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58" r:id="rId38"/>
    <pivotCache cacheId="5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<sst xmlns="http://schemas.openxmlformats.org/spreadsheetml/2006/main" count="12834" uniqueCount="824">
  <si>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</si>
  <si>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</si>
  <si>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</si>
  <si>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</si>
  <si>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</si>
  <si>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</si>
  <si>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</si>
  <si>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</si>
  <si>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</si>
  <si>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</si>
  <si>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</si>
  <si>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</si>
  <si>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</si>
  <si>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</si>
  <si>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</si>
  <si>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</si>
  <si>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</si>
  <si>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</si>
  <si>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</si>
  <si>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</si>
  <si>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</si>
  <si>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</si>
  <si>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</si>
  <si>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</si>
  <si>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</si>
  <si>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</si>
  <si>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</si>
  <si>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</si>
  <si>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</si>
  <si>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</si>
  <si>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</si>
  <si>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</si>
  <si>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</si>
  <si>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</si>
  <si>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</si>
  <si>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</si>
  <si>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</si>
  <si>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</si>
  <si>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</si>
  <si>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</si>
  <si>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</si>
  <si>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</si>
  <si>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</si>
  <si>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</si>
  <si>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</si>
  <si>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</si>
  <si>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</si>
  <si>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</si>
  <si>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</si>
  <si>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</si>
  <si>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</si>
  <si>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</si>
  <si>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</si>
  <si>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</si>
  <si>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</si>
  <si>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</si>
  <si>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</si>
  <si>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</si>
  <si>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</si>
  <si>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</si>
  <si>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</si>
  <si>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</si>
  <si>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</si>
  <si>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</si>
  <si>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</si>
  <si>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</si>
  <si>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</si>
  <si>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</si>
  <si>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</si>
  <si>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</si>
  <si>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</si>
  <si>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</si>
  <si>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</si>
  <si>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</si>
  <si>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</si>
  <si>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</si>
  <si>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</si>
  <si>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</si>
  <si>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</si>
  <si>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</si>
  <si>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</si>
  <si>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</si>
  <si>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</si>
  <si>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</si>
  <si>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</si>
  <si>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</si>
  <si>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</si>
  <si>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</si>
  <si>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</si>
  <si>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</si>
  <si>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</si>
  <si>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</si>
  <si>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</si>
  <si>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</si>
  <si>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</si>
  <si>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</si>
  <si>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</si>
  <si>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</si>
  <si>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</si>
  <si>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</si>
  <si>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</si>
  <si>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</si>
  <si>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</si>
  <si>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</si>
  <si>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</si>
  <si>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</si>
  <si>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</si>
  <si>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</si>
  <si>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</si>
  <si>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</si>
  <si>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</si>
  <si>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</si>
  <si>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</si>
  <si>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</si>
  <si>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</si>
  <si>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</si>
  <si>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</si>
  <si>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</si>
  <si>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</si>
  <si>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</si>
  <si>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</si>
  <si>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</si>
  <si>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</si>
  <si>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</si>
  <si>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</si>
  <si>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</si>
  <si>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</si>
  <si>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</si>
  <si>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</si>
  <si>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</si>
  <si>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</si>
  <si>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</si>
  <si>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</si>
  <si>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</si>
  <si>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</si>
  <si>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</si>
  <si>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</si>
  <si>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</si>
  <si>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</si>
  <si>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</si>
  <si>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</si>
  <si>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</si>
  <si>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</si>
  <si>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</si>
  <si>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</si>
  <si>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</si>
  <si>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</si>
  <si>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</si>
  <si>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</si>
  <si>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</si>
  <si>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</si>
  <si>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</si>
  <si>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</si>
  <si>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</si>
  <si>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</si>
  <si>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</si>
  <si>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</si>
  <si>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</si>
  <si>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</si>
  <si>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</si>
  <si>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</si>
  <si>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</si>
  <si>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</si>
  <si>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</si>
  <si>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</si>
  <si>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</si>
  <si>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</si>
  <si>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</si>
  <si>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</si>
  <si>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</si>
  <si>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</si>
  <si>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</si>
  <si>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</si>
  <si>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</si>
  <si>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</si>
  <si>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</si>
  <si>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</si>
  <si>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</si>
  <si>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</si>
  <si>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</si>
  <si>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</si>
  <si>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</si>
  <si>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</si>
  <si>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</si>
  <si>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</si>
  <si>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</si>
  <si>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</si>
  <si>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</si>
  <si>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</si>
  <si>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</si>
  <si>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</si>
  <si>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</si>
  <si>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</si>
  <si>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</si>
  <si>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</si>
  <si>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</si>
  <si>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</si>
  <si>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</si>
  <si>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</si>
  <si>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</si>
  <si>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</si>
  <si>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</si>
  <si>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</si>
  <si>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</si>
  <si>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</si>
  <si>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</si>
  <si>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</si>
  <si>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</si>
  <si>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</si>
  <si>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</si>
  <si>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</si>
  <si>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</si>
  <si>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</si>
  <si>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</si>
  <si>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</si>
  <si>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</si>
  <si>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</si>
  <si>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</si>
  <si>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</si>
  <si>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</si>
  <si>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</si>
  <si>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</si>
  <si>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</si>
  <si>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</si>
  <si>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</si>
  <si>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</si>
  <si>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</si>
  <si>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</si>
  <si>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</si>
  <si>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</si>
  <si>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</si>
  <si>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</si>
  <si>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</si>
  <si>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</si>
  <si>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</si>
  <si>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</si>
  <si>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</si>
  <si>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</si>
  <si>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</si>
  <si>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</si>
  <si>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</si>
  <si>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</si>
  <si>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</si>
  <si>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</si>
  <si>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</si>
  <si>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</si>
  <si>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</si>
  <si>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</si>
  <si>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</si>
  <si>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</si>
  <si>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</si>
  <si>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</si>
  <si>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</si>
  <si>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</si>
  <si>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</si>
  <si>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</si>
  <si>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</si>
  <si>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</si>
  <si>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</si>
  <si>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</si>
  <si>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</si>
  <si>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</si>
  <si>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</si>
  <si>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</si>
  <si>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</si>
  <si>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</si>
  <si>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</si>
  <si>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</si>
  <si>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</si>
  <si>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</si>
  <si>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</si>
  <si>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</si>
  <si>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</si>
  <si>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</si>
  <si>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</si>
  <si>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</si>
  <si>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</si>
  <si>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</si>
  <si>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</si>
  <si>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</si>
  <si>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</si>
  <si>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</si>
  <si>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</si>
  <si>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</si>
  <si>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</si>
  <si>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</si>
  <si>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</si>
  <si>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</si>
  <si>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</si>
  <si>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</si>
  <si>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</si>
  <si>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</si>
  <si>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</si>
  <si>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</si>
  <si>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</si>
  <si>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</si>
  <si>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</si>
  <si>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</si>
  <si>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</si>
  <si>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</si>
  <si>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</si>
  <si>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</si>
  <si>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</si>
  <si>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</si>
  <si>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</si>
  <si>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</si>
  <si>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</si>
  <si>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</si>
  <si>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</si>
  <si>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</si>
  <si>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</si>
  <si>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</si>
  <si>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</si>
  <si>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</si>
  <si>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</si>
  <si>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</si>
  <si>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</si>
  <si>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</si>
  <si>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</si>
  <si>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</si>
  <si>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</si>
  <si>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</si>
  <si>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</si>
  <si>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</si>
  <si>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</si>
  <si>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</si>
  <si>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</si>
  <si>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</si>
  <si>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</si>
  <si>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</si>
  <si>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</si>
  <si>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</si>
  <si>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</si>
  <si>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</si>
  <si>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</si>
  <si>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</si>
  <si>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</si>
  <si>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</si>
  <si>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</si>
  <si>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</si>
  <si>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</si>
  <si>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</si>
  <si>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</si>
  <si>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</si>
  <si>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</si>
  <si>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</si>
  <si>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</si>
  <si>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</si>
  <si>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</si>
  <si>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</si>
  <si>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</si>
  <si>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</si>
  <si>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</si>
  <si>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</si>
  <si>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</si>
  <si>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</si>
  <si>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</si>
  <si>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</si>
  <si>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</si>
  <si>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</si>
  <si>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</si>
  <si>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</si>
  <si>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</si>
  <si>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</si>
  <si>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</si>
  <si>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</si>
  <si>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</si>
  <si>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</si>
  <si>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</si>
  <si>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</si>
  <si>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</si>
  <si>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</si>
  <si>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</si>
  <si>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</si>
  <si>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</si>
  <si>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</si>
  <si>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</si>
  <si>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</si>
  <si>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</si>
  <si>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</si>
  <si>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</si>
  <si>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</si>
  <si>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</si>
  <si>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</si>
  <si>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</si>
  <si>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</si>
  <si>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</si>
  <si>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</si>
  <si>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</si>
  <si>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</si>
  <si>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</si>
  <si>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</si>
  <si>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</si>
  <si>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</si>
  <si>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</si>
  <si>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</si>
  <si>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</si>
  <si>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</si>
  <si>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</si>
  <si>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</si>
  <si>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</si>
  <si>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</si>
  <si>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</si>
  <si>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</si>
  <si>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</si>
  <si>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</si>
  <si>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</si>
  <si>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</si>
  <si>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</si>
  <si>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</si>
  <si>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</si>
  <si>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</si>
  <si>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</si>
  <si>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</si>
  <si>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</si>
  <si>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</si>
  <si>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</si>
  <si>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</si>
  <si>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</si>
  <si>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</si>
  <si>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</si>
  <si>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</si>
  <si>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</si>
  <si>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</si>
  <si>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</si>
  <si>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</si>
  <si>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</si>
  <si>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</si>
  <si>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</si>
  <si>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</si>
  <si>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</si>
  <si>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</si>
  <si>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</si>
  <si>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</si>
  <si>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</si>
  <si>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</si>
  <si>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</si>
  <si>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</si>
  <si>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</si>
  <si>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</si>
  <si>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</si>
  <si>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</si>
  <si>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</si>
  <si>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</si>
  <si>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</si>
  <si>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</si>
  <si>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</si>
  <si>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</si>
  <si>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</si>
  <si>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</si>
  <si>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</si>
  <si>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</si>
  <si>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</si>
  <si>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</si>
  <si>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</si>
  <si>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</si>
  <si>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</si>
  <si>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</si>
  <si>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</si>
  <si>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</si>
  <si>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</si>
  <si>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</si>
  <si>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</si>
  <si>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</si>
  <si>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</si>
  <si>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</si>
  <si>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</si>
  <si>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</si>
  <si>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</si>
  <si>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</si>
  <si>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</si>
  <si>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</si>
  <si>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</si>
  <si>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</si>
  <si>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</si>
  <si>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</si>
  <si>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</si>
  <si>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</si>
  <si>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</si>
  <si>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</si>
  <si>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</si>
  <si>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</si>
  <si>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</si>
  <si>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</si>
  <si>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</si>
  <si>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</si>
  <si>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</si>
  <si>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</si>
  <si>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</si>
  <si>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</si>
  <si>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</si>
  <si>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</si>
  <si>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</si>
  <si>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</si>
  <si>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</si>
  <si>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</si>
  <si>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</si>
  <si>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</si>
  <si>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</si>
  <si>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</si>
  <si>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</si>
  <si>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</si>
  <si>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</si>
  <si>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</si>
  <si>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</si>
  <si>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</si>
  <si>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</si>
  <si>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</si>
  <si>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</si>
  <si>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</si>
  <si>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</si>
  <si>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</si>
  <si>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</si>
  <si>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</si>
  <si>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</si>
  <si>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</si>
  <si>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</si>
  <si>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</si>
  <si>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</si>
  <si>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</si>
  <si>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</si>
  <si>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</si>
  <si>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</si>
  <si>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</si>
  <si>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</si>
  <si>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</si>
  <si>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</si>
  <si>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</si>
  <si>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</si>
  <si>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</si>
  <si>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</si>
  <si>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</si>
  <si>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</si>
  <si>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</si>
  <si>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</si>
  <si>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</si>
  <si>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</si>
  <si>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</si>
  <si>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</si>
  <si>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</si>
  <si>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</si>
  <si>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</si>
  <si>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</si>
  <si>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</si>
  <si>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</si>
  <si>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</si>
  <si>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</si>
  <si>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</si>
  <si>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</si>
  <si>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</si>
  <si>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</si>
  <si>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</si>
  <si>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</si>
  <si>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</si>
  <si>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</si>
  <si>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</si>
  <si>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</si>
  <si>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</si>
  <si>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</si>
  <si>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</si>
  <si>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</si>
  <si>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</si>
  <si>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</si>
  <si>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</si>
  <si>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</si>
  <si>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</si>
  <si>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</si>
  <si>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</si>
  <si>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</si>
  <si>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</si>
  <si>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</si>
  <si>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</si>
  <si>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</si>
  <si>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</si>
  <si>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</si>
  <si>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</si>
  <si>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</si>
  <si>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</si>
  <si>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</si>
  <si>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</si>
  <si>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</si>
  <si>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</si>
  <si>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</si>
  <si>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</si>
  <si>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</si>
  <si>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</si>
  <si>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</si>
  <si>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</si>
  <si>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</si>
  <si>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</si>
  <si>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</si>
  <si>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</si>
  <si>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</si>
  <si>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</si>
  <si>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</si>
  <si>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</si>
  <si>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</si>
  <si>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</si>
  <si>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</si>
  <si>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</si>
  <si>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</si>
  <si>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</si>
  <si>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</si>
  <si>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</si>
  <si>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</si>
  <si>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</si>
  <si>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</si>
  <si>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</si>
  <si>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</si>
  <si>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</si>
  <si>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</si>
  <si>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</si>
  <si>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</si>
  <si>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</si>
  <si>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</si>
  <si>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</si>
  <si>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</si>
  <si>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</si>
  <si>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</si>
  <si>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</si>
  <si>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</si>
  <si>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</si>
  <si>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</si>
  <si>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</si>
  <si>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</si>
  <si>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</si>
  <si>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</si>
  <si>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</si>
  <si>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</si>
  <si>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</si>
  <si>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</si>
  <si>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</si>
  <si>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</si>
  <si>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</si>
  <si>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</si>
  <si>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</si>
  <si>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</si>
  <si>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</si>
  <si>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</si>
  <si>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</si>
  <si>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</si>
  <si>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</si>
  <si>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</si>
  <si>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</si>
  <si>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</si>
  <si>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</si>
  <si>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</si>
  <si>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</si>
  <si>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</si>
  <si>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</si>
  <si>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</si>
  <si>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</si>
  <si>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</si>
  <si>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</si>
  <si>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</si>
  <si>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</si>
  <si>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</si>
  <si>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</si>
  <si>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</si>
  <si>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</si>
  <si>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</si>
  <si>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</si>
  <si>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</si>
  <si>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</si>
  <si>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</si>
  <si>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</si>
  <si>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</si>
  <si>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</si>
  <si>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</si>
  <si>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</si>
  <si>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</si>
  <si>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</si>
  <si>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</si>
  <si>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</si>
  <si>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</si>
  <si>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</si>
  <si>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</si>
  <si>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</si>
  <si>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</si>
  <si>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</si>
  <si>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</si>
  <si>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</si>
  <si>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</si>
  <si>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</si>
  <si>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</si>
  <si>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</si>
  <si>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</si>
  <si>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</si>
  <si>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</si>
  <si>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</si>
  <si>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</si>
  <si>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</si>
  <si>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</si>
  <si>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</si>
  <si>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</si>
  <si>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</si>
  <si>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</si>
  <si>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</si>
  <si>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</si>
  <si>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</si>
  <si>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</si>
  <si>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</si>
  <si>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</si>
  <si>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</si>
  <si>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</si>
  <si>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</si>
  <si>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</si>
  <si>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</si>
  <si>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</si>
  <si>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</si>
  <si>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</si>
  <si>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</si>
  <si>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</si>
  <si>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</si>
  <si>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</si>
  <si>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</si>
  <si>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</si>
  <si>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</si>
  <si>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</si>
  <si>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</si>
  <si>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</si>
  <si>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</si>
  <si>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</si>
  <si>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</si>
  <si>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</si>
  <si>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</si>
  <si>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</si>
  <si>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</si>
  <si>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</si>
  <si>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</si>
  <si>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</si>
  <si>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</si>
  <si>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</si>
  <si>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</si>
  <si>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</si>
  <si>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</si>
  <si>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</si>
  <si>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</si>
  <si>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</si>
  <si>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</si>
  <si>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</si>
  <si>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</si>
  <si>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</si>
  <si>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</si>
  <si>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</si>
  <si>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</si>
  <si>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</si>
  <si>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</si>
  <si>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</si>
  <si>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</si>
  <si>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</si>
  <si>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</si>
  <si>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</si>
  <si>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</si>
  <si>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</si>
  <si>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</si>
  <si>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</si>
  <si>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</si>
  <si>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</si>
  <si>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</si>
  <si>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</si>
  <si>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</si>
  <si>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</si>
  <si>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</si>
  <si>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</si>
  <si>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</si>
  <si>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</si>
  <si>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</si>
  <si>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</si>
  <si>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</si>
  <si>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</si>
  <si>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</si>
  <si>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AC/RO/Mad-SE_1500__kV_327</t>
  </si>
  <si>
    <t>AC/RO/Mad-SE_1500__kV_367</t>
  </si>
  <si>
    <t>AC/RO/Mad-SE_1500__kV_359</t>
  </si>
  <si>
    <t>AC/RO/Mad-SE_1500__kV_343</t>
  </si>
  <si>
    <t>AC/RO/Mad-SE_1500__kV_338</t>
  </si>
  <si>
    <t>AC/RO/Mad-SE_1500__kV_339</t>
  </si>
  <si>
    <t>AC/RO/Mad-SE_1500__kV_350</t>
  </si>
  <si>
    <t>AC/RO/Mad-SE_1500__kV_355</t>
  </si>
  <si>
    <t>AC/RO/Mad-SE_1500__kV_320</t>
  </si>
  <si>
    <t>AC/RO/Mad-SE_1500__kV_323</t>
  </si>
  <si>
    <t>AC/RO/Mad-SE_1500__kV_333</t>
  </si>
  <si>
    <t>AC/RO/Mad-SE_1500__kV_347</t>
  </si>
  <si>
    <t>AC/RO/Mad-SE_1500__kV_351</t>
  </si>
  <si>
    <t>AC/RO/Mad-SE_1500__kV_352</t>
  </si>
  <si>
    <t>AC/RO/Mad-SE_1500__kV_321</t>
  </si>
  <si>
    <t>AC/RO/Mad-SE_1500__kV_340</t>
  </si>
  <si>
    <t>AC/RO/Mad-SE_1500__kV_331</t>
  </si>
  <si>
    <t>AC/RO/Mad-SE_1500__kV_328</t>
  </si>
  <si>
    <t>AC/RO/Mad-SE_1500__kV_330</t>
  </si>
  <si>
    <t>AC/RO/Mad-SE_1500__kV_329</t>
  </si>
  <si>
    <t>AC/RO/Mad-SE_1500__kV_364</t>
  </si>
  <si>
    <t>AC/RO/Mad-SE_1500__kV_368</t>
  </si>
  <si>
    <t>AC/RO/Mad-SE_1500__kV_370</t>
  </si>
  <si>
    <t>AC/RO/Mad-SE_1500__kV_356</t>
  </si>
  <si>
    <t>AC/RO/Mad-SE_1500__kV_322</t>
  </si>
  <si>
    <t>AC/RO/Mad-SE_1500__kV_319</t>
  </si>
  <si>
    <t>AC/RO/Mad-SE_1500__kV_349</t>
  </si>
  <si>
    <t>AC/RO/Mad-SE_1500__kV_324</t>
  </si>
  <si>
    <t>AC/RO/Mad-SE_1500__kV_369</t>
  </si>
  <si>
    <t>AC/RO/Mad-SE_1500__kV_345</t>
  </si>
  <si>
    <t>AC/RO/Mad-SE_1500__kV_332</t>
  </si>
  <si>
    <t>AC/RO/Mad-SE_1500__kV_348</t>
  </si>
  <si>
    <t>AC/RO/Mad-SE_1500__kV_342</t>
  </si>
  <si>
    <t>AC/RO/Mad-SE_1500__kV_334</t>
  </si>
  <si>
    <t>AC/RO/Mad-SE_1500__kV_337</t>
  </si>
  <si>
    <t>AC/RO/Mad-SE_1500__kV_336</t>
  </si>
  <si>
    <t>AC/RO/Mad-SE_1500__kV_344</t>
  </si>
  <si>
    <t>AC/RO/Mad-SE_1500__kV_325</t>
  </si>
  <si>
    <t>AC/RO/Mad-SE_1500__kV_341</t>
  </si>
  <si>
    <t>AC/RO/Mad-SE_1500__kV_326</t>
  </si>
  <si>
    <t>AC/RO/Mad-SE_1500__kV_354</t>
  </si>
  <si>
    <t>AC/RO/Mad-SE_1500__kV_335</t>
  </si>
  <si>
    <t>AC/RO/Mad-SE_1500__kV_346</t>
  </si>
  <si>
    <t>AC/RO/Mad-SE_1500__kV_361</t>
  </si>
  <si>
    <t>AC/RO/Mad-SE_1500__kV_363</t>
  </si>
  <si>
    <t>AC/RO/Mad-SE_1500__kV_365</t>
  </si>
  <si>
    <t>AC/RO/Mad-SE_1500__kV_353</t>
  </si>
  <si>
    <t>AC/RO/Mad-SE_1500__kV_360</t>
  </si>
  <si>
    <t>AC/RO/Mad-SE_1500__kV_358</t>
  </si>
  <si>
    <t>AC/RO/Mad-SE_1500__kV_357</t>
  </si>
  <si>
    <t>AC/RO/Mad-SE_1500__kV_366</t>
  </si>
  <si>
    <t>AC/RO/Mad-SE_1500__kV_362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</si>
</sst>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153960.85570000001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27372</c:v>
                </c:pt>
                <c:pt idx="5">
                  <c:v>153636.43692000001</c:v>
                </c:pt>
                <c:pt idx="6">
                  <c:v>34140.969100000002</c:v>
                </c:pt>
                <c:pt idx="7">
                  <c:v>490</c:v>
                </c:pt>
                <c:pt idx="8">
                  <c:v>70181.459069999997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42585.214500000002</c:v>
                </c:pt>
                <c:pt idx="1">
                  <c:v>8772.7499000000098</c:v>
                </c:pt>
                <c:pt idx="2">
                  <c:v>7366.3733000000066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2276.0556200000001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39755.989856</c:v>
                </c:pt>
                <c:pt idx="1">
                  <c:v>65105.007413999992</c:v>
                </c:pt>
                <c:pt idx="2">
                  <c:v>42219.279650000011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29422.348422000003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13307.741708</c:v>
                </c:pt>
                <c:pt idx="1">
                  <c:v>25952.457071999997</c:v>
                </c:pt>
                <c:pt idx="2">
                  <c:v>30921.260289999998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33200"/>
        <c:axId val="-891142448"/>
      </c:barChart>
      <c:catAx>
        <c:axId val="-89113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2448"/>
        <c:crosses val="autoZero"/>
        <c:auto val="1"/>
        <c:lblAlgn val="ctr"/>
        <c:lblOffset val="100"/>
        <c:noMultiLvlLbl val="0"/>
      </c:catAx>
      <c:valAx>
        <c:axId val="-89114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81039.369546999995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8371.1822520000005</c:v>
                </c:pt>
                <c:pt idx="5">
                  <c:v>69264.26105999999</c:v>
                </c:pt>
                <c:pt idx="6">
                  <c:v>9604.7306649999991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48825.633514000001</c:v>
                </c:pt>
                <c:pt idx="1">
                  <c:v>71432.085512999998</c:v>
                </c:pt>
                <c:pt idx="2">
                  <c:v>77018.483962999991</c:v>
                </c:pt>
                <c:pt idx="3">
                  <c:v>81039.369546999995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21003.707150499999</c:v>
                </c:pt>
                <c:pt idx="2">
                  <c:v>49996.479743420001</c:v>
                </c:pt>
                <c:pt idx="3">
                  <c:v>69264.26105999999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9604.7306649999991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8601.0849837000005</c:v>
                </c:pt>
                <c:pt idx="3">
                  <c:v>8371.1822520000005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35376"/>
        <c:axId val="-89113972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3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9728"/>
        <c:crosses val="autoZero"/>
        <c:auto val="1"/>
        <c:lblAlgn val="ctr"/>
        <c:lblOffset val="100"/>
        <c:noMultiLvlLbl val="0"/>
      </c:catAx>
      <c:valAx>
        <c:axId val="-89113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94709.87414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50268.219559999998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44080"/>
        <c:axId val="-8911386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4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8640"/>
        <c:crosses val="autoZero"/>
        <c:auto val="1"/>
        <c:lblAlgn val="ctr"/>
        <c:lblOffset val="100"/>
        <c:noMultiLvlLbl val="0"/>
      </c:catAx>
      <c:valAx>
        <c:axId val="-89113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4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19.73903177</c:v>
                </c:pt>
                <c:pt idx="2">
                  <c:v>19.332780499999998</c:v>
                </c:pt>
                <c:pt idx="3">
                  <c:v>27.022166689999999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33.578324950000003</c:v>
                </c:pt>
                <c:pt idx="2">
                  <c:v>34.938835249999997</c:v>
                </c:pt>
                <c:pt idx="3">
                  <c:v>39.937729650000001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36464"/>
        <c:axId val="-89113156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8911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1568"/>
        <c:crosses val="autoZero"/>
        <c:auto val="1"/>
        <c:lblAlgn val="ctr"/>
        <c:lblOffset val="100"/>
        <c:noMultiLvlLbl val="0"/>
      </c:catAx>
      <c:valAx>
        <c:axId val="-89113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19.964476791780822</c:v>
                </c:pt>
                <c:pt idx="2">
                  <c:v>22.43384144109589</c:v>
                </c:pt>
                <c:pt idx="3">
                  <c:v>35.358461671232874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39.422956547945205</c:v>
                </c:pt>
                <c:pt idx="2">
                  <c:v>42.43405493150685</c:v>
                </c:pt>
                <c:pt idx="3">
                  <c:v>59.215826520547942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43536"/>
        <c:axId val="-49531420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89114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153960.85570000001</c:v>
                </c:pt>
                <c:pt idx="1">
                  <c:v>24845.076889</c:v>
                </c:pt>
                <c:pt idx="2">
                  <c:v>0</c:v>
                </c:pt>
                <c:pt idx="3">
                  <c:v>3395</c:v>
                </c:pt>
                <c:pt idx="4">
                  <c:v>27372</c:v>
                </c:pt>
                <c:pt idx="5">
                  <c:v>153636.43692000001</c:v>
                </c:pt>
                <c:pt idx="6">
                  <c:v>34140.969100000002</c:v>
                </c:pt>
                <c:pt idx="7">
                  <c:v>490</c:v>
                </c:pt>
                <c:pt idx="8">
                  <c:v>70181.459069999997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42585.214500000002</c:v>
                </c:pt>
                <c:pt idx="2">
                  <c:v>8772.7499000000098</c:v>
                </c:pt>
                <c:pt idx="3">
                  <c:v>7366.3733000000066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5764.9768890000014</c:v>
                </c:pt>
                <c:pt idx="2">
                  <c:v>7400.7999999999956</c:v>
                </c:pt>
                <c:pt idx="3">
                  <c:v>437.10000000000218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2276.0556200000001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39755.989856</c:v>
                </c:pt>
                <c:pt idx="2">
                  <c:v>65105.007413999992</c:v>
                </c:pt>
                <c:pt idx="3">
                  <c:v>42219.279650000011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29422.348422000003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13307.741708</c:v>
                </c:pt>
                <c:pt idx="2">
                  <c:v>25952.457071999997</c:v>
                </c:pt>
                <c:pt idx="3">
                  <c:v>30921.260289999998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576"/>
        <c:axId val="-495313664"/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81039.369546999995</c:v>
                </c:pt>
                <c:pt idx="1">
                  <c:v>8289.3672241000004</c:v>
                </c:pt>
                <c:pt idx="2">
                  <c:v>0</c:v>
                </c:pt>
                <c:pt idx="3">
                  <c:v>3007.6281399999998</c:v>
                </c:pt>
                <c:pt idx="4">
                  <c:v>8371.1822520000005</c:v>
                </c:pt>
                <c:pt idx="5">
                  <c:v>69264.26105999999</c:v>
                </c:pt>
                <c:pt idx="6">
                  <c:v>9604.7306649999991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48825.633514000001</c:v>
                </c:pt>
                <c:pt idx="1">
                  <c:v>71432.085512999998</c:v>
                </c:pt>
                <c:pt idx="2">
                  <c:v>77018.483962999991</c:v>
                </c:pt>
                <c:pt idx="3">
                  <c:v>81039.369546999995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21003.707150499999</c:v>
                </c:pt>
                <c:pt idx="2">
                  <c:v>49996.479743420001</c:v>
                </c:pt>
                <c:pt idx="3">
                  <c:v>69264.26105999999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9604.7306649999991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5788.0722335</c:v>
                </c:pt>
                <c:pt idx="1">
                  <c:v>4502.2857969999995</c:v>
                </c:pt>
                <c:pt idx="2">
                  <c:v>5297.8427640099999</c:v>
                </c:pt>
                <c:pt idx="3">
                  <c:v>8289.3672241000004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8601.0849837000005</c:v>
                </c:pt>
                <c:pt idx="3">
                  <c:v>8371.1822520000005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2784"/>
        <c:axId val="-49530332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94709.87414</c:v>
                </c:pt>
                <c:pt idx="1">
                  <c:v>39177.879130000001</c:v>
                </c:pt>
                <c:pt idx="2">
                  <c:v>1551</c:v>
                </c:pt>
                <c:pt idx="3">
                  <c:v>2983.193585</c:v>
                </c:pt>
                <c:pt idx="4">
                  <c:v>7648.3</c:v>
                </c:pt>
                <c:pt idx="5">
                  <c:v>37033.91835</c:v>
                </c:pt>
                <c:pt idx="6">
                  <c:v>50268.219559999998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19183.891940000001</c:v>
                </c:pt>
                <c:pt idx="2">
                  <c:v>33889.516510000001</c:v>
                </c:pt>
                <c:pt idx="3">
                  <c:v>39177.879130000001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4211.9282219999996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7648.3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337.77280150000001</c:v>
                </c:pt>
                <c:pt idx="1">
                  <c:v>8006.4984850000001</c:v>
                </c:pt>
                <c:pt idx="2">
                  <c:v>20916.952430000001</c:v>
                </c:pt>
                <c:pt idx="3">
                  <c:v>37033.91835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2108.0700000000002</c:v>
                </c:pt>
                <c:pt idx="1">
                  <c:v>2635.05</c:v>
                </c:pt>
                <c:pt idx="2">
                  <c:v>1821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17481.842189999999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0064"/>
        <c:axId val="-49530604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19.73903177</c:v>
                </c:pt>
                <c:pt idx="2">
                  <c:v>19.332780499999998</c:v>
                </c:pt>
                <c:pt idx="3">
                  <c:v>27.022166689999999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33.578324950000003</c:v>
                </c:pt>
                <c:pt idx="2">
                  <c:v>34.938835249999997</c:v>
                </c:pt>
                <c:pt idx="3">
                  <c:v>39.937729650000001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7680"/>
        <c:axId val="-4953006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19.964476791780822</c:v>
                </c:pt>
                <c:pt idx="2">
                  <c:v>22.43384144109589</c:v>
                </c:pt>
                <c:pt idx="3">
                  <c:v>35.358461671232874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39.422956547945205</c:v>
                </c:pt>
                <c:pt idx="2">
                  <c:v>42.43405493150685</c:v>
                </c:pt>
                <c:pt idx="3">
                  <c:v>59.215826520547942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9312"/>
        <c:axId val="-49530169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111168.071</c:v>
                </c:pt>
                <c:pt idx="13">
                  <c:v>116693.508</c:v>
                </c:pt>
                <c:pt idx="14">
                  <c:v>123748.4065</c:v>
                </c:pt>
                <c:pt idx="15">
                  <c:v>123748.4065</c:v>
                </c:pt>
                <c:pt idx="16">
                  <c:v>123748.4065</c:v>
                </c:pt>
                <c:pt idx="17">
                  <c:v>124491.9256</c:v>
                </c:pt>
                <c:pt idx="18">
                  <c:v>125225.2381</c:v>
                </c:pt>
                <c:pt idx="19">
                  <c:v>126031.3397</c:v>
                </c:pt>
                <c:pt idx="20">
                  <c:v>126861.1718</c:v>
                </c:pt>
                <c:pt idx="21">
                  <c:v>127722.6415</c:v>
                </c:pt>
                <c:pt idx="22">
                  <c:v>128542.942</c:v>
                </c:pt>
                <c:pt idx="23">
                  <c:v>129130.8391</c:v>
                </c:pt>
                <c:pt idx="24">
                  <c:v>132521.15640000001</c:v>
                </c:pt>
                <c:pt idx="25">
                  <c:v>132521.15640000001</c:v>
                </c:pt>
                <c:pt idx="26">
                  <c:v>132521.15640000001</c:v>
                </c:pt>
                <c:pt idx="27">
                  <c:v>132521.15640000001</c:v>
                </c:pt>
                <c:pt idx="28">
                  <c:v>132545.72099999999</c:v>
                </c:pt>
                <c:pt idx="29">
                  <c:v>132569.79240000001</c:v>
                </c:pt>
                <c:pt idx="30">
                  <c:v>133062.5673</c:v>
                </c:pt>
                <c:pt idx="31">
                  <c:v>133637.50349999999</c:v>
                </c:pt>
                <c:pt idx="32">
                  <c:v>133806.42360000001</c:v>
                </c:pt>
                <c:pt idx="33">
                  <c:v>134593.6133</c:v>
                </c:pt>
                <c:pt idx="34">
                  <c:v>136299.4626</c:v>
                </c:pt>
                <c:pt idx="35">
                  <c:v>139887.52970000001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9230.4960780000001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14283.303115999999</c:v>
                </c:pt>
                <c:pt idx="9">
                  <c:v>15421.385098999999</c:v>
                </c:pt>
                <c:pt idx="10">
                  <c:v>15611.494575000001</c:v>
                </c:pt>
                <c:pt idx="11">
                  <c:v>16067.534662</c:v>
                </c:pt>
                <c:pt idx="12">
                  <c:v>17007.376888999999</c:v>
                </c:pt>
                <c:pt idx="13">
                  <c:v>17007.176889000002</c:v>
                </c:pt>
                <c:pt idx="14">
                  <c:v>17007.176889000002</c:v>
                </c:pt>
                <c:pt idx="15">
                  <c:v>17007.176889000002</c:v>
                </c:pt>
                <c:pt idx="16">
                  <c:v>16807.576889</c:v>
                </c:pt>
                <c:pt idx="17">
                  <c:v>17732.576889</c:v>
                </c:pt>
                <c:pt idx="18">
                  <c:v>18657.576889</c:v>
                </c:pt>
                <c:pt idx="19">
                  <c:v>19582.776889000001</c:v>
                </c:pt>
                <c:pt idx="20">
                  <c:v>20507.776889000001</c:v>
                </c:pt>
                <c:pt idx="21">
                  <c:v>21432.776889000001</c:v>
                </c:pt>
                <c:pt idx="22">
                  <c:v>22357.976888999998</c:v>
                </c:pt>
                <c:pt idx="23">
                  <c:v>23282.976888999998</c:v>
                </c:pt>
                <c:pt idx="24">
                  <c:v>24207.976888999998</c:v>
                </c:pt>
                <c:pt idx="25">
                  <c:v>24407.976888999998</c:v>
                </c:pt>
                <c:pt idx="26">
                  <c:v>24608.276889000001</c:v>
                </c:pt>
                <c:pt idx="27">
                  <c:v>24808.276889000001</c:v>
                </c:pt>
                <c:pt idx="28">
                  <c:v>25008.276889000001</c:v>
                </c:pt>
                <c:pt idx="29">
                  <c:v>25208.276889000001</c:v>
                </c:pt>
                <c:pt idx="30">
                  <c:v>24845.076889</c:v>
                </c:pt>
                <c:pt idx="31">
                  <c:v>24845.076889</c:v>
                </c:pt>
                <c:pt idx="32">
                  <c:v>24845.076889</c:v>
                </c:pt>
                <c:pt idx="33">
                  <c:v>24845.076889</c:v>
                </c:pt>
                <c:pt idx="34">
                  <c:v>24845.076889</c:v>
                </c:pt>
                <c:pt idx="35">
                  <c:v>24845.076889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16129.36526</c:v>
                </c:pt>
                <c:pt idx="8">
                  <c:v>16129.36526</c:v>
                </c:pt>
                <c:pt idx="9">
                  <c:v>16159.744694000001</c:v>
                </c:pt>
                <c:pt idx="10">
                  <c:v>16159.744694000001</c:v>
                </c:pt>
                <c:pt idx="11">
                  <c:v>16159.744694000001</c:v>
                </c:pt>
                <c:pt idx="12">
                  <c:v>16373.148708999999</c:v>
                </c:pt>
                <c:pt idx="13">
                  <c:v>19849.55373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26986</c:v>
                </c:pt>
                <c:pt idx="25">
                  <c:v>26986</c:v>
                </c:pt>
                <c:pt idx="26">
                  <c:v>26986</c:v>
                </c:pt>
                <c:pt idx="27">
                  <c:v>26986</c:v>
                </c:pt>
                <c:pt idx="28">
                  <c:v>26986</c:v>
                </c:pt>
                <c:pt idx="29">
                  <c:v>26986</c:v>
                </c:pt>
                <c:pt idx="30">
                  <c:v>26986</c:v>
                </c:pt>
                <c:pt idx="31">
                  <c:v>27372</c:v>
                </c:pt>
                <c:pt idx="32">
                  <c:v>27372</c:v>
                </c:pt>
                <c:pt idx="33">
                  <c:v>27372</c:v>
                </c:pt>
                <c:pt idx="34">
                  <c:v>27372</c:v>
                </c:pt>
                <c:pt idx="35">
                  <c:v>27372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16959.140901899998</c:v>
                </c:pt>
                <c:pt idx="8">
                  <c:v>22772.881951999996</c:v>
                </c:pt>
                <c:pt idx="9">
                  <c:v>25463.700729999997</c:v>
                </c:pt>
                <c:pt idx="10">
                  <c:v>33612.362869999997</c:v>
                </c:pt>
                <c:pt idx="11">
                  <c:v>35787.945059999998</c:v>
                </c:pt>
                <c:pt idx="12">
                  <c:v>39544.82015</c:v>
                </c:pt>
                <c:pt idx="13">
                  <c:v>39528.27115</c:v>
                </c:pt>
                <c:pt idx="14">
                  <c:v>39430.071150000003</c:v>
                </c:pt>
                <c:pt idx="15">
                  <c:v>46312.149856000004</c:v>
                </c:pt>
                <c:pt idx="16">
                  <c:v>53215.849230000007</c:v>
                </c:pt>
                <c:pt idx="17">
                  <c:v>58215.744160000002</c:v>
                </c:pt>
                <c:pt idx="18">
                  <c:v>63235.095050000004</c:v>
                </c:pt>
                <c:pt idx="19">
                  <c:v>68723.803</c:v>
                </c:pt>
                <c:pt idx="20">
                  <c:v>74124.609020000004</c:v>
                </c:pt>
                <c:pt idx="21">
                  <c:v>80141.632190000004</c:v>
                </c:pt>
                <c:pt idx="22">
                  <c:v>87582.620009000006</c:v>
                </c:pt>
                <c:pt idx="23">
                  <c:v>93356.498748000013</c:v>
                </c:pt>
                <c:pt idx="24">
                  <c:v>97139.453569999998</c:v>
                </c:pt>
                <c:pt idx="25">
                  <c:v>111417.15727</c:v>
                </c:pt>
                <c:pt idx="26">
                  <c:v>114470.13717999999</c:v>
                </c:pt>
                <c:pt idx="27">
                  <c:v>117317.29545999999</c:v>
                </c:pt>
                <c:pt idx="28">
                  <c:v>120342.57153</c:v>
                </c:pt>
                <c:pt idx="29">
                  <c:v>123395.86077</c:v>
                </c:pt>
                <c:pt idx="30">
                  <c:v>129975.10208</c:v>
                </c:pt>
                <c:pt idx="31">
                  <c:v>135728.978</c:v>
                </c:pt>
                <c:pt idx="32">
                  <c:v>139874.21044</c:v>
                </c:pt>
                <c:pt idx="33">
                  <c:v>146411.39071000001</c:v>
                </c:pt>
                <c:pt idx="34">
                  <c:v>152506.55082</c:v>
                </c:pt>
                <c:pt idx="35">
                  <c:v>153636.43692000001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34140.969100000002</c:v>
                </c:pt>
                <c:pt idx="34">
                  <c:v>34140.969100000002</c:v>
                </c:pt>
                <c:pt idx="35">
                  <c:v>34140.969100000002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4495.8903559999999</c:v>
                </c:pt>
                <c:pt idx="11">
                  <c:v>6014.4774100000004</c:v>
                </c:pt>
                <c:pt idx="12">
                  <c:v>9959.307288</c:v>
                </c:pt>
                <c:pt idx="13">
                  <c:v>9959.307288</c:v>
                </c:pt>
                <c:pt idx="14">
                  <c:v>10779.57711</c:v>
                </c:pt>
                <c:pt idx="15">
                  <c:v>13307.741708</c:v>
                </c:pt>
                <c:pt idx="16">
                  <c:v>17803.079156</c:v>
                </c:pt>
                <c:pt idx="17">
                  <c:v>20051.245972000001</c:v>
                </c:pt>
                <c:pt idx="18">
                  <c:v>22289.311450000001</c:v>
                </c:pt>
                <c:pt idx="19">
                  <c:v>24538.339070000002</c:v>
                </c:pt>
                <c:pt idx="20">
                  <c:v>26884.789369999999</c:v>
                </c:pt>
                <c:pt idx="21">
                  <c:v>29496.46574</c:v>
                </c:pt>
                <c:pt idx="22">
                  <c:v>32176.974950000003</c:v>
                </c:pt>
                <c:pt idx="23">
                  <c:v>35990.127189999999</c:v>
                </c:pt>
                <c:pt idx="24">
                  <c:v>39260.198779999999</c:v>
                </c:pt>
                <c:pt idx="25">
                  <c:v>39260.198779999999</c:v>
                </c:pt>
                <c:pt idx="26">
                  <c:v>42088.257510000003</c:v>
                </c:pt>
                <c:pt idx="27">
                  <c:v>44997.460709999999</c:v>
                </c:pt>
                <c:pt idx="28">
                  <c:v>47904.339719999996</c:v>
                </c:pt>
                <c:pt idx="29">
                  <c:v>50918.973129999998</c:v>
                </c:pt>
                <c:pt idx="30">
                  <c:v>53656.743119999999</c:v>
                </c:pt>
                <c:pt idx="31">
                  <c:v>56314.174429999999</c:v>
                </c:pt>
                <c:pt idx="32">
                  <c:v>59311.840239999998</c:v>
                </c:pt>
                <c:pt idx="33">
                  <c:v>62930.172509999997</c:v>
                </c:pt>
                <c:pt idx="34">
                  <c:v>66404.028229999996</c:v>
                </c:pt>
                <c:pt idx="35">
                  <c:v>70181.459069999997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7136"/>
        <c:axId val="-495313120"/>
      </c:line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28.962095780821919</c:v>
                </c:pt>
                <c:pt idx="1">
                  <c:v>20.845266778082191</c:v>
                </c:pt>
                <c:pt idx="2">
                  <c:v>21.507985912328767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23.777678079452055</c:v>
                </c:pt>
                <c:pt idx="6">
                  <c:v>26.924681745205479</c:v>
                </c:pt>
                <c:pt idx="7">
                  <c:v>26.789759369863013</c:v>
                </c:pt>
                <c:pt idx="8">
                  <c:v>27.408966657534247</c:v>
                </c:pt>
                <c:pt idx="9">
                  <c:v>27.454078356164384</c:v>
                </c:pt>
                <c:pt idx="10">
                  <c:v>21.605719484931509</c:v>
                </c:pt>
                <c:pt idx="11">
                  <c:v>21.338773780821917</c:v>
                </c:pt>
                <c:pt idx="12">
                  <c:v>22.212886457534246</c:v>
                </c:pt>
                <c:pt idx="13">
                  <c:v>21.047253024657536</c:v>
                </c:pt>
                <c:pt idx="14">
                  <c:v>19.6981094</c:v>
                </c:pt>
                <c:pt idx="15">
                  <c:v>19.964476791780822</c:v>
                </c:pt>
                <c:pt idx="16">
                  <c:v>18.827233008219178</c:v>
                </c:pt>
                <c:pt idx="17">
                  <c:v>19.712760342465753</c:v>
                </c:pt>
                <c:pt idx="18">
                  <c:v>20.770423567123288</c:v>
                </c:pt>
                <c:pt idx="19">
                  <c:v>21.861800676712328</c:v>
                </c:pt>
                <c:pt idx="20">
                  <c:v>24.07670245753425</c:v>
                </c:pt>
                <c:pt idx="21">
                  <c:v>26.286499030136987</c:v>
                </c:pt>
                <c:pt idx="22">
                  <c:v>26.341239271232876</c:v>
                </c:pt>
                <c:pt idx="23">
                  <c:v>30.74558284931507</c:v>
                </c:pt>
                <c:pt idx="24">
                  <c:v>31.861715479452055</c:v>
                </c:pt>
                <c:pt idx="25">
                  <c:v>22.43384144109589</c:v>
                </c:pt>
                <c:pt idx="26">
                  <c:v>23.236752052054797</c:v>
                </c:pt>
                <c:pt idx="27">
                  <c:v>25.318090230136988</c:v>
                </c:pt>
                <c:pt idx="28">
                  <c:v>27.270379432876712</c:v>
                </c:pt>
                <c:pt idx="29">
                  <c:v>29.297790630136983</c:v>
                </c:pt>
                <c:pt idx="30">
                  <c:v>28.084669999999999</c:v>
                </c:pt>
                <c:pt idx="31">
                  <c:v>27.743571561643833</c:v>
                </c:pt>
                <c:pt idx="32">
                  <c:v>28.731492739726026</c:v>
                </c:pt>
                <c:pt idx="33">
                  <c:v>30.061803041095889</c:v>
                </c:pt>
                <c:pt idx="34">
                  <c:v>30.90704205479452</c:v>
                </c:pt>
                <c:pt idx="35">
                  <c:v>35.358461671232874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31.21434210958904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30.152973315068493</c:v>
                </c:pt>
                <c:pt idx="7">
                  <c:v>31.945115041095892</c:v>
                </c:pt>
                <c:pt idx="8">
                  <c:v>34.13540142465753</c:v>
                </c:pt>
                <c:pt idx="9">
                  <c:v>35.714225999999996</c:v>
                </c:pt>
                <c:pt idx="10">
                  <c:v>33.376387698630133</c:v>
                </c:pt>
                <c:pt idx="11">
                  <c:v>34.594676301369866</c:v>
                </c:pt>
                <c:pt idx="12">
                  <c:v>37.865877616438361</c:v>
                </c:pt>
                <c:pt idx="13">
                  <c:v>36.822371506849315</c:v>
                </c:pt>
                <c:pt idx="14">
                  <c:v>37.854645863013694</c:v>
                </c:pt>
                <c:pt idx="15">
                  <c:v>39.422956547945205</c:v>
                </c:pt>
                <c:pt idx="16">
                  <c:v>39.491465095890412</c:v>
                </c:pt>
                <c:pt idx="17">
                  <c:v>39.952940219178082</c:v>
                </c:pt>
                <c:pt idx="18">
                  <c:v>41.35490383561644</c:v>
                </c:pt>
                <c:pt idx="19">
                  <c:v>42.229157561643838</c:v>
                </c:pt>
                <c:pt idx="20">
                  <c:v>44.374889315068494</c:v>
                </c:pt>
                <c:pt idx="21">
                  <c:v>47.18520630136986</c:v>
                </c:pt>
                <c:pt idx="22">
                  <c:v>47.058738191780819</c:v>
                </c:pt>
                <c:pt idx="23">
                  <c:v>52.21277753424657</c:v>
                </c:pt>
                <c:pt idx="24">
                  <c:v>51.934552219178087</c:v>
                </c:pt>
                <c:pt idx="25">
                  <c:v>42.43405493150685</c:v>
                </c:pt>
                <c:pt idx="26">
                  <c:v>43.25960895890411</c:v>
                </c:pt>
                <c:pt idx="27">
                  <c:v>45.363389890410957</c:v>
                </c:pt>
                <c:pt idx="28">
                  <c:v>47.316033369863021</c:v>
                </c:pt>
                <c:pt idx="29">
                  <c:v>49.606598767123288</c:v>
                </c:pt>
                <c:pt idx="30">
                  <c:v>48.61300306849315</c:v>
                </c:pt>
                <c:pt idx="31">
                  <c:v>48.403344136986306</c:v>
                </c:pt>
                <c:pt idx="32">
                  <c:v>49.835202821917811</c:v>
                </c:pt>
                <c:pt idx="33">
                  <c:v>52.466221369863014</c:v>
                </c:pt>
                <c:pt idx="34">
                  <c:v>53.391357616438356</c:v>
                </c:pt>
                <c:pt idx="35">
                  <c:v>59.215826520547942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5504"/>
        <c:axId val="-49529952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8.5633475852429461E-2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8.8781997812500943E-2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5.3669269231443377E-2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2.647260055816917E-2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2.5721236561412685E-2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2.4299858978682271E-2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2.4300144738736828E-2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2.4300144738736828E-2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2.4300144738736828E-2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0.35483444297144884</c:v>
                </c:pt>
                <c:pt idx="29">
                  <c:v>0.42090809174185673</c:v>
                </c:pt>
                <c:pt idx="30">
                  <c:v>0.55450677694684625</c:v>
                </c:pt>
                <c:pt idx="31">
                  <c:v>0.46146430882139899</c:v>
                </c:pt>
                <c:pt idx="32">
                  <c:v>0.35466107324157448</c:v>
                </c:pt>
                <c:pt idx="33">
                  <c:v>0.42326858759101693</c:v>
                </c:pt>
                <c:pt idx="34">
                  <c:v>0.55884820173506</c:v>
                </c:pt>
                <c:pt idx="35">
                  <c:v>0.46356013370424032</c:v>
                </c:pt>
                <c:pt idx="36">
                  <c:v>0.35460763102127468</c:v>
                </c:pt>
                <c:pt idx="37">
                  <c:v>0.42399622382775315</c:v>
                </c:pt>
                <c:pt idx="38">
                  <c:v>0.56018647059397797</c:v>
                </c:pt>
                <c:pt idx="39">
                  <c:v>0.46420618361155241</c:v>
                </c:pt>
                <c:pt idx="40">
                  <c:v>0.35449720137452517</c:v>
                </c:pt>
                <c:pt idx="41">
                  <c:v>0.425499765771153</c:v>
                </c:pt>
                <c:pt idx="42">
                  <c:v>0.56295178542739555</c:v>
                </c:pt>
                <c:pt idx="43">
                  <c:v>0.46554114064281493</c:v>
                </c:pt>
                <c:pt idx="44">
                  <c:v>0.35447641930072865</c:v>
                </c:pt>
                <c:pt idx="45">
                  <c:v>0.42578272160228919</c:v>
                </c:pt>
                <c:pt idx="46">
                  <c:v>0.56347219792283887</c:v>
                </c:pt>
                <c:pt idx="47">
                  <c:v>0.46579237000762291</c:v>
                </c:pt>
                <c:pt idx="48">
                  <c:v>0.35442394054736898</c:v>
                </c:pt>
                <c:pt idx="49">
                  <c:v>0.42649724004877038</c:v>
                </c:pt>
                <c:pt idx="50">
                  <c:v>0.5647863405619763</c:v>
                </c:pt>
                <c:pt idx="51">
                  <c:v>0.46642677297395674</c:v>
                </c:pt>
                <c:pt idx="52">
                  <c:v>0.35442376277061127</c:v>
                </c:pt>
                <c:pt idx="53">
                  <c:v>0.42649966045631116</c:v>
                </c:pt>
                <c:pt idx="54">
                  <c:v>0.56479079217710737</c:v>
                </c:pt>
                <c:pt idx="55">
                  <c:v>0.46642892198183067</c:v>
                </c:pt>
                <c:pt idx="56">
                  <c:v>0.35442443128333029</c:v>
                </c:pt>
                <c:pt idx="57">
                  <c:v>0.42649055851120365</c:v>
                </c:pt>
                <c:pt idx="58">
                  <c:v>0.56477405190276964</c:v>
                </c:pt>
                <c:pt idx="59">
                  <c:v>0.46642084061519623</c:v>
                </c:pt>
                <c:pt idx="60">
                  <c:v>0.35438444375463801</c:v>
                </c:pt>
                <c:pt idx="61">
                  <c:v>0.42703500382497983</c:v>
                </c:pt>
                <c:pt idx="62">
                  <c:v>0.56577539588794001</c:v>
                </c:pt>
                <c:pt idx="63">
                  <c:v>0.46690423989243007</c:v>
                </c:pt>
                <c:pt idx="64">
                  <c:v>0.35435097650512487</c:v>
                </c:pt>
                <c:pt idx="65">
                  <c:v>0.42749067351677772</c:v>
                </c:pt>
                <c:pt idx="66">
                  <c:v>0.56661346374421084</c:v>
                </c:pt>
                <c:pt idx="67">
                  <c:v>0.46730881755018072</c:v>
                </c:pt>
                <c:pt idx="68">
                  <c:v>0.35430704203163443</c:v>
                </c:pt>
                <c:pt idx="69">
                  <c:v>0.42808885875624614</c:v>
                </c:pt>
                <c:pt idx="70">
                  <c:v>0.56771364624431864</c:v>
                </c:pt>
                <c:pt idx="71">
                  <c:v>0.46783993118675266</c:v>
                </c:pt>
                <c:pt idx="72">
                  <c:v>0.35427796500639558</c:v>
                </c:pt>
                <c:pt idx="73">
                  <c:v>0.42848475348500326</c:v>
                </c:pt>
                <c:pt idx="74">
                  <c:v>0.56844177601501056</c:v>
                </c:pt>
                <c:pt idx="75">
                  <c:v>0.46819143617306852</c:v>
                </c:pt>
                <c:pt idx="76">
                  <c:v>0.35424867909594582</c:v>
                </c:pt>
                <c:pt idx="77">
                  <c:v>0.42888349192637082</c:v>
                </c:pt>
                <c:pt idx="78">
                  <c:v>0.56917513589578272</c:v>
                </c:pt>
                <c:pt idx="79">
                  <c:v>0.46854546604034708</c:v>
                </c:pt>
                <c:pt idx="80">
                  <c:v>0.35420002907018366</c:v>
                </c:pt>
                <c:pt idx="81">
                  <c:v>0.42954588097738339</c:v>
                </c:pt>
                <c:pt idx="82">
                  <c:v>0.57039340200353883</c:v>
                </c:pt>
                <c:pt idx="83">
                  <c:v>0.46913358447688164</c:v>
                </c:pt>
                <c:pt idx="84">
                  <c:v>0.3541937344737775</c:v>
                </c:pt>
                <c:pt idx="85">
                  <c:v>0.42963158390597789</c:v>
                </c:pt>
                <c:pt idx="86">
                  <c:v>0.57055102672348001</c:v>
                </c:pt>
                <c:pt idx="87">
                  <c:v>0.46920967797923252</c:v>
                </c:pt>
                <c:pt idx="88">
                  <c:v>0.35432770032583005</c:v>
                </c:pt>
                <c:pt idx="89">
                  <c:v>0.42780758818415948</c:v>
                </c:pt>
                <c:pt idx="90">
                  <c:v>0.56719633336266062</c:v>
                </c:pt>
                <c:pt idx="91">
                  <c:v>0.46759019812482983</c:v>
                </c:pt>
                <c:pt idx="92">
                  <c:v>0.35450837761853204</c:v>
                </c:pt>
                <c:pt idx="93">
                  <c:v>0.42534759710930881</c:v>
                </c:pt>
                <c:pt idx="94">
                  <c:v>0.56267191672636863</c:v>
                </c:pt>
                <c:pt idx="95">
                  <c:v>0.4654060339000321</c:v>
                </c:pt>
                <c:pt idx="96">
                  <c:v>0.35486112775443729</c:v>
                </c:pt>
                <c:pt idx="97">
                  <c:v>0.4205447682950148</c:v>
                </c:pt>
                <c:pt idx="98">
                  <c:v>0.55383855240477853</c:v>
                </c:pt>
                <c:pt idx="99">
                  <c:v>0.46114172309009421</c:v>
                </c:pt>
                <c:pt idx="100">
                  <c:v>0.35476980065388097</c:v>
                </c:pt>
                <c:pt idx="101">
                  <c:v>0.4217882219990336</c:v>
                </c:pt>
                <c:pt idx="102">
                  <c:v>0.55612551288708723</c:v>
                </c:pt>
                <c:pt idx="103">
                  <c:v>0.46224575434547877</c:v>
                </c:pt>
                <c:pt idx="104">
                  <c:v>0.35475341264896354</c:v>
                </c:pt>
                <c:pt idx="105">
                  <c:v>0.42201135083849828</c:v>
                </c:pt>
                <c:pt idx="106">
                  <c:v>0.55653589147729898</c:v>
                </c:pt>
                <c:pt idx="107">
                  <c:v>0.46244386482004568</c:v>
                </c:pt>
                <c:pt idx="108">
                  <c:v>0.35473889812086196</c:v>
                </c:pt>
                <c:pt idx="109">
                  <c:v>0.42220897200863583</c:v>
                </c:pt>
                <c:pt idx="110">
                  <c:v>0.5568993564574285</c:v>
                </c:pt>
                <c:pt idx="111">
                  <c:v>0.46261932768902581</c:v>
                </c:pt>
                <c:pt idx="112">
                  <c:v>0.35472422811206322</c:v>
                </c:pt>
                <c:pt idx="113">
                  <c:v>0.42240870951746062</c:v>
                </c:pt>
                <c:pt idx="114">
                  <c:v>0.55726671376871817</c:v>
                </c:pt>
                <c:pt idx="115">
                  <c:v>0.46279666965664013</c:v>
                </c:pt>
                <c:pt idx="116">
                  <c:v>0.35471015163615038</c:v>
                </c:pt>
                <c:pt idx="117">
                  <c:v>0.42260036628941777</c:v>
                </c:pt>
                <c:pt idx="118">
                  <c:v>0.55761920897210981</c:v>
                </c:pt>
                <c:pt idx="119">
                  <c:v>0.46296683685753748</c:v>
                </c:pt>
                <c:pt idx="120">
                  <c:v>0.35468206750570919</c:v>
                </c:pt>
                <c:pt idx="121">
                  <c:v>0.42298274277300724</c:v>
                </c:pt>
                <c:pt idx="122">
                  <c:v>0.55832247585644679</c:v>
                </c:pt>
                <c:pt idx="123">
                  <c:v>0.46330633927823722</c:v>
                </c:pt>
                <c:pt idx="124">
                  <c:v>0.35465973824690555</c:v>
                </c:pt>
                <c:pt idx="125">
                  <c:v>0.42328676386261449</c:v>
                </c:pt>
                <c:pt idx="126">
                  <c:v>0.55888163162180449</c:v>
                </c:pt>
                <c:pt idx="127">
                  <c:v>0.463576271988138</c:v>
                </c:pt>
                <c:pt idx="128">
                  <c:v>0.35464479022942325</c:v>
                </c:pt>
                <c:pt idx="129">
                  <c:v>0.42349028747804385</c:v>
                </c:pt>
                <c:pt idx="130">
                  <c:v>0.55925595230834468</c:v>
                </c:pt>
                <c:pt idx="131">
                  <c:v>0.46375697548495132</c:v>
                </c:pt>
                <c:pt idx="132">
                  <c:v>0.35462293656400445</c:v>
                </c:pt>
                <c:pt idx="133">
                  <c:v>0.42378783337218934</c:v>
                </c:pt>
                <c:pt idx="134">
                  <c:v>0.5598031988873251</c:v>
                </c:pt>
                <c:pt idx="135">
                  <c:v>0.46402115895863688</c:v>
                </c:pt>
                <c:pt idx="136">
                  <c:v>0.35460424833703547</c:v>
                </c:pt>
                <c:pt idx="137">
                  <c:v>0.42404228069079869</c:v>
                </c:pt>
                <c:pt idx="138">
                  <c:v>0.56027117840891183</c:v>
                </c:pt>
                <c:pt idx="139">
                  <c:v>0.4642470763473267</c:v>
                </c:pt>
                <c:pt idx="140">
                  <c:v>0.35460094689886668</c:v>
                </c:pt>
                <c:pt idx="141">
                  <c:v>0.42408723045254543</c:v>
                </c:pt>
                <c:pt idx="142">
                  <c:v>0.5603538500950026</c:v>
                </c:pt>
                <c:pt idx="143">
                  <c:v>0.46428698609525132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960"/>
        <c:axId val="-495310944"/>
      </c:lineChart>
      <c:catAx>
        <c:axId val="-49530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16.692577140000001</c:v>
                </c:pt>
                <c:pt idx="2">
                  <c:v>14.79497372</c:v>
                </c:pt>
                <c:pt idx="3">
                  <c:v>14.41885239</c:v>
                </c:pt>
                <c:pt idx="4">
                  <c:v>13.99243248</c:v>
                </c:pt>
                <c:pt idx="5">
                  <c:v>10.52072239</c:v>
                </c:pt>
                <c:pt idx="6">
                  <c:v>10.44660316</c:v>
                </c:pt>
                <c:pt idx="7">
                  <c:v>10.673303669999999</c:v>
                </c:pt>
                <c:pt idx="8">
                  <c:v>9.8296014760000006</c:v>
                </c:pt>
                <c:pt idx="9">
                  <c:v>8.1811722469999992</c:v>
                </c:pt>
                <c:pt idx="10">
                  <c:v>7.9631270509999998</c:v>
                </c:pt>
                <c:pt idx="11">
                  <c:v>7.1710717439999998</c:v>
                </c:pt>
                <c:pt idx="12">
                  <c:v>7.179503736</c:v>
                </c:pt>
                <c:pt idx="13">
                  <c:v>7.218451505</c:v>
                </c:pt>
                <c:pt idx="14">
                  <c:v>7.2299770890000001</c:v>
                </c:pt>
                <c:pt idx="15">
                  <c:v>7.4826856890000002</c:v>
                </c:pt>
                <c:pt idx="16">
                  <c:v>7.7862484700000003</c:v>
                </c:pt>
                <c:pt idx="17">
                  <c:v>7.621549473</c:v>
                </c:pt>
                <c:pt idx="18">
                  <c:v>8.4461384099999997</c:v>
                </c:pt>
                <c:pt idx="19">
                  <c:v>8.3524813580000004</c:v>
                </c:pt>
                <c:pt idx="20">
                  <c:v>5.7155538379999999</c:v>
                </c:pt>
                <c:pt idx="21">
                  <c:v>6.3085868720000002</c:v>
                </c:pt>
                <c:pt idx="22">
                  <c:v>6.6560572970000003</c:v>
                </c:pt>
                <c:pt idx="23">
                  <c:v>6.9540365509999997</c:v>
                </c:pt>
                <c:pt idx="24">
                  <c:v>7.2546928460000002</c:v>
                </c:pt>
                <c:pt idx="25">
                  <c:v>6.4558931709999996</c:v>
                </c:pt>
                <c:pt idx="26">
                  <c:v>6.2123658080000004</c:v>
                </c:pt>
                <c:pt idx="27">
                  <c:v>6.3303065219999999</c:v>
                </c:pt>
                <c:pt idx="28">
                  <c:v>6.521941752</c:v>
                </c:pt>
                <c:pt idx="29">
                  <c:v>6.5440030499999997</c:v>
                </c:pt>
                <c:pt idx="30">
                  <c:v>7.374806618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4416"/>
        <c:axId val="-495302240"/>
      </c:barChart>
      <c:catAx>
        <c:axId val="-4953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29.57490125</c:v>
                </c:pt>
                <c:pt idx="2">
                  <c:v>94.971576319999997</c:v>
                </c:pt>
                <c:pt idx="3">
                  <c:v>138.2200517</c:v>
                </c:pt>
                <c:pt idx="4">
                  <c:v>221.38681679999999</c:v>
                </c:pt>
                <c:pt idx="5">
                  <c:v>265.60778340000002</c:v>
                </c:pt>
                <c:pt idx="6">
                  <c:v>133.4157572</c:v>
                </c:pt>
                <c:pt idx="7">
                  <c:v>211.17838190000001</c:v>
                </c:pt>
                <c:pt idx="8">
                  <c:v>185.26511619999999</c:v>
                </c:pt>
                <c:pt idx="9">
                  <c:v>285.8250261</c:v>
                </c:pt>
                <c:pt idx="10">
                  <c:v>173.0796397</c:v>
                </c:pt>
                <c:pt idx="11">
                  <c:v>294.30209389999999</c:v>
                </c:pt>
                <c:pt idx="12">
                  <c:v>178.14315730000001</c:v>
                </c:pt>
                <c:pt idx="13">
                  <c:v>199.93060209999999</c:v>
                </c:pt>
                <c:pt idx="14">
                  <c:v>205.91450639999999</c:v>
                </c:pt>
                <c:pt idx="15">
                  <c:v>190.75257490000001</c:v>
                </c:pt>
                <c:pt idx="16">
                  <c:v>183.77143939999999</c:v>
                </c:pt>
                <c:pt idx="17">
                  <c:v>246.46789150000001</c:v>
                </c:pt>
                <c:pt idx="18">
                  <c:v>165.15886219999999</c:v>
                </c:pt>
                <c:pt idx="19">
                  <c:v>304.62067669999999</c:v>
                </c:pt>
                <c:pt idx="20">
                  <c:v>279.73373359999999</c:v>
                </c:pt>
                <c:pt idx="21">
                  <c:v>164.67071189999999</c:v>
                </c:pt>
                <c:pt idx="22">
                  <c:v>147.96179599999999</c:v>
                </c:pt>
                <c:pt idx="23">
                  <c:v>150.64106899999999</c:v>
                </c:pt>
                <c:pt idx="24">
                  <c:v>150.72509120000001</c:v>
                </c:pt>
                <c:pt idx="25">
                  <c:v>210.7342544</c:v>
                </c:pt>
                <c:pt idx="26">
                  <c:v>197.45583579999999</c:v>
                </c:pt>
                <c:pt idx="27">
                  <c:v>164.8191506</c:v>
                </c:pt>
                <c:pt idx="28">
                  <c:v>172.828574</c:v>
                </c:pt>
                <c:pt idx="29">
                  <c:v>189.6326037</c:v>
                </c:pt>
                <c:pt idx="30">
                  <c:v>152.55070090000001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032"/>
        <c:axId val="-495298976"/>
      </c:barChart>
      <c:catAx>
        <c:axId val="-49531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auto val="1"/>
        <c:lblAlgn val="ctr"/>
        <c:lblOffset val="100"/>
        <c:noMultiLvlLbl val="0"/>
      </c:catAx>
      <c:valAx>
        <c:axId val="-4952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46.267478390000001</c:v>
                </c:pt>
                <c:pt idx="2">
                  <c:v>109.76655004</c:v>
                </c:pt>
                <c:pt idx="3">
                  <c:v>152.63890409000001</c:v>
                </c:pt>
                <c:pt idx="4">
                  <c:v>235.37924927999998</c:v>
                </c:pt>
                <c:pt idx="5">
                  <c:v>276.12850579000002</c:v>
                </c:pt>
                <c:pt idx="6">
                  <c:v>143.86236036</c:v>
                </c:pt>
                <c:pt idx="7">
                  <c:v>221.85168557</c:v>
                </c:pt>
                <c:pt idx="8">
                  <c:v>195.09471767599999</c:v>
                </c:pt>
                <c:pt idx="9">
                  <c:v>294.00619834700001</c:v>
                </c:pt>
                <c:pt idx="10">
                  <c:v>181.04276675099999</c:v>
                </c:pt>
                <c:pt idx="11">
                  <c:v>301.47316564400001</c:v>
                </c:pt>
                <c:pt idx="12">
                  <c:v>185.322661036</c:v>
                </c:pt>
                <c:pt idx="13">
                  <c:v>207.14905360499998</c:v>
                </c:pt>
                <c:pt idx="14">
                  <c:v>213.14448348899998</c:v>
                </c:pt>
                <c:pt idx="15">
                  <c:v>198.23526058900001</c:v>
                </c:pt>
                <c:pt idx="16">
                  <c:v>191.55768787</c:v>
                </c:pt>
                <c:pt idx="17">
                  <c:v>254.08944097299999</c:v>
                </c:pt>
                <c:pt idx="18">
                  <c:v>173.60500060999999</c:v>
                </c:pt>
                <c:pt idx="19">
                  <c:v>312.97315805799997</c:v>
                </c:pt>
                <c:pt idx="20">
                  <c:v>285.449287438</c:v>
                </c:pt>
                <c:pt idx="21">
                  <c:v>170.97929877199999</c:v>
                </c:pt>
                <c:pt idx="22">
                  <c:v>154.61785329699998</c:v>
                </c:pt>
                <c:pt idx="23">
                  <c:v>157.59510555099999</c:v>
                </c:pt>
                <c:pt idx="24">
                  <c:v>157.97978404600002</c:v>
                </c:pt>
                <c:pt idx="25">
                  <c:v>217.19014757100001</c:v>
                </c:pt>
                <c:pt idx="26">
                  <c:v>203.66820160799998</c:v>
                </c:pt>
                <c:pt idx="27">
                  <c:v>171.149457122</c:v>
                </c:pt>
                <c:pt idx="28">
                  <c:v>179.35051575200001</c:v>
                </c:pt>
                <c:pt idx="29">
                  <c:v>196.17660674999999</c:v>
                </c:pt>
                <c:pt idx="30">
                  <c:v>159.92550751800002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152"/>
        <c:axId val="-495311488"/>
      </c:barChart>
      <c:catAx>
        <c:axId val="-49530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9.4187615220000005</c:v>
                </c:pt>
                <c:pt idx="1">
                  <c:v>7.5843943100000004</c:v>
                </c:pt>
                <c:pt idx="2">
                  <c:v>6.5966847499999997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197.75278420000001</c:v>
                </c:pt>
                <c:pt idx="1">
                  <c:v>235.9505207</c:v>
                </c:pt>
                <c:pt idx="2">
                  <c:v>175.45737299999999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0400"/>
        <c:axId val="-564914032"/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auto val="1"/>
        <c:lblAlgn val="ctr"/>
        <c:lblOffset val="100"/>
        <c:noMultiLvlLbl val="0"/>
      </c:catAx>
      <c:valAx>
        <c:axId val="-5649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14.08391162</c:v>
                </c:pt>
                <c:pt idx="2">
                  <c:v>9.4187615220000005</c:v>
                </c:pt>
                <c:pt idx="3">
                  <c:v>7.2563379530000001</c:v>
                </c:pt>
                <c:pt idx="4">
                  <c:v>7.5843943100000004</c:v>
                </c:pt>
                <c:pt idx="5">
                  <c:v>6.7258533470000001</c:v>
                </c:pt>
                <c:pt idx="6">
                  <c:v>6.5966847499999997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149.9522259</c:v>
                </c:pt>
                <c:pt idx="2">
                  <c:v>197.75278420000001</c:v>
                </c:pt>
                <c:pt idx="3">
                  <c:v>213.80858689999999</c:v>
                </c:pt>
                <c:pt idx="4">
                  <c:v>235.9505207</c:v>
                </c:pt>
                <c:pt idx="5">
                  <c:v>164.9465845</c:v>
                </c:pt>
                <c:pt idx="6">
                  <c:v>175.45737299999999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2192"/>
        <c:axId val="-564922736"/>
      </c:barChart>
      <c:catAx>
        <c:axId val="-5649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auto val="1"/>
        <c:lblAlgn val="ctr"/>
        <c:lblOffset val="100"/>
        <c:noMultiLvlLbl val="0"/>
      </c:catAx>
      <c:valAx>
        <c:axId val="-564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68482.403771100013</c:v>
                </c:pt>
                <c:pt idx="1">
                  <c:v>86086.115715799999</c:v>
                </c:pt>
                <c:pt idx="2">
                  <c:v>101150.62930610002</c:v>
                </c:pt>
                <c:pt idx="3">
                  <c:v>117589.49488639999</c:v>
                </c:pt>
                <c:pt idx="4">
                  <c:v>136943.51776612</c:v>
                </c:pt>
                <c:pt idx="5">
                  <c:v>152385.5541377</c:v>
                </c:pt>
                <c:pt idx="6">
                  <c:v>168279.54352400001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1104"/>
        <c:axId val="-56491348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14.08391162</c:v>
                </c:pt>
                <c:pt idx="2">
                  <c:v>9.4187615220000005</c:v>
                </c:pt>
                <c:pt idx="3">
                  <c:v>7.2563379530000001</c:v>
                </c:pt>
                <c:pt idx="4">
                  <c:v>7.5843943100000004</c:v>
                </c:pt>
                <c:pt idx="5">
                  <c:v>6.7258533470000001</c:v>
                </c:pt>
                <c:pt idx="6">
                  <c:v>6.5966847499999997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23280"/>
        <c:axId val="-564920560"/>
      </c:lineChart>
      <c:catAx>
        <c:axId val="-56492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crossBetween val="between"/>
      </c:valAx>
      <c:valAx>
        <c:axId val="-56492056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max"/>
        <c:crossBetween val="between"/>
      </c:valAx>
      <c:catAx>
        <c:axId val="-564923280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0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8720"/>
        <c:axId val="-564921648"/>
      </c:lineChart>
      <c:catAx>
        <c:axId val="-564928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37.952083680000001</c:v>
                </c:pt>
                <c:pt idx="1">
                  <c:v>24.119077099999998</c:v>
                </c:pt>
                <c:pt idx="2">
                  <c:v>24.937466109999999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28.206328379999999</c:v>
                </c:pt>
                <c:pt idx="6">
                  <c:v>31.04710773</c:v>
                </c:pt>
                <c:pt idx="7">
                  <c:v>31.70844804</c:v>
                </c:pt>
                <c:pt idx="8">
                  <c:v>31.900602320000001</c:v>
                </c:pt>
                <c:pt idx="9">
                  <c:v>31.864061759999998</c:v>
                </c:pt>
                <c:pt idx="10">
                  <c:v>27.476806910000001</c:v>
                </c:pt>
                <c:pt idx="11">
                  <c:v>27.58505933</c:v>
                </c:pt>
                <c:pt idx="12">
                  <c:v>28.724814469999998</c:v>
                </c:pt>
                <c:pt idx="13">
                  <c:v>27.362454799999998</c:v>
                </c:pt>
                <c:pt idx="14">
                  <c:v>19.523579139999999</c:v>
                </c:pt>
                <c:pt idx="15">
                  <c:v>19.73903177</c:v>
                </c:pt>
                <c:pt idx="16">
                  <c:v>16.524810049999999</c:v>
                </c:pt>
                <c:pt idx="17">
                  <c:v>17.20156085</c:v>
                </c:pt>
                <c:pt idx="18">
                  <c:v>18.068289350000001</c:v>
                </c:pt>
                <c:pt idx="19">
                  <c:v>19.20061145</c:v>
                </c:pt>
                <c:pt idx="20">
                  <c:v>20.900350880000001</c:v>
                </c:pt>
                <c:pt idx="21">
                  <c:v>22.58583501</c:v>
                </c:pt>
                <c:pt idx="22">
                  <c:v>22.66571252</c:v>
                </c:pt>
                <c:pt idx="23">
                  <c:v>26.005874590000001</c:v>
                </c:pt>
                <c:pt idx="24">
                  <c:v>26.88487611</c:v>
                </c:pt>
                <c:pt idx="25">
                  <c:v>19.332780499999998</c:v>
                </c:pt>
                <c:pt idx="26">
                  <c:v>19.81738283</c:v>
                </c:pt>
                <c:pt idx="27">
                  <c:v>21.408013889999999</c:v>
                </c:pt>
                <c:pt idx="28">
                  <c:v>22.900021219999999</c:v>
                </c:pt>
                <c:pt idx="29">
                  <c:v>24.44943941</c:v>
                </c:pt>
                <c:pt idx="30">
                  <c:v>21.463282</c:v>
                </c:pt>
                <c:pt idx="31">
                  <c:v>21.202602710000001</c:v>
                </c:pt>
                <c:pt idx="32">
                  <c:v>21.95760645</c:v>
                </c:pt>
                <c:pt idx="33">
                  <c:v>22.974275859999999</c:v>
                </c:pt>
                <c:pt idx="34">
                  <c:v>23.620236930000001</c:v>
                </c:pt>
                <c:pt idx="35">
                  <c:v>27.022166689999999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37.905400030000003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37.585442550000003</c:v>
                </c:pt>
                <c:pt idx="7">
                  <c:v>41.426329420000002</c:v>
                </c:pt>
                <c:pt idx="8">
                  <c:v>42.816403919999999</c:v>
                </c:pt>
                <c:pt idx="9">
                  <c:v>43.729602</c:v>
                </c:pt>
                <c:pt idx="10">
                  <c:v>39.971476299999999</c:v>
                </c:pt>
                <c:pt idx="11">
                  <c:v>39.738655399999999</c:v>
                </c:pt>
                <c:pt idx="12">
                  <c:v>41.11009292</c:v>
                </c:pt>
                <c:pt idx="13">
                  <c:v>40.229816640000003</c:v>
                </c:pt>
                <c:pt idx="14">
                  <c:v>32.112877310000002</c:v>
                </c:pt>
                <c:pt idx="15">
                  <c:v>33.578324950000003</c:v>
                </c:pt>
                <c:pt idx="16">
                  <c:v>28.916341970000001</c:v>
                </c:pt>
                <c:pt idx="17">
                  <c:v>30.303275379999999</c:v>
                </c:pt>
                <c:pt idx="18">
                  <c:v>31.374704770000001</c:v>
                </c:pt>
                <c:pt idx="19">
                  <c:v>32.078148069999997</c:v>
                </c:pt>
                <c:pt idx="20">
                  <c:v>33.717990919999998</c:v>
                </c:pt>
                <c:pt idx="21">
                  <c:v>36.18692866</c:v>
                </c:pt>
                <c:pt idx="22">
                  <c:v>36.928819150000002</c:v>
                </c:pt>
                <c:pt idx="23">
                  <c:v>39.55354518</c:v>
                </c:pt>
                <c:pt idx="24">
                  <c:v>39.560616070000002</c:v>
                </c:pt>
                <c:pt idx="25">
                  <c:v>34.938835249999997</c:v>
                </c:pt>
                <c:pt idx="26">
                  <c:v>35.440742460000003</c:v>
                </c:pt>
                <c:pt idx="27">
                  <c:v>37.048525060000003</c:v>
                </c:pt>
                <c:pt idx="28">
                  <c:v>38.54080313</c:v>
                </c:pt>
                <c:pt idx="29">
                  <c:v>39.738869229999999</c:v>
                </c:pt>
                <c:pt idx="30">
                  <c:v>36.597679540000001</c:v>
                </c:pt>
                <c:pt idx="31">
                  <c:v>36.29931689</c:v>
                </c:pt>
                <c:pt idx="32">
                  <c:v>36.49649522</c:v>
                </c:pt>
                <c:pt idx="33">
                  <c:v>37.437979220000003</c:v>
                </c:pt>
                <c:pt idx="34">
                  <c:v>38.118499589999999</c:v>
                </c:pt>
                <c:pt idx="35">
                  <c:v>39.937729650000001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7632"/>
        <c:axId val="-5649260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4368"/>
        <c:axId val="-564925456"/>
      </c:lineChart>
      <c:catAx>
        <c:axId val="-5649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097219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6056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60429999995"/>
    </cacheField>
    <cacheField name="20152" numFmtId="0">
      <sharedItems containsBlank="1" containsMixedTypes="1" containsNumber="1" minValue="0" maxValue="84766.332779999997"/>
    </cacheField>
    <cacheField name="20153" numFmtId="0">
      <sharedItems containsBlank="1" containsMixedTypes="1" containsNumber="1" minValue="0" maxValue="83382.820370000001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6990000004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26149999994"/>
    </cacheField>
    <cacheField name="2017" numFmtId="0">
      <sharedItems containsBlank="1" containsMixedTypes="1" containsNumber="1" minValue="0" maxValue="91283.251170000003"/>
    </cacheField>
    <cacheField name="20172" numFmtId="0">
      <sharedItems containsBlank="1" containsMixedTypes="1" containsNumber="1" minValue="0" maxValue="87387.702590000001"/>
    </cacheField>
    <cacheField name="20173" numFmtId="0">
      <sharedItems containsBlank="1" containsMixedTypes="1" containsNumber="1" minValue="0" maxValue="86981.464900000006"/>
    </cacheField>
    <cacheField name="20174" numFmtId="0">
      <sharedItems containsBlank="1" containsMixedTypes="1" containsNumber="1" minValue="0" maxValue="90710.327040000004"/>
    </cacheField>
    <cacheField name="2018" numFmtId="0">
      <sharedItems containsBlank="1" containsMixedTypes="1" containsNumber="1" minValue="0" maxValue="93429.277069999996"/>
    </cacheField>
    <cacheField name="20182" numFmtId="0">
      <sharedItems containsBlank="1" containsMixedTypes="1" containsNumber="1" minValue="0" maxValue="89500.471030000001"/>
    </cacheField>
    <cacheField name="20183" numFmtId="0">
      <sharedItems containsBlank="1" containsMixedTypes="1" containsNumber="1" minValue="0" maxValue="89102.036110000001"/>
    </cacheField>
    <cacheField name="20184" numFmtId="0">
      <sharedItems containsBlank="1" containsMixedTypes="1" containsNumber="1" minValue="0" maxValue="92836.055080000006"/>
    </cacheField>
    <cacheField name="2019" numFmtId="0">
      <sharedItems containsBlank="1" containsMixedTypes="1" containsNumber="1" minValue="0" maxValue="98476.057809999998"/>
    </cacheField>
    <cacheField name="20192" numFmtId="0">
      <sharedItems containsBlank="1" containsMixedTypes="1" containsNumber="1" minValue="0" maxValue="94359.451939999999"/>
    </cacheField>
    <cacheField name="20193" numFmtId="0">
      <sharedItems containsBlank="1" containsMixedTypes="1" containsNumber="1" minValue="0" maxValue="93935.859559999997"/>
    </cacheField>
    <cacheField name="20194" numFmtId="0">
      <sharedItems containsBlank="1" containsMixedTypes="1" containsNumber="1" minValue="0" maxValue="97878.556419999994"/>
    </cacheField>
    <cacheField name="2020" numFmtId="0">
      <sharedItems containsBlank="1" containsMixedTypes="1" containsNumber="1" minValue="0" maxValue="103588.10830000001"/>
    </cacheField>
    <cacheField name="20202" numFmtId="0">
      <sharedItems containsBlank="1" containsMixedTypes="1" containsNumber="1" minValue="0" maxValue="99290.262310000006"/>
    </cacheField>
    <cacheField name="20203" numFmtId="0">
      <sharedItems containsBlank="1" containsMixedTypes="1" containsNumber="1" minValue="0" maxValue="98849.809460000004"/>
    </cacheField>
    <cacheField name="20204" numFmtId="0">
      <sharedItems containsBlank="1" containsMixedTypes="1" containsNumber="1" minValue="0" maxValue="102968.96610000001"/>
    </cacheField>
    <cacheField name="2021" numFmtId="0">
      <sharedItems containsBlank="1" containsMixedTypes="1" containsNumber="1" minValue="0" maxValue="108662.3428"/>
    </cacheField>
    <cacheField name="20212" numFmtId="0">
      <sharedItems containsBlank="1" containsMixedTypes="1" containsNumber="1" minValue="0" maxValue="104181.2172"/>
    </cacheField>
    <cacheField name="20213" numFmtId="0">
      <sharedItems containsBlank="1" containsMixedTypes="1" containsNumber="1" minValue="0" maxValue="103722.719"/>
    </cacheField>
    <cacheField name="20214" numFmtId="0">
      <sharedItems containsBlank="1" containsMixedTypes="1" containsNumber="1" minValue="0" maxValue="108022.2053"/>
    </cacheField>
    <cacheField name="2022" numFmtId="0">
      <sharedItems containsBlank="1" containsMixedTypes="1" containsNumber="1" minValue="0" maxValue="113167.78539999999"/>
    </cacheField>
    <cacheField name="20222" numFmtId="0">
      <sharedItems containsBlank="1" containsMixedTypes="1" containsNumber="1" minValue="0" maxValue="108497.2959"/>
    </cacheField>
    <cacheField name="20223" numFmtId="0">
      <sharedItems containsBlank="1" containsMixedTypes="1" containsNumber="1" minValue="0" maxValue="108017.5497"/>
    </cacheField>
    <cacheField name="20224" numFmtId="0">
      <sharedItems containsBlank="1" containsMixedTypes="1" containsNumber="1" minValue="0" maxValue="112503.68769999999"/>
    </cacheField>
    <cacheField name="2023" numFmtId="0">
      <sharedItems containsBlank="1" containsMixedTypes="1" containsNumber="1" minValue="0" maxValue="117933.3572"/>
    </cacheField>
    <cacheField name="20232" numFmtId="0">
      <sharedItems containsBlank="1" containsMixedTypes="1" containsNumber="1" minValue="0" maxValue="113062.5928"/>
    </cacheField>
    <cacheField name="20233" numFmtId="0">
      <sharedItems containsBlank="1" containsMixedTypes="1" containsNumber="1" minValue="0" maxValue="112561.55190000001"/>
    </cacheField>
    <cacheField name="20234" numFmtId="0">
      <sharedItems containsBlank="1" containsMixedTypes="1" containsNumber="1" minValue="0" maxValue="117242.17509999999"/>
    </cacheField>
    <cacheField name="2024" numFmtId="0">
      <sharedItems containsBlank="1" containsMixedTypes="1" containsNumber="1" minValue="0" maxValue="122830.57339999999"/>
    </cacheField>
    <cacheField name="20242" numFmtId="0">
      <sharedItems containsBlank="1" containsMixedTypes="1" containsNumber="1" minValue="0" maxValue="117758.33620000001"/>
    </cacheField>
    <cacheField name="20243" numFmtId="0">
      <sharedItems containsBlank="1" containsMixedTypes="1" containsNumber="1" minValue="0" maxValue="117234.3118"/>
    </cacheField>
    <cacheField name="20244" numFmtId="0">
      <sharedItems containsBlank="1" containsMixedTypes="1" containsNumber="1" minValue="0" maxValue="122114.8469"/>
    </cacheField>
    <cacheField name="2025" numFmtId="0">
      <sharedItems containsBlank="1" containsMixedTypes="1" containsNumber="1" minValue="0" maxValue="127926.4685"/>
    </cacheField>
    <cacheField name="20252" numFmtId="0">
      <sharedItems containsBlank="1" containsMixedTypes="1" containsNumber="1" minValue="0" maxValue="122642.6323"/>
    </cacheField>
    <cacheField name="20253" numFmtId="0">
      <sharedItems containsBlank="1" containsMixedTypes="1" containsNumber="1" minValue="0" maxValue="122094.9627"/>
    </cacheField>
    <cacheField name="20254" numFmtId="0">
      <sharedItems containsBlank="1" containsMixedTypes="1" containsNumber="1" minValue="0" maxValue="127184.6744"/>
    </cacheField>
    <cacheField name="2026" numFmtId="0">
      <sharedItems containsBlank="1" containsMixedTypes="1" containsNumber="1" minValue="0" maxValue="132344.5852"/>
    </cacheField>
    <cacheField name="20262" numFmtId="0">
      <sharedItems containsBlank="1" containsMixedTypes="1" containsNumber="1" minValue="0" maxValue="126893.39870000001"/>
    </cacheField>
    <cacheField name="20263" numFmtId="0">
      <sharedItems containsBlank="1" containsMixedTypes="1" containsNumber="1" minValue="0" maxValue="126327.0377"/>
    </cacheField>
    <cacheField name="20264" numFmtId="0">
      <sharedItems containsBlank="1" containsMixedTypes="1" containsNumber="1" minValue="0" maxValue="131587.65900000001"/>
    </cacheField>
    <cacheField name="2027" numFmtId="0">
      <sharedItems containsBlank="1" containsMixedTypes="1" containsNumber="1" minValue="0" maxValue="136558.4663"/>
    </cacheField>
    <cacheField name="20272" numFmtId="0">
      <sharedItems containsBlank="1" containsMixedTypes="1" containsNumber="1" minValue="0" maxValue="130935.3848"/>
    </cacheField>
    <cacheField name="20273" numFmtId="0">
      <sharedItems containsBlank="1" containsMixedTypes="1" containsNumber="1" minValue="0" maxValue="130349.74340000001"/>
    </cacheField>
    <cacheField name="20274" numFmtId="0">
      <sharedItems containsBlank="1" containsMixedTypes="1" containsNumber="1" minValue="0" maxValue="135780.10219999999"/>
    </cacheField>
    <cacheField name="2028" numFmtId="0">
      <sharedItems containsBlank="1" containsMixedTypes="1" containsNumber="1" minValue="0" maxValue="140938.2248"/>
    </cacheField>
    <cacheField name="20282" numFmtId="0">
      <sharedItems containsBlank="1" containsMixedTypes="1" containsNumber="1" minValue="0" maxValue="135134.28950000001"/>
    </cacheField>
    <cacheField name="20283" numFmtId="0">
      <sharedItems containsBlank="1" containsMixedTypes="1" containsNumber="1" minValue="0" maxValue="134527.315"/>
    </cacheField>
    <cacheField name="20284" numFmtId="0">
      <sharedItems containsBlank="1" containsMixedTypes="1" containsNumber="1" minValue="0" maxValue="140139.21599999999"/>
    </cacheField>
    <cacheField name="2029" numFmtId="0">
      <sharedItems containsBlank="1" containsMixedTypes="1" containsNumber="1" minValue="0" maxValue="145417.06719999999"/>
    </cacheField>
    <cacheField name="20292" numFmtId="0">
      <sharedItems containsBlank="1" containsMixedTypes="1" containsNumber="1" minValue="0" maxValue="139429.5564"/>
    </cacheField>
    <cacheField name="20293" numFmtId="0">
      <sharedItems containsBlank="1" containsMixedTypes="1" containsNumber="1" minValue="0" maxValue="138801.85999999999"/>
    </cacheField>
    <cacheField name="20294" numFmtId="0">
      <sharedItems containsBlank="1" containsMixedTypes="1" containsNumber="1" minValue="0" maxValue="144596.47500000001"/>
    </cacheField>
    <cacheField name="2030" numFmtId="0">
      <sharedItems containsBlank="1" containsMixedTypes="1" containsNumber="1" minValue="0" maxValue="150032.3591"/>
    </cacheField>
    <cacheField name="20302" numFmtId="0">
      <sharedItems containsBlank="1" containsMixedTypes="1" containsNumber="1" minValue="0" maxValue="143864.08489999999"/>
    </cacheField>
    <cacheField name="20303" numFmtId="0">
      <sharedItems containsBlank="1" containsMixedTypes="1" containsNumber="1" minValue="0" maxValue="143216.6489"/>
    </cacheField>
    <cacheField name="20304" numFmtId="0">
      <sharedItems containsBlank="1" containsMixedTypes="1" containsNumber="1" minValue="0" maxValue="149189.1281"/>
    </cacheField>
    <cacheField name="2031" numFmtId="0">
      <sharedItems containsBlank="1" containsMixedTypes="1" containsNumber="1" minValue="0" maxValue="154841.55540000001"/>
    </cacheField>
    <cacheField name="20312" numFmtId="0">
      <sharedItems containsBlank="1" containsMixedTypes="1" containsNumber="1" minValue="0" maxValue="148477.6808"/>
    </cacheField>
    <cacheField name="20313" numFmtId="0">
      <sharedItems containsBlank="1" containsMixedTypes="1" containsNumber="1" minValue="0" maxValue="147809.20559999999"/>
    </cacheField>
    <cacheField name="20314" numFmtId="0">
      <sharedItems containsBlank="1" containsMixedTypes="1" containsNumber="1" minValue="0" maxValue="153972.8339"/>
    </cacheField>
    <cacheField name="2032" numFmtId="0">
      <sharedItems containsBlank="1" containsMixedTypes="1" containsNumber="1" minValue="0" maxValue="159689.9803"/>
    </cacheField>
    <cacheField name="20322" numFmtId="0">
      <sharedItems containsBlank="1" containsMixedTypes="1" containsNumber="1" minValue="0" maxValue="153129.90710000001"/>
    </cacheField>
    <cacheField name="20323" numFmtId="0">
      <sharedItems containsBlank="1" containsMixedTypes="1" containsNumber="1" minValue="0" maxValue="152439.45939999999"/>
    </cacheField>
    <cacheField name="20324" numFmtId="0">
      <sharedItems containsBlank="1" containsMixedTypes="1" containsNumber="1" minValue="0" maxValue="158797.1741"/>
    </cacheField>
    <cacheField name="2033" numFmtId="0">
      <sharedItems containsBlank="1" containsMixedTypes="1" containsNumber="1" minValue="0" maxValue="164508.34229999999"/>
    </cacheField>
    <cacheField name="20332" numFmtId="0">
      <sharedItems containsBlank="1" containsMixedTypes="1" containsNumber="1" minValue="0" maxValue="157755.45699999999"/>
    </cacheField>
    <cacheField name="20333" numFmtId="0">
      <sharedItems containsBlank="1" containsMixedTypes="1" containsNumber="1" minValue="0" maxValue="157043.1949"/>
    </cacheField>
    <cacheField name="20334" numFmtId="0">
      <sharedItems containsBlank="1" containsMixedTypes="1" containsNumber="1" minValue="0" maxValue="163593.44620000001"/>
    </cacheField>
    <cacheField name="2034" numFmtId="0">
      <sharedItems containsBlank="1" containsMixedTypes="1" containsNumber="1" minValue="0" maxValue="169505.7856"/>
    </cacheField>
    <cacheField name="20342" numFmtId="0">
      <sharedItems containsBlank="1" containsMixedTypes="1" containsNumber="1" minValue="0" maxValue="162541.36610000001"/>
    </cacheField>
    <cacheField name="20343" numFmtId="0">
      <sharedItems containsBlank="1" containsMixedTypes="1" containsNumber="1" minValue="0" maxValue="161803.4284"/>
    </cacheField>
    <cacheField name="20344" numFmtId="0">
      <sharedItems containsBlank="1" containsMixedTypes="1" containsNumber="1" minValue="0" maxValue="168566.01819999999"/>
    </cacheField>
    <cacheField name="2035" numFmtId="0">
      <sharedItems containsBlank="1" containsMixedTypes="1" containsNumber="1" minValue="0" maxValue="174655.5552"/>
    </cacheField>
    <cacheField name="20352" numFmtId="0">
      <sharedItems containsBlank="1" containsMixedTypes="1" containsNumber="1" minValue="0" maxValue="167481.4767"/>
    </cacheField>
    <cacheField name="20353" numFmtId="0">
      <sharedItems containsBlank="1" containsMixedTypes="1" containsNumber="1" minValue="0" maxValue="166720.0024"/>
    </cacheField>
    <cacheField name="20354" numFmtId="0">
      <sharedItems containsBlank="1" containsMixedTypes="1" containsNumber="1" minValue="0" maxValue="173690.13690000001"/>
    </cacheField>
    <cacheField name="2036" numFmtId="0">
      <sharedItems containsBlank="1" containsMixedTypes="1" containsNumber="1" minValue="0" maxValue="180128.1672"/>
    </cacheField>
    <cacheField name="20362" numFmtId="0">
      <sharedItems containsBlank="1" containsMixedTypes="1" containsNumber="1" minValue="0" maxValue="172735.30119999999"/>
    </cacheField>
    <cacheField name="20363" numFmtId="0">
      <sharedItems containsBlank="1" containsMixedTypes="1" containsNumber="1" minValue="0" maxValue="171948.76990000001"/>
    </cacheField>
    <cacheField name="20364" numFmtId="0">
      <sharedItems containsBlank="1" containsMixedTypes="1" containsNumber="1" minValue="0" maxValue="179137.8455"/>
    </cacheField>
    <cacheField name="2037" numFmtId="0">
      <sharedItems containsBlank="1" containsMixedTypes="1" containsNumber="1" minValue="0" maxValue="185554.66190000001"/>
    </cacheField>
    <cacheField name="20372" numFmtId="0">
      <sharedItems containsBlank="1" containsMixedTypes="1" containsNumber="1" minValue="0" maxValue="177938.4351"/>
    </cacheField>
    <cacheField name="20373" numFmtId="0">
      <sharedItems containsBlank="1" containsMixedTypes="1" containsNumber="1" minValue="0" maxValue="177125.34580000001"/>
    </cacheField>
    <cacheField name="20374" numFmtId="0">
      <sharedItems containsBlank="1" containsMixedTypes="1" containsNumber="1" minValue="0" maxValue="184539.14569999999"/>
    </cacheField>
    <cacheField name="2038" numFmtId="0">
      <sharedItems containsBlank="1" containsMixedTypes="1" containsNumber="1" minValue="0" maxValue="191130.0808"/>
    </cacheField>
    <cacheField name="20382" numFmtId="0">
      <sharedItems containsBlank="1" containsMixedTypes="1" containsNumber="1" minValue="0" maxValue="183277.23420000001"/>
    </cacheField>
    <cacheField name="20383" numFmtId="0">
      <sharedItems containsBlank="1" containsMixedTypes="1" containsNumber="1" minValue="0" maxValue="182437.5521"/>
    </cacheField>
    <cacheField name="20384" numFmtId="0">
      <sharedItems containsBlank="1" containsMixedTypes="1" containsNumber="1" minValue="0" maxValue="190085.5692"/>
    </cacheField>
    <cacheField name="2039" numFmtId="0">
      <sharedItems containsBlank="1" containsMixedTypes="1" containsNumber="1" minValue="0" maxValue="196538.8119"/>
    </cacheField>
    <cacheField name="20392" numFmtId="0">
      <sharedItems containsBlank="1" containsMixedTypes="1" containsNumber="1" minValue="0" maxValue="188456.1563"/>
    </cacheField>
    <cacheField name="20393" numFmtId="0">
      <sharedItems containsBlank="1" containsMixedTypes="1" containsNumber="1" minValue="0" maxValue="187590.81270000001"/>
    </cacheField>
    <cacheField name="20394" numFmtId="0">
      <sharedItems containsBlank="1" containsMixedTypes="1" containsNumber="1" minValue="0" maxValue="195466.38140000001"/>
    </cacheField>
    <cacheField name="2040" numFmtId="0">
      <sharedItems containsBlank="1" containsMixedTypes="1" containsNumber="1" minValue="0" maxValue="201933.9192"/>
    </cacheField>
    <cacheField name="20402" numFmtId="0">
      <sharedItems containsBlank="1" containsMixedTypes="1" containsNumber="1" minValue="0" maxValue="193626.37160000001"/>
    </cacheField>
    <cacheField name="20403" numFmtId="0">
      <sharedItems containsBlank="1" containsMixedTypes="1" containsNumber="1" minValue="0" maxValue="192735.3235"/>
    </cacheField>
    <cacheField name="20404" numFmtId="0">
      <sharedItems containsBlank="1" containsMixedTypes="1" containsNumber="1" minValue="0" maxValue="200836.0263"/>
    </cacheField>
    <cacheField name="2041" numFmtId="0">
      <sharedItems containsBlank="1" containsMixedTypes="1" containsNumber="1" minValue="0" maxValue="206716.54060000001"/>
    </cacheField>
    <cacheField name="20412" numFmtId="0">
      <sharedItems containsBlank="1" containsMixedTypes="1" containsNumber="1" minValue="0" maxValue="198206.5589"/>
    </cacheField>
    <cacheField name="20413" numFmtId="0">
      <sharedItems containsBlank="1" containsMixedTypes="1" containsNumber="1" minValue="0" maxValue="197291.6556"/>
    </cacheField>
    <cacheField name="20414" numFmtId="0">
      <sharedItems containsBlank="1" containsMixedTypes="1" containsNumber="1" minValue="0" maxValue="205596.87549999999"/>
    </cacheField>
    <cacheField name="2042" numFmtId="0">
      <sharedItems containsBlank="1" containsMixedTypes="1" containsNumber="1" minValue="0" maxValue="211522.06229999999"/>
    </cacheField>
    <cacheField name="20422" numFmtId="0">
      <sharedItems containsBlank="1" containsMixedTypes="1" containsNumber="1" minValue="0" maxValue="202807.52780000001"/>
    </cacheField>
    <cacheField name="20423" numFmtId="0">
      <sharedItems containsBlank="1" containsMixedTypes="1" containsNumber="1" minValue="0" maxValue="201868.15479999999"/>
    </cacheField>
    <cacheField name="20424" numFmtId="0">
      <sharedItems containsBlank="1" containsMixedTypes="1" containsNumber="1" minValue="0" maxValue="210380.99789999999"/>
    </cacheField>
    <cacheField name="2043" numFmtId="0">
      <sharedItems containsBlank="1" containsMixedTypes="1" containsNumber="1" minValue="0" maxValue="216380.26639999999"/>
    </cacheField>
    <cacheField name="20432" numFmtId="0">
      <sharedItems containsBlank="1" containsMixedTypes="1" containsNumber="1" minValue="0" maxValue="207460.55619999999"/>
    </cacheField>
    <cacheField name="20433" numFmtId="0">
      <sharedItems containsBlank="1" containsMixedTypes="1" containsNumber="1" minValue="0" maxValue="206496.69930000001"/>
    </cacheField>
    <cacheField name="20434" numFmtId="0">
      <sharedItems containsBlank="1" containsMixedTypes="1" containsNumber="1" minValue="0" maxValue="215218.04870000001"/>
    </cacheField>
    <cacheField name="2044" numFmtId="0">
      <sharedItems containsBlank="1" containsMixedTypes="1" containsNumber="1" minValue="0" maxValue="221369.17720000001"/>
    </cacheField>
    <cacheField name="20442" numFmtId="0">
      <sharedItems containsBlank="1" containsMixedTypes="1" containsNumber="1" minValue="0" maxValue="212238.9474"/>
    </cacheField>
    <cacheField name="20443" numFmtId="0">
      <sharedItems containsBlank="1" containsMixedTypes="1" containsNumber="1" minValue="0" maxValue="211250.31570000001"/>
    </cacheField>
    <cacheField name="20444" numFmtId="0">
      <sharedItems containsBlank="1" containsMixedTypes="1" containsNumber="1" minValue="0" maxValue="220184.18100000001"/>
    </cacheField>
    <cacheField name="2045" numFmtId="0">
      <sharedItems containsBlank="1" containsMixedTypes="1" containsNumber="1" minValue="0" maxValue="226444.53450000001"/>
    </cacheField>
    <cacheField name="20452" numFmtId="0">
      <sharedItems containsBlank="1" containsMixedTypes="1" containsNumber="1" minValue="0" maxValue="217098.57209999999"/>
    </cacheField>
    <cacheField name="20453" numFmtId="0">
      <sharedItems containsBlank="1" containsMixedTypes="1" containsNumber="1" minValue="0" maxValue="216084.09580000001"/>
    </cacheField>
    <cacheField name="20454" numFmtId="0">
      <sharedItems containsBlank="1" containsMixedTypes="1" containsNumber="1" minValue="0" maxValue="225236.93979999999"/>
    </cacheField>
    <cacheField name="2046" numFmtId="0">
      <sharedItems containsBlank="1" containsMixedTypes="1" containsNumber="1" minValue="0" maxValue="231589.53469999999"/>
    </cacheField>
    <cacheField name="20462" numFmtId="0">
      <sharedItems containsBlank="1" containsMixedTypes="1" containsNumber="1" minValue="0" maxValue="222026.0074"/>
    </cacheField>
    <cacheField name="20463" numFmtId="0">
      <sharedItems containsBlank="1" containsMixedTypes="1" containsNumber="1" minValue="0" maxValue="220985.51730000001"/>
    </cacheField>
    <cacheField name="20464" numFmtId="0">
      <sharedItems containsBlank="1" containsMixedTypes="1" containsNumber="1" minValue="0" maxValue="230359.94639999999"/>
    </cacheField>
    <cacheField name="2047" numFmtId="0">
      <sharedItems containsBlank="1" containsMixedTypes="1" containsNumber="1" minValue="0" maxValue="236728.31159999999"/>
    </cacheField>
    <cacheField name="20472" numFmtId="0">
      <sharedItems containsBlank="1" containsMixedTypes="1" containsNumber="1" minValue="0" maxValue="226947.1924"/>
    </cacheField>
    <cacheField name="20473" numFmtId="0">
      <sharedItems containsBlank="1" containsMixedTypes="1" containsNumber="1" minValue="0" maxValue="225880.47750000001"/>
    </cacheField>
    <cacheField name="20474" numFmtId="0">
      <sharedItems containsBlank="1" containsMixedTypes="1" containsNumber="1" minValue="0" maxValue="235476.31099999999"/>
    </cacheField>
    <cacheField name="2048" numFmtId="0">
      <sharedItems containsBlank="1" containsMixedTypes="1" containsNumber="1" minValue="0" maxValue="242390.1617"/>
    </cacheField>
    <cacheField name="20482" numFmtId="0">
      <sharedItems containsBlank="1" containsMixedTypes="1" containsNumber="1" minValue="0" maxValue="232359.73300000001"/>
    </cacheField>
    <cacheField name="20483" numFmtId="0">
      <sharedItems containsBlank="1" containsMixedTypes="1" containsNumber="1" minValue="0" maxValue="231262.49460000001"/>
    </cacheField>
    <cacheField name="20484" numFmtId="0">
      <sharedItems containsBlank="1" containsMixedTypes="1" containsNumber="1" minValue="0" maxValue="241111.00640000001"/>
    </cacheField>
    <cacheField name="2049" numFmtId="0">
      <sharedItems containsBlank="1" containsMixedTypes="1" containsNumber="1" minValue="0" maxValue="247855.6249"/>
    </cacheField>
    <cacheField name="20492" numFmtId="0">
      <sharedItems containsBlank="1" containsMixedTypes="1" containsNumber="1" minValue="0" maxValue="237589.37710000001"/>
    </cacheField>
    <cacheField name="20493" numFmtId="0">
      <sharedItems containsBlank="1" containsMixedTypes="1" containsNumber="1" minValue="0" maxValue="236464.2555"/>
    </cacheField>
    <cacheField name="20494" numFmtId="0">
      <sharedItems containsBlank="1" containsMixedTypes="1" containsNumber="1" minValue="0" maxValue="246549.96679999999"/>
    </cacheField>
    <cacheField name="2050" numFmtId="0">
      <sharedItems containsBlank="1" containsMixedTypes="1" containsNumber="1" minValue="0" maxValue="252642.81299999999"/>
    </cacheField>
    <cacheField name="20502" numFmtId="0">
      <sharedItems containsBlank="1" containsMixedTypes="1" containsNumber="1" minValue="0" maxValue="242137.25440000001"/>
    </cacheField>
    <cacheField name="20503" numFmtId="0">
      <sharedItems containsBlank="1" containsMixedTypes="1" containsNumber="1" minValue="0" maxValue="240982.12"/>
    </cacheField>
    <cacheField name="20504" numFmtId="0">
      <sharedItems containsBlank="1" containsMixedTypes="1" containsNumber="1" minValue="0" maxValue="251305.76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212965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2"/>
        <n v="2041"/>
        <n v="2040"/>
        <n v="2039"/>
        <n v="2038"/>
        <n v="2036"/>
        <n v="2035"/>
        <n v="2033"/>
        <n v="2031"/>
        <n v="2030"/>
        <n v="2028"/>
        <n v="2019"/>
        <n v="2034" u="1"/>
        <n v="2027" u="1"/>
        <n v="2046" u="1"/>
        <n v="2032" u="1"/>
        <n v="2025" u="1"/>
        <n v="2044" u="1"/>
        <n v="2018" u="1"/>
        <n v="2050" u="1"/>
        <n v="2023" u="1"/>
        <n v="2047" u="1"/>
        <n v="2045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77.875740000003"/>
    <n v="52541.849699999999"/>
    <n v="48871.587019999999"/>
    <n v="54155.230340000002"/>
    <n v="61520.506249999999"/>
    <n v="53831.545129999999"/>
    <n v="50552.850120000003"/>
    <n v="56158.270660000002"/>
    <n v="63422.028330000001"/>
    <n v="58806.711029999999"/>
    <n v="54396.770640000002"/>
    <n v="60197.331339999997"/>
    <n v="64701.071259999997"/>
    <n v="56641.521119999998"/>
    <n v="54186.73603"/>
    <n v="59111.039810000002"/>
    <n v="61160.446779999998"/>
    <n v="56037.343229999999"/>
    <n v="51951.845240000002"/>
    <n v="58069.174099999997"/>
    <n v="66277.279349999997"/>
    <n v="58593.20996"/>
    <n v="55911.03946"/>
    <n v="61962.04163"/>
    <n v="68071.664810000002"/>
    <n v="66170.121539999993"/>
    <n v="57412.227550000003"/>
    <n v="64763.574809999998"/>
    <n v="70939.230500000005"/>
    <n v="65438.59506"/>
    <n v="66958.992180000001"/>
    <n v="67390.743749999994"/>
    <n v="73872.881080000006"/>
    <n v="68220.593980000005"/>
    <n v="67962.133679999999"/>
    <n v="71701.627800000002"/>
    <n v="76347.430640000006"/>
    <n v="70381.519759999996"/>
    <n v="69124.845619999993"/>
    <n v="72452.436830000006"/>
    <n v="77255.994099999996"/>
    <n v="74549.472290000005"/>
    <n v="70469.217340000003"/>
    <n v="72648.118340000001"/>
    <n v="79006.777100000007"/>
    <n v="72288.324160000004"/>
    <n v="71584.500820000001"/>
    <n v="73480.288969999994"/>
    <n v="80767.098970000006"/>
    <n v="77348.259529999996"/>
    <n v="70024.584140000006"/>
    <n v="74039.86937"/>
    <n v="79949.653640000004"/>
    <n v="77821.103140000007"/>
    <n v="68584.087459999995"/>
    <n v="74095.145869999993"/>
    <n v="81251.238440000001"/>
    <n v="75344.875830000004"/>
    <n v="73358.095170000001"/>
    <n v="74922.012870000006"/>
    <n v="81907.783850000007"/>
    <n v="73366.595300000001"/>
    <n v="71011.372480000005"/>
    <n v="75047.592869999993"/>
    <n v="85824.762050000005"/>
    <n v="81469.910980000001"/>
    <n v="74733.201960000006"/>
    <n v="78795.714800000002"/>
    <n v="87001.039749999996"/>
    <n v="81891.812260000006"/>
    <n v="76751.511110000007"/>
    <n v="79882.827120000002"/>
    <n v="88070.716119999997"/>
    <n v="81081.495490000001"/>
    <n v="76698.341090000002"/>
    <n v="80518.352939999997"/>
    <n v="88335.60716"/>
    <n v="80795.94846"/>
    <n v="77121.248909999995"/>
    <n v="80657.006850000005"/>
    <n v="88335.60716"/>
    <n v="83329.195619999999"/>
    <n v="75879.398499999996"/>
    <n v="80657.006850000005"/>
    <n v="88816.631150000001"/>
    <n v="83488.275949999996"/>
    <n v="74803.279720000006"/>
    <n v="80988.124800000005"/>
    <n v="88937.325530000002"/>
    <n v="83590.378710000005"/>
    <n v="77951.558980000002"/>
    <n v="81054.966220000002"/>
    <n v="88997.840179999999"/>
    <n v="82863.950580000004"/>
    <n v="76557.568010000003"/>
    <n v="81054.966220000002"/>
    <n v="88997.840179999999"/>
    <n v="84009.295280000006"/>
    <n v="76680.511910000001"/>
    <n v="80884.318960000004"/>
    <n v="88997.840179999999"/>
    <n v="83954.948579999997"/>
    <n v="77709.514320000002"/>
    <n v="80777.180529999998"/>
    <n v="89061.332179999998"/>
    <n v="84621.730920000002"/>
    <n v="77403.821209999995"/>
    <n v="80858.100820000007"/>
    <n v="88333.777140000006"/>
    <n v="84640.614579999994"/>
    <n v="77727.132849999995"/>
    <n v="80350.687990000006"/>
    <n v="88310.677039999995"/>
    <n v="84283.414579999997"/>
    <n v="78223.636899999998"/>
    <n v="80167.211370000005"/>
    <n v="88781.437600000005"/>
    <n v="84640.614579999994"/>
    <n v="77470.119990000007"/>
    <n v="79881.888189999998"/>
    <n v="88389.794160000005"/>
    <n v="84640.614579999994"/>
    <n v="78062.681989999997"/>
    <n v="76574.641369999998"/>
    <n v="88178.905190000005"/>
    <n v="84640.614579999994"/>
    <n v="73811.880789999996"/>
    <n v="79299.340530000001"/>
    <n v="87428.947849999997"/>
    <n v="84640.614579999994"/>
    <n v="76533.657900000006"/>
    <n v="79527.239170000001"/>
    <n v="86629.469809999995"/>
    <n v="84640.614579999994"/>
    <n v="77303.8272"/>
    <n v="78616.348580000005"/>
    <n v="84369.585500000001"/>
    <n v="84640.614579999994"/>
    <n v="77045.728310000006"/>
    <n v="78953.854059999998"/>
    <n v="89058.285780000006"/>
    <n v="84640.614579999994"/>
    <n v="77218.387310000006"/>
    <n v="77175.546189999994"/>
    <n v="83126.916150000005"/>
    <n v="84640.614579999994"/>
    <n v="74360.746969999993"/>
    <n v="79005.936560000002"/>
    <n v="87455.872289999999"/>
    <n v="84640.614579999994"/>
    <n v="74262.918659999996"/>
    <n v="79361.544420000006"/>
    <n v="86538.697150000007"/>
    <n v="84710.982680000001"/>
    <n v="75753.747879999995"/>
    <n v="79779.645409999997"/>
  </r>
  <r>
    <x v="3"/>
    <n v="4560.8679080000002"/>
    <n v="4739.0984099999996"/>
    <n v="4617.517938"/>
    <n v="4562.0794260000002"/>
    <n v="4416.3087880000003"/>
    <n v="4593.8669220000002"/>
    <n v="4617.517938"/>
    <n v="4438.270383"/>
    <n v="4560.8679080000002"/>
    <n v="4593.8669220000002"/>
    <n v="4473.7992780000004"/>
    <n v="4583.5099259999997"/>
    <n v="4417.1927880000003"/>
    <n v="4739.9794099999999"/>
    <n v="4474.6932779999997"/>
    <n v="4584.4069259999997"/>
    <n v="4911.4754480000001"/>
    <n v="4895.9234100000003"/>
    <n v="4745.3721180000002"/>
    <n v="4667.6015260000004"/>
    <n v="4951.7563280000004"/>
    <n v="4978.5561209999996"/>
    <n v="4894.8537239999996"/>
    <n v="4898.7023259999996"/>
    <n v="5137.0075980000001"/>
    <n v="5035.5721439999998"/>
    <n v="5144.1667379999999"/>
    <n v="4943.4532259999996"/>
    <n v="5302.5457390000001"/>
    <n v="5144.7812439999998"/>
    <n v="5114.348943"/>
    <n v="5200.1661260000001"/>
    <n v="5460.9942979999996"/>
    <n v="5404.1617319999996"/>
    <n v="5312.9118239999998"/>
    <n v="5285.4071020000001"/>
    <n v="7277.6702249999998"/>
    <n v="7319.9347250000001"/>
    <n v="5325.5698380000003"/>
    <n v="6555.2299139999996"/>
    <n v="10637.05221"/>
    <n v="5602.9285730000001"/>
    <n v="9281.8878179999992"/>
    <n v="10453.533729999999"/>
    <n v="11802.041999999999"/>
    <n v="11432.54471"/>
    <n v="9343.3378379999995"/>
    <n v="11835.15223"/>
    <n v="10465.242620000001"/>
    <n v="7541.7437019999998"/>
    <n v="10890.707050000001"/>
    <n v="11835.15223"/>
    <n v="12069.783949999999"/>
    <n v="5491.9411099999998"/>
    <n v="11596.225039999999"/>
    <n v="11835.15223"/>
    <n v="12071.490180000001"/>
    <n v="9538.4299919999994"/>
    <n v="6501.1824079999997"/>
    <n v="11835.15223"/>
    <n v="13308.47954"/>
    <n v="13438.115809999999"/>
    <n v="10541.521339999999"/>
    <n v="13070.69988"/>
    <n v="13418.909149999999"/>
    <n v="9058.0359040000003"/>
    <n v="10708.275320000001"/>
    <n v="13179.66217"/>
    <n v="15151.34735"/>
    <n v="10052.103649999999"/>
    <n v="15029.36024"/>
    <n v="14754.47459"/>
    <n v="15151.34735"/>
    <n v="11337.984259999999"/>
    <n v="10527.788140000001"/>
    <n v="14930.228730000001"/>
    <n v="15151.34735"/>
    <n v="13968.42049"/>
    <n v="10729.796630000001"/>
    <n v="14930.228730000001"/>
    <n v="15151.34735"/>
    <n v="15287.35275"/>
    <n v="12872.067429999999"/>
    <n v="14930.228730000001"/>
    <n v="15148.300950000001"/>
    <n v="11910.559230000001"/>
    <n v="15029.11724"/>
    <n v="14930.228730000001"/>
    <n v="15151.34735"/>
    <n v="14677.07071"/>
    <n v="14187.175069999999"/>
    <n v="14930.228730000001"/>
    <n v="15148.300950000001"/>
    <n v="14972.43657"/>
    <n v="13515.0504"/>
    <n v="14930.228730000001"/>
    <n v="15148.300950000001"/>
    <n v="15170.408810000001"/>
    <n v="15006.280430000001"/>
    <n v="14930.228730000001"/>
    <n v="15148.300950000001"/>
    <n v="15304.007310000001"/>
    <n v="13194.96524"/>
    <n v="14930.228730000001"/>
    <n v="15148.300950000001"/>
    <n v="15304.007310000001"/>
    <n v="14885.398579999999"/>
    <n v="14930.228730000001"/>
    <n v="15148.300950000001"/>
    <n v="15304.007310000001"/>
    <n v="13884.65518"/>
    <n v="14930.228730000001"/>
    <n v="14520.338970000001"/>
    <n v="14452.689920000001"/>
    <n v="13194.96524"/>
    <n v="13007.21026"/>
    <n v="15148.300950000001"/>
    <n v="15304.007310000001"/>
    <n v="13603.307650000001"/>
    <n v="14930.228730000001"/>
    <n v="14856.35059"/>
    <n v="15304.007310000001"/>
    <n v="11054.765240000001"/>
    <n v="14569.92663"/>
    <n v="15151.34735"/>
    <n v="15304.007310000001"/>
    <n v="11865.095810000001"/>
    <n v="13391.28039"/>
    <n v="13228.633459999999"/>
    <n v="15304.007310000001"/>
    <n v="11178.008239999999"/>
    <n v="13642.13673"/>
    <n v="15148.300950000001"/>
    <n v="15304.007310000001"/>
    <n v="9770.7058379999999"/>
    <n v="9952.8671759999997"/>
    <n v="15151.34735"/>
    <n v="15304.007310000001"/>
    <n v="10434.48287"/>
    <n v="10160.64603"/>
    <n v="15151.34735"/>
    <n v="15304.007310000001"/>
    <n v="9321.10059"/>
    <n v="14516.96292"/>
    <n v="15151.34735"/>
    <n v="15304.007310000001"/>
    <n v="11110.482319999999"/>
    <n v="11015.024230000001"/>
    <n v="15148.300950000001"/>
    <n v="15304.007310000001"/>
    <n v="10995.909379999999"/>
    <n v="13642.13673"/>
    <n v="14524.9246"/>
    <n v="15304.007310000001"/>
    <n v="9770.9812380000003"/>
    <n v="14930.228730000001"/>
  </r>
  <r>
    <x v="4"/>
    <n v="9124.3146140000008"/>
    <n v="8945.8369750000002"/>
    <n v="10501.01679"/>
    <n v="10406.97884"/>
    <n v="10303.089980000001"/>
    <n v="9468.6517820000008"/>
    <n v="10379.645689999999"/>
    <n v="10091.803830000001"/>
    <n v="10651.664769999999"/>
    <n v="9647.2871140000007"/>
    <n v="10126.955019999999"/>
    <n v="10000.18333"/>
    <n v="10589.249299999999"/>
    <n v="9937.5605130000004"/>
    <n v="9839.965886"/>
    <n v="10651.664769999999"/>
    <n v="11322.87635"/>
    <n v="9798.6495840000007"/>
    <n v="11572.228139999999"/>
    <n v="11022.0314"/>
    <n v="10413.089679999999"/>
    <n v="10834.29711"/>
    <n v="9955.5620820000004"/>
    <n v="10576.7505"/>
    <n v="10496.59368"/>
    <n v="5129.1372899999997"/>
    <n v="11041.64407"/>
    <n v="10703.965200000001"/>
    <n v="10540.147370000001"/>
    <n v="9754.4092049999999"/>
    <n v="8504.4881920000007"/>
    <n v="10127.567719999999"/>
    <n v="12705.404130000001"/>
    <n v="10912.408949999999"/>
    <n v="9063.3745180000005"/>
    <n v="11060.593500000001"/>
    <n v="12879.45465"/>
    <n v="11578.00772"/>
    <n v="11578.00772"/>
    <n v="12879.45465"/>
    <n v="13096.951730000001"/>
    <n v="12270.74303"/>
    <n v="10879.28902"/>
    <n v="13096.951730000001"/>
    <n v="15105.837460000001"/>
    <n v="14860.482180000001"/>
    <n v="13685.29335"/>
    <n v="15630.736699999999"/>
    <n v="17905.35009"/>
    <n v="17905.35009"/>
    <n v="16839.444579999999"/>
    <n v="17905.35009"/>
    <n v="17905.634330000001"/>
    <n v="16610.761849999999"/>
    <n v="16413.46312"/>
    <n v="17905.634330000001"/>
    <n v="17905.918570000002"/>
    <n v="16153.496950000001"/>
    <n v="16488.701440000001"/>
    <n v="17905.918570000002"/>
    <n v="17905.918570000002"/>
    <n v="16498.733810000002"/>
    <n v="15924.376550000001"/>
    <n v="17905.918570000002"/>
    <n v="18338.78469"/>
    <n v="17714.115229999999"/>
    <n v="17737.14025"/>
    <n v="18338.78469"/>
    <n v="19183.891940000001"/>
    <n v="17699.931540000001"/>
    <n v="18937.652730000002"/>
    <n v="19183.891940000001"/>
    <n v="19183.891940000001"/>
    <n v="19031.612690000002"/>
    <n v="18947.971529999999"/>
    <n v="19183.891940000001"/>
    <n v="19871.187809999999"/>
    <n v="18379.29909"/>
    <n v="19135.002410000001"/>
    <n v="19871.187809999999"/>
    <n v="20747.599010000002"/>
    <n v="20747.599010000002"/>
    <n v="20747.599010000002"/>
    <n v="20747.599010000002"/>
    <n v="21624.010200000001"/>
    <n v="21624.010200000001"/>
    <n v="20405.56177"/>
    <n v="21624.010200000001"/>
    <n v="22500.61089"/>
    <n v="21146.674029999998"/>
    <n v="22500.61089"/>
    <n v="22500.61089"/>
    <n v="23377.022079999999"/>
    <n v="22885.284339999998"/>
    <n v="22906.684809999999"/>
    <n v="23261.580010000001"/>
    <n v="24459.800299999999"/>
    <n v="23788.042969999999"/>
    <n v="24111.13077"/>
    <n v="24459.800299999999"/>
    <n v="26456.91503"/>
    <n v="26268.980490000002"/>
    <n v="26276.89543"/>
    <n v="26456.91503"/>
    <n v="28778.302199999998"/>
    <n v="28778.302199999998"/>
    <n v="27607.037850000001"/>
    <n v="28778.302199999998"/>
    <n v="33361.774850000002"/>
    <n v="33361.774850000002"/>
    <n v="32836.875599999999"/>
    <n v="33361.774850000002"/>
    <n v="33577.798360000001"/>
    <n v="34069.536099999998"/>
    <n v="33533.267200000002"/>
    <n v="33889.516510000001"/>
    <n v="33181.092019999996"/>
    <n v="34232.785450000003"/>
    <n v="33122.538130000001"/>
    <n v="34232.785450000003"/>
    <n v="34617.458910000001"/>
    <n v="34617.458910000001"/>
    <n v="34427.964590000003"/>
    <n v="34437.439310000002"/>
    <n v="36327.645069999999"/>
    <n v="36867.703860000001"/>
    <n v="36375.966119999997"/>
    <n v="35334.694880000003"/>
    <n v="37744.11505"/>
    <n v="37744.11505"/>
    <n v="35707.051200000002"/>
    <n v="34776.63725"/>
    <n v="36173.645759999999"/>
    <n v="38620.336750000002"/>
    <n v="37881.308940000003"/>
    <n v="38247.032959999997"/>
    <n v="39496.747940000001"/>
    <n v="39496.747940000001"/>
    <n v="39307.253629999999"/>
    <n v="37473.896159999997"/>
    <n v="40373.159140000003"/>
    <n v="40373.159140000003"/>
    <n v="38662.025500000003"/>
    <n v="39307.809609999997"/>
    <n v="41249.570330000002"/>
    <n v="41249.570330000002"/>
    <n v="40193.139539999996"/>
    <n v="40184.292869999997"/>
    <n v="41585.922729999998"/>
    <n v="42125.981520000001"/>
    <n v="40742.673049999998"/>
    <n v="38403.547530000003"/>
    <n v="42495.495430000003"/>
    <n v="43002.392720000003"/>
    <n v="41790.576589999997"/>
    <n v="39177.879130000001"/>
  </r>
  <r>
    <x v="5"/>
    <n v="2380.3200000000002"/>
    <n v="2106.5700000000002"/>
    <n v="2365.3200000000002"/>
    <n v="2380.3200000000002"/>
    <n v="1566.345"/>
    <n v="1978.887068"/>
    <n v="1840.095"/>
    <n v="2106.5700000000002"/>
    <n v="2380.3200000000002"/>
    <n v="2110.2449999999999"/>
    <n v="2106.5700000000002"/>
    <n v="1840.095"/>
    <n v="2106.5700000000002"/>
    <n v="2110.2449999999999"/>
    <n v="1825.095"/>
    <n v="2108.0700000000002"/>
    <n v="2110.2449999999999"/>
    <n v="1570.02"/>
    <n v="2365.3200000000002"/>
    <n v="2108.0700000000002"/>
    <n v="2110.2449999999999"/>
    <n v="1570.02"/>
    <n v="2110.2449999999999"/>
    <n v="1709.3838989999999"/>
    <n v="2110.2449999999999"/>
    <n v="2110.2449999999999"/>
    <n v="2380.3200000000002"/>
    <n v="1910.07"/>
    <n v="2635.32"/>
    <n v="2365.2449999999999"/>
    <n v="1296.27"/>
    <n v="2365.2449999999999"/>
    <n v="2365.2449999999999"/>
    <n v="2365.2449999999999"/>
    <n v="2095.2449999999999"/>
    <n v="2186.9269610000001"/>
    <n v="2635.32"/>
    <n v="2635.32"/>
    <n v="2365.3200000000002"/>
    <n v="2635.32"/>
    <n v="2635.32"/>
    <n v="2635.32"/>
    <n v="2380.3200000000002"/>
    <n v="2635.32"/>
    <n v="2635.32"/>
    <n v="1821.345"/>
    <n v="2365.2449999999999"/>
    <n v="2635.32"/>
    <n v="2635.32"/>
    <n v="2635.32"/>
    <n v="2380.3200000000002"/>
    <n v="2635.32"/>
    <n v="2635.32"/>
    <n v="2635.32"/>
    <n v="2635.32"/>
    <n v="2635.32"/>
    <n v="2635.32"/>
    <n v="2365.2449999999999"/>
    <n v="2635.32"/>
    <n v="2635.32"/>
    <n v="2635.32"/>
    <n v="1821.345"/>
    <n v="2365.2449999999999"/>
    <n v="2635.32"/>
    <n v="2635.32"/>
    <n v="2635.32"/>
    <n v="2635.32"/>
    <n v="2635.32"/>
    <n v="2635.05"/>
    <n v="2635.05"/>
    <n v="2635.05"/>
    <n v="2635.05"/>
    <n v="2635.05"/>
    <n v="2635.05"/>
    <n v="2635.05"/>
    <n v="2635.05"/>
    <n v="1551"/>
    <n v="1551"/>
    <n v="1551"/>
    <n v="1551"/>
    <n v="1821"/>
    <n v="1821"/>
    <n v="874.5"/>
    <n v="1821"/>
    <n v="1821"/>
    <n v="1821"/>
    <n v="1821"/>
    <n v="1821"/>
    <n v="1821"/>
    <n v="1551"/>
    <n v="1821"/>
    <n v="1821"/>
    <n v="1821"/>
    <n v="1821"/>
    <n v="1821"/>
    <n v="1821"/>
    <n v="1821"/>
    <n v="155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874.5"/>
    <n v="1551"/>
    <n v="1821"/>
    <n v="1821"/>
    <n v="1821"/>
    <n v="1551"/>
    <n v="1821"/>
    <n v="1821"/>
    <n v="1821"/>
    <n v="1821"/>
    <n v="1551"/>
    <n v="1821"/>
    <n v="1201.5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55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232.2320070000001"/>
    <n v="3637.1611149999999"/>
    <n v="3900.0893120000001"/>
    <n v="3605.9614310000002"/>
    <n v="3308.7718580000001"/>
    <n v="4238.0293119999997"/>
    <n v="3976.3238980000001"/>
    <n v="3843.5284569999999"/>
    <n v="4459.4804270000004"/>
    <n v="3024.5781379999999"/>
    <n v="3771.3145380000001"/>
    <n v="4175.3617590000003"/>
    <n v="3517.5611389999999"/>
    <n v="4255.8625579999998"/>
    <n v="4318.4721310000004"/>
    <n v="4156.0356899999997"/>
    <n v="4499.5686969999997"/>
    <n v="3998.3858919999998"/>
    <n v="3688.8323209999999"/>
    <n v="4044.6773779999999"/>
    <n v="3992.6555760000001"/>
    <n v="3947.3720490000001"/>
    <n v="4508.5228390000002"/>
    <n v="4482.2778770000004"/>
    <n v="3456.7468309999999"/>
    <n v="3804.0777349999998"/>
    <n v="4837.1059759999998"/>
    <n v="3225.2947300000001"/>
    <n v="4488.5223230000001"/>
    <n v="3724.2058820000002"/>
    <n v="2616.7327949999999"/>
    <n v="4390.9416190000002"/>
    <n v="4558.4066810000004"/>
    <n v="4555.8964169999999"/>
    <n v="4674.7158429999999"/>
    <n v="4419.6354240000001"/>
    <n v="4872.777744"/>
    <n v="4113.4271989999997"/>
    <n v="4870.2674809999999"/>
    <n v="4870.2674809999999"/>
    <n v="4872.777744"/>
    <n v="4870.2674809999999"/>
    <n v="4548.1271509999997"/>
    <n v="4870.2674809999999"/>
    <n v="4693.6910369999996"/>
    <n v="4358.8077499999999"/>
    <n v="4533.995242"/>
    <n v="4691.180773"/>
    <n v="3761.75801"/>
    <n v="3759.2477469999999"/>
    <n v="3759.2477469999999"/>
    <n v="3759.2477469999999"/>
    <n v="2309.6630970000001"/>
    <n v="2307.152834"/>
    <n v="1986.907447"/>
    <n v="2307.152834"/>
    <n v="2149.718222"/>
    <n v="2149.718222"/>
    <n v="2149.718222"/>
    <n v="2149.718222"/>
    <n v="190.25228920000001"/>
    <n v="0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8.0740629"/>
    <n v="3756.717146"/>
    <n v="5072.4717199999996"/>
    <n v="3509.5044459999999"/>
    <n v="437.62815979999999"/>
    <n v="4095.9285580000001"/>
    <n v="5266.720687"/>
    <n v="3587.4660180000001"/>
    <n v="711.426784"/>
    <n v="4535.3377529999998"/>
    <n v="6104.4973929999996"/>
    <n v="4020.302522"/>
    <n v="753.25220009999998"/>
    <n v="4805.9817659999999"/>
    <n v="6432.3728840000003"/>
    <n v="4211.9282219999996"/>
    <n v="763.18131670000002"/>
    <n v="5060.568663"/>
    <n v="6618.5292870000003"/>
    <n v="4352.6952419999998"/>
    <n v="784.59118950000004"/>
    <n v="5137.7021539999996"/>
    <n v="7107.3733259999999"/>
    <n v="4391.6600710000002"/>
    <n v="956.86189790000003"/>
    <n v="5209.7146519999997"/>
    <n v="5594.6272859999999"/>
    <n v="4479.6682220000002"/>
    <n v="1110.587098"/>
    <n v="5447.1208290000004"/>
    <n v="7036.1523090000001"/>
    <n v="4911.6965819999996"/>
    <n v="1155.712098"/>
    <n v="5267.1338290000003"/>
    <n v="7013.5284879999999"/>
    <n v="4918.5395820000003"/>
    <n v="1180.224598"/>
    <n v="5669.2241620000004"/>
    <n v="7730.8470710000001"/>
    <n v="5131.3340820000003"/>
    <n v="1200.224598"/>
    <n v="5984.8523290000003"/>
    <n v="7730.8470710000001"/>
    <n v="5301.3340820000003"/>
    <n v="1220.224598"/>
    <n v="5806.7022489999999"/>
    <n v="8305.4070709999996"/>
    <n v="5471.3340820000003"/>
    <n v="1214.364775"/>
    <n v="3295.7853089999999"/>
    <n v="8564.7369660000004"/>
    <n v="5624.5880900000002"/>
    <n v="1234.364775"/>
    <n v="6554.625309"/>
    <n v="8834.7369660000004"/>
    <n v="5794.5880900000002"/>
    <n v="1254.364775"/>
    <n v="6749.625309"/>
    <n v="9104.7369660000004"/>
    <n v="5964.5880900000002"/>
    <n v="1274.364775"/>
    <n v="6909.5744489999997"/>
    <n v="9374.7369660000004"/>
    <n v="6134.5880900000002"/>
    <n v="1294.364775"/>
    <n v="7139.625309"/>
    <n v="9644.7369660000004"/>
    <n v="6304.5880900000002"/>
    <n v="1314.364775"/>
    <n v="7334.625309"/>
    <n v="5402.4969659999997"/>
    <n v="6474.5880900000002"/>
    <n v="1334.364775"/>
    <n v="7529.625309"/>
    <n v="9644.7369660000004"/>
    <n v="6644.5880900000002"/>
    <n v="1095.4380349999999"/>
    <n v="7570.7314690000003"/>
    <n v="10345.85723"/>
    <n v="6645.6895500000001"/>
    <n v="1115.4380349999999"/>
    <n v="7761.051469"/>
    <n v="10615.85723"/>
    <n v="6815.6895500000001"/>
    <n v="1135.4380349999999"/>
    <n v="7960.7314690000003"/>
    <n v="10885.85723"/>
    <n v="6985.6895500000001"/>
    <n v="1155.4380349999999"/>
    <n v="7960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174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196.5445"/>
    <n v="8970.6944999999996"/>
    <n v="12017.0445"/>
    <n v="7525.2444999999998"/>
    <n v="899.8"/>
    <n v="8773.0499999999993"/>
    <n v="12147.3"/>
    <n v="7512.3"/>
    <n v="899.8"/>
    <n v="8773.0499999999993"/>
    <n v="11877.3"/>
    <n v="7648.3"/>
    <n v="899.8"/>
    <n v="8773.0499999999993"/>
    <n v="12147.3"/>
    <n v="7512.3"/>
    <n v="899.8"/>
    <n v="8773.0499999999993"/>
    <n v="12147.3"/>
    <n v="6662.3"/>
    <n v="899.8"/>
    <n v="8773.0499999999993"/>
    <n v="10975.353090000001"/>
    <n v="7648.3"/>
  </r>
  <r>
    <x v="9"/>
    <n v="83.988234790000007"/>
    <n v="71.316656330000001"/>
    <n v="108.45823110000001"/>
    <n v="163.36551650000001"/>
    <n v="93.683171740000006"/>
    <n v="110.7157022"/>
    <n v="112.4853373"/>
    <n v="183.45145059999999"/>
    <n v="209.91580949999999"/>
    <n v="104.9969844"/>
    <n v="155.83523159999999"/>
    <n v="292.7680565"/>
    <n v="220.59320980000001"/>
    <n v="171.65136939999999"/>
    <n v="201.95411540000001"/>
    <n v="337.77280150000001"/>
    <n v="307.91687569999999"/>
    <n v="198.91407140000001"/>
    <n v="239.3509013"/>
    <n v="432.40484830000003"/>
    <n v="294.32351999999997"/>
    <n v="223.01415950000001"/>
    <n v="390.33742260000002"/>
    <n v="435.89209629999999"/>
    <n v="492.09510319999998"/>
    <n v="389.60662910000002"/>
    <n v="588.41345460000002"/>
    <n v="506.17144389999999"/>
    <n v="630.48132659999999"/>
    <n v="381.56368079999999"/>
    <n v="305.3440994"/>
    <n v="954.39557779999996"/>
    <n v="640.24153860000001"/>
    <n v="461.29135989999997"/>
    <n v="624.3690666"/>
    <n v="869.83573139999999"/>
    <n v="640.24153860000001"/>
    <n v="380.25260100000003"/>
    <n v="624.33025859999998"/>
    <n v="960.36230780000005"/>
    <n v="640.24153860000001"/>
    <n v="480.18115390000003"/>
    <n v="624.33025859999998"/>
    <n v="960.36230780000005"/>
    <n v="640.24153860000001"/>
    <n v="390.85574220000001"/>
    <n v="640.24153860000001"/>
    <n v="960.36230780000005"/>
    <n v="1204.4950739999999"/>
    <n v="1121.3783539999999"/>
    <n v="624.01979459999995"/>
    <n v="1729.7989480000001"/>
    <n v="2732.8825230000002"/>
    <n v="2858.2542440000002"/>
    <n v="3953.5177130000002"/>
    <n v="3813.9382489999998"/>
    <n v="3582.0321800000002"/>
    <n v="3823.197036"/>
    <n v="5320.4730870000003"/>
    <n v="4971.8695989999997"/>
    <n v="4577.7289220000002"/>
    <n v="4868.0944330000002"/>
    <n v="6909.3128219999999"/>
    <n v="6328.5355600000003"/>
    <n v="4577.0866889999998"/>
    <n v="4957.3121819999997"/>
    <n v="6908.670588"/>
    <n v="6327.5722100000003"/>
    <n v="4785.1586820000002"/>
    <n v="5195.230039"/>
    <n v="7241.9461359999996"/>
    <n v="6610.7870720000001"/>
    <n v="5809.6767030000001"/>
    <n v="6363.3044730000001"/>
    <n v="8877.7485020000004"/>
    <n v="8006.4984850000001"/>
    <n v="6243.3365249999997"/>
    <n v="6860.7406680000004"/>
    <n v="9574.7597679999999"/>
    <n v="8596.2148089999991"/>
    <n v="6587.2396630000003"/>
    <n v="7257.8521629999996"/>
    <n v="10131.53277"/>
    <n v="9062.9457010000006"/>
    <n v="7360.280366"/>
    <n v="8163.2170889999998"/>
    <n v="11395.241819999999"/>
    <n v="10107.59461"/>
    <n v="7895.6017160000001"/>
    <n v="8792.8086129999992"/>
    <n v="9279.9977390000004"/>
    <n v="10830.07058"/>
    <n v="8776.0161619999999"/>
    <n v="9815.3444899999995"/>
    <n v="13721.112730000001"/>
    <n v="12022.848110000001"/>
    <n v="9443.3745479999998"/>
    <n v="10581.78206"/>
    <n v="14795.17042"/>
    <n v="12930.031999999999"/>
    <n v="10249.967850000001"/>
    <n v="11549.55495"/>
    <n v="16156.677009999999"/>
    <n v="14011.86505"/>
    <n v="10562.60837"/>
    <n v="11906.147800000001"/>
    <n v="16617.898440000001"/>
    <n v="14437.72731"/>
    <n v="10364.53233"/>
    <n v="11757.590770000001"/>
    <n v="16433.630290000001"/>
    <n v="14140.61326"/>
    <n v="15338.65216"/>
    <n v="17428.56223"/>
    <n v="24399.76398"/>
    <n v="20916.952430000001"/>
    <n v="18160.5448"/>
    <n v="20636.98272"/>
    <n v="28696.753239999998"/>
    <n v="22135.5167"/>
    <n v="21870.884829999999"/>
    <n v="24853.27822"/>
    <n v="31614.224119999999"/>
    <n v="29823.933860000001"/>
    <n v="21722.81756"/>
    <n v="26197.940259999999"/>
    <n v="36677.11636"/>
    <n v="31437.528310000002"/>
    <n v="23285.983339999999"/>
    <n v="26461.344700000001"/>
    <n v="37045.882579999998"/>
    <n v="31753.61364"/>
    <n v="23527.89791"/>
    <n v="26736.247630000002"/>
    <n v="37430.746679999997"/>
    <n v="32083.497159999999"/>
    <n v="23838.534049999998"/>
    <n v="27089.24324"/>
    <n v="37924.94053"/>
    <n v="32507.09189"/>
    <n v="24079.66604"/>
    <n v="27363.256870000001"/>
    <n v="38308.55962"/>
    <n v="32835.908239999997"/>
    <n v="24328.336950000001"/>
    <n v="27645.837439999999"/>
    <n v="38704.172420000003"/>
    <n v="33175.004930000003"/>
    <n v="22056.794730000001"/>
    <n v="28924.326949999999"/>
    <n v="40494.057739999997"/>
    <n v="34709.192349999998"/>
    <n v="27158.20679"/>
    <n v="30861.598620000001"/>
    <n v="43206.238069999999"/>
    <n v="37033.91835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5.0967799999999999"/>
    <n v="0"/>
    <n v="0"/>
    <n v="3.1406000000000001"/>
    <n v="5.3827800000000003"/>
    <n v="0"/>
    <n v="0"/>
    <n v="4.1406000000000001"/>
    <n v="194.63677999999999"/>
    <n v="0"/>
    <n v="0"/>
    <n v="150.08760000000001"/>
    <n v="443.38839999999999"/>
    <n v="0"/>
    <n v="0"/>
    <n v="200.32640000000001"/>
    <n v="564.54970000000003"/>
    <n v="0"/>
    <n v="0"/>
    <n v="434.26900000000001"/>
    <n v="564.54970000000003"/>
    <n v="0"/>
    <n v="0"/>
    <n v="422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6119.658939999999"/>
    <n v="0"/>
    <n v="0"/>
    <n v="12399.737649999999"/>
    <n v="16845.839319999999"/>
    <n v="0"/>
    <n v="0"/>
    <n v="12958.337939999999"/>
    <n v="18126.268349999998"/>
    <n v="0"/>
    <n v="0"/>
    <n v="13943.28334"/>
    <n v="19439.639070000001"/>
    <n v="0"/>
    <n v="0"/>
    <n v="14953.568520000001"/>
    <n v="20780.861550000001"/>
    <n v="0"/>
    <n v="0"/>
    <n v="15985.278109999999"/>
    <n v="22138.758099999999"/>
    <n v="0"/>
    <n v="0"/>
    <n v="17029.81393"/>
    <n v="22726.394840000001"/>
    <n v="0"/>
    <n v="0"/>
    <n v="17481.842189999999"/>
    <n v="22726.394840000001"/>
    <n v="0"/>
    <n v="0"/>
    <n v="17481.842189999999"/>
    <n v="22726.394840000001"/>
    <n v="0"/>
    <n v="0"/>
    <n v="15949.84909"/>
    <n v="22726.394840000001"/>
    <n v="0"/>
    <n v="0"/>
    <n v="17481.84218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499.255431"/>
    <n v="2499.255431"/>
    <n v="2499.255431"/>
    <n v="2499.255431"/>
    <n v="6711.477793"/>
    <n v="6711.477793"/>
    <n v="6438.7089040000001"/>
    <n v="6711.477793"/>
    <n v="7785.6168019999996"/>
    <n v="7785.6168019999996"/>
    <n v="7785.6168019999996"/>
    <n v="7785.6168019999996"/>
    <n v="11049.732379999999"/>
    <n v="11049.732379999999"/>
    <n v="11049.732379999999"/>
    <n v="11049.732379999999"/>
    <n v="11140.111419999999"/>
    <n v="9176.7763460000006"/>
    <n v="9176.7763460000006"/>
    <n v="11140.111419999999"/>
    <n v="11637.61002"/>
    <n v="11637.61002"/>
    <n v="9820.6492639999997"/>
    <n v="11637.61002"/>
    <n v="12901.81905"/>
    <n v="12901.81905"/>
    <n v="12901.81905"/>
    <n v="12901.81905"/>
    <n v="16368.34708"/>
    <n v="16368.34708"/>
    <n v="16368.34708"/>
    <n v="16368.34708"/>
    <n v="18419.836810000001"/>
    <n v="13942.662549999999"/>
    <n v="18335.310870000001"/>
    <n v="18419.836810000001"/>
    <n v="19804.46948"/>
    <n v="19804.46948"/>
    <n v="19719.94354"/>
    <n v="19804.46948"/>
    <n v="21924.034930000002"/>
    <n v="21839.508979999999"/>
    <n v="21924.034930000002"/>
    <n v="21924.034930000002"/>
    <n v="23874.061570000002"/>
    <n v="23789.535619999999"/>
    <n v="23789.535619999999"/>
    <n v="23874.061570000002"/>
    <n v="26148.884040000001"/>
    <n v="26148.884040000001"/>
    <n v="24912.438289999998"/>
    <n v="26148.884040000001"/>
    <n v="27398.055680000001"/>
    <n v="27398.055680000001"/>
    <n v="27398.055680000001"/>
    <n v="27398.055680000001"/>
    <n v="29048.157920000001"/>
    <n v="29048.157920000001"/>
    <n v="29048.157920000001"/>
    <n v="29048.157920000001"/>
    <n v="29617.280729999999"/>
    <n v="29617.280729999999"/>
    <n v="29617.280729999999"/>
    <n v="29617.280729999999"/>
    <n v="29127.625540000001"/>
    <n v="29617.280729999999"/>
    <n v="26832.452130000001"/>
    <n v="28754.200440000001"/>
    <n v="29127.625540000001"/>
    <n v="29617.280729999999"/>
    <n v="28254.198469999999"/>
    <n v="29617.280729999999"/>
    <n v="28743.853660000001"/>
    <n v="29617.280729999999"/>
    <n v="29617.280729999999"/>
    <n v="29617.280729999999"/>
    <n v="30675.40209"/>
    <n v="30675.40209"/>
    <n v="30675.40209"/>
    <n v="29312.483120000001"/>
    <n v="34313.97767"/>
    <n v="34313.97767"/>
    <n v="34313.97767"/>
    <n v="32861.547570000002"/>
    <n v="38022.477740000002"/>
    <n v="38022.477740000002"/>
    <n v="36876.269050000003"/>
    <n v="38022.477740000002"/>
    <n v="40729.425459999999"/>
    <n v="41918.15079"/>
    <n v="39321.618320000001"/>
    <n v="41918.15079"/>
    <n v="39474.322139999997"/>
    <n v="45688.910900000003"/>
    <n v="45688.910900000003"/>
    <n v="41975.748290000003"/>
    <n v="49942.459779999997"/>
    <n v="49942.459779999997"/>
    <n v="49942.459779999997"/>
    <n v="47932.412060000002"/>
    <n v="53017.203110000002"/>
    <n v="53017.203110000002"/>
    <n v="53017.203110000002"/>
    <n v="53017.203110000002"/>
    <n v="53333.95794"/>
    <n v="54681.029490000001"/>
    <n v="54681.029490000001"/>
    <n v="50719.75456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2060000004"/>
    <n v="80887.387440000006"/>
    <n v="83911.288289999997"/>
    <n v="80421.15552"/>
    <n v="78849.169710000002"/>
    <n v="82513.308239999998"/>
    <n v="88663.160560000004"/>
    <n v="84926.553979999997"/>
    <n v="83239.273149999994"/>
    <n v="87215.223570000002"/>
    <n v="88575.260429999995"/>
    <n v="84766.332779999997"/>
    <n v="83382.820370000001"/>
    <n v="87267.589859999993"/>
    <n v="87345.766990000004"/>
    <n v="83663.335890000002"/>
    <n v="83285.009049999993"/>
    <n v="86804.326149999994"/>
    <n v="91283.251170000003"/>
    <n v="87387.702590000001"/>
    <n v="86981.464900000006"/>
    <n v="90710.327040000004"/>
    <n v="93429.277069999996"/>
    <n v="89500.471030000001"/>
    <n v="89102.036110000001"/>
    <n v="92836.055080000006"/>
    <n v="98476.057809999998"/>
    <n v="94359.451939999999"/>
    <n v="93935.859559999997"/>
    <n v="97878.556419999994"/>
    <n v="103588.10830000001"/>
    <n v="99290.262310000006"/>
    <n v="98849.809460000004"/>
    <n v="102968.96610000001"/>
    <n v="108662.3428"/>
    <n v="104181.2172"/>
    <n v="103722.719"/>
    <n v="108022.2053"/>
    <n v="113167.78539999999"/>
    <n v="108497.2959"/>
    <n v="108017.5497"/>
    <n v="112503.68769999999"/>
    <n v="117933.3572"/>
    <n v="113062.5928"/>
    <n v="112561.55190000001"/>
    <n v="117242.17509999999"/>
    <n v="122830.57339999999"/>
    <n v="117758.33620000001"/>
    <n v="117234.3118"/>
    <n v="122114.8469"/>
    <n v="127926.4685"/>
    <n v="122642.6323"/>
    <n v="122094.9627"/>
    <n v="127184.6744"/>
    <n v="132344.5852"/>
    <n v="126893.39870000001"/>
    <n v="126327.0377"/>
    <n v="131587.65900000001"/>
    <n v="136558.4663"/>
    <n v="130935.3848"/>
    <n v="130349.74340000001"/>
    <n v="135780.10219999999"/>
    <n v="140938.2248"/>
    <n v="135134.28950000001"/>
    <n v="134527.315"/>
    <n v="140139.21599999999"/>
    <n v="145417.06719999999"/>
    <n v="139429.5564"/>
    <n v="138801.85999999999"/>
    <n v="144596.47500000001"/>
    <n v="150032.3591"/>
    <n v="143864.08489999999"/>
    <n v="143216.6489"/>
    <n v="149189.1281"/>
    <n v="154841.55540000001"/>
    <n v="148477.6808"/>
    <n v="147809.20559999999"/>
    <n v="153972.8339"/>
    <n v="159689.9803"/>
    <n v="153129.90710000001"/>
    <n v="152439.45939999999"/>
    <n v="158797.1741"/>
    <n v="164508.34229999999"/>
    <n v="157755.45699999999"/>
    <n v="157043.1949"/>
    <n v="163593.44620000001"/>
    <n v="169505.7856"/>
    <n v="162541.36610000001"/>
    <n v="161803.4284"/>
    <n v="168566.01819999999"/>
    <n v="174655.5552"/>
    <n v="167481.4767"/>
    <n v="166720.0024"/>
    <n v="173690.13690000001"/>
    <n v="180128.1672"/>
    <n v="172735.30119999999"/>
    <n v="171948.76990000001"/>
    <n v="179137.8455"/>
    <n v="185554.66190000001"/>
    <n v="177938.4351"/>
    <n v="177125.34580000001"/>
    <n v="184539.14569999999"/>
    <n v="191130.0808"/>
    <n v="183277.23420000001"/>
    <n v="182437.5521"/>
    <n v="190085.5692"/>
    <n v="196538.8119"/>
    <n v="188456.1563"/>
    <n v="187590.81270000001"/>
    <n v="195466.38140000001"/>
    <n v="201933.9192"/>
    <n v="193626.37160000001"/>
    <n v="192735.3235"/>
    <n v="200836.0263"/>
    <n v="206716.54060000001"/>
    <n v="198206.5589"/>
    <n v="197291.6556"/>
    <n v="205596.87549999999"/>
    <n v="211522.06229999999"/>
    <n v="202807.52780000001"/>
    <n v="201868.15479999999"/>
    <n v="210380.99789999999"/>
    <n v="216380.26639999999"/>
    <n v="207460.55619999999"/>
    <n v="206496.69930000001"/>
    <n v="215218.04870000001"/>
    <n v="221369.17720000001"/>
    <n v="212238.9474"/>
    <n v="211250.31570000001"/>
    <n v="220184.18100000001"/>
    <n v="226444.53450000001"/>
    <n v="217098.57209999999"/>
    <n v="216084.09580000001"/>
    <n v="225236.93979999999"/>
    <n v="231589.53469999999"/>
    <n v="222026.0074"/>
    <n v="220985.51730000001"/>
    <n v="230359.94639999999"/>
    <n v="236728.31159999999"/>
    <n v="226947.1924"/>
    <n v="225880.47750000001"/>
    <n v="235476.31099999999"/>
    <n v="242390.1617"/>
    <n v="232359.73300000001"/>
    <n v="231262.49460000001"/>
    <n v="241111.00640000001"/>
    <n v="247855.6249"/>
    <n v="237589.37710000001"/>
    <n v="236464.2555"/>
    <n v="246549.96679999999"/>
    <n v="252642.81299999999"/>
    <n v="242137.25440000001"/>
    <n v="240982.12"/>
    <n v="251305.761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69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8"/>
    <x v="1"/>
    <x v="1"/>
    <n v="1500"/>
    <x v="2"/>
  </r>
  <r>
    <s v="N-Manaus_1500__kV_171"/>
    <x v="1"/>
    <x v="1"/>
    <n v="1500"/>
    <x v="2"/>
  </r>
  <r>
    <s v="N-Manaus_1500__kV_175"/>
    <x v="1"/>
    <x v="1"/>
    <n v="1500"/>
    <x v="2"/>
  </r>
  <r>
    <s v="N-Manaus_1500__kV_177"/>
    <x v="1"/>
    <x v="1"/>
    <n v="1500"/>
    <x v="3"/>
  </r>
  <r>
    <s v="N-Manaus_1500__kV_176"/>
    <x v="1"/>
    <x v="1"/>
    <n v="1500"/>
    <x v="4"/>
  </r>
  <r>
    <s v="N-Manaus_1500__kV_180"/>
    <x v="1"/>
    <x v="1"/>
    <n v="1500"/>
    <x v="4"/>
  </r>
  <r>
    <s v="N-Manaus_1500__kV_179"/>
    <x v="1"/>
    <x v="1"/>
    <n v="1500"/>
    <x v="5"/>
  </r>
  <r>
    <s v="SE-NE_1500__kV_46"/>
    <x v="2"/>
    <x v="2"/>
    <n v="1500"/>
    <x v="6"/>
  </r>
  <r>
    <s v="SE-NE_1500__kV_29"/>
    <x v="2"/>
    <x v="2"/>
    <n v="1500"/>
    <x v="6"/>
  </r>
  <r>
    <s v="SE-NE_1500__kV_106"/>
    <x v="2"/>
    <x v="2"/>
    <n v="1500"/>
    <x v="6"/>
  </r>
  <r>
    <s v="SE-NE_1500__kV_93"/>
    <x v="2"/>
    <x v="2"/>
    <n v="1500"/>
    <x v="6"/>
  </r>
  <r>
    <s v="SE-NE_1500__kV_44"/>
    <x v="2"/>
    <x v="2"/>
    <n v="1500"/>
    <x v="6"/>
  </r>
  <r>
    <s v="SE-NE_1500__kV_73"/>
    <x v="2"/>
    <x v="2"/>
    <n v="1500"/>
    <x v="6"/>
  </r>
  <r>
    <s v="SE-NE_1500__kV_22"/>
    <x v="2"/>
    <x v="2"/>
    <n v="1500"/>
    <x v="6"/>
  </r>
  <r>
    <s v="SE-NE_1500__kV_91"/>
    <x v="2"/>
    <x v="2"/>
    <n v="1500"/>
    <x v="6"/>
  </r>
  <r>
    <s v="SE-NE_1500__kV_108"/>
    <x v="2"/>
    <x v="2"/>
    <n v="1500"/>
    <x v="6"/>
  </r>
  <r>
    <s v="SE-NE_1500__kV_18"/>
    <x v="2"/>
    <x v="2"/>
    <n v="1500"/>
    <x v="6"/>
  </r>
  <r>
    <s v="SE-NE_1500__kV_96"/>
    <x v="2"/>
    <x v="2"/>
    <n v="1500"/>
    <x v="7"/>
  </r>
  <r>
    <s v="SE-NE_1500__kV_70"/>
    <x v="2"/>
    <x v="2"/>
    <n v="1500"/>
    <x v="7"/>
  </r>
  <r>
    <s v="Tap-SE/CO_1500__kV_241"/>
    <x v="3"/>
    <x v="3"/>
    <n v="1500"/>
    <x v="8"/>
  </r>
  <r>
    <s v="Tap-SE/CO_1500__kV_246"/>
    <x v="3"/>
    <x v="3"/>
    <n v="1500"/>
    <x v="8"/>
  </r>
  <r>
    <s v="Tap-N_1500__kV_235"/>
    <x v="3"/>
    <x v="4"/>
    <n v="1500"/>
    <x v="9"/>
  </r>
  <r>
    <s v="Tap-N_1500__kV_231"/>
    <x v="3"/>
    <x v="4"/>
    <n v="1500"/>
    <x v="9"/>
  </r>
  <r>
    <s v="Tap-N_1500__kV_237"/>
    <x v="3"/>
    <x v="4"/>
    <n v="1500"/>
    <x v="9"/>
  </r>
  <r>
    <s v="Tap-N_1500__kV_234"/>
    <x v="3"/>
    <x v="4"/>
    <n v="1500"/>
    <x v="9"/>
  </r>
  <r>
    <s v="Tap-SE/CO_1500__kV_239"/>
    <x v="3"/>
    <x v="3"/>
    <n v="1500"/>
    <x v="10"/>
  </r>
  <r>
    <s v="Tap-SE/CO_1500__kV_248"/>
    <x v="3"/>
    <x v="3"/>
    <n v="1500"/>
    <x v="10"/>
  </r>
  <r>
    <s v="Tap-SE/CO_1500__kV_240"/>
    <x v="3"/>
    <x v="3"/>
    <n v="1500"/>
    <x v="11"/>
  </r>
  <r>
    <s v="Tap-SE/CO_1500__kV_242"/>
    <x v="3"/>
    <x v="3"/>
    <n v="1500"/>
    <x v="12"/>
  </r>
  <r>
    <s v="Tap-SE/CO_1500__kV_247"/>
    <x v="3"/>
    <x v="3"/>
    <n v="1500"/>
    <x v="12"/>
  </r>
  <r>
    <s v="Tap-SE/CO_1500__kV_249"/>
    <x v="3"/>
    <x v="3"/>
    <n v="1500"/>
    <x v="12"/>
  </r>
  <r>
    <s v="Tap-SE/CO_1500__kV_243"/>
    <x v="3"/>
    <x v="3"/>
    <n v="1500"/>
    <x v="12"/>
  </r>
  <r>
    <s v="AC/RO/Mad-SE_1500__kV_212"/>
    <x v="4"/>
    <x v="3"/>
    <n v="1500"/>
    <x v="0"/>
  </r>
  <r>
    <s v="Tap-SE/CO_1500__kV_245"/>
    <x v="3"/>
    <x v="3"/>
    <n v="1500"/>
    <x v="0"/>
  </r>
  <r>
    <s v="Tap-SE/CO_1500__kV_244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50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53"/>
    <x v="2"/>
    <x v="2"/>
    <n v="1500"/>
    <x v="0"/>
  </r>
  <r>
    <s v="SE-NE_1500__kV_98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41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5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28"/>
    <x v="3"/>
    <x v="4"/>
    <n v="1500"/>
    <x v="0"/>
  </r>
  <r>
    <s v="Tap-N_1500__kV_232"/>
    <x v="3"/>
    <x v="4"/>
    <n v="1500"/>
    <x v="0"/>
  </r>
  <r>
    <s v="Tap-N_1500__kV_230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64"/>
    <x v="1"/>
    <x v="1"/>
    <n v="1500"/>
    <x v="0"/>
  </r>
  <r>
    <s v="N-Manaus_1500__kV_170"/>
    <x v="1"/>
    <x v="1"/>
    <n v="1500"/>
    <x v="0"/>
  </r>
  <r>
    <s v="N-Manaus_1500__kV_172"/>
    <x v="1"/>
    <x v="1"/>
    <n v="1500"/>
    <x v="0"/>
  </r>
  <r>
    <s v="N-Manaus_1500__kV_166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65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5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59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K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9"/>
        <item m="1" x="21"/>
        <item m="1" x="17"/>
        <item m="1" x="14"/>
        <item x="10"/>
        <item x="9"/>
        <item m="1" x="16"/>
        <item x="8"/>
        <item m="1" x="13"/>
        <item x="7"/>
        <item x="6"/>
        <item x="5"/>
        <item x="3"/>
        <item x="2"/>
        <item x="1"/>
        <item m="1" x="24"/>
        <item m="1" x="18"/>
        <item m="1" x="23"/>
        <item m="1" x="15"/>
        <item m="1" x="22"/>
        <item m="1" x="20"/>
        <item h="1" x="0"/>
        <item h="1" x="4"/>
        <item h="1" x="11"/>
        <item h="1" x="12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10"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579.11548687307652</v>
      </c>
      <c r="H1" s="255" t="s">
        <v>688</v>
      </c>
      <c r="I1" s="256">
        <f>D176</f>
        <v>729.51872819985704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123748.4065</v>
      </c>
      <c r="E5" s="95">
        <f>PLANEL_Pot_anual!AB4</f>
        <v>132521.15640000001</v>
      </c>
      <c r="F5" s="95">
        <f>PLANEL_Pot_anual!AL4</f>
        <v>139887.52970000001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17007.176889000002</v>
      </c>
      <c r="E9" s="18">
        <f>PLANEL_Pot_anual!AB7</f>
        <v>24407.976888999998</v>
      </c>
      <c r="F9" s="18">
        <f>PLANEL_Pot_anual!AL7</f>
        <v>24845.076889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26986</v>
      </c>
      <c r="F16" s="24">
        <f>PLANEL_Pot_anual!AL14</f>
        <v>27372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46312.149856000004</v>
      </c>
      <c r="E19" s="30">
        <f>PLANEL_Pot_anual!AB17</f>
        <v>111417.15727</v>
      </c>
      <c r="F19" s="30">
        <f>PLANEL_Pot_anual!AL17</f>
        <v>153636.43692000001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34140.969100000002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13307.741708</v>
      </c>
      <c r="E25" s="32">
        <f>PLANEL_Pot_anual!AB23</f>
        <v>39260.198779999999</v>
      </c>
      <c r="F25" s="32">
        <f>PLANEL_Pot_anual!AL23</f>
        <v>70181.459069999997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247851.20833299996</v>
      </c>
      <c r="E26" s="28">
        <f>PLANEL_Pot_anual!AB24</f>
        <v>357995.23601699999</v>
      </c>
      <c r="F26" s="28">
        <f>PLANEL_Pot_anual!AL24</f>
        <v>468021.79767899995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137821.73249999998</v>
      </c>
      <c r="E30" s="1">
        <f t="shared" si="0"/>
        <v>146594.48240000001</v>
      </c>
      <c r="F30" s="1">
        <f t="shared" si="0"/>
        <v>153960.85570000001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27371.8</v>
      </c>
      <c r="F35" s="1">
        <f t="shared" si="5"/>
        <v>27372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46312.149856000004</v>
      </c>
      <c r="E36" s="1">
        <f t="shared" si="6"/>
        <v>111417.15727</v>
      </c>
      <c r="F36" s="1">
        <f t="shared" si="6"/>
        <v>153636.43692000001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34140.969100000002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13307.741708</v>
      </c>
      <c r="E39" s="1">
        <f>E25</f>
        <v>39260.198779999999</v>
      </c>
      <c r="F39" s="1">
        <f>F25</f>
        <v>70181.459069999997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34011.914499999999</v>
      </c>
      <c r="E44" s="95">
        <f>SUM(PLANEL_Pot_anual!S29:AB29)</f>
        <v>8772.7499000000098</v>
      </c>
      <c r="F44" s="95">
        <f>SUM(PLANEL_Pot_anual!AC29:AL29)</f>
        <v>7366.3733000000066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5764.9768890000014</v>
      </c>
      <c r="E47" s="18">
        <f>SUM(PLANEL_Pot_anual!S32:AB32)</f>
        <v>7400.7999999999956</v>
      </c>
      <c r="F47" s="18">
        <f>SUM(PLANEL_Pot_anual!AC32:AL32)</f>
        <v>437.10000000000218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2584.2556199999999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39755.989856</v>
      </c>
      <c r="E58" s="30">
        <f>SUM(PLANEL_Pot_anual!S42:AB42)</f>
        <v>65105.007413999992</v>
      </c>
      <c r="F58" s="30">
        <f>SUM(PLANEL_Pot_anual!AC42:AL42)</f>
        <v>42219.279650000011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29422.348422000003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13307.741708</v>
      </c>
      <c r="E64" s="32">
        <f>SUM(PLANEL_Pot_anual!S48:AB48)</f>
        <v>25952.457071999997</v>
      </c>
      <c r="F64" s="32">
        <f>SUM(PLANEL_Pot_anual!AC48:AL48)</f>
        <v>30921.260289999998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111958.39991299997</v>
      </c>
      <c r="E65" s="28">
        <f>SUM(PLANEL_Pot_anual!S49:AB49)</f>
        <v>110144.02768400003</v>
      </c>
      <c r="F65" s="28">
        <f>SUM(PLANEL_Pot_anual!AC49:AL49)</f>
        <v>110026.56166199996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42585.214500000002</v>
      </c>
      <c r="E69" s="1">
        <f t="shared" si="9"/>
        <v>8772.7499000000098</v>
      </c>
      <c r="F69" s="1">
        <f t="shared" si="9"/>
        <v>7366.3733000000066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2276.0556200000001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39755.989856</v>
      </c>
      <c r="E75" s="1">
        <f t="shared" si="15"/>
        <v>65105.007413999992</v>
      </c>
      <c r="F75" s="1">
        <f t="shared" si="15"/>
        <v>42219.279650000011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29422.348422000003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13307.741708</v>
      </c>
      <c r="E78" s="1">
        <f>E64</f>
        <v>25952.457071999997</v>
      </c>
      <c r="F78" s="1">
        <f>F64</f>
        <v>30921.260289999998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46081.658219999998</v>
      </c>
      <c r="D83" s="95">
        <f>Planel_GerMed_Anual!R4</f>
        <v>65250.346960000003</v>
      </c>
      <c r="E83" s="95">
        <f>Planel_GerMed_Anual!AB4</f>
        <v>70701.312579999998</v>
      </c>
      <c r="F83" s="95">
        <f>Planel_GerMed_Anual!AL4</f>
        <v>73922.121549999996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6181.7385530000001</v>
      </c>
      <c r="E84" s="95">
        <f>Planel_GerMed_Anual!AB5</f>
        <v>6317.1713829999999</v>
      </c>
      <c r="F84" s="95">
        <f>Planel_GerMed_Anual!AL5</f>
        <v>7117.2479970000004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5788.0722335</v>
      </c>
      <c r="D86" s="18">
        <f>Planel_GerMed_Anual!R7</f>
        <v>4502.2857969999995</v>
      </c>
      <c r="E86" s="18">
        <f>Planel_GerMed_Anual!AB7</f>
        <v>5297.8427640099999</v>
      </c>
      <c r="F86" s="18">
        <f>Planel_GerMed_Anual!AL7</f>
        <v>8289.3672241000004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8253.1318229999997</v>
      </c>
      <c r="F94" s="24">
        <f>Planel_GerMed_Anual!AL14</f>
        <v>8371.1822520000005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21003.707150499999</v>
      </c>
      <c r="E97" s="30">
        <f>Planel_GerMed_Anual!AB17</f>
        <v>49996.479743420001</v>
      </c>
      <c r="F97" s="30">
        <f>Planel_GerMed_Anual!AL17</f>
        <v>69264.26105999999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9604.7306649999991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65833.833867196008</v>
      </c>
      <c r="D104" s="28">
        <f>Planel_GerMed_Anual!R24</f>
        <v>109672.59882810002</v>
      </c>
      <c r="E104" s="28">
        <f>Planel_GerMed_Anual!AB24</f>
        <v>145923.45327883001</v>
      </c>
      <c r="F104" s="28">
        <f>Planel_GerMed_Anual!AL24</f>
        <v>180004.10037919998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48825.633514000001</v>
      </c>
      <c r="D108" s="1">
        <f t="shared" ref="D108:F108" si="18">D83+D84</f>
        <v>71432.085512999998</v>
      </c>
      <c r="E108" s="1">
        <f t="shared" si="18"/>
        <v>77018.483962999991</v>
      </c>
      <c r="F108" s="1">
        <f t="shared" si="18"/>
        <v>81039.369546999995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8601.0849837000005</v>
      </c>
      <c r="F113" s="1">
        <f t="shared" si="23"/>
        <v>8371.1822520000005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21003.707150499999</v>
      </c>
      <c r="E114" s="1">
        <f t="shared" si="24"/>
        <v>49996.479743420001</v>
      </c>
      <c r="F114" s="1">
        <f t="shared" si="24"/>
        <v>69264.26105999999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9604.7306649999991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59111.039810000002</v>
      </c>
      <c r="D122" s="95">
        <f>PLANEL_BalPonta_Anual!R4</f>
        <v>80518.352939999997</v>
      </c>
      <c r="E122" s="95">
        <f>PLANEL_BalPonta_Anual!AB4</f>
        <v>80167.211370000005</v>
      </c>
      <c r="F122" s="95">
        <f>PLANEL_BalPonta_Anual!AL4</f>
        <v>79779.645409999997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14930.228730000001</v>
      </c>
      <c r="E123" s="95">
        <f>PLANEL_BalPonta_Anual!AB5</f>
        <v>13007.21026</v>
      </c>
      <c r="F123" s="95">
        <f>PLANEL_BalPonta_Anual!AL5</f>
        <v>14930.228730000001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19183.891940000001</v>
      </c>
      <c r="E125" s="18">
        <f>PLANEL_BalPonta_Anual!AB6</f>
        <v>33889.516510000001</v>
      </c>
      <c r="F125" s="18">
        <f>PLANEL_BalPonta_Anual!AL6</f>
        <v>39177.879130000001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4156.0356899999997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12450.28405</v>
      </c>
      <c r="E142" s="32">
        <f>PLANEL_BalPonta_Anual!AB14</f>
        <v>28302.665440000001</v>
      </c>
      <c r="F142" s="32">
        <f>PLANEL_BalPonta_Anual!AL14</f>
        <v>50268.219559999998</v>
      </c>
    </row>
    <row r="143" spans="2:6" x14ac:dyDescent="0.25">
      <c r="B143" s="27" t="str">
        <f>PLANEL_BalPonta_Anual!B15</f>
        <v>Total</v>
      </c>
      <c r="C143" s="28">
        <f>PLANEL_BalPonta_Anual!C15</f>
        <v>87267.589863500019</v>
      </c>
      <c r="D143" s="28">
        <f>PLANEL_BalPonta_Anual!R15</f>
        <v>149189.12813099998</v>
      </c>
      <c r="E143" s="28">
        <f>PLANEL_BalPonta_Anual!AB15</f>
        <v>200836.026255</v>
      </c>
      <c r="F143" s="28">
        <f>PLANEL_BalPonta_Anual!AL15</f>
        <v>251305.76195499997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63695.446735999998</v>
      </c>
      <c r="D147" s="1">
        <f t="shared" ref="D147:F147" si="27">D122+D123</f>
        <v>95448.58167</v>
      </c>
      <c r="E147" s="1">
        <f t="shared" si="27"/>
        <v>93174.421629999997</v>
      </c>
      <c r="F147" s="1">
        <f t="shared" si="27"/>
        <v>94709.87414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4156.0356899999997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12450.28405</v>
      </c>
      <c r="E156" s="1">
        <f>E142</f>
        <v>28302.665440000001</v>
      </c>
      <c r="F156" s="1">
        <f>F142</f>
        <v>50268.219559999998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37.952083680000001</v>
      </c>
      <c r="D161" s="1">
        <f>Planel_CO2_total_Anual!R4</f>
        <v>19.73903177</v>
      </c>
      <c r="E161" s="1">
        <f>Planel_CO2_total_Anual!AB4</f>
        <v>19.332780499999998</v>
      </c>
      <c r="F161" s="1">
        <f>Planel_CO2_total_Anual!AL4</f>
        <v>27.022166689999999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33.578324950000003</v>
      </c>
      <c r="E162" s="102">
        <f>Planel_CO2_total_Anual!AB5</f>
        <v>34.938835249999997</v>
      </c>
      <c r="F162" s="102">
        <f>Planel_CO2_total_Anual!AL5</f>
        <v>39.937729650000001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28.962095780821919</v>
      </c>
      <c r="D167" s="1">
        <f>'Resumo Gás Natural'!R39</f>
        <v>19.964476791780822</v>
      </c>
      <c r="E167" s="1">
        <f>'Resumo Gás Natural'!AB39</f>
        <v>22.43384144109589</v>
      </c>
      <c r="F167" s="1">
        <f>'Resumo Gás Natural'!AL39</f>
        <v>35.358461671232874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39.422956547945205</v>
      </c>
      <c r="E168" s="102">
        <f>'Resumo Gás Natural'!AB40</f>
        <v>42.43405493150685</v>
      </c>
      <c r="F168" s="102">
        <f>'Resumo Gás Natural'!AL40</f>
        <v>59.215826520547942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579.11548687307652</v>
      </c>
      <c r="D176" s="1">
        <f>C176*(1+Planel_BD_constantes!$B$3)^($D$175-$C$175)</f>
        <v>729.51872819985704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678.96122830604554</v>
      </c>
      <c r="H1" s="255" t="s">
        <v>688</v>
      </c>
      <c r="I1" s="256">
        <f>D188</f>
        <v>794.51872819985704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123748.4065</v>
      </c>
      <c r="E5" s="95">
        <f>PLANEL_Pot_anual!AB4</f>
        <v>132521.15640000001</v>
      </c>
      <c r="F5" s="95">
        <f>PLANEL_Pot_anual!AL4</f>
        <v>139887.52970000001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17007.176889000002</v>
      </c>
      <c r="E8" s="18">
        <f>PLANEL_Pot_anual!AB7</f>
        <v>24407.976888999998</v>
      </c>
      <c r="F8" s="18">
        <f>PLANEL_Pot_anual!AL7</f>
        <v>24845.076889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26986</v>
      </c>
      <c r="F16" s="24">
        <f>PLANEL_Pot_anual!AL14</f>
        <v>27372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46312.149856000004</v>
      </c>
      <c r="E19" s="30">
        <f>PLANEL_Pot_anual!AB17</f>
        <v>111417.15727</v>
      </c>
      <c r="F19" s="30">
        <f>PLANEL_Pot_anual!AL17</f>
        <v>153636.43692000001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34140.969100000002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13307.741708</v>
      </c>
      <c r="E25" s="32">
        <f>PLANEL_Pot_anual!AB23</f>
        <v>39260.198779999999</v>
      </c>
      <c r="F25" s="32">
        <f>PLANEL_Pot_anual!AL23</f>
        <v>70181.459069999997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261519.95232534193</v>
      </c>
      <c r="E30" s="28">
        <f>PLANEL_Pot_anual!AB24+SUM(E26:E29)</f>
        <v>385723.71168695512</v>
      </c>
      <c r="F30" s="28">
        <f>PLANEL_Pot_anual!AL24+SUM(F26:F29)</f>
        <v>517909.44656467636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137821.73249999998</v>
      </c>
      <c r="E34" s="1">
        <f>E5+E6</f>
        <v>146594.48240000001</v>
      </c>
      <c r="F34" s="1">
        <f>F5+F6</f>
        <v>153960.85570000001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17007.176889000002</v>
      </c>
      <c r="E35" s="1">
        <f t="shared" si="0"/>
        <v>24407.976888999998</v>
      </c>
      <c r="F35" s="1">
        <f t="shared" si="0"/>
        <v>24845.076889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27371.8</v>
      </c>
      <c r="F39" s="1">
        <f>F16+F17</f>
        <v>27372</v>
      </c>
    </row>
    <row r="40" spans="2:6" x14ac:dyDescent="0.25">
      <c r="B40" s="16" t="s">
        <v>7</v>
      </c>
      <c r="C40" s="1">
        <f>C19+C20</f>
        <v>6556.16</v>
      </c>
      <c r="D40" s="1">
        <f>D19+D20</f>
        <v>46312.149856000004</v>
      </c>
      <c r="E40" s="1">
        <f>E19+E20</f>
        <v>111417.15727</v>
      </c>
      <c r="F40" s="1">
        <f>F19+F20</f>
        <v>153636.43692000001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34140.969100000002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13307.741708</v>
      </c>
      <c r="E43" s="1">
        <f t="shared" si="2"/>
        <v>39260.198779999999</v>
      </c>
      <c r="F43" s="1">
        <f t="shared" si="2"/>
        <v>70181.459069999997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261519.95232534193</v>
      </c>
      <c r="E45" s="28">
        <f>SUM(E34:E44)</f>
        <v>385723.71168695512</v>
      </c>
      <c r="F45" s="28">
        <f>SUM(F34:F44)</f>
        <v>517909.44656467636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34011.914499999999</v>
      </c>
      <c r="E49" s="95">
        <f>SUM(PLANEL_Pot_anual!S29:AB29)</f>
        <v>8772.7499000000098</v>
      </c>
      <c r="F49" s="95">
        <f>SUM(PLANEL_Pot_anual!AC29:AL29)</f>
        <v>7366.3733000000066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5764.9768890000014</v>
      </c>
      <c r="E52" s="18">
        <f>SUM(PLANEL_Pot_anual!S32:AB32)</f>
        <v>7400.7999999999956</v>
      </c>
      <c r="F52" s="18">
        <f>SUM(PLANEL_Pot_anual!AC32:AL32)</f>
        <v>437.10000000000218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2584.2556199999999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39755.989856</v>
      </c>
      <c r="E63" s="30">
        <f>SUM(PLANEL_Pot_anual!S42:AB42)</f>
        <v>65105.007413999992</v>
      </c>
      <c r="F63" s="30">
        <f>SUM(PLANEL_Pot_anual!AC42:AL42)</f>
        <v>42219.279650000011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29422.348422000003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13307.741708</v>
      </c>
      <c r="E69" s="32">
        <f>SUM(PLANEL_Pot_anual!S48:AB48)</f>
        <v>25952.457071999997</v>
      </c>
      <c r="F69" s="32">
        <f>SUM(PLANEL_Pot_anual!AC48:AL48)</f>
        <v>30921.260289999998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125610.10357534196</v>
      </c>
      <c r="E74" s="28">
        <f>SUM(PLANEL_Pot_anual!S49:AB49)+SUM(E70:E73)</f>
        <v>124203.75936161318</v>
      </c>
      <c r="F74" s="28">
        <f>SUM(PLANEL_Pot_anual!AC49:AL49)+SUM(F70:F73)</f>
        <v>132185.73487772126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42585.214500000002</v>
      </c>
      <c r="E78" s="1">
        <f>E49+E50</f>
        <v>8772.7499000000098</v>
      </c>
      <c r="F78" s="1">
        <f>F49+F50</f>
        <v>7366.3733000000066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5764.9768890000014</v>
      </c>
      <c r="E79" s="1">
        <f t="shared" si="8"/>
        <v>7400.7999999999956</v>
      </c>
      <c r="F79" s="1">
        <f t="shared" si="8"/>
        <v>437.10000000000218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2276.0556200000001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39755.989856</v>
      </c>
      <c r="E84" s="1">
        <f t="shared" si="12"/>
        <v>65105.007413999992</v>
      </c>
      <c r="F84" s="1">
        <f t="shared" si="12"/>
        <v>42219.279650000011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29422.348422000003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13307.741708</v>
      </c>
      <c r="E87" s="1">
        <f>E69</f>
        <v>25952.457071999997</v>
      </c>
      <c r="F87" s="1">
        <f>F69</f>
        <v>30921.260289999998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125610.10357534197</v>
      </c>
      <c r="E89" s="28">
        <f t="shared" si="16"/>
        <v>124203.75936161315</v>
      </c>
      <c r="F89" s="28">
        <f t="shared" si="16"/>
        <v>132185.73487772132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46081.658219999998</v>
      </c>
      <c r="D93" s="95">
        <f>Planel_GerMed_Anual!R4</f>
        <v>65250.346960000003</v>
      </c>
      <c r="E93" s="95">
        <f>Planel_GerMed_Anual!AB4</f>
        <v>70701.312579999998</v>
      </c>
      <c r="F93" s="95">
        <f>Planel_GerMed_Anual!AL4</f>
        <v>73922.121549999996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6181.7385530000001</v>
      </c>
      <c r="E94" s="95">
        <f>Planel_GerMed_Anual!AB5</f>
        <v>6317.1713829999999</v>
      </c>
      <c r="F94" s="95">
        <f>Planel_GerMed_Anual!AL5</f>
        <v>7117.2479970000004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5788.0722335</v>
      </c>
      <c r="D96" s="18">
        <f>Planel_GerMed_Anual!R7</f>
        <v>4502.2857969999995</v>
      </c>
      <c r="E96" s="18">
        <f>Planel_GerMed_Anual!AB7</f>
        <v>5297.8427640099999</v>
      </c>
      <c r="F96" s="18">
        <f>Planel_GerMed_Anual!AL7</f>
        <v>8289.3672241000004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8253.1318229999997</v>
      </c>
      <c r="F104" s="24">
        <f>Planel_GerMed_Anual!AL14</f>
        <v>8371.1822520000005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21003.707150499999</v>
      </c>
      <c r="E107" s="30">
        <f>Planel_GerMed_Anual!AB17</f>
        <v>49996.479743420001</v>
      </c>
      <c r="F107" s="30">
        <f>Planel_GerMed_Anual!AL17</f>
        <v>69264.26105999999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9604.7306649999991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65835.45012078408</v>
      </c>
      <c r="D118" s="28">
        <f>Planel_GerMed_Anual!R24+SUM(D114:D117)</f>
        <v>112687.35416977842</v>
      </c>
      <c r="E118" s="28">
        <f>Planel_GerMed_Anual!AB24+SUM(E114:E117)</f>
        <v>152262.29821631534</v>
      </c>
      <c r="F118" s="28">
        <f>Planel_GerMed_Anual!AL24+SUM(F114:F117)</f>
        <v>191467.64185243371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48825.633514000001</v>
      </c>
      <c r="D122" s="1">
        <f>D93+D94</f>
        <v>71432.085512999998</v>
      </c>
      <c r="E122" s="1">
        <f>E93+E94</f>
        <v>77018.483962999991</v>
      </c>
      <c r="F122" s="1">
        <f>F93+F94</f>
        <v>81039.369546999995</v>
      </c>
    </row>
    <row r="123" spans="2:6" x14ac:dyDescent="0.25">
      <c r="B123" s="16" t="s">
        <v>3</v>
      </c>
      <c r="C123" s="1">
        <f>C96</f>
        <v>5788.0722335</v>
      </c>
      <c r="D123" s="1">
        <f t="shared" ref="D123:F123" si="17">D96</f>
        <v>4502.2857969999995</v>
      </c>
      <c r="E123" s="1">
        <f t="shared" si="17"/>
        <v>5297.8427640099999</v>
      </c>
      <c r="F123" s="1">
        <f t="shared" si="17"/>
        <v>8289.3672241000004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8601.0849837000005</v>
      </c>
      <c r="F127" s="1">
        <f t="shared" si="20"/>
        <v>8371.1822520000005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21003.707150499999</v>
      </c>
      <c r="E128" s="1">
        <f t="shared" si="21"/>
        <v>49996.479743420001</v>
      </c>
      <c r="F128" s="1">
        <f t="shared" si="21"/>
        <v>69264.26105999999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9604.7306649999991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65835.45012078408</v>
      </c>
      <c r="D133" s="28">
        <f t="shared" ref="D133:F133" si="25">SUM(D122:D132)</f>
        <v>112687.35416977842</v>
      </c>
      <c r="E133" s="28">
        <f t="shared" si="25"/>
        <v>152262.29821631534</v>
      </c>
      <c r="F133" s="28">
        <f t="shared" si="25"/>
        <v>191467.64185243371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59111.039810000002</v>
      </c>
      <c r="D137" s="95">
        <f>PLANEL_BalPonta_Anual!R4</f>
        <v>80518.352939999997</v>
      </c>
      <c r="E137" s="95">
        <f>PLANEL_BalPonta_Anual!AB4</f>
        <v>80167.211370000005</v>
      </c>
      <c r="F137" s="95">
        <f>PLANEL_BalPonta_Anual!AL4</f>
        <v>79779.645409999997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14930.228730000001</v>
      </c>
      <c r="E138" s="95">
        <f>PLANEL_BalPonta_Anual!AB5</f>
        <v>13007.21026</v>
      </c>
      <c r="F138" s="95">
        <f>PLANEL_BalPonta_Anual!AL5</f>
        <v>14930.228730000001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19183.891940000001</v>
      </c>
      <c r="E139" s="95">
        <f>PLANEL_BalPonta_Anual!AB6</f>
        <v>33889.516510000001</v>
      </c>
      <c r="F139" s="95">
        <f>PLANEL_BalPonta_Anual!AL6</f>
        <v>39177.879130000001</v>
      </c>
    </row>
    <row r="140" spans="2:6" x14ac:dyDescent="0.25">
      <c r="B140" s="16" t="str">
        <f>PLANEL_BalPonta_Anual!B7</f>
        <v>Carvão</v>
      </c>
      <c r="C140" s="1">
        <f>PLANEL_BalPonta_Anual!C7</f>
        <v>2108.0700000000002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4156.0356899999997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4211.9282219999996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7648.3</v>
      </c>
    </row>
    <row r="144" spans="2:6" x14ac:dyDescent="0.25">
      <c r="B144" s="16" t="str">
        <f>PLANEL_BalPonta_Anual!B11</f>
        <v>Eólica</v>
      </c>
      <c r="C144" s="1">
        <f>PLANEL_BalPonta_Anual!C11</f>
        <v>337.77280150000001</v>
      </c>
      <c r="D144" s="1">
        <f>PLANEL_BalPonta_Anual!R11</f>
        <v>8006.4984850000001</v>
      </c>
      <c r="E144" s="1">
        <f>PLANEL_BalPonta_Anual!AB11</f>
        <v>20916.952430000001</v>
      </c>
      <c r="F144" s="1">
        <f>PLANEL_BalPonta_Anual!AL11</f>
        <v>37033.91835</v>
      </c>
    </row>
    <row r="145" spans="2:6" x14ac:dyDescent="0.25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17481.842189999999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12450.28405</v>
      </c>
      <c r="E147" s="32">
        <f>PLANEL_BalPonta_Anual!AB14</f>
        <v>28302.665440000001</v>
      </c>
      <c r="F147" s="32">
        <f>PLANEL_BalPonta_Anual!AL14</f>
        <v>50268.219559999998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87268.000547332515</v>
      </c>
      <c r="D152" s="28">
        <f>PLANEL_BalPonta_Anual!R15+SUM(D148:D151)</f>
        <v>150093.11044076688</v>
      </c>
      <c r="E152" s="28">
        <f>PLANEL_BalPonta_Anual!AB15+SUM(E148:E151)</f>
        <v>202840.6496785768</v>
      </c>
      <c r="F152" s="28">
        <f>PLANEL_BalPonta_Anual!AL15+SUM(F148:F151)</f>
        <v>255038.87712363282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63695.446735999998</v>
      </c>
      <c r="D156" s="1">
        <f>D137+D138</f>
        <v>95448.58167</v>
      </c>
      <c r="E156" s="1">
        <f>E137+E138</f>
        <v>93174.421629999997</v>
      </c>
      <c r="F156" s="1">
        <f>F137+F138</f>
        <v>94709.87414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19183.891940000001</v>
      </c>
      <c r="E157" s="1">
        <f>E139</f>
        <v>33889.516510000001</v>
      </c>
      <c r="F157" s="1">
        <f>F139</f>
        <v>39177.879130000001</v>
      </c>
    </row>
    <row r="158" spans="2:6" x14ac:dyDescent="0.25">
      <c r="B158" s="16" t="s">
        <v>4</v>
      </c>
      <c r="C158" s="1">
        <f>C140</f>
        <v>2108.0700000000002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4156.0356899999997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4211.9282219999996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7648.3</v>
      </c>
    </row>
    <row r="162" spans="1:11" x14ac:dyDescent="0.25">
      <c r="B162" s="16" t="s">
        <v>7</v>
      </c>
      <c r="C162" s="1">
        <f t="shared" ref="C162:F162" si="29">C144</f>
        <v>337.77280150000001</v>
      </c>
      <c r="D162" s="1">
        <f t="shared" si="29"/>
        <v>8006.4984850000001</v>
      </c>
      <c r="E162" s="1">
        <f t="shared" si="29"/>
        <v>20916.952430000001</v>
      </c>
      <c r="F162" s="1">
        <f t="shared" si="29"/>
        <v>37033.91835</v>
      </c>
    </row>
    <row r="163" spans="1:11" x14ac:dyDescent="0.25">
      <c r="B163" s="16" t="s">
        <v>8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17481.842189999999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12450.28405</v>
      </c>
      <c r="E165" s="1">
        <f>E147</f>
        <v>28302.665440000001</v>
      </c>
      <c r="F165" s="1">
        <f>F147</f>
        <v>50268.219559999998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87268.000547332515</v>
      </c>
      <c r="D167" s="28">
        <f t="shared" ref="D167:F167" si="33">SUM(D156:D166)</f>
        <v>150093.11044076688</v>
      </c>
      <c r="E167" s="28">
        <f t="shared" si="33"/>
        <v>202840.6496785768</v>
      </c>
      <c r="F167" s="28">
        <f t="shared" si="33"/>
        <v>255038.87712363282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37.952083680000001</v>
      </c>
      <c r="D171" s="1">
        <f>Planel_CO2_total_Anual!R4</f>
        <v>19.73903177</v>
      </c>
      <c r="E171" s="1">
        <f>Planel_CO2_total_Anual!AB4</f>
        <v>19.332780499999998</v>
      </c>
      <c r="F171" s="1">
        <f>Planel_CO2_total_Anual!AL4</f>
        <v>27.022166689999999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33.578324950000003</v>
      </c>
      <c r="E172" s="102">
        <f>Planel_CO2_total_Anual!AB5</f>
        <v>34.938835249999997</v>
      </c>
      <c r="F172" s="102">
        <f>Planel_CO2_total_Anual!AL5</f>
        <v>39.937729650000001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28.962095780821919</v>
      </c>
      <c r="D177" s="1">
        <f>'Resumo Gás Natural'!R39</f>
        <v>19.964476791780822</v>
      </c>
      <c r="E177" s="1">
        <f>'Resumo Gás Natural'!AB39</f>
        <v>22.43384144109589</v>
      </c>
      <c r="F177" s="1">
        <f>'Resumo Gás Natural'!AL39</f>
        <v>35.358461671232874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39.422956547945205</v>
      </c>
      <c r="E178" s="102">
        <f>'Resumo Gás Natural'!AB40</f>
        <v>42.43405493150685</v>
      </c>
      <c r="F178" s="102">
        <f>'Resumo Gás Natural'!AL40</f>
        <v>59.215826520547942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579.11548687307652</v>
      </c>
      <c r="D186" s="1">
        <f>C186*(1+Planel_BD_constantes!$B$3)^($D$185-$C$185)</f>
        <v>729.51872819985704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678.96122830604554</v>
      </c>
      <c r="D188" s="28">
        <f>SUM(D186:D187)</f>
        <v>794.51872819985704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13505.54134</v>
      </c>
      <c r="O5" s="5">
        <v>13505.54134</v>
      </c>
      <c r="P5" s="5">
        <v>7162.3065960000004</v>
      </c>
      <c r="Q5" s="5">
        <v>7162.3065960000004</v>
      </c>
      <c r="R5" s="5">
        <v>7162.3065960000004</v>
      </c>
      <c r="S5" s="5">
        <v>7375.7106100000001</v>
      </c>
      <c r="T5" s="5">
        <v>10852.11563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13977</v>
      </c>
      <c r="AF5" s="5">
        <v>13977</v>
      </c>
      <c r="AG5" s="5">
        <v>13977</v>
      </c>
      <c r="AH5" s="5">
        <v>13977</v>
      </c>
      <c r="AI5" s="5">
        <v>13977</v>
      </c>
      <c r="AJ5" s="5">
        <v>13977</v>
      </c>
      <c r="AK5" s="5">
        <v>13977</v>
      </c>
      <c r="AL5" s="5">
        <v>13977</v>
      </c>
      <c r="AM5" s="5">
        <v>13977</v>
      </c>
      <c r="AN5" s="5">
        <v>13977</v>
      </c>
      <c r="AO5" s="5">
        <v>13977</v>
      </c>
      <c r="AP5" s="5">
        <v>13977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16129.36526</v>
      </c>
      <c r="O16" s="38">
        <v>16129.36526</v>
      </c>
      <c r="P16" s="38">
        <v>8303.7446940000009</v>
      </c>
      <c r="Q16" s="38">
        <v>8303.7446940000009</v>
      </c>
      <c r="R16" s="38">
        <v>8303.7446940000009</v>
      </c>
      <c r="S16" s="38">
        <v>8517.1487089999991</v>
      </c>
      <c r="T16" s="38">
        <v>11993.55373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12909.838379999999</v>
      </c>
      <c r="AA16" s="38">
        <v>12909.838379999999</v>
      </c>
      <c r="AB16" s="38">
        <v>11701</v>
      </c>
      <c r="AC16" s="38">
        <v>11701</v>
      </c>
      <c r="AD16" s="38">
        <v>11701</v>
      </c>
      <c r="AE16" s="38">
        <v>13977</v>
      </c>
      <c r="AF16" s="38">
        <v>13977</v>
      </c>
      <c r="AG16" s="38">
        <v>13977</v>
      </c>
      <c r="AH16" s="38">
        <v>13977</v>
      </c>
      <c r="AI16" s="38">
        <v>13977</v>
      </c>
      <c r="AJ16" s="38">
        <v>13977</v>
      </c>
      <c r="AK16" s="38">
        <v>13977</v>
      </c>
      <c r="AL16" s="38">
        <v>13977</v>
      </c>
      <c r="AM16" s="38">
        <v>13977</v>
      </c>
      <c r="AN16" s="38">
        <v>13977</v>
      </c>
      <c r="AO16" s="38">
        <v>13977</v>
      </c>
      <c r="AP16" s="38">
        <v>13977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4495.8903559999999</v>
      </c>
      <c r="R89" s="5">
        <v>6014.4774100000004</v>
      </c>
      <c r="S89" s="5">
        <v>9959.307288</v>
      </c>
      <c r="T89" s="5">
        <v>9959.307288</v>
      </c>
      <c r="U89" s="5">
        <v>10193.35752</v>
      </c>
      <c r="V89" s="5">
        <v>10193.35752</v>
      </c>
      <c r="W89" s="5">
        <v>10193.35752</v>
      </c>
      <c r="X89" s="5">
        <v>10193.35752</v>
      </c>
      <c r="Y89" s="5">
        <v>10193.35752</v>
      </c>
      <c r="Z89" s="5">
        <v>10193.35752</v>
      </c>
      <c r="AA89" s="5">
        <v>10193.35752</v>
      </c>
      <c r="AB89" s="5">
        <v>10193.35752</v>
      </c>
      <c r="AC89" s="5">
        <v>10193.35752</v>
      </c>
      <c r="AD89" s="5">
        <v>10193.35752</v>
      </c>
      <c r="AE89" s="5">
        <v>10193.35752</v>
      </c>
      <c r="AF89" s="5">
        <v>10193.35752</v>
      </c>
      <c r="AG89" s="5">
        <v>10193.35752</v>
      </c>
      <c r="AH89" s="5">
        <v>10193.35752</v>
      </c>
      <c r="AI89" s="5">
        <v>10193.35752</v>
      </c>
      <c r="AJ89" s="5">
        <v>10193.35752</v>
      </c>
      <c r="AK89" s="5">
        <v>10193.35752</v>
      </c>
      <c r="AL89" s="5">
        <v>10193.35752</v>
      </c>
      <c r="AM89" s="5">
        <v>10193.35752</v>
      </c>
      <c r="AN89" s="5">
        <v>10193.35752</v>
      </c>
      <c r="AO89" s="5">
        <v>10193.35752</v>
      </c>
      <c r="AP89" s="5">
        <v>10193.35752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>
        <v>586.21958910000001</v>
      </c>
      <c r="V92" s="5">
        <v>586.21958910000001</v>
      </c>
      <c r="W92" s="5">
        <v>586.21958910000001</v>
      </c>
      <c r="X92" s="5">
        <v>586.21958910000001</v>
      </c>
      <c r="Y92" s="5">
        <v>586.21958910000001</v>
      </c>
      <c r="Z92" s="5">
        <v>586.21958910000001</v>
      </c>
      <c r="AA92" s="5">
        <v>586.21958910000001</v>
      </c>
      <c r="AB92" s="5">
        <v>586.21958910000001</v>
      </c>
      <c r="AC92" s="5">
        <v>586.21958910000001</v>
      </c>
      <c r="AD92" s="5">
        <v>586.21958910000001</v>
      </c>
      <c r="AE92" s="5">
        <v>586.21958910000001</v>
      </c>
      <c r="AF92" s="5">
        <v>586.21958910000001</v>
      </c>
      <c r="AG92" s="5">
        <v>586.21958910000001</v>
      </c>
      <c r="AH92" s="5">
        <v>586.21958910000001</v>
      </c>
      <c r="AI92" s="5">
        <v>586.21958910000001</v>
      </c>
      <c r="AJ92" s="5">
        <v>586.21958910000001</v>
      </c>
      <c r="AK92" s="5">
        <v>586.21958910000001</v>
      </c>
      <c r="AL92" s="5">
        <v>586.21958910000001</v>
      </c>
      <c r="AM92" s="5">
        <v>586.21958910000001</v>
      </c>
      <c r="AN92" s="5">
        <v>586.21958910000001</v>
      </c>
      <c r="AO92" s="5">
        <v>586.21958910000001</v>
      </c>
      <c r="AP92" s="5">
        <v>586.21958910000001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4495.8903559999999</v>
      </c>
      <c r="R100" s="38">
        <v>6014.4774100000004</v>
      </c>
      <c r="S100" s="38">
        <v>9959.307288</v>
      </c>
      <c r="T100" s="38">
        <v>9959.307288</v>
      </c>
      <c r="U100" s="38">
        <v>10779.57711</v>
      </c>
      <c r="V100" s="38">
        <v>10779.57711</v>
      </c>
      <c r="W100" s="38">
        <v>10779.57711</v>
      </c>
      <c r="X100" s="38">
        <v>10779.57711</v>
      </c>
      <c r="Y100" s="38">
        <v>10779.57711</v>
      </c>
      <c r="Z100" s="38">
        <v>10779.57711</v>
      </c>
      <c r="AA100" s="38">
        <v>10779.57711</v>
      </c>
      <c r="AB100" s="38">
        <v>10779.57711</v>
      </c>
      <c r="AC100" s="38">
        <v>10779.57711</v>
      </c>
      <c r="AD100" s="38">
        <v>10779.57711</v>
      </c>
      <c r="AE100" s="38">
        <v>10779.57711</v>
      </c>
      <c r="AF100" s="38">
        <v>10779.57711</v>
      </c>
      <c r="AG100" s="38">
        <v>10779.57711</v>
      </c>
      <c r="AH100" s="38">
        <v>10779.57711</v>
      </c>
      <c r="AI100" s="38">
        <v>10779.57711</v>
      </c>
      <c r="AJ100" s="38">
        <v>10779.57711</v>
      </c>
      <c r="AK100" s="38">
        <v>10779.57711</v>
      </c>
      <c r="AL100" s="38">
        <v>10779.57711</v>
      </c>
      <c r="AM100" s="38">
        <v>10779.57711</v>
      </c>
      <c r="AN100" s="38">
        <v>10779.57711</v>
      </c>
      <c r="AO100" s="38">
        <v>10779.57711</v>
      </c>
      <c r="AP100" s="38">
        <v>10779.57711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392.28448049999997</v>
      </c>
      <c r="P102" s="5">
        <v>1166.6664639999999</v>
      </c>
      <c r="Q102" s="5">
        <v>1356.4759409999999</v>
      </c>
      <c r="R102" s="5">
        <v>1812.2160269999999</v>
      </c>
      <c r="S102" s="5">
        <v>2752.058254</v>
      </c>
      <c r="T102" s="5">
        <v>2752.058254</v>
      </c>
      <c r="U102" s="5">
        <v>2752.058254</v>
      </c>
      <c r="V102" s="5">
        <v>2752.058254</v>
      </c>
      <c r="W102" s="5">
        <v>2752.058254</v>
      </c>
      <c r="X102" s="5">
        <v>2752.058254</v>
      </c>
      <c r="Y102" s="5">
        <v>2752.058254</v>
      </c>
      <c r="Z102" s="5">
        <v>2752.058254</v>
      </c>
      <c r="AA102" s="5">
        <v>2752.058254</v>
      </c>
      <c r="AB102" s="5">
        <v>2752.058254</v>
      </c>
      <c r="AC102" s="5">
        <v>2752.058254</v>
      </c>
      <c r="AD102" s="5">
        <v>2752.058254</v>
      </c>
      <c r="AE102" s="5">
        <v>2752.058254</v>
      </c>
      <c r="AF102" s="5">
        <v>2752.058254</v>
      </c>
      <c r="AG102" s="5">
        <v>2752.058254</v>
      </c>
      <c r="AH102" s="5">
        <v>2752.058254</v>
      </c>
      <c r="AI102" s="5">
        <v>2752.058254</v>
      </c>
      <c r="AJ102" s="5">
        <v>2752.058254</v>
      </c>
      <c r="AK102" s="5">
        <v>2752.058254</v>
      </c>
      <c r="AL102" s="5">
        <v>2752.058254</v>
      </c>
      <c r="AM102" s="5">
        <v>2752.058254</v>
      </c>
      <c r="AN102" s="5">
        <v>2752.058254</v>
      </c>
      <c r="AO102" s="5">
        <v>2752.058254</v>
      </c>
      <c r="AP102" s="5">
        <v>2752.058254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1274.5186349999999</v>
      </c>
      <c r="P107" s="5">
        <v>1274.5186349999999</v>
      </c>
      <c r="Q107" s="5">
        <v>1274.5186349999999</v>
      </c>
      <c r="R107" s="5">
        <v>1274.5186349999999</v>
      </c>
      <c r="S107" s="5">
        <v>1274.5186349999999</v>
      </c>
      <c r="T107" s="5">
        <v>1274.5186349999999</v>
      </c>
      <c r="U107" s="5">
        <v>1274.5186349999999</v>
      </c>
      <c r="V107" s="5">
        <v>1274.5186349999999</v>
      </c>
      <c r="W107" s="5">
        <v>887.81863499999997</v>
      </c>
      <c r="X107" s="5">
        <v>887.81863499999997</v>
      </c>
      <c r="Y107" s="5">
        <v>887.81863499999997</v>
      </c>
      <c r="Z107" s="5">
        <v>887.81863499999997</v>
      </c>
      <c r="AA107" s="5">
        <v>887.81863499999997</v>
      </c>
      <c r="AB107" s="5">
        <v>887.81863499999997</v>
      </c>
      <c r="AC107" s="5">
        <v>297.01863500000002</v>
      </c>
      <c r="AD107" s="5">
        <v>297.01863500000002</v>
      </c>
      <c r="AE107" s="5">
        <v>297.01863500000002</v>
      </c>
      <c r="AF107" s="5">
        <v>297.01863500000002</v>
      </c>
      <c r="AG107" s="5">
        <v>297.01863500000002</v>
      </c>
      <c r="AH107" s="5">
        <v>297.01863500000002</v>
      </c>
      <c r="AI107" s="5">
        <v>297.01863500000002</v>
      </c>
      <c r="AJ107" s="5">
        <v>297.01863500000002</v>
      </c>
      <c r="AK107" s="5">
        <v>297.01863500000002</v>
      </c>
      <c r="AL107" s="5">
        <v>297.01863500000002</v>
      </c>
      <c r="AM107" s="5">
        <v>297.01863500000002</v>
      </c>
      <c r="AN107" s="5">
        <v>297.01863500000002</v>
      </c>
      <c r="AO107" s="5">
        <v>297.01863500000002</v>
      </c>
      <c r="AP107" s="5">
        <v>297.01863500000002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8848.9031159999995</v>
      </c>
      <c r="P112" s="38">
        <v>9171.8850989999992</v>
      </c>
      <c r="Q112" s="38">
        <v>6604.7945749999999</v>
      </c>
      <c r="R112" s="38">
        <v>6856.534662</v>
      </c>
      <c r="S112" s="38">
        <v>7796.3768890000001</v>
      </c>
      <c r="T112" s="38">
        <v>7618.1768890000003</v>
      </c>
      <c r="U112" s="38">
        <v>7618.1768890000003</v>
      </c>
      <c r="V112" s="38">
        <v>7618.1768890000003</v>
      </c>
      <c r="W112" s="38">
        <v>6293.5768889999999</v>
      </c>
      <c r="X112" s="38">
        <v>6293.5768889999999</v>
      </c>
      <c r="Y112" s="38">
        <v>6293.5768889999999</v>
      </c>
      <c r="Z112" s="38">
        <v>5244.7768889999998</v>
      </c>
      <c r="AA112" s="38">
        <v>5244.7768889999998</v>
      </c>
      <c r="AB112" s="38">
        <v>5244.7768889999998</v>
      </c>
      <c r="AC112" s="38">
        <v>4653.9768889999996</v>
      </c>
      <c r="AD112" s="38">
        <v>4653.9768889999996</v>
      </c>
      <c r="AE112" s="38">
        <v>4625.9768889999996</v>
      </c>
      <c r="AF112" s="38">
        <v>4625.9768889999996</v>
      </c>
      <c r="AG112" s="38">
        <v>3412.2768890000002</v>
      </c>
      <c r="AH112" s="38">
        <v>3412.2768890000002</v>
      </c>
      <c r="AI112" s="38">
        <v>3412.2768890000002</v>
      </c>
      <c r="AJ112" s="38">
        <v>3412.2768890000002</v>
      </c>
      <c r="AK112" s="38">
        <v>3049.0768889999999</v>
      </c>
      <c r="AL112" s="38">
        <v>3049.0768889999999</v>
      </c>
      <c r="AM112" s="38">
        <v>3049.0768889999999</v>
      </c>
      <c r="AN112" s="38">
        <v>3049.0768889999999</v>
      </c>
      <c r="AO112" s="38">
        <v>3049.0768889999999</v>
      </c>
      <c r="AP112" s="38">
        <v>3049.0768889999999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36107.040000000001</v>
      </c>
      <c r="T233" s="4">
        <v>36816.839999999997</v>
      </c>
      <c r="U233" s="4">
        <v>38058.92</v>
      </c>
      <c r="V233" s="4">
        <v>38058.92</v>
      </c>
      <c r="W233" s="4">
        <v>38058.92</v>
      </c>
      <c r="X233" s="4">
        <v>38058.92</v>
      </c>
      <c r="Y233" s="4">
        <v>38058.92</v>
      </c>
      <c r="Z233" s="4">
        <v>38058.92</v>
      </c>
      <c r="AA233" s="4">
        <v>38058.92</v>
      </c>
      <c r="AB233" s="4">
        <v>38058.92</v>
      </c>
      <c r="AC233" s="4">
        <v>38058.92</v>
      </c>
      <c r="AD233" s="4">
        <v>38058.92</v>
      </c>
      <c r="AE233" s="4">
        <v>38107.42</v>
      </c>
      <c r="AF233" s="4">
        <v>38107.42</v>
      </c>
      <c r="AG233" s="4">
        <v>38107.42</v>
      </c>
      <c r="AH233" s="4">
        <v>38107.42</v>
      </c>
      <c r="AI233" s="4">
        <v>38107.42</v>
      </c>
      <c r="AJ233" s="4">
        <v>38107.42</v>
      </c>
      <c r="AK233" s="4">
        <v>38107.42</v>
      </c>
      <c r="AL233" s="4">
        <v>38107.42</v>
      </c>
      <c r="AM233" s="4">
        <v>38107.42</v>
      </c>
      <c r="AN233" s="4">
        <v>38107.42</v>
      </c>
      <c r="AO233" s="4">
        <v>38107.42</v>
      </c>
      <c r="AP233" s="4">
        <v>38107.42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17373.582999999999</v>
      </c>
      <c r="U234" s="4">
        <v>18542.742999999999</v>
      </c>
      <c r="V234" s="4">
        <v>18542.742999999999</v>
      </c>
      <c r="W234" s="4">
        <v>18542.742999999999</v>
      </c>
      <c r="X234" s="4">
        <v>18542.742999999999</v>
      </c>
      <c r="Y234" s="4">
        <v>18542.742999999999</v>
      </c>
      <c r="Z234" s="4">
        <v>18542.742999999999</v>
      </c>
      <c r="AA234" s="4">
        <v>18542.742999999999</v>
      </c>
      <c r="AB234" s="4">
        <v>18542.742999999999</v>
      </c>
      <c r="AC234" s="4">
        <v>18542.742999999999</v>
      </c>
      <c r="AD234" s="4">
        <v>18542.742999999999</v>
      </c>
      <c r="AE234" s="4">
        <v>18542.742999999999</v>
      </c>
      <c r="AF234" s="4">
        <v>18542.742999999999</v>
      </c>
      <c r="AG234" s="4">
        <v>18542.742999999999</v>
      </c>
      <c r="AH234" s="4">
        <v>18542.742999999999</v>
      </c>
      <c r="AI234" s="4">
        <v>18542.742999999999</v>
      </c>
      <c r="AJ234" s="4">
        <v>18542.742999999999</v>
      </c>
      <c r="AK234" s="4">
        <v>18542.742999999999</v>
      </c>
      <c r="AL234" s="4">
        <v>18542.742999999999</v>
      </c>
      <c r="AM234" s="4">
        <v>18542.742999999999</v>
      </c>
      <c r="AN234" s="4">
        <v>18542.742999999999</v>
      </c>
      <c r="AO234" s="4">
        <v>18542.742999999999</v>
      </c>
      <c r="AP234" s="4">
        <v>18542.742999999999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11319.168</v>
      </c>
      <c r="AE235" s="4">
        <v>11319.168</v>
      </c>
      <c r="AF235" s="4">
        <v>11319.168</v>
      </c>
      <c r="AG235" s="4">
        <v>11319.168</v>
      </c>
      <c r="AH235" s="4">
        <v>11319.168</v>
      </c>
      <c r="AI235" s="4">
        <v>11319.168</v>
      </c>
      <c r="AJ235" s="4">
        <v>11319.168</v>
      </c>
      <c r="AK235" s="4">
        <v>11319.168</v>
      </c>
      <c r="AL235" s="4">
        <v>11319.168</v>
      </c>
      <c r="AM235" s="4">
        <v>11319.168</v>
      </c>
      <c r="AN235" s="4">
        <v>11319.168</v>
      </c>
      <c r="AO235" s="4">
        <v>11319.168</v>
      </c>
      <c r="AP235" s="4">
        <v>11319.168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11272.436970000001</v>
      </c>
      <c r="U238" s="4">
        <v>15718.09547</v>
      </c>
      <c r="V238" s="4">
        <v>15718.09547</v>
      </c>
      <c r="W238" s="4">
        <v>15718.09547</v>
      </c>
      <c r="X238" s="4">
        <v>16461.614590000001</v>
      </c>
      <c r="Y238" s="4">
        <v>17194.927070000002</v>
      </c>
      <c r="Z238" s="4">
        <v>18001.028679999999</v>
      </c>
      <c r="AA238" s="4">
        <v>18830.860840000001</v>
      </c>
      <c r="AB238" s="4">
        <v>19692.33051</v>
      </c>
      <c r="AC238" s="4">
        <v>20512.630990000001</v>
      </c>
      <c r="AD238" s="4">
        <v>21100.528109999999</v>
      </c>
      <c r="AE238" s="4">
        <v>23791.198420000001</v>
      </c>
      <c r="AF238" s="4">
        <v>23791.198420000001</v>
      </c>
      <c r="AG238" s="4">
        <v>23791.198420000001</v>
      </c>
      <c r="AH238" s="4">
        <v>23791.198420000001</v>
      </c>
      <c r="AI238" s="4">
        <v>23815.763070000001</v>
      </c>
      <c r="AJ238" s="4">
        <v>23839.834480000001</v>
      </c>
      <c r="AK238" s="4">
        <v>24332.609390000001</v>
      </c>
      <c r="AL238" s="4">
        <v>24907.545590000002</v>
      </c>
      <c r="AM238" s="4">
        <v>25076.465639999999</v>
      </c>
      <c r="AN238" s="4">
        <v>25863.65537</v>
      </c>
      <c r="AO238" s="4">
        <v>27569.5046</v>
      </c>
      <c r="AP238" s="4">
        <v>31157.57172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1020.25</v>
      </c>
      <c r="V239" s="4">
        <v>1020.25</v>
      </c>
      <c r="W239" s="4">
        <v>1020.25</v>
      </c>
      <c r="X239" s="4">
        <v>1020.25</v>
      </c>
      <c r="Y239" s="4">
        <v>1020.25</v>
      </c>
      <c r="Z239" s="4">
        <v>1020.25</v>
      </c>
      <c r="AA239" s="4">
        <v>1020.25</v>
      </c>
      <c r="AB239" s="4">
        <v>1020.25</v>
      </c>
      <c r="AC239" s="4">
        <v>1020.25</v>
      </c>
      <c r="AD239" s="4">
        <v>1020.25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AE240" s="4">
        <v>1.146959866</v>
      </c>
      <c r="AF240" s="4">
        <v>1.146959866</v>
      </c>
      <c r="AG240" s="4">
        <v>1.146959866</v>
      </c>
      <c r="AH240" s="4">
        <v>1.146959866</v>
      </c>
      <c r="AI240" s="4">
        <v>1.146959866</v>
      </c>
      <c r="AJ240" s="4">
        <v>1.146959866</v>
      </c>
      <c r="AK240" s="4">
        <v>1.146959866</v>
      </c>
      <c r="AL240" s="4">
        <v>1.146959866</v>
      </c>
      <c r="AM240" s="4">
        <v>1.146959866</v>
      </c>
      <c r="AN240" s="4">
        <v>1.146959866</v>
      </c>
      <c r="AO240" s="4">
        <v>1.146959866</v>
      </c>
      <c r="AP240" s="4">
        <v>1.146959866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111168.071</v>
      </c>
      <c r="T244" s="39">
        <v>116693.508</v>
      </c>
      <c r="U244" s="39">
        <v>123748.4065</v>
      </c>
      <c r="V244" s="39">
        <v>123748.4065</v>
      </c>
      <c r="W244" s="39">
        <v>123748.4065</v>
      </c>
      <c r="X244" s="39">
        <v>124491.9256</v>
      </c>
      <c r="Y244" s="39">
        <v>125225.2381</v>
      </c>
      <c r="Z244" s="39">
        <v>126031.3397</v>
      </c>
      <c r="AA244" s="39">
        <v>126861.1718</v>
      </c>
      <c r="AB244" s="39">
        <v>127722.6415</v>
      </c>
      <c r="AC244" s="39">
        <v>128542.942</v>
      </c>
      <c r="AD244" s="39">
        <v>129130.8391</v>
      </c>
      <c r="AE244" s="39">
        <v>132521.15640000001</v>
      </c>
      <c r="AF244" s="39">
        <v>132521.15640000001</v>
      </c>
      <c r="AG244" s="39">
        <v>132521.15640000001</v>
      </c>
      <c r="AH244" s="39">
        <v>132521.15640000001</v>
      </c>
      <c r="AI244" s="39">
        <v>132545.72099999999</v>
      </c>
      <c r="AJ244" s="39">
        <v>132569.79240000001</v>
      </c>
      <c r="AK244" s="39">
        <v>133062.5673</v>
      </c>
      <c r="AL244" s="39">
        <v>133637.50349999999</v>
      </c>
      <c r="AM244" s="39">
        <v>133806.42360000001</v>
      </c>
      <c r="AN244" s="39">
        <v>134593.6133</v>
      </c>
      <c r="AO244" s="39">
        <v>136299.4626</v>
      </c>
      <c r="AP244" s="39">
        <v>139887.52970000001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6407.5430779999997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9230.4960780000001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34140.969100000002</v>
      </c>
      <c r="AO305" s="4">
        <v>34140.969100000002</v>
      </c>
      <c r="AP305" s="4">
        <v>34140.969100000002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34140.969100000002</v>
      </c>
      <c r="AO316" s="37">
        <v>34140.969100000002</v>
      </c>
      <c r="AP316" s="37">
        <v>34140.969100000002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461.47190189999998</v>
      </c>
      <c r="O415" s="33">
        <v>6275.2129519999999</v>
      </c>
      <c r="P415" s="33">
        <v>8966.0317300000006</v>
      </c>
      <c r="Q415" s="33">
        <v>17119.493869999998</v>
      </c>
      <c r="R415" s="33">
        <v>19295.076059999999</v>
      </c>
      <c r="S415" s="33">
        <v>23260.25115</v>
      </c>
      <c r="T415" s="33">
        <v>23260.25115</v>
      </c>
      <c r="U415" s="33">
        <v>23260.25115</v>
      </c>
      <c r="V415" s="33">
        <v>23260.25115</v>
      </c>
      <c r="W415" s="33">
        <v>23260.25115</v>
      </c>
      <c r="X415" s="33">
        <v>23260.25115</v>
      </c>
      <c r="Y415" s="33">
        <v>23260.25115</v>
      </c>
      <c r="Z415" s="33">
        <v>23260.25115</v>
      </c>
      <c r="AA415" s="33">
        <v>23260.25115</v>
      </c>
      <c r="AB415" s="33">
        <v>23260.25115</v>
      </c>
      <c r="AC415" s="33">
        <v>23260.25115</v>
      </c>
      <c r="AD415" s="33">
        <v>23260.25115</v>
      </c>
      <c r="AE415" s="33">
        <v>23260.25115</v>
      </c>
      <c r="AF415" s="33">
        <v>23260.25115</v>
      </c>
      <c r="AG415" s="33">
        <v>23260.25115</v>
      </c>
      <c r="AH415" s="33">
        <v>23260.25115</v>
      </c>
      <c r="AI415" s="33">
        <v>23260.25115</v>
      </c>
      <c r="AJ415" s="33">
        <v>23260.25115</v>
      </c>
      <c r="AK415" s="33">
        <v>23260.25115</v>
      </c>
      <c r="AL415" s="33">
        <v>23260.25115</v>
      </c>
      <c r="AM415" s="33">
        <v>23260.25115</v>
      </c>
      <c r="AN415" s="33">
        <v>23260.25115</v>
      </c>
      <c r="AO415" s="33">
        <v>23260.25115</v>
      </c>
      <c r="AP415" s="33">
        <v>23260.25115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461.47190189999998</v>
      </c>
      <c r="O424" s="34">
        <v>6275.2129519999999</v>
      </c>
      <c r="P424" s="34">
        <v>8966.0317300000006</v>
      </c>
      <c r="Q424" s="34">
        <v>17119.493869999998</v>
      </c>
      <c r="R424" s="34">
        <v>19295.076059999999</v>
      </c>
      <c r="S424" s="34">
        <v>23260.25115</v>
      </c>
      <c r="T424" s="34">
        <v>23260.25115</v>
      </c>
      <c r="U424" s="34">
        <v>23260.25115</v>
      </c>
      <c r="V424" s="34">
        <v>23260.25115</v>
      </c>
      <c r="W424" s="34">
        <v>23260.25115</v>
      </c>
      <c r="X424" s="34">
        <v>23260.25115</v>
      </c>
      <c r="Y424" s="34">
        <v>23260.25115</v>
      </c>
      <c r="Z424" s="34">
        <v>23260.25115</v>
      </c>
      <c r="AA424" s="34">
        <v>23260.25115</v>
      </c>
      <c r="AB424" s="34">
        <v>23260.25115</v>
      </c>
      <c r="AC424" s="34">
        <v>23260.25115</v>
      </c>
      <c r="AD424" s="34">
        <v>23260.25115</v>
      </c>
      <c r="AE424" s="34">
        <v>23260.25115</v>
      </c>
      <c r="AF424" s="34">
        <v>23260.25115</v>
      </c>
      <c r="AG424" s="34">
        <v>23260.25115</v>
      </c>
      <c r="AH424" s="34">
        <v>23260.25115</v>
      </c>
      <c r="AI424" s="34">
        <v>23260.25115</v>
      </c>
      <c r="AJ424" s="34">
        <v>23260.25115</v>
      </c>
      <c r="AK424" s="34">
        <v>23260.25115</v>
      </c>
      <c r="AL424" s="34">
        <v>23260.25115</v>
      </c>
      <c r="AM424" s="34">
        <v>23260.25115</v>
      </c>
      <c r="AN424" s="34">
        <v>23260.25115</v>
      </c>
      <c r="AO424" s="34">
        <v>23260.25115</v>
      </c>
      <c r="AP424" s="34">
        <v>23260.25115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>
        <v>2462.930359</v>
      </c>
      <c r="AD426" s="34">
        <v>5731.1986079999997</v>
      </c>
      <c r="AE426" s="34">
        <v>12526.20242</v>
      </c>
      <c r="AF426" s="34">
        <v>12526.20242</v>
      </c>
      <c r="AG426" s="34">
        <v>12526.20242</v>
      </c>
      <c r="AH426" s="34">
        <v>12526.20242</v>
      </c>
      <c r="AI426" s="34">
        <v>12526.20242</v>
      </c>
      <c r="AJ426" s="34">
        <v>12526.20242</v>
      </c>
      <c r="AK426" s="34">
        <v>12526.20242</v>
      </c>
      <c r="AL426" s="34">
        <v>12526.20242</v>
      </c>
      <c r="AM426" s="34">
        <v>12526.20242</v>
      </c>
      <c r="AN426" s="34">
        <v>12526.20242</v>
      </c>
      <c r="AO426" s="34">
        <v>12526.20242</v>
      </c>
      <c r="AP426" s="34">
        <v>12526.20242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2462.930359</v>
      </c>
      <c r="AD436" s="34">
        <v>5731.1986079999997</v>
      </c>
      <c r="AE436" s="34">
        <v>12526.20242</v>
      </c>
      <c r="AF436" s="34">
        <v>12526.20242</v>
      </c>
      <c r="AG436" s="34">
        <v>12526.20242</v>
      </c>
      <c r="AH436" s="34">
        <v>12526.20242</v>
      </c>
      <c r="AI436" s="34">
        <v>12526.20242</v>
      </c>
      <c r="AJ436" s="34">
        <v>12526.20242</v>
      </c>
      <c r="AK436" s="34">
        <v>12526.20242</v>
      </c>
      <c r="AL436" s="34">
        <v>12526.20242</v>
      </c>
      <c r="AM436" s="34">
        <v>12526.20242</v>
      </c>
      <c r="AN436" s="34">
        <v>12526.20242</v>
      </c>
      <c r="AO436" s="34">
        <v>12526.20242</v>
      </c>
      <c r="AP436" s="34">
        <v>12526.20242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7138.8087059999998</v>
      </c>
      <c r="W439" s="34">
        <v>14352.02808</v>
      </c>
      <c r="X439" s="34">
        <v>19772.923009999999</v>
      </c>
      <c r="Y439" s="34">
        <v>26586.963899999999</v>
      </c>
      <c r="Z439" s="34">
        <v>33494.359850000001</v>
      </c>
      <c r="AA439" s="34">
        <v>40366.748870000003</v>
      </c>
      <c r="AB439" s="34">
        <v>46922.372040000002</v>
      </c>
      <c r="AC439" s="34">
        <v>55314.434500000003</v>
      </c>
      <c r="AD439" s="34">
        <v>57908.048990000003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7138.8087059999998</v>
      </c>
      <c r="W448" s="34">
        <v>14352.02808</v>
      </c>
      <c r="X448" s="34">
        <v>19772.923009999999</v>
      </c>
      <c r="Y448" s="34">
        <v>26586.963899999999</v>
      </c>
      <c r="Z448" s="34">
        <v>33494.359850000001</v>
      </c>
      <c r="AA448" s="34">
        <v>40366.748870000003</v>
      </c>
      <c r="AB448" s="34">
        <v>46922.372040000002</v>
      </c>
      <c r="AC448" s="34">
        <v>55314.434500000003</v>
      </c>
      <c r="AD448" s="34">
        <v>57908.048990000003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15515.7037</v>
      </c>
      <c r="AG463" s="34">
        <v>18683.68361</v>
      </c>
      <c r="AH463" s="34">
        <v>21530.84189</v>
      </c>
      <c r="AI463" s="34">
        <v>24556.11796</v>
      </c>
      <c r="AJ463" s="34">
        <v>27609.407200000001</v>
      </c>
      <c r="AK463" s="34">
        <v>34188.648509999999</v>
      </c>
      <c r="AL463" s="34">
        <v>39942.524429999998</v>
      </c>
      <c r="AM463" s="34">
        <v>44087.756869999997</v>
      </c>
      <c r="AN463" s="34">
        <v>50624.937140000002</v>
      </c>
      <c r="AO463" s="34">
        <v>56720.097249999999</v>
      </c>
      <c r="AP463" s="34">
        <v>57849.983350000002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15515.7037</v>
      </c>
      <c r="AG472" s="34">
        <v>18683.68361</v>
      </c>
      <c r="AH472" s="34">
        <v>21530.84189</v>
      </c>
      <c r="AI472" s="34">
        <v>24556.11796</v>
      </c>
      <c r="AJ472" s="34">
        <v>27609.407200000001</v>
      </c>
      <c r="AK472" s="34">
        <v>34188.648509999999</v>
      </c>
      <c r="AL472" s="34">
        <v>39942.524429999998</v>
      </c>
      <c r="AM472" s="34">
        <v>44087.756869999997</v>
      </c>
      <c r="AN472" s="34">
        <v>50624.937140000002</v>
      </c>
      <c r="AO472" s="34">
        <v>56720.097249999999</v>
      </c>
      <c r="AP472" s="34">
        <v>57849.983350000002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1653.0452929999999</v>
      </c>
      <c r="W641" s="34">
        <v>3717.5295890000002</v>
      </c>
      <c r="X641" s="34">
        <v>5291.3002370000004</v>
      </c>
      <c r="Y641" s="34">
        <v>6765.8342030000003</v>
      </c>
      <c r="Z641" s="34">
        <v>7292.2397799999999</v>
      </c>
      <c r="AA641" s="34">
        <v>8472.4858860000004</v>
      </c>
      <c r="AB641" s="34">
        <v>8522.0207129999999</v>
      </c>
      <c r="AC641" s="34">
        <v>8522.0207129999999</v>
      </c>
      <c r="AD641" s="34">
        <v>11018.35793</v>
      </c>
      <c r="AE641" s="34">
        <v>14113.67309</v>
      </c>
      <c r="AF641" s="34">
        <v>14113.67309</v>
      </c>
      <c r="AG641" s="34">
        <v>16695.36752</v>
      </c>
      <c r="AH641" s="34">
        <v>16695.36752</v>
      </c>
      <c r="AI641" s="34">
        <v>18729.418280000002</v>
      </c>
      <c r="AJ641" s="34">
        <v>21744.05169</v>
      </c>
      <c r="AK641" s="34">
        <v>23304.417669999999</v>
      </c>
      <c r="AL641" s="34">
        <v>24675.334510000001</v>
      </c>
      <c r="AM641" s="34">
        <v>24675.334510000001</v>
      </c>
      <c r="AN641" s="34">
        <v>27636.83251</v>
      </c>
      <c r="AO641" s="34">
        <v>27636.83251</v>
      </c>
      <c r="AP641" s="34">
        <v>27636.83251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539.05254560000003</v>
      </c>
      <c r="W642" s="34">
        <v>2969.9056970000001</v>
      </c>
      <c r="X642" s="34">
        <v>3644.3018649999999</v>
      </c>
      <c r="Y642" s="34">
        <v>4407.8333780000003</v>
      </c>
      <c r="Z642" s="34">
        <v>6130.4554150000004</v>
      </c>
      <c r="AA642" s="34">
        <v>7296.6596149999996</v>
      </c>
      <c r="AB642" s="34">
        <v>7801.9366440000003</v>
      </c>
      <c r="AC642" s="34">
        <v>10482.44586</v>
      </c>
      <c r="AD642" s="34">
        <v>11235.757869999999</v>
      </c>
      <c r="AE642" s="34">
        <v>11235.757869999999</v>
      </c>
      <c r="AF642" s="34">
        <v>11235.757869999999</v>
      </c>
      <c r="AG642" s="34">
        <v>11482.12218</v>
      </c>
      <c r="AH642" s="34">
        <v>14391.32538</v>
      </c>
      <c r="AI642" s="34">
        <v>15264.153619999999</v>
      </c>
      <c r="AJ642" s="34">
        <v>15264.153619999999</v>
      </c>
      <c r="AK642" s="34">
        <v>16441.557629999999</v>
      </c>
      <c r="AL642" s="34">
        <v>17728.072100000001</v>
      </c>
      <c r="AM642" s="34">
        <v>20725.73792</v>
      </c>
      <c r="AN642" s="34">
        <v>20725.73792</v>
      </c>
      <c r="AO642" s="34">
        <v>20725.73792</v>
      </c>
      <c r="AP642" s="34">
        <v>20725.73792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>
        <v>656.83426899999995</v>
      </c>
      <c r="AO643" s="34">
        <v>4130.6899860000003</v>
      </c>
      <c r="AP643" s="34">
        <v>7908.1208219999999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>
        <v>336.06676010000001</v>
      </c>
      <c r="W644" s="34">
        <v>336.06676010000001</v>
      </c>
      <c r="X644" s="34">
        <v>336.06676010000001</v>
      </c>
      <c r="Y644" s="34">
        <v>336.06676010000001</v>
      </c>
      <c r="Z644" s="34">
        <v>336.06676010000001</v>
      </c>
      <c r="AA644" s="34">
        <v>336.06676010000001</v>
      </c>
      <c r="AB644" s="34">
        <v>2392.9312679999998</v>
      </c>
      <c r="AC644" s="34">
        <v>2392.9312679999998</v>
      </c>
      <c r="AD644" s="34">
        <v>2956.4342849999998</v>
      </c>
      <c r="AE644" s="34">
        <v>3131.1907070000002</v>
      </c>
      <c r="AF644" s="34">
        <v>3131.1907070000002</v>
      </c>
      <c r="AG644" s="34">
        <v>3131.1907070000002</v>
      </c>
      <c r="AH644" s="34">
        <v>3131.1907070000002</v>
      </c>
      <c r="AI644" s="34">
        <v>3131.1907070000002</v>
      </c>
      <c r="AJ644" s="34">
        <v>3131.1907070000002</v>
      </c>
      <c r="AK644" s="34">
        <v>3131.1907070000002</v>
      </c>
      <c r="AL644" s="34">
        <v>3131.1907070000002</v>
      </c>
      <c r="AM644" s="34">
        <v>3131.1907070000002</v>
      </c>
      <c r="AN644" s="34">
        <v>3131.1907070000002</v>
      </c>
      <c r="AO644" s="34">
        <v>3131.1907070000002</v>
      </c>
      <c r="AP644" s="34">
        <v>3131.1907070000002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2528.1645979999998</v>
      </c>
      <c r="W652" s="34">
        <v>7023.5020459999996</v>
      </c>
      <c r="X652" s="34">
        <v>9271.6688620000004</v>
      </c>
      <c r="Y652" s="34">
        <v>11509.734340000001</v>
      </c>
      <c r="Z652" s="34">
        <v>13758.76196</v>
      </c>
      <c r="AA652" s="34">
        <v>16105.21226</v>
      </c>
      <c r="AB652" s="34">
        <v>18716.888630000001</v>
      </c>
      <c r="AC652" s="34">
        <v>21397.397840000001</v>
      </c>
      <c r="AD652" s="34">
        <v>25210.550080000001</v>
      </c>
      <c r="AE652" s="34">
        <v>28480.62167</v>
      </c>
      <c r="AF652" s="34">
        <v>28480.62167</v>
      </c>
      <c r="AG652" s="34">
        <v>31308.680400000001</v>
      </c>
      <c r="AH652" s="34">
        <v>34217.883600000001</v>
      </c>
      <c r="AI652" s="34">
        <v>37124.762609999998</v>
      </c>
      <c r="AJ652" s="34">
        <v>40139.39602</v>
      </c>
      <c r="AK652" s="34">
        <v>42877.166010000001</v>
      </c>
      <c r="AL652" s="34">
        <v>45534.597320000001</v>
      </c>
      <c r="AM652" s="34">
        <v>48532.263129999999</v>
      </c>
      <c r="AN652" s="34">
        <v>52150.595399999998</v>
      </c>
      <c r="AO652" s="34">
        <v>55624.451119999998</v>
      </c>
      <c r="AP652" s="34">
        <v>59401.881959999999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2800</v>
      </c>
      <c r="AL750" s="34">
        <v>2800</v>
      </c>
      <c r="AM750" s="34">
        <v>2800</v>
      </c>
      <c r="AN750" s="34">
        <v>2800</v>
      </c>
      <c r="AO750" s="34">
        <v>2800</v>
      </c>
      <c r="AP750" s="34">
        <v>2800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5035</v>
      </c>
      <c r="AL760" s="34">
        <v>5035</v>
      </c>
      <c r="AM760" s="34">
        <v>5035</v>
      </c>
      <c r="AN760" s="34">
        <v>5035</v>
      </c>
      <c r="AO760" s="34">
        <v>5035</v>
      </c>
      <c r="AP760" s="34">
        <v>5035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175182.80600000001</v>
      </c>
      <c r="N761" s="34">
        <v>181216.60819999999</v>
      </c>
      <c r="O761" s="34">
        <v>187645.4523</v>
      </c>
      <c r="P761" s="34">
        <v>193595.33249999999</v>
      </c>
      <c r="Q761" s="34">
        <v>204984.4945</v>
      </c>
      <c r="R761" s="34">
        <v>211264.10380000001</v>
      </c>
      <c r="S761" s="34">
        <v>218590.95499999999</v>
      </c>
      <c r="T761" s="34">
        <v>227375.24799999999</v>
      </c>
      <c r="U761" s="34">
        <v>238440.965</v>
      </c>
      <c r="V761" s="34">
        <v>247851.2083</v>
      </c>
      <c r="W761" s="34">
        <v>257139.1391</v>
      </c>
      <c r="X761" s="34">
        <v>266054.71999999997</v>
      </c>
      <c r="Y761" s="34">
        <v>274970.44880000001</v>
      </c>
      <c r="Z761" s="34">
        <v>284439.48599999998</v>
      </c>
      <c r="AA761" s="34">
        <v>293932.9535</v>
      </c>
      <c r="AB761" s="34">
        <v>304338.2843</v>
      </c>
      <c r="AC761" s="34">
        <v>316205.2818</v>
      </c>
      <c r="AD761" s="34">
        <v>326365.53989999997</v>
      </c>
      <c r="AE761" s="34">
        <v>339055.41159999999</v>
      </c>
      <c r="AF761" s="34">
        <v>357995.23599999998</v>
      </c>
      <c r="AG761" s="34">
        <v>368212.67479999998</v>
      </c>
      <c r="AH761" s="34">
        <v>378325.56709999999</v>
      </c>
      <c r="AI761" s="34">
        <v>388625.5099</v>
      </c>
      <c r="AJ761" s="34">
        <v>399127.13449999999</v>
      </c>
      <c r="AK761" s="34">
        <v>412504.54229999997</v>
      </c>
      <c r="AL761" s="34">
        <v>425769.2071</v>
      </c>
      <c r="AM761" s="34">
        <v>437308.84629999998</v>
      </c>
      <c r="AN761" s="34">
        <v>448251.54849999998</v>
      </c>
      <c r="AO761" s="34">
        <v>459526.41360000003</v>
      </c>
      <c r="AP761" s="34">
        <v>468021.79759999999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540</v>
      </c>
      <c r="P1" s="1">
        <f t="shared" si="1"/>
        <v>5525.4370000000054</v>
      </c>
      <c r="Q1" s="1">
        <f t="shared" si="1"/>
        <v>7054.8984999999957</v>
      </c>
      <c r="R1" s="1">
        <f t="shared" si="1"/>
        <v>0</v>
      </c>
      <c r="S1" s="1">
        <f t="shared" si="1"/>
        <v>0</v>
      </c>
      <c r="T1" s="1">
        <f t="shared" si="1"/>
        <v>743.51910000000498</v>
      </c>
      <c r="U1" s="1">
        <f t="shared" si="1"/>
        <v>733.3125</v>
      </c>
      <c r="V1" s="1">
        <f t="shared" si="1"/>
        <v>806.10159999999451</v>
      </c>
      <c r="W1" s="1">
        <f t="shared" si="1"/>
        <v>829.83209999999963</v>
      </c>
      <c r="X1" s="1">
        <f t="shared" si="1"/>
        <v>861.46970000000147</v>
      </c>
      <c r="Y1" s="1">
        <f t="shared" si="1"/>
        <v>820.30049999999756</v>
      </c>
      <c r="Z1" s="1">
        <f t="shared" si="1"/>
        <v>587.89710000000196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111168.071</v>
      </c>
      <c r="P4" s="1">
        <f>Planel_Pot_Resultado!T244+Planel_Pot_Resultado!T748</f>
        <v>116693.508</v>
      </c>
      <c r="Q4" s="1">
        <f>Planel_Pot_Resultado!U244+Planel_Pot_Resultado!U748</f>
        <v>123748.4065</v>
      </c>
      <c r="R4" s="1">
        <f>Planel_Pot_Resultado!V244+Planel_Pot_Resultado!V748</f>
        <v>123748.4065</v>
      </c>
      <c r="S4" s="1">
        <f>Planel_Pot_Resultado!W244+Planel_Pot_Resultado!W748</f>
        <v>123748.4065</v>
      </c>
      <c r="T4" s="1">
        <f>Planel_Pot_Resultado!X244+Planel_Pot_Resultado!X748</f>
        <v>124491.9256</v>
      </c>
      <c r="U4" s="1">
        <f>Planel_Pot_Resultado!Y244+Planel_Pot_Resultado!Y748</f>
        <v>125225.2381</v>
      </c>
      <c r="V4" s="1">
        <f>Planel_Pot_Resultado!Z244+Planel_Pot_Resultado!Z748</f>
        <v>126031.3397</v>
      </c>
      <c r="W4" s="1">
        <f>Planel_Pot_Resultado!AA244+Planel_Pot_Resultado!AA748</f>
        <v>126861.1718</v>
      </c>
      <c r="X4" s="1">
        <f>Planel_Pot_Resultado!AB244+Planel_Pot_Resultado!AB748</f>
        <v>127722.6415</v>
      </c>
      <c r="Y4" s="1">
        <f>Planel_Pot_Resultado!AC244+Planel_Pot_Resultado!AC748</f>
        <v>128542.942</v>
      </c>
      <c r="Z4" s="1">
        <f>Planel_Pot_Resultado!AD244+Planel_Pot_Resultado!AD748</f>
        <v>129130.8391</v>
      </c>
      <c r="AA4" s="1">
        <f>Planel_Pot_Resultado!AE244+Planel_Pot_Resultado!AE748</f>
        <v>132521.15640000001</v>
      </c>
      <c r="AB4" s="1">
        <f>Planel_Pot_Resultado!AF244+Planel_Pot_Resultado!AF748</f>
        <v>132521.15640000001</v>
      </c>
      <c r="AC4" s="1">
        <f>Planel_Pot_Resultado!AG244+Planel_Pot_Resultado!AG748</f>
        <v>132521.15640000001</v>
      </c>
      <c r="AD4" s="1">
        <f>Planel_Pot_Resultado!AH244+Planel_Pot_Resultado!AH748</f>
        <v>132521.15640000001</v>
      </c>
      <c r="AE4" s="1">
        <f>Planel_Pot_Resultado!AI244+Planel_Pot_Resultado!AI748</f>
        <v>132545.72099999999</v>
      </c>
      <c r="AF4" s="1">
        <f>Planel_Pot_Resultado!AJ244+Planel_Pot_Resultado!AJ748</f>
        <v>132569.79240000001</v>
      </c>
      <c r="AG4" s="1">
        <f>Planel_Pot_Resultado!AK244+Planel_Pot_Resultado!AK748</f>
        <v>133062.5673</v>
      </c>
      <c r="AH4" s="1">
        <f>Planel_Pot_Resultado!AL244+Planel_Pot_Resultado!AL748</f>
        <v>133637.50349999999</v>
      </c>
      <c r="AI4" s="1">
        <f>Planel_Pot_Resultado!AM244+Planel_Pot_Resultado!AM748</f>
        <v>133806.42360000001</v>
      </c>
      <c r="AJ4" s="1">
        <f>Planel_Pot_Resultado!AN244+Planel_Pot_Resultado!AN748</f>
        <v>134593.6133</v>
      </c>
      <c r="AK4" s="1">
        <f>Planel_Pot_Resultado!AO244+Planel_Pot_Resultado!AO748</f>
        <v>136299.4626</v>
      </c>
      <c r="AL4" s="1">
        <f>Planel_Pot_Resultado!AP244+Planel_Pot_Resultado!AP748</f>
        <v>139887.52970000001</v>
      </c>
      <c r="AM4" s="1">
        <f>AL4-C4</f>
        <v>50151.037700000015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9230.4960780000001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14283.303115999999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15421.385098999999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15611.494575000001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16067.534662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17007.376888999999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17007.176889000002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17007.176889000002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17007.176889000002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16807.576889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17732.576889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18657.576889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19582.776889000001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20507.776889000001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21432.776889000001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22357.976888999998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23282.976888999998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24207.976888999998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24407.976888999998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24608.276889000001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24808.276889000001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25008.276889000001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25208.276889000001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24845.076889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24845.076889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24845.076889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24845.076889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24845.076889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24845.076889</v>
      </c>
      <c r="AM7" s="1">
        <f t="shared" si="2"/>
        <v>13602.876888999999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16129.36526</v>
      </c>
      <c r="K14" s="24">
        <f>Planel_Pot_Resultado!O16+Planel_Pot_Resultado!O28+Planel_Pot_Resultado!O628+Planel_Pot_Resultado!O712</f>
        <v>16129.36526</v>
      </c>
      <c r="L14" s="24">
        <f>Planel_Pot_Resultado!P16+Planel_Pot_Resultado!P28+Planel_Pot_Resultado!P628+Planel_Pot_Resultado!P712</f>
        <v>16159.744694000001</v>
      </c>
      <c r="M14" s="24">
        <f>Planel_Pot_Resultado!Q16+Planel_Pot_Resultado!Q28+Planel_Pot_Resultado!Q628+Planel_Pot_Resultado!Q712</f>
        <v>16159.744694000001</v>
      </c>
      <c r="N14" s="24">
        <f>Planel_Pot_Resultado!R16+Planel_Pot_Resultado!R28+Planel_Pot_Resultado!R628+Planel_Pot_Resultado!R712</f>
        <v>16159.744694000001</v>
      </c>
      <c r="O14" s="24">
        <f>Planel_Pot_Resultado!S16+Planel_Pot_Resultado!S28+Planel_Pot_Resultado!S628+Planel_Pot_Resultado!S712</f>
        <v>16373.148708999999</v>
      </c>
      <c r="P14" s="24">
        <f>Planel_Pot_Resultado!T16+Planel_Pot_Resultado!T28+Planel_Pot_Resultado!T628+Planel_Pot_Resultado!T712</f>
        <v>19849.55373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24701.838380000001</v>
      </c>
      <c r="W14" s="24">
        <f>Planel_Pot_Resultado!AA16+Planel_Pot_Resultado!AA28+Planel_Pot_Resultado!AA628+Planel_Pot_Resultado!AA712</f>
        <v>24701.838380000001</v>
      </c>
      <c r="X14" s="24">
        <f>Planel_Pot_Resultado!AB16+Planel_Pot_Resultado!AB28+Planel_Pot_Resultado!AB628+Planel_Pot_Resultado!AB712</f>
        <v>24710</v>
      </c>
      <c r="Y14" s="24">
        <f>Planel_Pot_Resultado!AC16+Planel_Pot_Resultado!AC28+Planel_Pot_Resultado!AC628+Planel_Pot_Resultado!AC712</f>
        <v>24710</v>
      </c>
      <c r="Z14" s="24">
        <f>Planel_Pot_Resultado!AD16+Planel_Pot_Resultado!AD28+Planel_Pot_Resultado!AD628+Planel_Pot_Resultado!AD712</f>
        <v>24710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26986</v>
      </c>
      <c r="AC14" s="24">
        <f>Planel_Pot_Resultado!AG16+Planel_Pot_Resultado!AG28+Planel_Pot_Resultado!AG628+Planel_Pot_Resultado!AG712</f>
        <v>26986</v>
      </c>
      <c r="AD14" s="24">
        <f>Planel_Pot_Resultado!AH16+Planel_Pot_Resultado!AH28+Planel_Pot_Resultado!AH628+Planel_Pot_Resultado!AH712</f>
        <v>26986</v>
      </c>
      <c r="AE14" s="24">
        <f>Planel_Pot_Resultado!AI16+Planel_Pot_Resultado!AI28+Planel_Pot_Resultado!AI628+Planel_Pot_Resultado!AI712</f>
        <v>26986</v>
      </c>
      <c r="AF14" s="24">
        <f>Planel_Pot_Resultado!AJ16+Planel_Pot_Resultado!AJ28+Planel_Pot_Resultado!AJ628+Planel_Pot_Resultado!AJ712</f>
        <v>26986</v>
      </c>
      <c r="AG14" s="24">
        <f>Planel_Pot_Resultado!AK16+Planel_Pot_Resultado!AK28+Planel_Pot_Resultado!AK628+Planel_Pot_Resultado!AK712</f>
        <v>26986</v>
      </c>
      <c r="AH14" s="24">
        <f>Planel_Pot_Resultado!AL16+Planel_Pot_Resultado!AL28+Planel_Pot_Resultado!AL628+Planel_Pot_Resultado!AL712</f>
        <v>27372</v>
      </c>
      <c r="AI14" s="24">
        <f>Planel_Pot_Resultado!AM16+Planel_Pot_Resultado!AM28+Planel_Pot_Resultado!AM628+Planel_Pot_Resultado!AM712</f>
        <v>27372</v>
      </c>
      <c r="AJ14" s="24">
        <f>Planel_Pot_Resultado!AN16+Planel_Pot_Resultado!AN28+Planel_Pot_Resultado!AN628+Planel_Pot_Resultado!AN712</f>
        <v>27372</v>
      </c>
      <c r="AK14" s="24">
        <f>Planel_Pot_Resultado!AO16+Planel_Pot_Resultado!AO28+Planel_Pot_Resultado!AO628+Planel_Pot_Resultado!AO712</f>
        <v>27372</v>
      </c>
      <c r="AL14" s="24">
        <f>Planel_Pot_Resultado!AP16+Planel_Pot_Resultado!AP28+Planel_Pot_Resultado!AP628+Planel_Pot_Resultado!AP712</f>
        <v>27372</v>
      </c>
      <c r="AM14" s="1">
        <f t="shared" si="2"/>
        <v>15702.532579999999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16959.140901899998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22772.881951999996</v>
      </c>
      <c r="L17" s="30">
        <f>Planel_Pot_Resultado!P388+Planel_Pot_Resultado!P400+Planel_Pot_Resultado!P412+Planel_Pot_Resultado!P424+Planel_Pot_Resultado!P436+Planel_Pot_Resultado!P448+Planel_Pot_Resultado!P460+Planel_Pot_Resultado!P472</f>
        <v>25463.700729999997</v>
      </c>
      <c r="M17" s="30">
        <f>Planel_Pot_Resultado!Q388+Planel_Pot_Resultado!Q400+Planel_Pot_Resultado!Q412+Planel_Pot_Resultado!Q424+Planel_Pot_Resultado!Q436+Planel_Pot_Resultado!Q448+Planel_Pot_Resultado!Q460+Planel_Pot_Resultado!Q472</f>
        <v>33612.362869999997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35787.945059999998</v>
      </c>
      <c r="O17" s="30">
        <f>Planel_Pot_Resultado!S388+Planel_Pot_Resultado!S400+Planel_Pot_Resultado!S412+Planel_Pot_Resultado!S424+Planel_Pot_Resultado!S436+Planel_Pot_Resultado!S448+Planel_Pot_Resultado!S460+Planel_Pot_Resultado!S472</f>
        <v>39544.82015</v>
      </c>
      <c r="P17" s="30">
        <f>Planel_Pot_Resultado!T388+Planel_Pot_Resultado!T400+Planel_Pot_Resultado!T412+Planel_Pot_Resultado!T424+Planel_Pot_Resultado!T436+Planel_Pot_Resultado!T448+Planel_Pot_Resultado!T460+Planel_Pot_Resultado!T472</f>
        <v>39528.27115</v>
      </c>
      <c r="Q17" s="30">
        <f>Planel_Pot_Resultado!U388+Planel_Pot_Resultado!U400+Planel_Pot_Resultado!U412+Planel_Pot_Resultado!U424+Planel_Pot_Resultado!U436+Planel_Pot_Resultado!U448+Planel_Pot_Resultado!U460+Planel_Pot_Resultado!U472</f>
        <v>39430.071150000003</v>
      </c>
      <c r="R17" s="30">
        <f>Planel_Pot_Resultado!V388+Planel_Pot_Resultado!V400+Planel_Pot_Resultado!V412+Planel_Pot_Resultado!V424+Planel_Pot_Resultado!V436+Planel_Pot_Resultado!V448+Planel_Pot_Resultado!V460+Planel_Pot_Resultado!V472</f>
        <v>46312.149856000004</v>
      </c>
      <c r="S17" s="30">
        <f>Planel_Pot_Resultado!W388+Planel_Pot_Resultado!W400+Planel_Pot_Resultado!W412+Planel_Pot_Resultado!W424+Planel_Pot_Resultado!W436+Planel_Pot_Resultado!W448+Planel_Pot_Resultado!W460+Planel_Pot_Resultado!W472</f>
        <v>53215.849230000007</v>
      </c>
      <c r="T17" s="30">
        <f>Planel_Pot_Resultado!X388+Planel_Pot_Resultado!X400+Planel_Pot_Resultado!X412+Planel_Pot_Resultado!X424+Planel_Pot_Resultado!X436+Planel_Pot_Resultado!X448+Planel_Pot_Resultado!X460+Planel_Pot_Resultado!X472</f>
        <v>58215.744160000002</v>
      </c>
      <c r="U17" s="30">
        <f>Planel_Pot_Resultado!Y388+Planel_Pot_Resultado!Y400+Planel_Pot_Resultado!Y412+Planel_Pot_Resultado!Y424+Planel_Pot_Resultado!Y436+Planel_Pot_Resultado!Y448+Planel_Pot_Resultado!Y460+Planel_Pot_Resultado!Y472</f>
        <v>63235.095050000004</v>
      </c>
      <c r="V17" s="30">
        <f>Planel_Pot_Resultado!Z388+Planel_Pot_Resultado!Z400+Planel_Pot_Resultado!Z412+Planel_Pot_Resultado!Z424+Planel_Pot_Resultado!Z436+Planel_Pot_Resultado!Z448+Planel_Pot_Resultado!Z460+Planel_Pot_Resultado!Z472</f>
        <v>68723.803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74124.609020000004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80141.632190000004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87582.620009000006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93356.498748000013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97139.453569999998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111417.15727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114470.13717999999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117317.29545999999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120342.57153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123395.86077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129975.10208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135728.978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139874.21044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146411.39071000001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152506.55082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153636.43692000001</v>
      </c>
      <c r="AM17" s="1">
        <f t="shared" si="2"/>
        <v>147080.27692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34140.969100000002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34140.969100000002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34140.969100000002</v>
      </c>
      <c r="AM20" s="1">
        <f t="shared" si="2"/>
        <v>34120.266100000001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4495.8903559999999</v>
      </c>
      <c r="N23" s="32">
        <f>Planel_Pot_Resultado!R100+Planel_Pot_Resultado!R652</f>
        <v>6014.4774100000004</v>
      </c>
      <c r="O23" s="32">
        <f>Planel_Pot_Resultado!S100+Planel_Pot_Resultado!S652</f>
        <v>9959.307288</v>
      </c>
      <c r="P23" s="32">
        <f>Planel_Pot_Resultado!T100+Planel_Pot_Resultado!T652</f>
        <v>9959.307288</v>
      </c>
      <c r="Q23" s="32">
        <f>Planel_Pot_Resultado!U100+Planel_Pot_Resultado!U652</f>
        <v>10779.57711</v>
      </c>
      <c r="R23" s="32">
        <f>Planel_Pot_Resultado!V100+Planel_Pot_Resultado!V652</f>
        <v>13307.741708</v>
      </c>
      <c r="S23" s="32">
        <f>Planel_Pot_Resultado!W100+Planel_Pot_Resultado!W652</f>
        <v>17803.079156</v>
      </c>
      <c r="T23" s="32">
        <f>Planel_Pot_Resultado!X100+Planel_Pot_Resultado!X652</f>
        <v>20051.245972000001</v>
      </c>
      <c r="U23" s="32">
        <f>Planel_Pot_Resultado!Y100+Planel_Pot_Resultado!Y652</f>
        <v>22289.311450000001</v>
      </c>
      <c r="V23" s="32">
        <f>Planel_Pot_Resultado!Z100+Planel_Pot_Resultado!Z652</f>
        <v>24538.339070000002</v>
      </c>
      <c r="W23" s="32">
        <f>Planel_Pot_Resultado!AA100+Planel_Pot_Resultado!AA652</f>
        <v>26884.789369999999</v>
      </c>
      <c r="X23" s="32">
        <f>Planel_Pot_Resultado!AB100+Planel_Pot_Resultado!AB652</f>
        <v>29496.46574</v>
      </c>
      <c r="Y23" s="32">
        <f>Planel_Pot_Resultado!AC100+Planel_Pot_Resultado!AC652</f>
        <v>32176.974950000003</v>
      </c>
      <c r="Z23" s="32">
        <f>Planel_Pot_Resultado!AD100+Planel_Pot_Resultado!AD652</f>
        <v>35990.127189999999</v>
      </c>
      <c r="AA23" s="32">
        <f>Planel_Pot_Resultado!AE100+Planel_Pot_Resultado!AE652</f>
        <v>39260.198779999999</v>
      </c>
      <c r="AB23" s="32">
        <f>Planel_Pot_Resultado!AF100+Planel_Pot_Resultado!AF652</f>
        <v>39260.198779999999</v>
      </c>
      <c r="AC23" s="32">
        <f>Planel_Pot_Resultado!AG100+Planel_Pot_Resultado!AG652</f>
        <v>42088.257510000003</v>
      </c>
      <c r="AD23" s="32">
        <f>Planel_Pot_Resultado!AH100+Planel_Pot_Resultado!AH652</f>
        <v>44997.460709999999</v>
      </c>
      <c r="AE23" s="32">
        <f>Planel_Pot_Resultado!AI100+Planel_Pot_Resultado!AI652</f>
        <v>47904.339719999996</v>
      </c>
      <c r="AF23" s="32">
        <f>Planel_Pot_Resultado!AJ100+Planel_Pot_Resultado!AJ652</f>
        <v>50918.973129999998</v>
      </c>
      <c r="AG23" s="32">
        <f>Planel_Pot_Resultado!AK100+Planel_Pot_Resultado!AK652</f>
        <v>53656.743119999999</v>
      </c>
      <c r="AH23" s="32">
        <f>Planel_Pot_Resultado!AL100+Planel_Pot_Resultado!AL652</f>
        <v>56314.174429999999</v>
      </c>
      <c r="AI23" s="32">
        <f>Planel_Pot_Resultado!AM100+Planel_Pot_Resultado!AM652</f>
        <v>59311.840239999998</v>
      </c>
      <c r="AJ23" s="32">
        <f>Planel_Pot_Resultado!AN100+Planel_Pot_Resultado!AN652</f>
        <v>62930.172509999997</v>
      </c>
      <c r="AK23" s="32">
        <f>Planel_Pot_Resultado!AO100+Planel_Pot_Resultado!AO652</f>
        <v>66404.028229999996</v>
      </c>
      <c r="AL23" s="32">
        <f>Planel_Pot_Resultado!AP100+Planel_Pot_Resultado!AP652</f>
        <v>70181.459069999997</v>
      </c>
      <c r="AM23" s="1">
        <f t="shared" si="2"/>
        <v>70181.459069999997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175182.80602799993</v>
      </c>
      <c r="J24" s="28">
        <f t="shared" si="4"/>
        <v>181216.60816189993</v>
      </c>
      <c r="K24" s="28">
        <f t="shared" si="4"/>
        <v>187645.45232799998</v>
      </c>
      <c r="L24" s="28">
        <f t="shared" si="4"/>
        <v>193595.33252299999</v>
      </c>
      <c r="M24" s="28">
        <f t="shared" si="4"/>
        <v>204984.49449499996</v>
      </c>
      <c r="N24" s="28">
        <f t="shared" si="4"/>
        <v>211264.10382599995</v>
      </c>
      <c r="O24" s="28">
        <f t="shared" si="4"/>
        <v>218590.95503599997</v>
      </c>
      <c r="P24" s="28">
        <f t="shared" si="4"/>
        <v>227375.24805699996</v>
      </c>
      <c r="Q24" s="28">
        <f t="shared" si="4"/>
        <v>238440.96502899998</v>
      </c>
      <c r="R24" s="28">
        <f t="shared" si="4"/>
        <v>247851.20833299996</v>
      </c>
      <c r="S24" s="28">
        <f t="shared" si="4"/>
        <v>257139.13915499995</v>
      </c>
      <c r="T24" s="28">
        <f t="shared" si="4"/>
        <v>266054.72000099998</v>
      </c>
      <c r="U24" s="28">
        <f t="shared" si="4"/>
        <v>274970.44886899996</v>
      </c>
      <c r="V24" s="28">
        <f t="shared" si="4"/>
        <v>284439.48603899998</v>
      </c>
      <c r="W24" s="28">
        <f t="shared" si="4"/>
        <v>293932.95345899998</v>
      </c>
      <c r="X24" s="28">
        <f t="shared" si="4"/>
        <v>304338.28431899997</v>
      </c>
      <c r="Y24" s="28">
        <f t="shared" si="4"/>
        <v>316205.28184799996</v>
      </c>
      <c r="Z24" s="28">
        <f t="shared" si="4"/>
        <v>326365.53992699995</v>
      </c>
      <c r="AA24" s="28">
        <f t="shared" si="4"/>
        <v>339055.411639</v>
      </c>
      <c r="AB24" s="28">
        <f t="shared" si="4"/>
        <v>357995.23601699999</v>
      </c>
      <c r="AC24" s="28">
        <f t="shared" si="4"/>
        <v>368212.67478399997</v>
      </c>
      <c r="AD24" s="28">
        <f t="shared" si="4"/>
        <v>378325.567079</v>
      </c>
      <c r="AE24" s="28">
        <f t="shared" si="4"/>
        <v>388625.509869</v>
      </c>
      <c r="AF24" s="28">
        <f t="shared" si="4"/>
        <v>399127.13442899997</v>
      </c>
      <c r="AG24" s="28">
        <f t="shared" si="4"/>
        <v>412504.54220899998</v>
      </c>
      <c r="AH24" s="28">
        <f t="shared" si="4"/>
        <v>425769.207069</v>
      </c>
      <c r="AI24" s="28">
        <f t="shared" si="4"/>
        <v>437308.84626899997</v>
      </c>
      <c r="AJ24" s="28">
        <f t="shared" si="4"/>
        <v>448251.54850899999</v>
      </c>
      <c r="AK24" s="28">
        <f t="shared" si="4"/>
        <v>459526.41363899998</v>
      </c>
      <c r="AL24" s="28">
        <f t="shared" si="4"/>
        <v>468021.79767899995</v>
      </c>
      <c r="AM24" s="1">
        <f t="shared" si="2"/>
        <v>332128.98925899994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540</v>
      </c>
      <c r="P29" s="1">
        <f t="shared" si="5"/>
        <v>5525.4370000000054</v>
      </c>
      <c r="Q29" s="1">
        <f t="shared" si="5"/>
        <v>7054.8984999999957</v>
      </c>
      <c r="R29" s="1">
        <f t="shared" si="5"/>
        <v>0</v>
      </c>
      <c r="S29" s="1">
        <f t="shared" si="5"/>
        <v>0</v>
      </c>
      <c r="T29" s="1">
        <f t="shared" si="5"/>
        <v>743.51910000000498</v>
      </c>
      <c r="U29" s="1">
        <f t="shared" si="5"/>
        <v>733.3125</v>
      </c>
      <c r="V29" s="1">
        <f t="shared" si="5"/>
        <v>806.10159999999451</v>
      </c>
      <c r="W29" s="1">
        <f t="shared" si="5"/>
        <v>829.83209999999963</v>
      </c>
      <c r="X29" s="1">
        <f t="shared" si="5"/>
        <v>861.46970000000147</v>
      </c>
      <c r="Y29" s="1">
        <f t="shared" si="5"/>
        <v>820.30049999999756</v>
      </c>
      <c r="Z29" s="1">
        <f t="shared" si="5"/>
        <v>587.89710000000196</v>
      </c>
      <c r="AA29" s="1">
        <f t="shared" si="5"/>
        <v>3390.3173000000097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24.564599999983329</v>
      </c>
      <c r="AF29" s="1">
        <f t="shared" si="5"/>
        <v>24.071400000015274</v>
      </c>
      <c r="AG29" s="1">
        <f t="shared" si="5"/>
        <v>492.77489999998943</v>
      </c>
      <c r="AH29" s="1">
        <f t="shared" si="5"/>
        <v>574.93619999999646</v>
      </c>
      <c r="AI29" s="1">
        <f t="shared" si="5"/>
        <v>168.92010000001756</v>
      </c>
      <c r="AJ29" s="1">
        <f t="shared" si="5"/>
        <v>787.18969999998808</v>
      </c>
      <c r="AK29" s="1">
        <f t="shared" si="5"/>
        <v>1705.8493000000017</v>
      </c>
      <c r="AL29" s="1">
        <f t="shared" si="5"/>
        <v>3588.0671000000148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2597.6700780000001</v>
      </c>
      <c r="J30" s="1">
        <f t="shared" si="6"/>
        <v>1970.829921999999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689.20311599999877</v>
      </c>
      <c r="L32" s="18">
        <f t="shared" si="7"/>
        <v>1138.081983</v>
      </c>
      <c r="M32" s="18">
        <f t="shared" si="7"/>
        <v>190.10947600000145</v>
      </c>
      <c r="N32" s="18">
        <f t="shared" si="7"/>
        <v>456.0400869999994</v>
      </c>
      <c r="O32" s="18">
        <f t="shared" si="7"/>
        <v>939.84222699999918</v>
      </c>
      <c r="P32" s="18">
        <f t="shared" si="7"/>
        <v>-0.19999999999708962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200.30000000000291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3459.0003100000013</v>
      </c>
      <c r="K39" s="24">
        <f t="shared" si="10"/>
        <v>0</v>
      </c>
      <c r="L39" s="24">
        <f t="shared" si="10"/>
        <v>30.379434000000401</v>
      </c>
      <c r="M39" s="24">
        <f t="shared" si="10"/>
        <v>0</v>
      </c>
      <c r="N39" s="24">
        <f t="shared" si="10"/>
        <v>0</v>
      </c>
      <c r="O39" s="24">
        <f t="shared" si="10"/>
        <v>213.40401499999825</v>
      </c>
      <c r="P39" s="24">
        <f t="shared" si="10"/>
        <v>3476.4050210000005</v>
      </c>
      <c r="Q39" s="24">
        <f t="shared" si="10"/>
        <v>4552.1906500000005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2276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461.47190190000038</v>
      </c>
      <c r="K42" s="30">
        <f t="shared" si="12"/>
        <v>5813.7410500999977</v>
      </c>
      <c r="L42" s="30">
        <f t="shared" si="12"/>
        <v>2690.8187780000007</v>
      </c>
      <c r="M42" s="30">
        <f t="shared" si="12"/>
        <v>8148.6621400000004</v>
      </c>
      <c r="N42" s="30">
        <f t="shared" si="12"/>
        <v>2175.582190000001</v>
      </c>
      <c r="O42" s="30">
        <f t="shared" si="12"/>
        <v>3756.8750900000014</v>
      </c>
      <c r="P42" s="30">
        <f t="shared" si="12"/>
        <v>-16.548999999999069</v>
      </c>
      <c r="Q42" s="30">
        <f t="shared" si="12"/>
        <v>-98.19999999999709</v>
      </c>
      <c r="R42" s="30">
        <f t="shared" si="12"/>
        <v>6882.0787060000002</v>
      </c>
      <c r="S42" s="30">
        <f t="shared" si="12"/>
        <v>6903.6993740000034</v>
      </c>
      <c r="T42" s="30">
        <f t="shared" si="12"/>
        <v>4999.8949299999949</v>
      </c>
      <c r="U42" s="30">
        <f t="shared" si="12"/>
        <v>5019.3508900000015</v>
      </c>
      <c r="V42" s="30">
        <f t="shared" si="12"/>
        <v>5488.7079499999963</v>
      </c>
      <c r="W42" s="30">
        <f t="shared" si="12"/>
        <v>5400.8060200000036</v>
      </c>
      <c r="X42" s="30">
        <f t="shared" si="12"/>
        <v>6017.0231700000004</v>
      </c>
      <c r="Y42" s="30">
        <f t="shared" si="12"/>
        <v>7440.9878190000018</v>
      </c>
      <c r="Z42" s="30">
        <f t="shared" si="12"/>
        <v>5773.878739000007</v>
      </c>
      <c r="AA42" s="30">
        <f t="shared" si="12"/>
        <v>3782.9548219999851</v>
      </c>
      <c r="AB42" s="30">
        <f t="shared" si="12"/>
        <v>14277.703699999998</v>
      </c>
      <c r="AC42" s="30">
        <f t="shared" si="12"/>
        <v>3052.9799099999946</v>
      </c>
      <c r="AD42" s="30">
        <f t="shared" si="12"/>
        <v>2847.1582800000033</v>
      </c>
      <c r="AE42" s="30">
        <f t="shared" si="12"/>
        <v>3025.2760700000072</v>
      </c>
      <c r="AF42" s="30">
        <f t="shared" si="12"/>
        <v>3053.2892399999982</v>
      </c>
      <c r="AG42" s="30">
        <f t="shared" si="12"/>
        <v>6579.2413099999976</v>
      </c>
      <c r="AH42" s="30">
        <f t="shared" si="12"/>
        <v>5753.8759200000059</v>
      </c>
      <c r="AI42" s="30">
        <f t="shared" si="12"/>
        <v>4145.2324399999925</v>
      </c>
      <c r="AJ42" s="30">
        <f t="shared" si="12"/>
        <v>6537.1802700000117</v>
      </c>
      <c r="AK42" s="30">
        <f t="shared" si="12"/>
        <v>6095.1601099999971</v>
      </c>
      <c r="AL42" s="30">
        <f t="shared" si="12"/>
        <v>1129.8861000000034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4495.8903559999999</v>
      </c>
      <c r="N48" s="32">
        <f t="shared" si="15"/>
        <v>1518.5870540000005</v>
      </c>
      <c r="O48" s="32">
        <f t="shared" si="15"/>
        <v>3944.8298779999996</v>
      </c>
      <c r="P48" s="32">
        <f t="shared" si="15"/>
        <v>0</v>
      </c>
      <c r="Q48" s="32">
        <f t="shared" si="15"/>
        <v>820.2698220000002</v>
      </c>
      <c r="R48" s="32">
        <f t="shared" si="15"/>
        <v>2528.1645979999994</v>
      </c>
      <c r="S48" s="32">
        <f t="shared" si="15"/>
        <v>4495.3374480000002</v>
      </c>
      <c r="T48" s="32">
        <f t="shared" si="15"/>
        <v>2248.1668160000008</v>
      </c>
      <c r="U48" s="32">
        <f t="shared" si="15"/>
        <v>2238.0654780000004</v>
      </c>
      <c r="V48" s="32">
        <f t="shared" si="15"/>
        <v>2249.0276200000008</v>
      </c>
      <c r="W48" s="32">
        <f t="shared" si="15"/>
        <v>2346.4502999999968</v>
      </c>
      <c r="X48" s="32">
        <f t="shared" si="15"/>
        <v>2611.676370000001</v>
      </c>
      <c r="Y48" s="32">
        <f t="shared" si="15"/>
        <v>2680.5092100000038</v>
      </c>
      <c r="Z48" s="32">
        <f t="shared" si="15"/>
        <v>3813.1522399999958</v>
      </c>
      <c r="AA48" s="32">
        <f t="shared" si="15"/>
        <v>3270.0715899999996</v>
      </c>
      <c r="AB48" s="32">
        <f t="shared" si="15"/>
        <v>0</v>
      </c>
      <c r="AC48" s="32">
        <f t="shared" si="15"/>
        <v>2828.0587300000043</v>
      </c>
      <c r="AD48" s="32">
        <f t="shared" si="15"/>
        <v>2909.2031999999963</v>
      </c>
      <c r="AE48" s="32">
        <f t="shared" si="15"/>
        <v>2906.8790099999969</v>
      </c>
      <c r="AF48" s="32">
        <f t="shared" si="15"/>
        <v>3014.6334100000022</v>
      </c>
      <c r="AG48" s="32">
        <f t="shared" si="15"/>
        <v>2737.7699900000007</v>
      </c>
      <c r="AH48" s="32">
        <f t="shared" si="15"/>
        <v>2657.4313099999999</v>
      </c>
      <c r="AI48" s="32">
        <f t="shared" si="15"/>
        <v>2997.6658099999986</v>
      </c>
      <c r="AJ48" s="32">
        <f t="shared" si="15"/>
        <v>3618.332269999999</v>
      </c>
      <c r="AK48" s="32">
        <f t="shared" si="15"/>
        <v>3473.8557199999996</v>
      </c>
      <c r="AL48" s="32">
        <f t="shared" si="15"/>
        <v>3777.4308400000009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2602.6700779999665</v>
      </c>
      <c r="J49" s="28">
        <f t="shared" si="14"/>
        <v>6033.802133899997</v>
      </c>
      <c r="K49" s="28">
        <f t="shared" si="14"/>
        <v>6428.8441661000543</v>
      </c>
      <c r="L49" s="28">
        <f t="shared" si="14"/>
        <v>5949.8801950000052</v>
      </c>
      <c r="M49" s="28">
        <f t="shared" si="14"/>
        <v>11389.161971999973</v>
      </c>
      <c r="N49" s="28">
        <f t="shared" si="14"/>
        <v>6279.6093309999851</v>
      </c>
      <c r="O49" s="28">
        <f t="shared" si="14"/>
        <v>7326.8512100000225</v>
      </c>
      <c r="P49" s="28">
        <f t="shared" si="14"/>
        <v>8784.2930209999904</v>
      </c>
      <c r="Q49" s="28">
        <f t="shared" si="14"/>
        <v>11065.716972000024</v>
      </c>
      <c r="R49" s="28">
        <f t="shared" si="14"/>
        <v>9410.2433039999742</v>
      </c>
      <c r="S49" s="28">
        <f t="shared" si="14"/>
        <v>9287.9308219999948</v>
      </c>
      <c r="T49" s="28">
        <f t="shared" si="15"/>
        <v>8915.5808460000262</v>
      </c>
      <c r="U49" s="28">
        <f t="shared" si="15"/>
        <v>8915.7288679999765</v>
      </c>
      <c r="V49" s="28">
        <f t="shared" si="15"/>
        <v>9469.0371700000251</v>
      </c>
      <c r="W49" s="28">
        <f t="shared" si="15"/>
        <v>9493.4674200000009</v>
      </c>
      <c r="X49" s="28">
        <f t="shared" si="15"/>
        <v>10405.330859999987</v>
      </c>
      <c r="Y49" s="28">
        <f t="shared" si="15"/>
        <v>11866.997528999986</v>
      </c>
      <c r="Z49" s="28">
        <f t="shared" si="15"/>
        <v>10160.258078999992</v>
      </c>
      <c r="AA49" s="28">
        <f t="shared" si="15"/>
        <v>12689.871712000051</v>
      </c>
      <c r="AB49" s="28">
        <f t="shared" si="15"/>
        <v>18939.82437799999</v>
      </c>
      <c r="AC49" s="28">
        <f t="shared" si="15"/>
        <v>10217.438766999985</v>
      </c>
      <c r="AD49" s="28">
        <f t="shared" si="15"/>
        <v>10112.892295000027</v>
      </c>
      <c r="AE49" s="28">
        <f t="shared" si="15"/>
        <v>10299.942790000001</v>
      </c>
      <c r="AF49" s="28">
        <f t="shared" si="15"/>
        <v>10501.624559999967</v>
      </c>
      <c r="AG49" s="28">
        <f t="shared" si="15"/>
        <v>13377.407780000009</v>
      </c>
      <c r="AH49" s="28">
        <f t="shared" si="15"/>
        <v>13264.664860000019</v>
      </c>
      <c r="AI49" s="28">
        <f t="shared" si="15"/>
        <v>11539.639199999976</v>
      </c>
      <c r="AJ49" s="28">
        <f t="shared" si="15"/>
        <v>10942.702240000013</v>
      </c>
      <c r="AK49" s="28">
        <f t="shared" si="15"/>
        <v>11274.865129999991</v>
      </c>
      <c r="AL49" s="28">
        <f t="shared" si="15"/>
        <v>8495.3840399999754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9738.9031159999995</v>
      </c>
      <c r="L4" s="58">
        <f>Planel_Pot_Resultado!P112+Planel_Pot_Resultado!P676</f>
        <v>10876.885098999999</v>
      </c>
      <c r="M4" s="58">
        <f>Planel_Pot_Resultado!Q112+Planel_Pot_Resultado!Q676</f>
        <v>11066.794575</v>
      </c>
      <c r="N4" s="58">
        <f>Planel_Pot_Resultado!R112+Planel_Pot_Resultado!R676</f>
        <v>11522.534662</v>
      </c>
      <c r="O4" s="58">
        <f>Planel_Pot_Resultado!S112+Planel_Pot_Resultado!S676</f>
        <v>12462.376888999999</v>
      </c>
      <c r="P4" s="58">
        <f>Planel_Pot_Resultado!T112+Planel_Pot_Resultado!T676</f>
        <v>12462.176889</v>
      </c>
      <c r="Q4" s="58">
        <f>Planel_Pot_Resultado!U112+Planel_Pot_Resultado!U676</f>
        <v>12462.176889</v>
      </c>
      <c r="R4" s="58">
        <f>Planel_Pot_Resultado!V112+Planel_Pot_Resultado!V676</f>
        <v>12462.176889</v>
      </c>
      <c r="S4" s="58">
        <f>Planel_Pot_Resultado!W112+Planel_Pot_Resultado!W676</f>
        <v>11137.576889</v>
      </c>
      <c r="T4" s="58">
        <f>Planel_Pot_Resultado!X112+Planel_Pot_Resultado!X676</f>
        <v>11137.576889</v>
      </c>
      <c r="U4" s="58">
        <f>Planel_Pot_Resultado!Y112+Planel_Pot_Resultado!Y676</f>
        <v>11137.576889</v>
      </c>
      <c r="V4" s="58">
        <f>Planel_Pot_Resultado!Z112+Planel_Pot_Resultado!Z676</f>
        <v>10088.776889000001</v>
      </c>
      <c r="W4" s="58">
        <f>Planel_Pot_Resultado!AA112+Planel_Pot_Resultado!AA676</f>
        <v>10088.776889000001</v>
      </c>
      <c r="X4" s="58">
        <f>Planel_Pot_Resultado!AB112+Planel_Pot_Resultado!AB676</f>
        <v>10088.776889000001</v>
      </c>
      <c r="Y4" s="58">
        <f>Planel_Pot_Resultado!AC112+Planel_Pot_Resultado!AC676</f>
        <v>9497.9768889999996</v>
      </c>
      <c r="Z4" s="58">
        <f>Planel_Pot_Resultado!AD112+Planel_Pot_Resultado!AD676</f>
        <v>9497.9768889999996</v>
      </c>
      <c r="AA4" s="58">
        <f>Planel_Pot_Resultado!AE112+Planel_Pot_Resultado!AE676</f>
        <v>9469.9768889999996</v>
      </c>
      <c r="AB4" s="58">
        <f>Planel_Pot_Resultado!AF112+Planel_Pot_Resultado!AF676</f>
        <v>9469.9768889999996</v>
      </c>
      <c r="AC4" s="58">
        <f>Planel_Pot_Resultado!AG112+Planel_Pot_Resultado!AG676</f>
        <v>8256.2768890000007</v>
      </c>
      <c r="AD4" s="58">
        <f>Planel_Pot_Resultado!AH112+Planel_Pot_Resultado!AH676</f>
        <v>8256.2768890000007</v>
      </c>
      <c r="AE4" s="58">
        <f>Planel_Pot_Resultado!AI112+Planel_Pot_Resultado!AI676</f>
        <v>8256.2768890000007</v>
      </c>
      <c r="AF4" s="58">
        <f>Planel_Pot_Resultado!AJ112+Planel_Pot_Resultado!AJ676</f>
        <v>8256.2768890000007</v>
      </c>
      <c r="AG4" s="58">
        <f>Planel_Pot_Resultado!AK112+Planel_Pot_Resultado!AK676</f>
        <v>7893.0768889999999</v>
      </c>
      <c r="AH4" s="58">
        <f>Planel_Pot_Resultado!AL112+Planel_Pot_Resultado!AL676</f>
        <v>7893.0768889999999</v>
      </c>
      <c r="AI4" s="58">
        <f>Planel_Pot_Resultado!AM112+Planel_Pot_Resultado!AM676</f>
        <v>7893.0768889999999</v>
      </c>
      <c r="AJ4" s="58">
        <f>Planel_Pot_Resultado!AN112+Planel_Pot_Resultado!AN676</f>
        <v>7893.0768889999999</v>
      </c>
      <c r="AK4" s="58">
        <f>Planel_Pot_Resultado!AO112+Planel_Pot_Resultado!AO676</f>
        <v>7893.0768889999999</v>
      </c>
      <c r="AL4" s="58">
        <f>Planel_Pot_Resultado!AP112+Planel_Pot_Resultado!AP676</f>
        <v>7893.0768889999999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5035</v>
      </c>
      <c r="AH6" s="58">
        <f>Planel_Pot_Resultado!AL724+Planel_Pot_Resultado!AL760</f>
        <v>5035</v>
      </c>
      <c r="AI6" s="58">
        <f>Planel_Pot_Resultado!AM724+Planel_Pot_Resultado!AM760</f>
        <v>5035</v>
      </c>
      <c r="AJ6" s="58">
        <f>Planel_Pot_Resultado!AN724+Planel_Pot_Resultado!AN760</f>
        <v>5035</v>
      </c>
      <c r="AK6" s="58">
        <f>Planel_Pot_Resultado!AO724+Planel_Pot_Resultado!AO760</f>
        <v>5035</v>
      </c>
      <c r="AL6" s="58">
        <f>Planel_Pot_Resultado!AP724+Planel_Pot_Resultado!AP760</f>
        <v>5035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14283.303115999999</v>
      </c>
      <c r="L7" s="279">
        <f t="shared" si="0"/>
        <v>15421.385098999999</v>
      </c>
      <c r="M7" s="279">
        <f t="shared" si="0"/>
        <v>15611.494575000001</v>
      </c>
      <c r="N7" s="279">
        <f t="shared" si="0"/>
        <v>16067.534662</v>
      </c>
      <c r="O7" s="279">
        <f t="shared" si="0"/>
        <v>17007.376888999999</v>
      </c>
      <c r="P7" s="279">
        <f t="shared" si="0"/>
        <v>17007.176889000002</v>
      </c>
      <c r="Q7" s="279">
        <f t="shared" si="0"/>
        <v>17007.176889000002</v>
      </c>
      <c r="R7" s="279">
        <f t="shared" si="0"/>
        <v>17007.176889000002</v>
      </c>
      <c r="S7" s="279">
        <f t="shared" si="0"/>
        <v>16807.576889</v>
      </c>
      <c r="T7" s="279">
        <f t="shared" si="0"/>
        <v>17732.576889</v>
      </c>
      <c r="U7" s="279">
        <f t="shared" si="0"/>
        <v>18657.576889</v>
      </c>
      <c r="V7" s="279">
        <f t="shared" si="0"/>
        <v>19582.776889000001</v>
      </c>
      <c r="W7" s="279">
        <f t="shared" si="0"/>
        <v>20507.776889000001</v>
      </c>
      <c r="X7" s="279">
        <f t="shared" si="0"/>
        <v>21432.776889000001</v>
      </c>
      <c r="Y7" s="279">
        <f t="shared" si="0"/>
        <v>22357.976888999998</v>
      </c>
      <c r="Z7" s="279">
        <f t="shared" si="0"/>
        <v>23282.976888999998</v>
      </c>
      <c r="AA7" s="279">
        <f t="shared" si="0"/>
        <v>24207.976888999998</v>
      </c>
      <c r="AB7" s="279">
        <f t="shared" si="0"/>
        <v>24407.976888999998</v>
      </c>
      <c r="AC7" s="279">
        <f t="shared" si="0"/>
        <v>24608.276889000001</v>
      </c>
      <c r="AD7" s="279">
        <f t="shared" si="0"/>
        <v>24808.276889000001</v>
      </c>
      <c r="AE7" s="279">
        <f t="shared" si="0"/>
        <v>25008.276889000001</v>
      </c>
      <c r="AF7" s="279">
        <f t="shared" si="0"/>
        <v>25208.276889000001</v>
      </c>
      <c r="AG7" s="279">
        <f t="shared" si="0"/>
        <v>24845.076889</v>
      </c>
      <c r="AH7" s="279">
        <f t="shared" si="0"/>
        <v>24845.076889</v>
      </c>
      <c r="AI7" s="279">
        <f t="shared" si="0"/>
        <v>24845.076889</v>
      </c>
      <c r="AJ7" s="279">
        <f t="shared" si="0"/>
        <v>24845.076889</v>
      </c>
      <c r="AK7" s="279">
        <f t="shared" si="0"/>
        <v>24845.076889</v>
      </c>
      <c r="AL7" s="279">
        <f t="shared" si="0"/>
        <v>24845.076889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291.01466360000001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142.49555649000001</v>
      </c>
      <c r="N11" s="58">
        <f>PLANEL_GerMed_Resultado!R148+PLANEL_GerMed_Resultado!R688</f>
        <v>107.140403843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4870.4952940000003</v>
      </c>
      <c r="D12" s="58">
        <f>PLANEL_GerMed_Resultado!H112+PLANEL_GerMed_Resultado!H676</f>
        <v>4234.5714159999998</v>
      </c>
      <c r="E12" s="58">
        <f>PLANEL_GerMed_Resultado!I112+PLANEL_GerMed_Resultado!I676</f>
        <v>4262.4503869999999</v>
      </c>
      <c r="F12" s="58">
        <f>PLANEL_GerMed_Resultado!J112+PLANEL_GerMed_Resultado!J676</f>
        <v>3978.3648920000001</v>
      </c>
      <c r="G12" s="58">
        <f>PLANEL_GerMed_Resultado!K112+PLANEL_GerMed_Resultado!K676</f>
        <v>4216.684467</v>
      </c>
      <c r="H12" s="58">
        <f>PLANEL_GerMed_Resultado!L112+PLANEL_GerMed_Resultado!L676</f>
        <v>4954.4440919999997</v>
      </c>
      <c r="I12" s="58">
        <f>PLANEL_GerMed_Resultado!M112+PLANEL_GerMed_Resultado!M676</f>
        <v>5304.6038060000001</v>
      </c>
      <c r="J12" s="58">
        <f>PLANEL_GerMed_Resultado!N112+PLANEL_GerMed_Resultado!N676</f>
        <v>5303.2263387000003</v>
      </c>
      <c r="K12" s="58">
        <f>PLANEL_GerMed_Resultado!O112+PLANEL_GerMed_Resultado!O676</f>
        <v>5436.7050150999994</v>
      </c>
      <c r="L12" s="58">
        <f>PLANEL_GerMed_Resultado!P112+PLANEL_GerMed_Resultado!P676</f>
        <v>5549.1704113999995</v>
      </c>
      <c r="M12" s="58">
        <f>PLANEL_GerMed_Resultado!Q112+PLANEL_GerMed_Resultado!Q676</f>
        <v>4641.9690869999995</v>
      </c>
      <c r="N12" s="58">
        <f>PLANEL_GerMed_Resultado!R112+PLANEL_GerMed_Resultado!R676</f>
        <v>4675.1767890000001</v>
      </c>
      <c r="O12" s="58">
        <f>PLANEL_GerMed_Resultado!S112+PLANEL_GerMed_Resultado!S676</f>
        <v>4888.1705120000006</v>
      </c>
      <c r="P12" s="58">
        <f>PLANEL_GerMed_Resultado!T112+PLANEL_GerMed_Resultado!T676</f>
        <v>4654.8320839999997</v>
      </c>
      <c r="Q12" s="58">
        <f>PLANEL_GerMed_Resultado!U112+PLANEL_GerMed_Resultado!U676</f>
        <v>4332.8739563999998</v>
      </c>
      <c r="R12" s="58">
        <f>PLANEL_GerMed_Resultado!V112+PLANEL_GerMed_Resultado!V676</f>
        <v>4398.966582</v>
      </c>
      <c r="S12" s="58">
        <f>PLANEL_GerMed_Resultado!W112+PLANEL_GerMed_Resultado!W676</f>
        <v>3612.4014385999999</v>
      </c>
      <c r="T12" s="58">
        <f>PLANEL_GerMed_Resultado!X112+PLANEL_GerMed_Resultado!X676</f>
        <v>3600.8999021999998</v>
      </c>
      <c r="U12" s="58">
        <f>PLANEL_GerMed_Resultado!Y112+PLANEL_GerMed_Resultado!Y676</f>
        <v>3628.3116000999999</v>
      </c>
      <c r="V12" s="58">
        <f>PLANEL_GerMed_Resultado!Z112+PLANEL_GerMed_Resultado!Z676</f>
        <v>3091.0439364999997</v>
      </c>
      <c r="W12" s="58">
        <f>PLANEL_GerMed_Resultado!AA112+PLANEL_GerMed_Resultado!AA676</f>
        <v>3121.0836479999998</v>
      </c>
      <c r="X12" s="58">
        <f>PLANEL_GerMed_Resultado!AB112+PLANEL_GerMed_Resultado!AB676</f>
        <v>3145.8058586000002</v>
      </c>
      <c r="Y12" s="58">
        <f>PLANEL_GerMed_Resultado!AC112+PLANEL_GerMed_Resultado!AC676</f>
        <v>2541.6281868999999</v>
      </c>
      <c r="Z12" s="58">
        <f>PLANEL_GerMed_Resultado!AD112+PLANEL_GerMed_Resultado!AD676</f>
        <v>2542.4202992999999</v>
      </c>
      <c r="AA12" s="58">
        <f>PLANEL_GerMed_Resultado!AE112+PLANEL_GerMed_Resultado!AE676</f>
        <v>2669.0419517</v>
      </c>
      <c r="AB12" s="58">
        <f>PLANEL_GerMed_Resultado!AF112+PLANEL_GerMed_Resultado!AF676</f>
        <v>1411.46404461</v>
      </c>
      <c r="AC12" s="58">
        <f>PLANEL_GerMed_Resultado!AG112+PLANEL_GerMed_Resultado!AG676</f>
        <v>658.34836919999998</v>
      </c>
      <c r="AD12" s="58">
        <f>PLANEL_GerMed_Resultado!AH112+PLANEL_GerMed_Resultado!AH676</f>
        <v>804.87142699000003</v>
      </c>
      <c r="AE12" s="58">
        <f>PLANEL_GerMed_Resultado!AI112+PLANEL_GerMed_Resultado!AI676</f>
        <v>932.53479700000003</v>
      </c>
      <c r="AF12" s="58">
        <f>PLANEL_GerMed_Resultado!AJ112+PLANEL_GerMed_Resultado!AJ676</f>
        <v>1068.1130405000001</v>
      </c>
      <c r="AG12" s="58">
        <f>PLANEL_GerMed_Resultado!AK112+PLANEL_GerMed_Resultado!AK676</f>
        <v>783.9299876</v>
      </c>
      <c r="AH12" s="58">
        <f>PLANEL_GerMed_Resultado!AL112+PLANEL_GerMed_Resultado!AL676</f>
        <v>678.13414929999999</v>
      </c>
      <c r="AI12" s="58">
        <f>PLANEL_GerMed_Resultado!AM112+PLANEL_GerMed_Resultado!AM676</f>
        <v>733.98015110000006</v>
      </c>
      <c r="AJ12" s="58">
        <f>PLANEL_GerMed_Resultado!AN112+PLANEL_GerMed_Resultado!AN676</f>
        <v>839.24360679999995</v>
      </c>
      <c r="AK12" s="58">
        <f>PLANEL_GerMed_Resultado!AO112+PLANEL_GerMed_Resultado!AO676</f>
        <v>884.42529839999997</v>
      </c>
      <c r="AL12" s="58">
        <f>PLANEL_GerMed_Resultado!AP112+PLANEL_GerMed_Resultado!AP676</f>
        <v>1347.3783460999998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511.63464240000002</v>
      </c>
      <c r="T13" s="58">
        <f>PLANEL_GerMed_Resultado!X124+PLANEL_GerMed_Resultado!X136+PLANEL_GerMed_Resultado!X664</f>
        <v>683.36386259999995</v>
      </c>
      <c r="U13" s="58">
        <f>PLANEL_GerMed_Resultado!Y124+PLANEL_GerMed_Resultado!Y136+PLANEL_GerMed_Resultado!Y664</f>
        <v>855.09308280000005</v>
      </c>
      <c r="V13" s="58">
        <f>PLANEL_GerMed_Resultado!Z124+PLANEL_GerMed_Resultado!Z136+PLANEL_GerMed_Resultado!Z664</f>
        <v>1490.2399473</v>
      </c>
      <c r="W13" s="58">
        <f>PLANEL_GerMed_Resultado!AA124+PLANEL_GerMed_Resultado!AA136+PLANEL_GerMed_Resultado!AA664</f>
        <v>1934.2417029999999</v>
      </c>
      <c r="X13" s="58">
        <f>PLANEL_GerMed_Resultado!AB124+PLANEL_GerMed_Resultado!AB136+PLANEL_GerMed_Resultado!AB664</f>
        <v>2205.2563255</v>
      </c>
      <c r="Y13" s="58">
        <f>PLANEL_GerMed_Resultado!AC124+PLANEL_GerMed_Resultado!AC136+PLANEL_GerMed_Resultado!AC664</f>
        <v>2658.5989471000003</v>
      </c>
      <c r="Z13" s="58">
        <f>PLANEL_GerMed_Resultado!AD124+PLANEL_GerMed_Resultado!AD136+PLANEL_GerMed_Resultado!AD664</f>
        <v>3741.8245526999999</v>
      </c>
      <c r="AA13" s="58">
        <f>PLANEL_GerMed_Resultado!AE124+PLANEL_GerMed_Resultado!AE136+PLANEL_GerMed_Resultado!AE664</f>
        <v>3892.6236165</v>
      </c>
      <c r="AB13" s="58">
        <f>PLANEL_GerMed_Resultado!AF124+PLANEL_GerMed_Resultado!AF136+PLANEL_GerMed_Resultado!AF664</f>
        <v>2884.6644123999999</v>
      </c>
      <c r="AC13" s="58">
        <f>PLANEL_GerMed_Resultado!AG124+PLANEL_GerMed_Resultado!AG136+PLANEL_GerMed_Resultado!AG664</f>
        <v>3738.5018060000002</v>
      </c>
      <c r="AD13" s="58">
        <f>PLANEL_GerMed_Resultado!AH124+PLANEL_GerMed_Resultado!AH136+PLANEL_GerMed_Resultado!AH664</f>
        <v>4032.5499399999999</v>
      </c>
      <c r="AE13" s="58">
        <f>PLANEL_GerMed_Resultado!AI124+PLANEL_GerMed_Resultado!AI136+PLANEL_GerMed_Resultado!AI664</f>
        <v>4315.2037790000004</v>
      </c>
      <c r="AF13" s="58">
        <f>PLANEL_GerMed_Resultado!AJ124+PLANEL_GerMed_Resultado!AJ136+PLANEL_GerMed_Resultado!AJ664</f>
        <v>4607.5541970000004</v>
      </c>
      <c r="AG13" s="58">
        <f>PLANEL_GerMed_Resultado!AK124+PLANEL_GerMed_Resultado!AK136+PLANEL_GerMed_Resultado!AK664</f>
        <v>4607.5541970000004</v>
      </c>
      <c r="AH13" s="58">
        <f>PLANEL_GerMed_Resultado!AL124+PLANEL_GerMed_Resultado!AL136+PLANEL_GerMed_Resultado!AL664</f>
        <v>4607.5541970000004</v>
      </c>
      <c r="AI13" s="58">
        <f>PLANEL_GerMed_Resultado!AM124+PLANEL_GerMed_Resultado!AM136+PLANEL_GerMed_Resultado!AM664</f>
        <v>4607.5541970000004</v>
      </c>
      <c r="AJ13" s="58">
        <f>PLANEL_GerMed_Resultado!AN124+PLANEL_GerMed_Resultado!AN136+PLANEL_GerMed_Resultado!AN664</f>
        <v>4607.5541970000004</v>
      </c>
      <c r="AK13" s="58">
        <f>PLANEL_GerMed_Resultado!AO124+PLANEL_GerMed_Resultado!AO136+PLANEL_GerMed_Resultado!AO664</f>
        <v>4768.2544159999998</v>
      </c>
      <c r="AL13" s="58">
        <f>PLANEL_GerMed_Resultado!AP124+PLANEL_GerMed_Resultado!AP136+PLANEL_GerMed_Resultado!AP664</f>
        <v>5227.4447339999997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846.16272949999995</v>
      </c>
      <c r="Y14" s="58">
        <f>PLANEL_GerMed_Resultado!AC724+PLANEL_GerMed_Resultado!AC760</f>
        <v>1021.501143</v>
      </c>
      <c r="Z14" s="58">
        <f>PLANEL_GerMed_Resultado!AD724+PLANEL_GerMed_Resultado!AD760</f>
        <v>962.11739690000002</v>
      </c>
      <c r="AA14" s="58">
        <f>PLANEL_GerMed_Resultado!AE724+PLANEL_GerMed_Resultado!AE760</f>
        <v>954.34072879999997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1097.88267</v>
      </c>
      <c r="AE14" s="58">
        <f>PLANEL_GerMed_Resultado!AI724+PLANEL_GerMed_Resultado!AI760</f>
        <v>1145.2562479999999</v>
      </c>
      <c r="AF14" s="58">
        <f>PLANEL_GerMed_Resultado!AJ724+PLANEL_GerMed_Resultado!AJ760</f>
        <v>1192.6298260000001</v>
      </c>
      <c r="AG14" s="58">
        <f>PLANEL_GerMed_Resultado!AK724+PLANEL_GerMed_Resultado!AK760</f>
        <v>1192.6298260000001</v>
      </c>
      <c r="AH14" s="58">
        <f>PLANEL_GerMed_Resultado!AL724+PLANEL_GerMed_Resultado!AL760</f>
        <v>1218.4592290000001</v>
      </c>
      <c r="AI14" s="58">
        <f>PLANEL_GerMed_Resultado!AM724+PLANEL_GerMed_Resultado!AM760</f>
        <v>1394.2194979999999</v>
      </c>
      <c r="AJ14" s="58">
        <f>PLANEL_GerMed_Resultado!AN724+PLANEL_GerMed_Resultado!AN760</f>
        <v>1600.831334</v>
      </c>
      <c r="AK14" s="58">
        <f>PLANEL_GerMed_Resultado!AO724+PLANEL_GerMed_Resultado!AO760</f>
        <v>1593.1055719999999</v>
      </c>
      <c r="AL14" s="58">
        <f>PLANEL_GerMed_Resultado!AP724+PLANEL_GerMed_Resultado!AP760</f>
        <v>1714.544144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494.18524860000002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769.48173080000004</v>
      </c>
      <c r="M18" s="58">
        <f>PLANEL_GerCrit_Resultado!Q148+PLANEL_GerCrit_Resultado!Q688</f>
        <v>720.8920971</v>
      </c>
      <c r="N18" s="58">
        <f>PLANEL_GerCrit_Resultado!R148+PLANEL_GerCrit_Resultado!R688</f>
        <v>762.43903869999997</v>
      </c>
      <c r="O18" s="58">
        <f>PLANEL_GerCrit_Resultado!S148+PLANEL_GerCrit_Resultado!S688</f>
        <v>961.52493340000001</v>
      </c>
      <c r="P18" s="58">
        <f>PLANEL_GerCrit_Resultado!T148+PLANEL_GerCrit_Resultado!T688</f>
        <v>845.74274689999993</v>
      </c>
      <c r="Q18" s="58">
        <f>PLANEL_GerCrit_Resultado!U148+PLANEL_GerCrit_Resultado!U688</f>
        <v>1055.6964401</v>
      </c>
      <c r="R18" s="58">
        <f>PLANEL_GerCrit_Resultado!V148+PLANEL_GerCrit_Resultado!V688</f>
        <v>1238.7596595</v>
      </c>
      <c r="S18" s="58">
        <f>PLANEL_GerCrit_Resultado!W148+PLANEL_GerCrit_Resultado!W688</f>
        <v>720.87715820000005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518.97754699999996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364.12652100000003</v>
      </c>
      <c r="Z18" s="58">
        <f>PLANEL_GerCrit_Resultado!AD148+PLANEL_GerCrit_Resultado!AD688</f>
        <v>619.64572420000002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107.8475565</v>
      </c>
      <c r="AG18" s="58">
        <f>PLANEL_GerCrit_Resultado!AK148+PLANEL_GerCrit_Resultado!AK688</f>
        <v>108.1609028</v>
      </c>
      <c r="AH18" s="58">
        <f>PLANEL_GerCrit_Resultado!AL148+PLANEL_GerCrit_Resultado!AL688</f>
        <v>135.1263203</v>
      </c>
      <c r="AI18" s="58">
        <f>PLANEL_GerCrit_Resultado!AM148+PLANEL_GerCrit_Resultado!AM688</f>
        <v>310.2506186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524.15085120000003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5350.254465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5764.6930739999998</v>
      </c>
      <c r="J19" s="58">
        <f>PLANEL_GerCrit_Resultado!N112+PLANEL_GerCrit_Resultado!N676</f>
        <v>6017.3466105999996</v>
      </c>
      <c r="K19" s="58">
        <f>PLANEL_GerCrit_Resultado!O112+PLANEL_GerCrit_Resultado!O676</f>
        <v>6515.4037851999992</v>
      </c>
      <c r="L19" s="58">
        <f>PLANEL_GerCrit_Resultado!P112+PLANEL_GerCrit_Resultado!P676</f>
        <v>6953.2501978999999</v>
      </c>
      <c r="M19" s="58">
        <f>PLANEL_GerCrit_Resultado!Q112+PLANEL_GerCrit_Resultado!Q676</f>
        <v>6575.1665039999998</v>
      </c>
      <c r="N19" s="58">
        <f>PLANEL_GerCrit_Resultado!R112+PLANEL_GerCrit_Resultado!R676</f>
        <v>6785.2330949999996</v>
      </c>
      <c r="O19" s="58">
        <f>PLANEL_GerCrit_Resultado!S112+PLANEL_GerCrit_Resultado!S676</f>
        <v>7288.1816170000002</v>
      </c>
      <c r="P19" s="58">
        <f>PLANEL_GerCrit_Resultado!T112+PLANEL_GerCrit_Resultado!T676</f>
        <v>7224.7202720000005</v>
      </c>
      <c r="Q19" s="58">
        <f>PLANEL_GerCrit_Resultado!U112+PLANEL_GerCrit_Resultado!U676</f>
        <v>7138.007246000001</v>
      </c>
      <c r="R19" s="58">
        <f>PLANEL_GerCrit_Resultado!V112+PLANEL_GerCrit_Resultado!V676</f>
        <v>7261.6846679999999</v>
      </c>
      <c r="S19" s="58">
        <f>PLANEL_GerCrit_Resultado!W112+PLANEL_GerCrit_Resultado!W676</f>
        <v>6083.068252</v>
      </c>
      <c r="T19" s="58">
        <f>PLANEL_GerCrit_Resultado!X112+PLANEL_GerCrit_Resultado!X676</f>
        <v>6063.7513199999994</v>
      </c>
      <c r="U19" s="58">
        <f>PLANEL_GerCrit_Resultado!Y112+PLANEL_GerCrit_Resultado!Y676</f>
        <v>5940.1778620000005</v>
      </c>
      <c r="V19" s="58">
        <f>PLANEL_GerCrit_Resultado!Z112+PLANEL_GerCrit_Resultado!Z676</f>
        <v>5119.976361</v>
      </c>
      <c r="W19" s="58">
        <f>PLANEL_GerCrit_Resultado!AA112+PLANEL_GerCrit_Resultado!AA676</f>
        <v>5175.3625470000006</v>
      </c>
      <c r="X19" s="58">
        <f>PLANEL_GerCrit_Resultado!AB112+PLANEL_GerCrit_Resultado!AB676</f>
        <v>5232.0255120000002</v>
      </c>
      <c r="Y19" s="58">
        <f>PLANEL_GerCrit_Resultado!AC112+PLANEL_GerCrit_Resultado!AC676</f>
        <v>4684.7846640000007</v>
      </c>
      <c r="Z19" s="58">
        <f>PLANEL_GerCrit_Resultado!AD112+PLANEL_GerCrit_Resultado!AD676</f>
        <v>4783.4583270000003</v>
      </c>
      <c r="AA19" s="58">
        <f>PLANEL_GerCrit_Resultado!AE112+PLANEL_GerCrit_Resultado!AE676</f>
        <v>4765.7066290000002</v>
      </c>
      <c r="AB19" s="58">
        <f>PLANEL_GerCrit_Resultado!AF112+PLANEL_GerCrit_Resultado!AF676</f>
        <v>3351.2683039000003</v>
      </c>
      <c r="AC19" s="58">
        <f>PLANEL_GerCrit_Resultado!AG112+PLANEL_GerCrit_Resultado!AG676</f>
        <v>2836.2130150000003</v>
      </c>
      <c r="AD19" s="58">
        <f>PLANEL_GerCrit_Resultado!AH112+PLANEL_GerCrit_Resultado!AH676</f>
        <v>3234.6823629999999</v>
      </c>
      <c r="AE19" s="58">
        <f>PLANEL_GerCrit_Resultado!AI112+PLANEL_GerCrit_Resultado!AI676</f>
        <v>3597.483326</v>
      </c>
      <c r="AF19" s="58">
        <f>PLANEL_GerCrit_Resultado!AJ112+PLANEL_GerCrit_Resultado!AJ676</f>
        <v>3870.0454059999997</v>
      </c>
      <c r="AG19" s="58">
        <f>PLANEL_GerCrit_Resultado!AK112+PLANEL_GerCrit_Resultado!AK676</f>
        <v>3594.0386550000003</v>
      </c>
      <c r="AH19" s="58">
        <f>PLANEL_GerCrit_Resultado!AL112+PLANEL_GerCrit_Resultado!AL676</f>
        <v>3497.4313059999999</v>
      </c>
      <c r="AI19" s="58">
        <f>PLANEL_GerCrit_Resultado!AM112+PLANEL_GerCrit_Resultado!AM676</f>
        <v>3556.4228520000001</v>
      </c>
      <c r="AJ19" s="58">
        <f>PLANEL_GerCrit_Resultado!AN112+PLANEL_GerCrit_Resultado!AN676</f>
        <v>3674.013852</v>
      </c>
      <c r="AK19" s="58">
        <f>PLANEL_GerCrit_Resultado!AO112+PLANEL_GerCrit_Resultado!AO676</f>
        <v>3739.2329360000003</v>
      </c>
      <c r="AL19" s="58">
        <f>PLANEL_GerCrit_Resultado!AP112+PLANEL_GerCrit_Resultado!AP676</f>
        <v>3739.2329360000003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1431.2875483</v>
      </c>
      <c r="T20" s="58">
        <f>PLANEL_GerCrit_Resultado!X124+PLANEL_GerCrit_Resultado!X136+PLANEL_GerCrit_Resultado!X664</f>
        <v>1781.3154488999999</v>
      </c>
      <c r="U20" s="58">
        <f>PLANEL_GerCrit_Resultado!Y124+PLANEL_GerCrit_Resultado!Y136+PLANEL_GerCrit_Resultado!Y664</f>
        <v>2138.8153105000001</v>
      </c>
      <c r="V20" s="58">
        <f>PLANEL_GerCrit_Resultado!Z124+PLANEL_GerCrit_Resultado!Z136+PLANEL_GerCrit_Resultado!Z664</f>
        <v>2833.9844400000002</v>
      </c>
      <c r="W20" s="58">
        <f>PLANEL_GerCrit_Resultado!AA124+PLANEL_GerCrit_Resultado!AA136+PLANEL_GerCrit_Resultado!AA664</f>
        <v>3186.8921660000001</v>
      </c>
      <c r="X20" s="58">
        <f>PLANEL_GerCrit_Resultado!AB124+PLANEL_GerCrit_Resultado!AB136+PLANEL_GerCrit_Resultado!AB664</f>
        <v>3576.0098819999998</v>
      </c>
      <c r="Y20" s="58">
        <f>PLANEL_GerCrit_Resultado!AC124+PLANEL_GerCrit_Resultado!AC136+PLANEL_GerCrit_Resultado!AC664</f>
        <v>3948.6599649999998</v>
      </c>
      <c r="Z20" s="58">
        <f>PLANEL_GerCrit_Resultado!AD124+PLANEL_GerCrit_Resultado!AD136+PLANEL_GerCrit_Resultado!AD664</f>
        <v>4685.485557</v>
      </c>
      <c r="AA20" s="58">
        <f>PLANEL_GerCrit_Resultado!AE124+PLANEL_GerCrit_Resultado!AE136+PLANEL_GerCrit_Resultado!AE664</f>
        <v>4730.0813900000003</v>
      </c>
      <c r="AB20" s="58">
        <f>PLANEL_GerCrit_Resultado!AF124+PLANEL_GerCrit_Resultado!AF136+PLANEL_GerCrit_Resultado!AF664</f>
        <v>4631.9560034999995</v>
      </c>
      <c r="AC20" s="58">
        <f>PLANEL_GerCrit_Resultado!AG124+PLANEL_GerCrit_Resultado!AG136+PLANEL_GerCrit_Resultado!AG664</f>
        <v>5204.2466989999994</v>
      </c>
      <c r="AD20" s="58">
        <f>PLANEL_GerCrit_Resultado!AH124+PLANEL_GerCrit_Resultado!AH136+PLANEL_GerCrit_Resultado!AH664</f>
        <v>5204.2364019999995</v>
      </c>
      <c r="AE20" s="58">
        <f>PLANEL_GerCrit_Resultado!AI124+PLANEL_GerCrit_Resultado!AI136+PLANEL_GerCrit_Resultado!AI664</f>
        <v>5204.4621210000005</v>
      </c>
      <c r="AF20" s="58">
        <f>PLANEL_GerCrit_Resultado!AJ124+PLANEL_GerCrit_Resultado!AJ136+PLANEL_GerCrit_Resultado!AJ664</f>
        <v>5204.6737409999996</v>
      </c>
      <c r="AG20" s="58">
        <f>PLANEL_GerCrit_Resultado!AK124+PLANEL_GerCrit_Resultado!AK136+PLANEL_GerCrit_Resultado!AK664</f>
        <v>5247.4700240000002</v>
      </c>
      <c r="AH20" s="58">
        <f>PLANEL_GerCrit_Resultado!AL124+PLANEL_GerCrit_Resultado!AL136+PLANEL_GerCrit_Resultado!AL664</f>
        <v>5252.5511239999996</v>
      </c>
      <c r="AI20" s="58">
        <f>PLANEL_GerCrit_Resultado!AM124+PLANEL_GerCrit_Resultado!AM136+PLANEL_GerCrit_Resultado!AM664</f>
        <v>5254.0463479999999</v>
      </c>
      <c r="AJ20" s="58">
        <f>PLANEL_GerCrit_Resultado!AN124+PLANEL_GerCrit_Resultado!AN136+PLANEL_GerCrit_Resultado!AN664</f>
        <v>5260.9942339999998</v>
      </c>
      <c r="AK20" s="58">
        <f>PLANEL_GerCrit_Resultado!AO124+PLANEL_GerCrit_Resultado!AO136+PLANEL_GerCrit_Resultado!AO664</f>
        <v>5436.7753410000005</v>
      </c>
      <c r="AL20" s="58">
        <f>PLANEL_GerCrit_Resultado!AP124+PLANEL_GerCrit_Resultado!AP136+PLANEL_GerCrit_Resultado!AP664</f>
        <v>5927.6627980000003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1462.779417</v>
      </c>
      <c r="Y21" s="58">
        <f>PLANEL_GerCrit_Resultado!AC724+PLANEL_GerCrit_Resultado!AC760</f>
        <v>1865.1286849999999</v>
      </c>
      <c r="Z21" s="58">
        <f>PLANEL_GerCrit_Resultado!AD724+PLANEL_GerCrit_Resultado!AD760</f>
        <v>1834.6201140000001</v>
      </c>
      <c r="AA21" s="58">
        <f>PLANEL_GerCrit_Resultado!AE724+PLANEL_GerCrit_Resultado!AE760</f>
        <v>1908.681458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2385.2596520000002</v>
      </c>
      <c r="AG21" s="58">
        <f>PLANEL_GerCrit_Resultado!AK724+PLANEL_GerCrit_Resultado!AK760</f>
        <v>2385.2596520000002</v>
      </c>
      <c r="AH21" s="58">
        <f>PLANEL_GerCrit_Resultado!AL724+PLANEL_GerCrit_Resultado!AL760</f>
        <v>2385.2596520000002</v>
      </c>
      <c r="AI21" s="58">
        <f>PLANEL_GerCrit_Resultado!AM724+PLANEL_GerCrit_Resultado!AM760</f>
        <v>2385.2596520000002</v>
      </c>
      <c r="AJ21" s="58">
        <f>PLANEL_GerCrit_Resultado!AN724+PLANEL_GerCrit_Resultado!AN760</f>
        <v>2549.532048</v>
      </c>
      <c r="AK21" s="58">
        <f>PLANEL_GerCrit_Resultado!AO724+PLANEL_GerCrit_Resultado!AO760</f>
        <v>2517.2894769999998</v>
      </c>
      <c r="AL21" s="58">
        <f>PLANEL_GerCrit_Resultado!AP724+PLANEL_GerCrit_Resultado!AP760</f>
        <v>2584.4722240000001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6.4038082827215917E-2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3.1354227229520103E-2</v>
      </c>
      <c r="N25" s="35">
        <f t="shared" si="1"/>
        <v>2.3573246170077007E-2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0.72717837110693062</v>
      </c>
      <c r="D26" s="35">
        <f t="shared" si="2"/>
        <v>0.542379206393934</v>
      </c>
      <c r="E26" s="35">
        <f t="shared" si="2"/>
        <v>0.54595004572584982</v>
      </c>
      <c r="F26" s="35">
        <f t="shared" si="2"/>
        <v>0.50774241161906219</v>
      </c>
      <c r="G26" s="35">
        <f t="shared" si="2"/>
        <v>0.53815816256987525</v>
      </c>
      <c r="H26" s="35">
        <f t="shared" si="2"/>
        <v>0.54750683404979494</v>
      </c>
      <c r="I26" s="35">
        <f t="shared" si="2"/>
        <v>0.58620236332894982</v>
      </c>
      <c r="J26" s="35">
        <f t="shared" si="2"/>
        <v>0.58601128641833433</v>
      </c>
      <c r="K26" s="35">
        <f t="shared" si="2"/>
        <v>0.55824613412244151</v>
      </c>
      <c r="L26" s="35">
        <f t="shared" si="2"/>
        <v>0.51018010771394284</v>
      </c>
      <c r="M26" s="35">
        <f t="shared" si="2"/>
        <v>0.41945018998421224</v>
      </c>
      <c r="N26" s="35">
        <f t="shared" si="2"/>
        <v>0.40574204601164687</v>
      </c>
      <c r="O26" s="35">
        <f t="shared" si="2"/>
        <v>0.39223420664757597</v>
      </c>
      <c r="P26" s="35">
        <f t="shared" si="2"/>
        <v>0.37351677202629696</v>
      </c>
      <c r="Q26" s="35">
        <f t="shared" si="2"/>
        <v>0.34768194954964099</v>
      </c>
      <c r="R26" s="35">
        <f t="shared" si="2"/>
        <v>0.35298540705860459</v>
      </c>
      <c r="S26" s="35">
        <f t="shared" si="2"/>
        <v>0.32434356903679645</v>
      </c>
      <c r="T26" s="35">
        <f t="shared" si="2"/>
        <v>0.32331089051842321</v>
      </c>
      <c r="U26" s="35">
        <f t="shared" si="2"/>
        <v>0.3257720809706367</v>
      </c>
      <c r="V26" s="35">
        <f t="shared" si="2"/>
        <v>0.30638440819027607</v>
      </c>
      <c r="W26" s="35">
        <f t="shared" si="2"/>
        <v>0.3093619456886772</v>
      </c>
      <c r="X26" s="35">
        <f t="shared" si="2"/>
        <v>0.31181241226871975</v>
      </c>
      <c r="Y26" s="35">
        <f t="shared" si="2"/>
        <v>0.26759679630759736</v>
      </c>
      <c r="Z26" s="35">
        <f t="shared" si="2"/>
        <v>0.26768019432059076</v>
      </c>
      <c r="AA26" s="35">
        <f t="shared" si="2"/>
        <v>0.28184249898225916</v>
      </c>
      <c r="AB26" s="35">
        <f t="shared" si="2"/>
        <v>0.14904619738296385</v>
      </c>
      <c r="AC26" s="35">
        <f t="shared" si="2"/>
        <v>7.9739134000838846E-2</v>
      </c>
      <c r="AD26" s="35">
        <f t="shared" si="2"/>
        <v>9.7486002203044569E-2</v>
      </c>
      <c r="AE26" s="35">
        <f t="shared" si="2"/>
        <v>0.11294858560793115</v>
      </c>
      <c r="AF26" s="35">
        <f t="shared" si="2"/>
        <v>0.12936981824374955</v>
      </c>
      <c r="AG26" s="35">
        <f t="shared" si="2"/>
        <v>9.931868124742399E-2</v>
      </c>
      <c r="AH26" s="35">
        <f t="shared" si="2"/>
        <v>8.5915056806942502E-2</v>
      </c>
      <c r="AI26" s="35">
        <f t="shared" si="2"/>
        <v>9.2990371362388996E-2</v>
      </c>
      <c r="AJ26" s="35">
        <f t="shared" si="2"/>
        <v>0.10632654649159594</v>
      </c>
      <c r="AK26" s="35">
        <f t="shared" si="2"/>
        <v>0.1120507643391335</v>
      </c>
      <c r="AL26" s="35">
        <f t="shared" si="2"/>
        <v>0.17070381614776131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0.23686789</v>
      </c>
      <c r="T27" s="35">
        <f t="shared" si="3"/>
        <v>0.23686788998266897</v>
      </c>
      <c r="U27" s="35">
        <f t="shared" si="3"/>
        <v>0.23686788997229918</v>
      </c>
      <c r="V27" s="35">
        <f t="shared" si="3"/>
        <v>0.30631859142857143</v>
      </c>
      <c r="W27" s="35">
        <f t="shared" si="3"/>
        <v>0.34601819373881931</v>
      </c>
      <c r="X27" s="35">
        <f t="shared" si="3"/>
        <v>0.34920923602533649</v>
      </c>
      <c r="Y27" s="35">
        <f t="shared" si="3"/>
        <v>0.37764189589488639</v>
      </c>
      <c r="Z27" s="35">
        <f t="shared" si="3"/>
        <v>0.48188339377978107</v>
      </c>
      <c r="AA27" s="35">
        <f t="shared" si="3"/>
        <v>0.45698798033575955</v>
      </c>
      <c r="AB27" s="35">
        <f t="shared" si="3"/>
        <v>0.33865513176802065</v>
      </c>
      <c r="AC27" s="35">
        <f t="shared" si="3"/>
        <v>0.38438225436973061</v>
      </c>
      <c r="AD27" s="35">
        <f t="shared" si="3"/>
        <v>0.41461545753650009</v>
      </c>
      <c r="AE27" s="35">
        <f t="shared" si="3"/>
        <v>0.44367713129755298</v>
      </c>
      <c r="AF27" s="35">
        <f t="shared" si="3"/>
        <v>0.47373578007402839</v>
      </c>
      <c r="AG27" s="35">
        <f t="shared" si="3"/>
        <v>0.47373578007402839</v>
      </c>
      <c r="AH27" s="35">
        <f t="shared" si="3"/>
        <v>0.47373578007402839</v>
      </c>
      <c r="AI27" s="35">
        <f t="shared" si="3"/>
        <v>0.47373578007402839</v>
      </c>
      <c r="AJ27" s="35">
        <f t="shared" si="3"/>
        <v>0.47373578007402839</v>
      </c>
      <c r="AK27" s="35">
        <f t="shared" si="3"/>
        <v>0.49025852519021179</v>
      </c>
      <c r="AL27" s="35">
        <f t="shared" si="3"/>
        <v>0.53747118383713754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0.29815459108527131</v>
      </c>
      <c r="Y28" s="35">
        <f t="shared" si="4"/>
        <v>0.28148281702948469</v>
      </c>
      <c r="Z28" s="35">
        <f t="shared" si="4"/>
        <v>0.25127119271350223</v>
      </c>
      <c r="AA28" s="35">
        <f t="shared" si="4"/>
        <v>0.23686788999751798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0.23686788996763752</v>
      </c>
      <c r="AE28" s="35">
        <f t="shared" si="4"/>
        <v>0.2368678899689762</v>
      </c>
      <c r="AF28" s="35">
        <f t="shared" si="4"/>
        <v>0.23686788997020855</v>
      </c>
      <c r="AG28" s="35">
        <f t="shared" si="4"/>
        <v>0.23686788997020855</v>
      </c>
      <c r="AH28" s="35">
        <f t="shared" si="4"/>
        <v>0.24199786077457797</v>
      </c>
      <c r="AI28" s="35">
        <f t="shared" si="4"/>
        <v>0.27690556067527305</v>
      </c>
      <c r="AJ28" s="35">
        <f t="shared" si="4"/>
        <v>0.31794068202581927</v>
      </c>
      <c r="AK28" s="35">
        <f t="shared" si="4"/>
        <v>0.31640627050645481</v>
      </c>
      <c r="AL28" s="35">
        <f t="shared" si="4"/>
        <v>0.3405251527308838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0.10874598376023238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0.16932153829904281</v>
      </c>
      <c r="M32" s="35">
        <f t="shared" si="5"/>
        <v>0.15862259271239026</v>
      </c>
      <c r="N32" s="35">
        <f t="shared" si="5"/>
        <v>0.16775336385038503</v>
      </c>
      <c r="O32" s="35">
        <f t="shared" si="5"/>
        <v>0.2115566410121012</v>
      </c>
      <c r="P32" s="35">
        <f t="shared" si="5"/>
        <v>0.18608201251925191</v>
      </c>
      <c r="Q32" s="35">
        <f t="shared" si="5"/>
        <v>0.23227644446644666</v>
      </c>
      <c r="R32" s="35">
        <f t="shared" si="5"/>
        <v>0.27255438052805281</v>
      </c>
      <c r="S32" s="35">
        <f t="shared" si="5"/>
        <v>0.32901741588315842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0.2368678900045641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0.16619193108169786</v>
      </c>
      <c r="Z32" s="35">
        <f t="shared" si="5"/>
        <v>0.28281411419443175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4.9222983340940211E-2</v>
      </c>
      <c r="AG32" s="35">
        <f t="shared" si="5"/>
        <v>4.9365998539479691E-2</v>
      </c>
      <c r="AH32" s="35">
        <f t="shared" si="5"/>
        <v>6.1673354769511642E-2</v>
      </c>
      <c r="AI32" s="35">
        <f t="shared" si="5"/>
        <v>0.14160229055225923</v>
      </c>
      <c r="AJ32" s="35">
        <f t="shared" si="5"/>
        <v>0.2368678900045641</v>
      </c>
      <c r="AK32" s="35">
        <f t="shared" si="5"/>
        <v>0.23922905120949339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0.68527992225324696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0.63704601275264938</v>
      </c>
      <c r="J33" s="35">
        <f t="shared" si="6"/>
        <v>0.66492221958738951</v>
      </c>
      <c r="K33" s="35">
        <f t="shared" si="6"/>
        <v>0.66900796810432095</v>
      </c>
      <c r="L33" s="35">
        <f t="shared" si="6"/>
        <v>0.63926851618017633</v>
      </c>
      <c r="M33" s="35">
        <f t="shared" si="6"/>
        <v>0.59413468456831819</v>
      </c>
      <c r="N33" s="35">
        <f t="shared" si="6"/>
        <v>0.58886636439262985</v>
      </c>
      <c r="O33" s="35">
        <f t="shared" si="6"/>
        <v>0.58481473333012124</v>
      </c>
      <c r="P33" s="35">
        <f t="shared" si="6"/>
        <v>0.5797318025855539</v>
      </c>
      <c r="Q33" s="35">
        <f t="shared" si="6"/>
        <v>0.5727737063578765</v>
      </c>
      <c r="R33" s="35">
        <f t="shared" si="6"/>
        <v>0.58269792931680153</v>
      </c>
      <c r="S33" s="35">
        <f t="shared" si="6"/>
        <v>0.54617519704918283</v>
      </c>
      <c r="T33" s="35">
        <f t="shared" si="6"/>
        <v>0.54444080435384901</v>
      </c>
      <c r="U33" s="35">
        <f t="shared" si="6"/>
        <v>0.53334562097315819</v>
      </c>
      <c r="V33" s="35">
        <f t="shared" si="6"/>
        <v>0.50749227754083992</v>
      </c>
      <c r="W33" s="35">
        <f t="shared" si="6"/>
        <v>0.51298215868395347</v>
      </c>
      <c r="X33" s="35">
        <f t="shared" si="6"/>
        <v>0.51859859421656795</v>
      </c>
      <c r="Y33" s="35">
        <f t="shared" si="6"/>
        <v>0.49324026776961777</v>
      </c>
      <c r="Z33" s="35">
        <f t="shared" si="6"/>
        <v>0.50362918155127556</v>
      </c>
      <c r="AA33" s="35">
        <f t="shared" si="6"/>
        <v>0.50324374439980757</v>
      </c>
      <c r="AB33" s="35">
        <f t="shared" si="6"/>
        <v>0.35388347228098505</v>
      </c>
      <c r="AC33" s="35">
        <f t="shared" si="6"/>
        <v>0.34352203216182614</v>
      </c>
      <c r="AD33" s="35">
        <f t="shared" si="6"/>
        <v>0.3917846271979602</v>
      </c>
      <c r="AE33" s="35">
        <f t="shared" si="6"/>
        <v>0.4357270685522911</v>
      </c>
      <c r="AF33" s="35">
        <f t="shared" si="6"/>
        <v>0.4687397792043696</v>
      </c>
      <c r="AG33" s="35">
        <f t="shared" si="6"/>
        <v>0.45534063655312257</v>
      </c>
      <c r="AH33" s="35">
        <f t="shared" si="6"/>
        <v>0.4431011321927083</v>
      </c>
      <c r="AI33" s="35">
        <f t="shared" si="6"/>
        <v>0.45057496613979836</v>
      </c>
      <c r="AJ33" s="35">
        <f t="shared" si="6"/>
        <v>0.46547295860251947</v>
      </c>
      <c r="AK33" s="35">
        <f t="shared" si="6"/>
        <v>0.47373577992266791</v>
      </c>
      <c r="AL33" s="35">
        <f t="shared" si="6"/>
        <v>0.47373577992266791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0.66263312421296294</v>
      </c>
      <c r="T34" s="35">
        <f t="shared" si="7"/>
        <v>0.61744036357019061</v>
      </c>
      <c r="U34" s="35">
        <f t="shared" si="7"/>
        <v>0.59246961509695295</v>
      </c>
      <c r="V34" s="35">
        <f t="shared" si="7"/>
        <v>0.58252506474820143</v>
      </c>
      <c r="W34" s="35">
        <f t="shared" si="7"/>
        <v>0.57010593309481217</v>
      </c>
      <c r="X34" s="35">
        <f t="shared" si="7"/>
        <v>0.56627234869358667</v>
      </c>
      <c r="Y34" s="35">
        <f t="shared" si="7"/>
        <v>0.56088919957386363</v>
      </c>
      <c r="Z34" s="35">
        <f t="shared" si="7"/>
        <v>0.60341088950418542</v>
      </c>
      <c r="AA34" s="35">
        <f t="shared" si="7"/>
        <v>0.55530422517022782</v>
      </c>
      <c r="AB34" s="35">
        <f t="shared" si="7"/>
        <v>0.54378445685606946</v>
      </c>
      <c r="AC34" s="35">
        <f t="shared" si="7"/>
        <v>0.53508602704092123</v>
      </c>
      <c r="AD34" s="35">
        <f t="shared" si="7"/>
        <v>0.53508496833230512</v>
      </c>
      <c r="AE34" s="35">
        <f t="shared" si="7"/>
        <v>0.53510817612584827</v>
      </c>
      <c r="AF34" s="35">
        <f t="shared" si="7"/>
        <v>0.53512993429981492</v>
      </c>
      <c r="AG34" s="35">
        <f t="shared" si="7"/>
        <v>0.53953012790458565</v>
      </c>
      <c r="AH34" s="35">
        <f t="shared" si="7"/>
        <v>0.54005255233395022</v>
      </c>
      <c r="AI34" s="35">
        <f t="shared" si="7"/>
        <v>0.54020628706559737</v>
      </c>
      <c r="AJ34" s="35">
        <f t="shared" si="7"/>
        <v>0.54092064918774418</v>
      </c>
      <c r="AK34" s="35">
        <f t="shared" si="7"/>
        <v>0.55899396884639119</v>
      </c>
      <c r="AL34" s="35">
        <f t="shared" si="7"/>
        <v>0.60946563828912192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0.51542615116279067</v>
      </c>
      <c r="Y35" s="35">
        <f t="shared" si="8"/>
        <v>0.51395113943235049</v>
      </c>
      <c r="Z35" s="35">
        <f t="shared" si="8"/>
        <v>0.47913818594933405</v>
      </c>
      <c r="AA35" s="35">
        <f t="shared" si="8"/>
        <v>0.47373578009431622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0.4737357799404171</v>
      </c>
      <c r="AG35" s="35">
        <f t="shared" si="8"/>
        <v>0.4737357799404171</v>
      </c>
      <c r="AH35" s="35">
        <f t="shared" si="8"/>
        <v>0.4737357799404171</v>
      </c>
      <c r="AI35" s="35">
        <f t="shared" si="8"/>
        <v>0.4737357799404171</v>
      </c>
      <c r="AJ35" s="35">
        <f t="shared" si="8"/>
        <v>0.50636187646474673</v>
      </c>
      <c r="AK35" s="35">
        <f t="shared" si="8"/>
        <v>0.49995818808341602</v>
      </c>
      <c r="AL35" s="35">
        <f t="shared" si="8"/>
        <v>0.5133013354518372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28.962095780821919</v>
      </c>
      <c r="D39" s="1">
        <f>Planel_ConsumoMed_Combustível!H40/365</f>
        <v>20.845266778082191</v>
      </c>
      <c r="E39" s="1">
        <f>Planel_ConsumoMed_Combustível!I40/365</f>
        <v>21.507985912328767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23.777678079452055</v>
      </c>
      <c r="I39" s="1">
        <f>Planel_ConsumoMed_Combustível!M40/365</f>
        <v>26.924681745205479</v>
      </c>
      <c r="J39" s="1">
        <f>Planel_ConsumoMed_Combustível!N40/365</f>
        <v>26.789759369863013</v>
      </c>
      <c r="K39" s="1">
        <f>Planel_ConsumoMed_Combustível!O40/365</f>
        <v>27.408966657534247</v>
      </c>
      <c r="L39" s="1">
        <f>Planel_ConsumoMed_Combustível!P40/365</f>
        <v>27.454078356164384</v>
      </c>
      <c r="M39" s="1">
        <f>Planel_ConsumoMed_Combustível!Q40/365</f>
        <v>21.605719484931509</v>
      </c>
      <c r="N39" s="1">
        <f>Planel_ConsumoMed_Combustível!R40/365</f>
        <v>21.338773780821917</v>
      </c>
      <c r="O39" s="1">
        <f>Planel_ConsumoMed_Combustível!S40/365</f>
        <v>22.212886457534246</v>
      </c>
      <c r="P39" s="1">
        <f>Planel_ConsumoMed_Combustível!T40/365</f>
        <v>21.047253024657536</v>
      </c>
      <c r="Q39" s="1">
        <f>Planel_ConsumoMed_Combustível!U40/365</f>
        <v>19.6981094</v>
      </c>
      <c r="R39" s="1">
        <f>Planel_ConsumoMed_Combustível!V40/365</f>
        <v>19.964476791780822</v>
      </c>
      <c r="S39" s="1">
        <f>Planel_ConsumoMed_Combustível!W40/365</f>
        <v>18.827233008219178</v>
      </c>
      <c r="T39" s="1">
        <f>Planel_ConsumoMed_Combustível!X40/365</f>
        <v>19.712760342465753</v>
      </c>
      <c r="U39" s="1">
        <f>Planel_ConsumoMed_Combustível!Y40/365</f>
        <v>20.770423567123288</v>
      </c>
      <c r="V39" s="1">
        <f>Planel_ConsumoMed_Combustível!Z40/365</f>
        <v>21.861800676712328</v>
      </c>
      <c r="W39" s="1">
        <f>Planel_ConsumoMed_Combustível!AA40/365</f>
        <v>24.07670245753425</v>
      </c>
      <c r="X39" s="1">
        <f>Planel_ConsumoMed_Combustível!AB40/365</f>
        <v>26.286499030136987</v>
      </c>
      <c r="Y39" s="1">
        <f>Planel_ConsumoMed_Combustível!AC40/365</f>
        <v>26.341239271232876</v>
      </c>
      <c r="Z39" s="1">
        <f>Planel_ConsumoMed_Combustível!AD40/365</f>
        <v>30.74558284931507</v>
      </c>
      <c r="AA39" s="1">
        <f>Planel_ConsumoMed_Combustível!AE40/365</f>
        <v>31.861715479452055</v>
      </c>
      <c r="AB39" s="1">
        <f>Planel_ConsumoMed_Combustível!AF40/365</f>
        <v>22.43384144109589</v>
      </c>
      <c r="AC39" s="1">
        <f>Planel_ConsumoMed_Combustível!AG40/365</f>
        <v>23.236752052054797</v>
      </c>
      <c r="AD39" s="1">
        <f>Planel_ConsumoMed_Combustível!AH40/365</f>
        <v>25.318090230136988</v>
      </c>
      <c r="AE39" s="1">
        <f>Planel_ConsumoMed_Combustível!AI40/365</f>
        <v>27.270379432876712</v>
      </c>
      <c r="AF39" s="1">
        <f>Planel_ConsumoMed_Combustível!AJ40/365</f>
        <v>29.297790630136983</v>
      </c>
      <c r="AG39" s="1">
        <f>Planel_ConsumoMed_Combustível!AK40/365</f>
        <v>28.084669999999999</v>
      </c>
      <c r="AH39" s="1">
        <f>Planel_ConsumoMed_Combustível!AL40/365</f>
        <v>27.743571561643833</v>
      </c>
      <c r="AI39" s="1">
        <f>Planel_ConsumoMed_Combustível!AM40/365</f>
        <v>28.731492739726026</v>
      </c>
      <c r="AJ39" s="1">
        <f>Planel_ConsumoMed_Combustível!AN40/365</f>
        <v>30.061803041095889</v>
      </c>
      <c r="AK39" s="1">
        <f>Planel_ConsumoMed_Combustível!AO40/365</f>
        <v>30.90704205479452</v>
      </c>
      <c r="AL39" s="1">
        <f>Planel_ConsumoMed_Combustível!AP40/365</f>
        <v>35.358461671232874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31.21434210958904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30.152973315068493</v>
      </c>
      <c r="J40" s="1">
        <f>Planel_ConsumoCrit_Combustível!N40/365</f>
        <v>31.945115041095892</v>
      </c>
      <c r="K40" s="1">
        <f>Planel_ConsumoCrit_Combustível!O40/365</f>
        <v>34.13540142465753</v>
      </c>
      <c r="L40" s="1">
        <f>Planel_ConsumoCrit_Combustível!P40/365</f>
        <v>35.714225999999996</v>
      </c>
      <c r="M40" s="1">
        <f>Planel_ConsumoCrit_Combustível!Q40/365</f>
        <v>33.376387698630133</v>
      </c>
      <c r="N40" s="1">
        <f>Planel_ConsumoCrit_Combustível!R40/365</f>
        <v>34.594676301369866</v>
      </c>
      <c r="O40" s="1">
        <f>Planel_ConsumoCrit_Combustível!S40/365</f>
        <v>37.865877616438361</v>
      </c>
      <c r="P40" s="1">
        <f>Planel_ConsumoCrit_Combustível!T40/365</f>
        <v>36.822371506849315</v>
      </c>
      <c r="Q40" s="1">
        <f>Planel_ConsumoCrit_Combustível!U40/365</f>
        <v>37.854645863013694</v>
      </c>
      <c r="R40" s="1">
        <f>Planel_ConsumoCrit_Combustível!V40/365</f>
        <v>39.422956547945205</v>
      </c>
      <c r="S40" s="1">
        <f>Planel_ConsumoCrit_Combustível!W40/365</f>
        <v>39.491465095890412</v>
      </c>
      <c r="T40" s="1">
        <f>Planel_ConsumoCrit_Combustível!X40/365</f>
        <v>39.952940219178082</v>
      </c>
      <c r="U40" s="1">
        <f>Planel_ConsumoCrit_Combustível!Y40/365</f>
        <v>41.35490383561644</v>
      </c>
      <c r="V40" s="1">
        <f>Planel_ConsumoCrit_Combustível!Z40/365</f>
        <v>42.229157561643838</v>
      </c>
      <c r="W40" s="1">
        <f>Planel_ConsumoCrit_Combustível!AA40/365</f>
        <v>44.374889315068494</v>
      </c>
      <c r="X40" s="1">
        <f>Planel_ConsumoCrit_Combustível!AB40/365</f>
        <v>47.18520630136986</v>
      </c>
      <c r="Y40" s="1">
        <f>Planel_ConsumoCrit_Combustível!AC40/365</f>
        <v>47.058738191780819</v>
      </c>
      <c r="Z40" s="1">
        <f>Planel_ConsumoCrit_Combustível!AD40/365</f>
        <v>52.21277753424657</v>
      </c>
      <c r="AA40" s="1">
        <f>Planel_ConsumoCrit_Combustível!AE40/365</f>
        <v>51.934552219178087</v>
      </c>
      <c r="AB40" s="1">
        <f>Planel_ConsumoCrit_Combustível!AF40/365</f>
        <v>42.43405493150685</v>
      </c>
      <c r="AC40" s="1">
        <f>Planel_ConsumoCrit_Combustível!AG40/365</f>
        <v>43.25960895890411</v>
      </c>
      <c r="AD40" s="1">
        <f>Planel_ConsumoCrit_Combustível!AH40/365</f>
        <v>45.363389890410957</v>
      </c>
      <c r="AE40" s="1">
        <f>Planel_ConsumoCrit_Combustível!AI40/365</f>
        <v>47.316033369863021</v>
      </c>
      <c r="AF40" s="1">
        <f>Planel_ConsumoCrit_Combustível!AJ40/365</f>
        <v>49.606598767123288</v>
      </c>
      <c r="AG40" s="1">
        <f>Planel_ConsumoCrit_Combustível!AK40/365</f>
        <v>48.61300306849315</v>
      </c>
      <c r="AH40" s="1">
        <f>Planel_ConsumoCrit_Combustível!AL40/365</f>
        <v>48.403344136986306</v>
      </c>
      <c r="AI40" s="1">
        <f>Planel_ConsumoCrit_Combustível!AM40/365</f>
        <v>49.835202821917811</v>
      </c>
      <c r="AJ40" s="1">
        <f>Planel_ConsumoCrit_Combustível!AN40/365</f>
        <v>52.466221369863014</v>
      </c>
      <c r="AK40" s="1">
        <f>Planel_ConsumoCrit_Combustível!AO40/365</f>
        <v>53.391357616438356</v>
      </c>
      <c r="AL40" s="1">
        <f>Planel_ConsumoCrit_Combustível!AP40/365</f>
        <v>59.215826520547942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111168.071</v>
      </c>
      <c r="AZ4" s="1">
        <f>HLOOKUP(AZ$2,PLANEL_Pot_anual!$C$3:$AL$23,2,TRUE)</f>
        <v>111168.071</v>
      </c>
      <c r="BA4" s="1">
        <f>HLOOKUP(BA$2,PLANEL_Pot_anual!$C$3:$AL$23,2,TRUE)</f>
        <v>111168.071</v>
      </c>
      <c r="BB4" s="1">
        <f>HLOOKUP(BB$2,PLANEL_Pot_anual!$C$3:$AL$23,2,TRUE)</f>
        <v>111168.071</v>
      </c>
      <c r="BC4" s="1">
        <f>HLOOKUP(BC$2,PLANEL_Pot_anual!$C$3:$AL$23,2,TRUE)</f>
        <v>116693.508</v>
      </c>
      <c r="BD4" s="1">
        <f>HLOOKUP(BD$2,PLANEL_Pot_anual!$C$3:$AL$23,2,TRUE)</f>
        <v>116693.508</v>
      </c>
      <c r="BE4" s="1">
        <f>HLOOKUP(BE$2,PLANEL_Pot_anual!$C$3:$AL$23,2,TRUE)</f>
        <v>116693.508</v>
      </c>
      <c r="BF4" s="1">
        <f>HLOOKUP(BF$2,PLANEL_Pot_anual!$C$3:$AL$23,2,TRUE)</f>
        <v>116693.508</v>
      </c>
      <c r="BG4" s="1">
        <f>HLOOKUP(BG$2,PLANEL_Pot_anual!$C$3:$AL$23,2,TRUE)</f>
        <v>123748.4065</v>
      </c>
      <c r="BH4" s="1">
        <f>HLOOKUP(BH$2,PLANEL_Pot_anual!$C$3:$AL$23,2,TRUE)</f>
        <v>123748.4065</v>
      </c>
      <c r="BI4" s="1">
        <f>HLOOKUP(BI$2,PLANEL_Pot_anual!$C$3:$AL$23,2,TRUE)</f>
        <v>123748.4065</v>
      </c>
      <c r="BJ4" s="1">
        <f>HLOOKUP(BJ$2,PLANEL_Pot_anual!$C$3:$AL$23,2,TRUE)</f>
        <v>123748.4065</v>
      </c>
      <c r="BK4" s="1">
        <f>HLOOKUP(BK$2,PLANEL_Pot_anual!$C$3:$AL$23,2,TRUE)</f>
        <v>123748.4065</v>
      </c>
      <c r="BL4" s="1">
        <f>HLOOKUP(BL$2,PLANEL_Pot_anual!$C$3:$AL$23,2,TRUE)</f>
        <v>123748.4065</v>
      </c>
      <c r="BM4" s="1">
        <f>HLOOKUP(BM$2,PLANEL_Pot_anual!$C$3:$AL$23,2,TRUE)</f>
        <v>123748.4065</v>
      </c>
      <c r="BN4" s="1">
        <f>HLOOKUP(BN$2,PLANEL_Pot_anual!$C$3:$AL$23,2,TRUE)</f>
        <v>123748.4065</v>
      </c>
      <c r="BO4" s="1">
        <f>HLOOKUP(BO$2,PLANEL_Pot_anual!$C$3:$AL$23,2,TRUE)</f>
        <v>123748.4065</v>
      </c>
      <c r="BP4" s="1">
        <f>HLOOKUP(BP$2,PLANEL_Pot_anual!$C$3:$AL$23,2,TRUE)</f>
        <v>123748.4065</v>
      </c>
      <c r="BQ4" s="1">
        <f>HLOOKUP(BQ$2,PLANEL_Pot_anual!$C$3:$AL$23,2,TRUE)</f>
        <v>123748.4065</v>
      </c>
      <c r="BR4" s="1">
        <f>HLOOKUP(BR$2,PLANEL_Pot_anual!$C$3:$AL$23,2,TRUE)</f>
        <v>123748.4065</v>
      </c>
      <c r="BS4" s="1">
        <f>HLOOKUP(BS$2,PLANEL_Pot_anual!$C$3:$AL$23,2,TRUE)</f>
        <v>124491.9256</v>
      </c>
      <c r="BT4" s="1">
        <f>HLOOKUP(BT$2,PLANEL_Pot_anual!$C$3:$AL$23,2,TRUE)</f>
        <v>124491.9256</v>
      </c>
      <c r="BU4" s="1">
        <f>HLOOKUP(BU$2,PLANEL_Pot_anual!$C$3:$AL$23,2,TRUE)</f>
        <v>124491.9256</v>
      </c>
      <c r="BV4" s="1">
        <f>HLOOKUP(BV$2,PLANEL_Pot_anual!$C$3:$AL$23,2,TRUE)</f>
        <v>124491.9256</v>
      </c>
      <c r="BW4" s="1">
        <f>HLOOKUP(BW$2,PLANEL_Pot_anual!$C$3:$AL$23,2,TRUE)</f>
        <v>125225.2381</v>
      </c>
      <c r="BX4" s="1">
        <f>HLOOKUP(BX$2,PLANEL_Pot_anual!$C$3:$AL$23,2,TRUE)</f>
        <v>125225.2381</v>
      </c>
      <c r="BY4" s="1">
        <f>HLOOKUP(BY$2,PLANEL_Pot_anual!$C$3:$AL$23,2,TRUE)</f>
        <v>125225.2381</v>
      </c>
      <c r="BZ4" s="1">
        <f>HLOOKUP(BZ$2,PLANEL_Pot_anual!$C$3:$AL$23,2,TRUE)</f>
        <v>125225.2381</v>
      </c>
      <c r="CA4" s="1">
        <f>HLOOKUP(CA$2,PLANEL_Pot_anual!$C$3:$AL$23,2,TRUE)</f>
        <v>126031.3397</v>
      </c>
      <c r="CB4" s="1">
        <f>HLOOKUP(CB$2,PLANEL_Pot_anual!$C$3:$AL$23,2,TRUE)</f>
        <v>126031.3397</v>
      </c>
      <c r="CC4" s="1">
        <f>HLOOKUP(CC$2,PLANEL_Pot_anual!$C$3:$AL$23,2,TRUE)</f>
        <v>126031.3397</v>
      </c>
      <c r="CD4" s="1">
        <f>HLOOKUP(CD$2,PLANEL_Pot_anual!$C$3:$AL$23,2,TRUE)</f>
        <v>126031.3397</v>
      </c>
      <c r="CE4" s="1">
        <f>HLOOKUP(CE$2,PLANEL_Pot_anual!$C$3:$AL$23,2,TRUE)</f>
        <v>126861.1718</v>
      </c>
      <c r="CF4" s="1">
        <f>HLOOKUP(CF$2,PLANEL_Pot_anual!$C$3:$AL$23,2,TRUE)</f>
        <v>126861.1718</v>
      </c>
      <c r="CG4" s="1">
        <f>HLOOKUP(CG$2,PLANEL_Pot_anual!$C$3:$AL$23,2,TRUE)</f>
        <v>126861.1718</v>
      </c>
      <c r="CH4" s="1">
        <f>HLOOKUP(CH$2,PLANEL_Pot_anual!$C$3:$AL$23,2,TRUE)</f>
        <v>126861.1718</v>
      </c>
      <c r="CI4" s="1">
        <f>HLOOKUP(CI$2,PLANEL_Pot_anual!$C$3:$AL$23,2,TRUE)</f>
        <v>127722.6415</v>
      </c>
      <c r="CJ4" s="1">
        <f>HLOOKUP(CJ$2,PLANEL_Pot_anual!$C$3:$AL$23,2,TRUE)</f>
        <v>127722.6415</v>
      </c>
      <c r="CK4" s="1">
        <f>HLOOKUP(CK$2,PLANEL_Pot_anual!$C$3:$AL$23,2,TRUE)</f>
        <v>127722.6415</v>
      </c>
      <c r="CL4" s="1">
        <f>HLOOKUP(CL$2,PLANEL_Pot_anual!$C$3:$AL$23,2,TRUE)</f>
        <v>127722.6415</v>
      </c>
      <c r="CM4" s="1">
        <f>HLOOKUP(CM$2,PLANEL_Pot_anual!$C$3:$AL$23,2,TRUE)</f>
        <v>128542.942</v>
      </c>
      <c r="CN4" s="1">
        <f>HLOOKUP(CN$2,PLANEL_Pot_anual!$C$3:$AL$23,2,TRUE)</f>
        <v>128542.942</v>
      </c>
      <c r="CO4" s="1">
        <f>HLOOKUP(CO$2,PLANEL_Pot_anual!$C$3:$AL$23,2,TRUE)</f>
        <v>128542.942</v>
      </c>
      <c r="CP4" s="1">
        <f>HLOOKUP(CP$2,PLANEL_Pot_anual!$C$3:$AL$23,2,TRUE)</f>
        <v>128542.942</v>
      </c>
      <c r="CQ4" s="1">
        <f>HLOOKUP(CQ$2,PLANEL_Pot_anual!$C$3:$AL$23,2,TRUE)</f>
        <v>129130.8391</v>
      </c>
      <c r="CR4" s="1">
        <f>HLOOKUP(CR$2,PLANEL_Pot_anual!$C$3:$AL$23,2,TRUE)</f>
        <v>129130.8391</v>
      </c>
      <c r="CS4" s="1">
        <f>HLOOKUP(CS$2,PLANEL_Pot_anual!$C$3:$AL$23,2,TRUE)</f>
        <v>129130.8391</v>
      </c>
      <c r="CT4" s="1">
        <f>HLOOKUP(CT$2,PLANEL_Pot_anual!$C$3:$AL$23,2,TRUE)</f>
        <v>129130.8391</v>
      </c>
      <c r="CU4" s="1">
        <f>HLOOKUP(CU$2,PLANEL_Pot_anual!$C$3:$AL$23,2,TRUE)</f>
        <v>132521.15640000001</v>
      </c>
      <c r="CV4" s="1">
        <f>HLOOKUP(CV$2,PLANEL_Pot_anual!$C$3:$AL$23,2,TRUE)</f>
        <v>132521.15640000001</v>
      </c>
      <c r="CW4" s="1">
        <f>HLOOKUP(CW$2,PLANEL_Pot_anual!$C$3:$AL$23,2,TRUE)</f>
        <v>132521.15640000001</v>
      </c>
      <c r="CX4" s="1">
        <f>HLOOKUP(CX$2,PLANEL_Pot_anual!$C$3:$AL$23,2,TRUE)</f>
        <v>132521.15640000001</v>
      </c>
      <c r="CY4" s="1">
        <f>HLOOKUP(CY$2,PLANEL_Pot_anual!$C$3:$AL$23,2,TRUE)</f>
        <v>132521.15640000001</v>
      </c>
      <c r="CZ4" s="1">
        <f>HLOOKUP(CZ$2,PLANEL_Pot_anual!$C$3:$AL$23,2,TRUE)</f>
        <v>132521.15640000001</v>
      </c>
      <c r="DA4" s="1">
        <f>HLOOKUP(DA$2,PLANEL_Pot_anual!$C$3:$AL$23,2,TRUE)</f>
        <v>132521.15640000001</v>
      </c>
      <c r="DB4" s="1">
        <f>HLOOKUP(DB$2,PLANEL_Pot_anual!$C$3:$AL$23,2,TRUE)</f>
        <v>132521.15640000001</v>
      </c>
      <c r="DC4" s="1">
        <f>HLOOKUP(DC$2,PLANEL_Pot_anual!$C$3:$AL$23,2,TRUE)</f>
        <v>132521.15640000001</v>
      </c>
      <c r="DD4" s="1">
        <f>HLOOKUP(DD$2,PLANEL_Pot_anual!$C$3:$AL$23,2,TRUE)</f>
        <v>132521.15640000001</v>
      </c>
      <c r="DE4" s="1">
        <f>HLOOKUP(DE$2,PLANEL_Pot_anual!$C$3:$AL$23,2,TRUE)</f>
        <v>132521.15640000001</v>
      </c>
      <c r="DF4" s="1">
        <f>HLOOKUP(DF$2,PLANEL_Pot_anual!$C$3:$AL$23,2,TRUE)</f>
        <v>132521.15640000001</v>
      </c>
      <c r="DG4" s="1">
        <f>HLOOKUP(DG$2,PLANEL_Pot_anual!$C$3:$AL$23,2,TRUE)</f>
        <v>132521.15640000001</v>
      </c>
      <c r="DH4" s="1">
        <f>HLOOKUP(DH$2,PLANEL_Pot_anual!$C$3:$AL$23,2,TRUE)</f>
        <v>132521.15640000001</v>
      </c>
      <c r="DI4" s="1">
        <f>HLOOKUP(DI$2,PLANEL_Pot_anual!$C$3:$AL$23,2,TRUE)</f>
        <v>132521.15640000001</v>
      </c>
      <c r="DJ4" s="1">
        <f>HLOOKUP(DJ$2,PLANEL_Pot_anual!$C$3:$AL$23,2,TRUE)</f>
        <v>132521.15640000001</v>
      </c>
      <c r="DK4" s="1">
        <f>HLOOKUP(DK$2,PLANEL_Pot_anual!$C$3:$AL$23,2,TRUE)</f>
        <v>132545.72099999999</v>
      </c>
      <c r="DL4" s="1">
        <f>HLOOKUP(DL$2,PLANEL_Pot_anual!$C$3:$AL$23,2,TRUE)</f>
        <v>132545.72099999999</v>
      </c>
      <c r="DM4" s="1">
        <f>HLOOKUP(DM$2,PLANEL_Pot_anual!$C$3:$AL$23,2,TRUE)</f>
        <v>132545.72099999999</v>
      </c>
      <c r="DN4" s="1">
        <f>HLOOKUP(DN$2,PLANEL_Pot_anual!$C$3:$AL$23,2,TRUE)</f>
        <v>132545.72099999999</v>
      </c>
      <c r="DO4" s="1">
        <f>HLOOKUP(DO$2,PLANEL_Pot_anual!$C$3:$AL$23,2,TRUE)</f>
        <v>132569.79240000001</v>
      </c>
      <c r="DP4" s="1">
        <f>HLOOKUP(DP$2,PLANEL_Pot_anual!$C$3:$AL$23,2,TRUE)</f>
        <v>132569.79240000001</v>
      </c>
      <c r="DQ4" s="1">
        <f>HLOOKUP(DQ$2,PLANEL_Pot_anual!$C$3:$AL$23,2,TRUE)</f>
        <v>132569.79240000001</v>
      </c>
      <c r="DR4" s="1">
        <f>HLOOKUP(DR$2,PLANEL_Pot_anual!$C$3:$AL$23,2,TRUE)</f>
        <v>132569.79240000001</v>
      </c>
      <c r="DS4" s="1">
        <f>HLOOKUP(DS$2,PLANEL_Pot_anual!$C$3:$AL$23,2,TRUE)</f>
        <v>133062.5673</v>
      </c>
      <c r="DT4" s="1">
        <f>HLOOKUP(DT$2,PLANEL_Pot_anual!$C$3:$AL$23,2,TRUE)</f>
        <v>133062.5673</v>
      </c>
      <c r="DU4" s="1">
        <f>HLOOKUP(DU$2,PLANEL_Pot_anual!$C$3:$AL$23,2,TRUE)</f>
        <v>133062.5673</v>
      </c>
      <c r="DV4" s="1">
        <f>HLOOKUP(DV$2,PLANEL_Pot_anual!$C$3:$AL$23,2,TRUE)</f>
        <v>133062.5673</v>
      </c>
      <c r="DW4" s="1">
        <f>HLOOKUP(DW$2,PLANEL_Pot_anual!$C$3:$AL$23,2,TRUE)</f>
        <v>133637.50349999999</v>
      </c>
      <c r="DX4" s="1">
        <f>HLOOKUP(DX$2,PLANEL_Pot_anual!$C$3:$AL$23,2,TRUE)</f>
        <v>133637.50349999999</v>
      </c>
      <c r="DY4" s="1">
        <f>HLOOKUP(DY$2,PLANEL_Pot_anual!$C$3:$AL$23,2,TRUE)</f>
        <v>133637.50349999999</v>
      </c>
      <c r="DZ4" s="1">
        <f>HLOOKUP(DZ$2,PLANEL_Pot_anual!$C$3:$AL$23,2,TRUE)</f>
        <v>133637.50349999999</v>
      </c>
      <c r="EA4" s="1">
        <f>HLOOKUP(EA$2,PLANEL_Pot_anual!$C$3:$AL$23,2,TRUE)</f>
        <v>133806.42360000001</v>
      </c>
      <c r="EB4" s="1">
        <f>HLOOKUP(EB$2,PLANEL_Pot_anual!$C$3:$AL$23,2,TRUE)</f>
        <v>133806.42360000001</v>
      </c>
      <c r="EC4" s="1">
        <f>HLOOKUP(EC$2,PLANEL_Pot_anual!$C$3:$AL$23,2,TRUE)</f>
        <v>133806.42360000001</v>
      </c>
      <c r="ED4" s="1">
        <f>HLOOKUP(ED$2,PLANEL_Pot_anual!$C$3:$AL$23,2,TRUE)</f>
        <v>133806.42360000001</v>
      </c>
      <c r="EE4" s="1">
        <f>HLOOKUP(EE$2,PLANEL_Pot_anual!$C$3:$AL$23,2,TRUE)</f>
        <v>134593.6133</v>
      </c>
      <c r="EF4" s="1">
        <f>HLOOKUP(EF$2,PLANEL_Pot_anual!$C$3:$AL$23,2,TRUE)</f>
        <v>134593.6133</v>
      </c>
      <c r="EG4" s="1">
        <f>HLOOKUP(EG$2,PLANEL_Pot_anual!$C$3:$AL$23,2,TRUE)</f>
        <v>134593.6133</v>
      </c>
      <c r="EH4" s="1">
        <f>HLOOKUP(EH$2,PLANEL_Pot_anual!$C$3:$AL$23,2,TRUE)</f>
        <v>134593.6133</v>
      </c>
      <c r="EI4" s="1">
        <f>HLOOKUP(EI$2,PLANEL_Pot_anual!$C$3:$AL$23,2,TRUE)</f>
        <v>136299.4626</v>
      </c>
      <c r="EJ4" s="1">
        <f>HLOOKUP(EJ$2,PLANEL_Pot_anual!$C$3:$AL$23,2,TRUE)</f>
        <v>136299.4626</v>
      </c>
      <c r="EK4" s="1">
        <f>HLOOKUP(EK$2,PLANEL_Pot_anual!$C$3:$AL$23,2,TRUE)</f>
        <v>136299.4626</v>
      </c>
      <c r="EL4" s="1">
        <f>HLOOKUP(EL$2,PLANEL_Pot_anual!$C$3:$AL$23,2,TRUE)</f>
        <v>136299.4626</v>
      </c>
      <c r="EM4" s="1">
        <f>HLOOKUP(EM$2,PLANEL_Pot_anual!$C$3:$AL$23,2,TRUE)</f>
        <v>139887.52970000001</v>
      </c>
      <c r="EN4" s="1">
        <f>HLOOKUP(EN$2,PLANEL_Pot_anual!$C$3:$AL$23,2,TRUE)</f>
        <v>139887.52970000001</v>
      </c>
      <c r="EO4" s="1">
        <f>HLOOKUP(EO$2,PLANEL_Pot_anual!$C$3:$AL$23,2,TRUE)</f>
        <v>139887.52970000001</v>
      </c>
      <c r="EP4" s="1">
        <f>HLOOKUP(EP$2,PLANEL_Pot_anual!$C$3:$AL$23,2,TRUE)</f>
        <v>139887.52970000001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9230.4960780000001</v>
      </c>
      <c r="AB5" s="1">
        <f>HLOOKUP(AB$2,PLANEL_Pot_anual!$C$3:$AL$23,3,TRUE)</f>
        <v>9230.4960780000001</v>
      </c>
      <c r="AC5" s="1">
        <f>HLOOKUP(AC$2,PLANEL_Pot_anual!$C$3:$AL$23,3,TRUE)</f>
        <v>9230.4960780000001</v>
      </c>
      <c r="AD5" s="1">
        <f>HLOOKUP(AD$2,PLANEL_Pot_anual!$C$3:$AL$23,3,TRUE)</f>
        <v>9230.4960780000001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14283.303115999999</v>
      </c>
      <c r="AJ7" s="18">
        <f>HLOOKUP(AJ$2,PLANEL_Pot_anual!$C$3:$AL$23,5,TRUE)</f>
        <v>14283.303115999999</v>
      </c>
      <c r="AK7" s="18">
        <f>HLOOKUP(AK$2,PLANEL_Pot_anual!$C$3:$AL$23,5,TRUE)</f>
        <v>14283.303115999999</v>
      </c>
      <c r="AL7" s="18">
        <f>HLOOKUP(AL$2,PLANEL_Pot_anual!$C$3:$AL$23,5,TRUE)</f>
        <v>14283.303115999999</v>
      </c>
      <c r="AM7" s="18">
        <f>HLOOKUP(AM$2,PLANEL_Pot_anual!$C$3:$AL$23,5,TRUE)</f>
        <v>15421.385098999999</v>
      </c>
      <c r="AN7" s="18">
        <f>HLOOKUP(AN$2,PLANEL_Pot_anual!$C$3:$AL$23,5,TRUE)</f>
        <v>15421.385098999999</v>
      </c>
      <c r="AO7" s="18">
        <f>HLOOKUP(AO$2,PLANEL_Pot_anual!$C$3:$AL$23,5,TRUE)</f>
        <v>15421.385098999999</v>
      </c>
      <c r="AP7" s="18">
        <f>HLOOKUP(AP$2,PLANEL_Pot_anual!$C$3:$AL$23,5,TRUE)</f>
        <v>15421.385098999999</v>
      </c>
      <c r="AQ7" s="18">
        <f>HLOOKUP(AQ$2,PLANEL_Pot_anual!$C$3:$AL$23,5,TRUE)</f>
        <v>15611.494575000001</v>
      </c>
      <c r="AR7" s="18">
        <f>HLOOKUP(AR$2,PLANEL_Pot_anual!$C$3:$AL$23,5,TRUE)</f>
        <v>15611.494575000001</v>
      </c>
      <c r="AS7" s="18">
        <f>HLOOKUP(AS$2,PLANEL_Pot_anual!$C$3:$AL$23,5,TRUE)</f>
        <v>15611.494575000001</v>
      </c>
      <c r="AT7" s="18">
        <f>HLOOKUP(AT$2,PLANEL_Pot_anual!$C$3:$AL$23,5,TRUE)</f>
        <v>15611.494575000001</v>
      </c>
      <c r="AU7" s="18">
        <f>HLOOKUP(AU$2,PLANEL_Pot_anual!$C$3:$AL$23,5,TRUE)</f>
        <v>16067.534662</v>
      </c>
      <c r="AV7" s="18">
        <f>HLOOKUP(AV$2,PLANEL_Pot_anual!$C$3:$AL$23,5,TRUE)</f>
        <v>16067.534662</v>
      </c>
      <c r="AW7" s="18">
        <f>HLOOKUP(AW$2,PLANEL_Pot_anual!$C$3:$AL$23,5,TRUE)</f>
        <v>16067.534662</v>
      </c>
      <c r="AX7" s="18">
        <f>HLOOKUP(AX$2,PLANEL_Pot_anual!$C$3:$AL$23,5,TRUE)</f>
        <v>16067.534662</v>
      </c>
      <c r="AY7" s="18">
        <f>HLOOKUP(AY$2,PLANEL_Pot_anual!$C$3:$AL$23,5,TRUE)</f>
        <v>17007.376888999999</v>
      </c>
      <c r="AZ7" s="18">
        <f>HLOOKUP(AZ$2,PLANEL_Pot_anual!$C$3:$AL$23,5,TRUE)</f>
        <v>17007.376888999999</v>
      </c>
      <c r="BA7" s="18">
        <f>HLOOKUP(BA$2,PLANEL_Pot_anual!$C$3:$AL$23,5,TRUE)</f>
        <v>17007.376888999999</v>
      </c>
      <c r="BB7" s="18">
        <f>HLOOKUP(BB$2,PLANEL_Pot_anual!$C$3:$AL$23,5,TRUE)</f>
        <v>17007.376888999999</v>
      </c>
      <c r="BC7" s="18">
        <f>HLOOKUP(BC$2,PLANEL_Pot_anual!$C$3:$AL$23,5,TRUE)</f>
        <v>17007.176889000002</v>
      </c>
      <c r="BD7" s="18">
        <f>HLOOKUP(BD$2,PLANEL_Pot_anual!$C$3:$AL$23,5,TRUE)</f>
        <v>17007.176889000002</v>
      </c>
      <c r="BE7" s="18">
        <f>HLOOKUP(BE$2,PLANEL_Pot_anual!$C$3:$AL$23,5,TRUE)</f>
        <v>17007.176889000002</v>
      </c>
      <c r="BF7" s="18">
        <f>HLOOKUP(BF$2,PLANEL_Pot_anual!$C$3:$AL$23,5,TRUE)</f>
        <v>17007.176889000002</v>
      </c>
      <c r="BG7" s="18">
        <f>HLOOKUP(BG$2,PLANEL_Pot_anual!$C$3:$AL$23,5,TRUE)</f>
        <v>17007.176889000002</v>
      </c>
      <c r="BH7" s="18">
        <f>HLOOKUP(BH$2,PLANEL_Pot_anual!$C$3:$AL$23,5,TRUE)</f>
        <v>17007.176889000002</v>
      </c>
      <c r="BI7" s="18">
        <f>HLOOKUP(BI$2,PLANEL_Pot_anual!$C$3:$AL$23,5,TRUE)</f>
        <v>17007.176889000002</v>
      </c>
      <c r="BJ7" s="18">
        <f>HLOOKUP(BJ$2,PLANEL_Pot_anual!$C$3:$AL$23,5,TRUE)</f>
        <v>17007.176889000002</v>
      </c>
      <c r="BK7" s="18">
        <f>HLOOKUP(BK$2,PLANEL_Pot_anual!$C$3:$AL$23,5,TRUE)</f>
        <v>17007.176889000002</v>
      </c>
      <c r="BL7" s="18">
        <f>HLOOKUP(BL$2,PLANEL_Pot_anual!$C$3:$AL$23,5,TRUE)</f>
        <v>17007.176889000002</v>
      </c>
      <c r="BM7" s="18">
        <f>HLOOKUP(BM$2,PLANEL_Pot_anual!$C$3:$AL$23,5,TRUE)</f>
        <v>17007.176889000002</v>
      </c>
      <c r="BN7" s="18">
        <f>HLOOKUP(BN$2,PLANEL_Pot_anual!$C$3:$AL$23,5,TRUE)</f>
        <v>17007.176889000002</v>
      </c>
      <c r="BO7" s="18">
        <f>HLOOKUP(BO$2,PLANEL_Pot_anual!$C$3:$AL$23,5,TRUE)</f>
        <v>16807.576889</v>
      </c>
      <c r="BP7" s="18">
        <f>HLOOKUP(BP$2,PLANEL_Pot_anual!$C$3:$AL$23,5,TRUE)</f>
        <v>16807.576889</v>
      </c>
      <c r="BQ7" s="18">
        <f>HLOOKUP(BQ$2,PLANEL_Pot_anual!$C$3:$AL$23,5,TRUE)</f>
        <v>16807.576889</v>
      </c>
      <c r="BR7" s="18">
        <f>HLOOKUP(BR$2,PLANEL_Pot_anual!$C$3:$AL$23,5,TRUE)</f>
        <v>16807.576889</v>
      </c>
      <c r="BS7" s="18">
        <f>HLOOKUP(BS$2,PLANEL_Pot_anual!$C$3:$AL$23,5,TRUE)</f>
        <v>17732.576889</v>
      </c>
      <c r="BT7" s="18">
        <f>HLOOKUP(BT$2,PLANEL_Pot_anual!$C$3:$AL$23,5,TRUE)</f>
        <v>17732.576889</v>
      </c>
      <c r="BU7" s="18">
        <f>HLOOKUP(BU$2,PLANEL_Pot_anual!$C$3:$AL$23,5,TRUE)</f>
        <v>17732.576889</v>
      </c>
      <c r="BV7" s="18">
        <f>HLOOKUP(BV$2,PLANEL_Pot_anual!$C$3:$AL$23,5,TRUE)</f>
        <v>17732.576889</v>
      </c>
      <c r="BW7" s="18">
        <f>HLOOKUP(BW$2,PLANEL_Pot_anual!$C$3:$AL$23,5,TRUE)</f>
        <v>18657.576889</v>
      </c>
      <c r="BX7" s="18">
        <f>HLOOKUP(BX$2,PLANEL_Pot_anual!$C$3:$AL$23,5,TRUE)</f>
        <v>18657.576889</v>
      </c>
      <c r="BY7" s="18">
        <f>HLOOKUP(BY$2,PLANEL_Pot_anual!$C$3:$AL$23,5,TRUE)</f>
        <v>18657.576889</v>
      </c>
      <c r="BZ7" s="18">
        <f>HLOOKUP(BZ$2,PLANEL_Pot_anual!$C$3:$AL$23,5,TRUE)</f>
        <v>18657.576889</v>
      </c>
      <c r="CA7" s="18">
        <f>HLOOKUP(CA$2,PLANEL_Pot_anual!$C$3:$AL$23,5,TRUE)</f>
        <v>19582.776889000001</v>
      </c>
      <c r="CB7" s="18">
        <f>HLOOKUP(CB$2,PLANEL_Pot_anual!$C$3:$AL$23,5,TRUE)</f>
        <v>19582.776889000001</v>
      </c>
      <c r="CC7" s="18">
        <f>HLOOKUP(CC$2,PLANEL_Pot_anual!$C$3:$AL$23,5,TRUE)</f>
        <v>19582.776889000001</v>
      </c>
      <c r="CD7" s="18">
        <f>HLOOKUP(CD$2,PLANEL_Pot_anual!$C$3:$AL$23,5,TRUE)</f>
        <v>19582.776889000001</v>
      </c>
      <c r="CE7" s="18">
        <f>HLOOKUP(CE$2,PLANEL_Pot_anual!$C$3:$AL$23,5,TRUE)</f>
        <v>20507.776889000001</v>
      </c>
      <c r="CF7" s="18">
        <f>HLOOKUP(CF$2,PLANEL_Pot_anual!$C$3:$AL$23,5,TRUE)</f>
        <v>20507.776889000001</v>
      </c>
      <c r="CG7" s="18">
        <f>HLOOKUP(CG$2,PLANEL_Pot_anual!$C$3:$AL$23,5,TRUE)</f>
        <v>20507.776889000001</v>
      </c>
      <c r="CH7" s="18">
        <f>HLOOKUP(CH$2,PLANEL_Pot_anual!$C$3:$AL$23,5,TRUE)</f>
        <v>20507.776889000001</v>
      </c>
      <c r="CI7" s="18">
        <f>HLOOKUP(CI$2,PLANEL_Pot_anual!$C$3:$AL$23,5,TRUE)</f>
        <v>21432.776889000001</v>
      </c>
      <c r="CJ7" s="18">
        <f>HLOOKUP(CJ$2,PLANEL_Pot_anual!$C$3:$AL$23,5,TRUE)</f>
        <v>21432.776889000001</v>
      </c>
      <c r="CK7" s="18">
        <f>HLOOKUP(CK$2,PLANEL_Pot_anual!$C$3:$AL$23,5,TRUE)</f>
        <v>21432.776889000001</v>
      </c>
      <c r="CL7" s="18">
        <f>HLOOKUP(CL$2,PLANEL_Pot_anual!$C$3:$AL$23,5,TRUE)</f>
        <v>21432.776889000001</v>
      </c>
      <c r="CM7" s="18">
        <f>HLOOKUP(CM$2,PLANEL_Pot_anual!$C$3:$AL$23,5,TRUE)</f>
        <v>22357.976888999998</v>
      </c>
      <c r="CN7" s="18">
        <f>HLOOKUP(CN$2,PLANEL_Pot_anual!$C$3:$AL$23,5,TRUE)</f>
        <v>22357.976888999998</v>
      </c>
      <c r="CO7" s="18">
        <f>HLOOKUP(CO$2,PLANEL_Pot_anual!$C$3:$AL$23,5,TRUE)</f>
        <v>22357.976888999998</v>
      </c>
      <c r="CP7" s="18">
        <f>HLOOKUP(CP$2,PLANEL_Pot_anual!$C$3:$AL$23,5,TRUE)</f>
        <v>22357.976888999998</v>
      </c>
      <c r="CQ7" s="18">
        <f>HLOOKUP(CQ$2,PLANEL_Pot_anual!$C$3:$AL$23,5,TRUE)</f>
        <v>23282.976888999998</v>
      </c>
      <c r="CR7" s="18">
        <f>HLOOKUP(CR$2,PLANEL_Pot_anual!$C$3:$AL$23,5,TRUE)</f>
        <v>23282.976888999998</v>
      </c>
      <c r="CS7" s="18">
        <f>HLOOKUP(CS$2,PLANEL_Pot_anual!$C$3:$AL$23,5,TRUE)</f>
        <v>23282.976888999998</v>
      </c>
      <c r="CT7" s="18">
        <f>HLOOKUP(CT$2,PLANEL_Pot_anual!$C$3:$AL$23,5,TRUE)</f>
        <v>23282.976888999998</v>
      </c>
      <c r="CU7" s="18">
        <f>HLOOKUP(CU$2,PLANEL_Pot_anual!$C$3:$AL$23,5,TRUE)</f>
        <v>24207.976888999998</v>
      </c>
      <c r="CV7" s="18">
        <f>HLOOKUP(CV$2,PLANEL_Pot_anual!$C$3:$AL$23,5,TRUE)</f>
        <v>24207.976888999998</v>
      </c>
      <c r="CW7" s="18">
        <f>HLOOKUP(CW$2,PLANEL_Pot_anual!$C$3:$AL$23,5,TRUE)</f>
        <v>24207.976888999998</v>
      </c>
      <c r="CX7" s="18">
        <f>HLOOKUP(CX$2,PLANEL_Pot_anual!$C$3:$AL$23,5,TRUE)</f>
        <v>24207.976888999998</v>
      </c>
      <c r="CY7" s="18">
        <f>HLOOKUP(CY$2,PLANEL_Pot_anual!$C$3:$AL$23,5,TRUE)</f>
        <v>24407.976888999998</v>
      </c>
      <c r="CZ7" s="18">
        <f>HLOOKUP(CZ$2,PLANEL_Pot_anual!$C$3:$AL$23,5,TRUE)</f>
        <v>24407.976888999998</v>
      </c>
      <c r="DA7" s="18">
        <f>HLOOKUP(DA$2,PLANEL_Pot_anual!$C$3:$AL$23,5,TRUE)</f>
        <v>24407.976888999998</v>
      </c>
      <c r="DB7" s="18">
        <f>HLOOKUP(DB$2,PLANEL_Pot_anual!$C$3:$AL$23,5,TRUE)</f>
        <v>24407.976888999998</v>
      </c>
      <c r="DC7" s="18">
        <f>HLOOKUP(DC$2,PLANEL_Pot_anual!$C$3:$AL$23,5,TRUE)</f>
        <v>24608.276889000001</v>
      </c>
      <c r="DD7" s="18">
        <f>HLOOKUP(DD$2,PLANEL_Pot_anual!$C$3:$AL$23,5,TRUE)</f>
        <v>24608.276889000001</v>
      </c>
      <c r="DE7" s="18">
        <f>HLOOKUP(DE$2,PLANEL_Pot_anual!$C$3:$AL$23,5,TRUE)</f>
        <v>24608.276889000001</v>
      </c>
      <c r="DF7" s="18">
        <f>HLOOKUP(DF$2,PLANEL_Pot_anual!$C$3:$AL$23,5,TRUE)</f>
        <v>24608.276889000001</v>
      </c>
      <c r="DG7" s="18">
        <f>HLOOKUP(DG$2,PLANEL_Pot_anual!$C$3:$AL$23,5,TRUE)</f>
        <v>24808.276889000001</v>
      </c>
      <c r="DH7" s="18">
        <f>HLOOKUP(DH$2,PLANEL_Pot_anual!$C$3:$AL$23,5,TRUE)</f>
        <v>24808.276889000001</v>
      </c>
      <c r="DI7" s="18">
        <f>HLOOKUP(DI$2,PLANEL_Pot_anual!$C$3:$AL$23,5,TRUE)</f>
        <v>24808.276889000001</v>
      </c>
      <c r="DJ7" s="18">
        <f>HLOOKUP(DJ$2,PLANEL_Pot_anual!$C$3:$AL$23,5,TRUE)</f>
        <v>24808.276889000001</v>
      </c>
      <c r="DK7" s="18">
        <f>HLOOKUP(DK$2,PLANEL_Pot_anual!$C$3:$AL$23,5,TRUE)</f>
        <v>25008.276889000001</v>
      </c>
      <c r="DL7" s="18">
        <f>HLOOKUP(DL$2,PLANEL_Pot_anual!$C$3:$AL$23,5,TRUE)</f>
        <v>25008.276889000001</v>
      </c>
      <c r="DM7" s="18">
        <f>HLOOKUP(DM$2,PLANEL_Pot_anual!$C$3:$AL$23,5,TRUE)</f>
        <v>25008.276889000001</v>
      </c>
      <c r="DN7" s="18">
        <f>HLOOKUP(DN$2,PLANEL_Pot_anual!$C$3:$AL$23,5,TRUE)</f>
        <v>25008.276889000001</v>
      </c>
      <c r="DO7" s="18">
        <f>HLOOKUP(DO$2,PLANEL_Pot_anual!$C$3:$AL$23,5,TRUE)</f>
        <v>25208.276889000001</v>
      </c>
      <c r="DP7" s="18">
        <f>HLOOKUP(DP$2,PLANEL_Pot_anual!$C$3:$AL$23,5,TRUE)</f>
        <v>25208.276889000001</v>
      </c>
      <c r="DQ7" s="18">
        <f>HLOOKUP(DQ$2,PLANEL_Pot_anual!$C$3:$AL$23,5,TRUE)</f>
        <v>25208.276889000001</v>
      </c>
      <c r="DR7" s="18">
        <f>HLOOKUP(DR$2,PLANEL_Pot_anual!$C$3:$AL$23,5,TRUE)</f>
        <v>25208.276889000001</v>
      </c>
      <c r="DS7" s="18">
        <f>HLOOKUP(DS$2,PLANEL_Pot_anual!$C$3:$AL$23,5,TRUE)</f>
        <v>24845.076889</v>
      </c>
      <c r="DT7" s="18">
        <f>HLOOKUP(DT$2,PLANEL_Pot_anual!$C$3:$AL$23,5,TRUE)</f>
        <v>24845.076889</v>
      </c>
      <c r="DU7" s="18">
        <f>HLOOKUP(DU$2,PLANEL_Pot_anual!$C$3:$AL$23,5,TRUE)</f>
        <v>24845.076889</v>
      </c>
      <c r="DV7" s="18">
        <f>HLOOKUP(DV$2,PLANEL_Pot_anual!$C$3:$AL$23,5,TRUE)</f>
        <v>24845.076889</v>
      </c>
      <c r="DW7" s="18">
        <f>HLOOKUP(DW$2,PLANEL_Pot_anual!$C$3:$AL$23,5,TRUE)</f>
        <v>24845.076889</v>
      </c>
      <c r="DX7" s="18">
        <f>HLOOKUP(DX$2,PLANEL_Pot_anual!$C$3:$AL$23,5,TRUE)</f>
        <v>24845.076889</v>
      </c>
      <c r="DY7" s="18">
        <f>HLOOKUP(DY$2,PLANEL_Pot_anual!$C$3:$AL$23,5,TRUE)</f>
        <v>24845.076889</v>
      </c>
      <c r="DZ7" s="18">
        <f>HLOOKUP(DZ$2,PLANEL_Pot_anual!$C$3:$AL$23,5,TRUE)</f>
        <v>24845.076889</v>
      </c>
      <c r="EA7" s="18">
        <f>HLOOKUP(EA$2,PLANEL_Pot_anual!$C$3:$AL$23,5,TRUE)</f>
        <v>24845.076889</v>
      </c>
      <c r="EB7" s="18">
        <f>HLOOKUP(EB$2,PLANEL_Pot_anual!$C$3:$AL$23,5,TRUE)</f>
        <v>24845.076889</v>
      </c>
      <c r="EC7" s="18">
        <f>HLOOKUP(EC$2,PLANEL_Pot_anual!$C$3:$AL$23,5,TRUE)</f>
        <v>24845.076889</v>
      </c>
      <c r="ED7" s="18">
        <f>HLOOKUP(ED$2,PLANEL_Pot_anual!$C$3:$AL$23,5,TRUE)</f>
        <v>24845.076889</v>
      </c>
      <c r="EE7" s="18">
        <f>HLOOKUP(EE$2,PLANEL_Pot_anual!$C$3:$AL$23,5,TRUE)</f>
        <v>24845.076889</v>
      </c>
      <c r="EF7" s="18">
        <f>HLOOKUP(EF$2,PLANEL_Pot_anual!$C$3:$AL$23,5,TRUE)</f>
        <v>24845.076889</v>
      </c>
      <c r="EG7" s="18">
        <f>HLOOKUP(EG$2,PLANEL_Pot_anual!$C$3:$AL$23,5,TRUE)</f>
        <v>24845.076889</v>
      </c>
      <c r="EH7" s="18">
        <f>HLOOKUP(EH$2,PLANEL_Pot_anual!$C$3:$AL$23,5,TRUE)</f>
        <v>24845.076889</v>
      </c>
      <c r="EI7" s="18">
        <f>HLOOKUP(EI$2,PLANEL_Pot_anual!$C$3:$AL$23,5,TRUE)</f>
        <v>24845.076889</v>
      </c>
      <c r="EJ7" s="18">
        <f>HLOOKUP(EJ$2,PLANEL_Pot_anual!$C$3:$AL$23,5,TRUE)</f>
        <v>24845.076889</v>
      </c>
      <c r="EK7" s="18">
        <f>HLOOKUP(EK$2,PLANEL_Pot_anual!$C$3:$AL$23,5,TRUE)</f>
        <v>24845.076889</v>
      </c>
      <c r="EL7" s="18">
        <f>HLOOKUP(EL$2,PLANEL_Pot_anual!$C$3:$AL$23,5,TRUE)</f>
        <v>24845.076889</v>
      </c>
      <c r="EM7" s="18">
        <f>HLOOKUP(EM$2,PLANEL_Pot_anual!$C$3:$AL$23,5,TRUE)</f>
        <v>24845.076889</v>
      </c>
      <c r="EN7" s="18">
        <f>HLOOKUP(EN$2,PLANEL_Pot_anual!$C$3:$AL$23,5,TRUE)</f>
        <v>24845.076889</v>
      </c>
      <c r="EO7" s="18">
        <f>HLOOKUP(EO$2,PLANEL_Pot_anual!$C$3:$AL$23,5,TRUE)</f>
        <v>24845.076889</v>
      </c>
      <c r="EP7" s="18">
        <f>HLOOKUP(EP$2,PLANEL_Pot_anual!$C$3:$AL$23,5,TRUE)</f>
        <v>24845.076889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16129.36526</v>
      </c>
      <c r="AF14" s="24">
        <f>HLOOKUP(AF$2,PLANEL_Pot_anual!$C$3:$AL$24,12,TRUE)</f>
        <v>16129.36526</v>
      </c>
      <c r="AG14" s="24">
        <f>HLOOKUP(AG$2,PLANEL_Pot_anual!$C$3:$AL$24,12,TRUE)</f>
        <v>16129.36526</v>
      </c>
      <c r="AH14" s="24">
        <f>HLOOKUP(AH$2,PLANEL_Pot_anual!$C$3:$AL$24,12,TRUE)</f>
        <v>16129.36526</v>
      </c>
      <c r="AI14" s="24">
        <f>HLOOKUP(AI$2,PLANEL_Pot_anual!$C$3:$AL$24,12,TRUE)</f>
        <v>16129.36526</v>
      </c>
      <c r="AJ14" s="24">
        <f>HLOOKUP(AJ$2,PLANEL_Pot_anual!$C$3:$AL$24,12,TRUE)</f>
        <v>16129.36526</v>
      </c>
      <c r="AK14" s="24">
        <f>HLOOKUP(AK$2,PLANEL_Pot_anual!$C$3:$AL$24,12,TRUE)</f>
        <v>16129.36526</v>
      </c>
      <c r="AL14" s="24">
        <f>HLOOKUP(AL$2,PLANEL_Pot_anual!$C$3:$AL$24,12,TRUE)</f>
        <v>16129.36526</v>
      </c>
      <c r="AM14" s="24">
        <f>HLOOKUP(AM$2,PLANEL_Pot_anual!$C$3:$AL$24,12,TRUE)</f>
        <v>16159.744694000001</v>
      </c>
      <c r="AN14" s="24">
        <f>HLOOKUP(AN$2,PLANEL_Pot_anual!$C$3:$AL$24,12,TRUE)</f>
        <v>16159.744694000001</v>
      </c>
      <c r="AO14" s="24">
        <f>HLOOKUP(AO$2,PLANEL_Pot_anual!$C$3:$AL$24,12,TRUE)</f>
        <v>16159.744694000001</v>
      </c>
      <c r="AP14" s="24">
        <f>HLOOKUP(AP$2,PLANEL_Pot_anual!$C$3:$AL$24,12,TRUE)</f>
        <v>16159.744694000001</v>
      </c>
      <c r="AQ14" s="24">
        <f>HLOOKUP(AQ$2,PLANEL_Pot_anual!$C$3:$AL$24,12,TRUE)</f>
        <v>16159.744694000001</v>
      </c>
      <c r="AR14" s="24">
        <f>HLOOKUP(AR$2,PLANEL_Pot_anual!$C$3:$AL$24,12,TRUE)</f>
        <v>16159.744694000001</v>
      </c>
      <c r="AS14" s="24">
        <f>HLOOKUP(AS$2,PLANEL_Pot_anual!$C$3:$AL$24,12,TRUE)</f>
        <v>16159.744694000001</v>
      </c>
      <c r="AT14" s="24">
        <f>HLOOKUP(AT$2,PLANEL_Pot_anual!$C$3:$AL$24,12,TRUE)</f>
        <v>16159.744694000001</v>
      </c>
      <c r="AU14" s="24">
        <f>HLOOKUP(AU$2,PLANEL_Pot_anual!$C$3:$AL$24,12,TRUE)</f>
        <v>16159.744694000001</v>
      </c>
      <c r="AV14" s="24">
        <f>HLOOKUP(AV$2,PLANEL_Pot_anual!$C$3:$AL$24,12,TRUE)</f>
        <v>16159.744694000001</v>
      </c>
      <c r="AW14" s="24">
        <f>HLOOKUP(AW$2,PLANEL_Pot_anual!$C$3:$AL$24,12,TRUE)</f>
        <v>16159.744694000001</v>
      </c>
      <c r="AX14" s="24">
        <f>HLOOKUP(AX$2,PLANEL_Pot_anual!$C$3:$AL$24,12,TRUE)</f>
        <v>16159.744694000001</v>
      </c>
      <c r="AY14" s="24">
        <f>HLOOKUP(AY$2,PLANEL_Pot_anual!$C$3:$AL$24,12,TRUE)</f>
        <v>16373.148708999999</v>
      </c>
      <c r="AZ14" s="24">
        <f>HLOOKUP(AZ$2,PLANEL_Pot_anual!$C$3:$AL$24,12,TRUE)</f>
        <v>16373.148708999999</v>
      </c>
      <c r="BA14" s="24">
        <f>HLOOKUP(BA$2,PLANEL_Pot_anual!$C$3:$AL$24,12,TRUE)</f>
        <v>16373.148708999999</v>
      </c>
      <c r="BB14" s="24">
        <f>HLOOKUP(BB$2,PLANEL_Pot_anual!$C$3:$AL$24,12,TRUE)</f>
        <v>16373.148708999999</v>
      </c>
      <c r="BC14" s="24">
        <f>HLOOKUP(BC$2,PLANEL_Pot_anual!$C$3:$AL$24,12,TRUE)</f>
        <v>19849.55373</v>
      </c>
      <c r="BD14" s="24">
        <f>HLOOKUP(BD$2,PLANEL_Pot_anual!$C$3:$AL$24,12,TRUE)</f>
        <v>19849.55373</v>
      </c>
      <c r="BE14" s="24">
        <f>HLOOKUP(BE$2,PLANEL_Pot_anual!$C$3:$AL$24,12,TRUE)</f>
        <v>19849.55373</v>
      </c>
      <c r="BF14" s="24">
        <f>HLOOKUP(BF$2,PLANEL_Pot_anual!$C$3:$AL$24,12,TRUE)</f>
        <v>19849.55373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24701.838380000001</v>
      </c>
      <c r="CB14" s="24">
        <f>HLOOKUP(CB$2,PLANEL_Pot_anual!$C$3:$AL$24,12,TRUE)</f>
        <v>24701.838380000001</v>
      </c>
      <c r="CC14" s="24">
        <f>HLOOKUP(CC$2,PLANEL_Pot_anual!$C$3:$AL$24,12,TRUE)</f>
        <v>24701.838380000001</v>
      </c>
      <c r="CD14" s="24">
        <f>HLOOKUP(CD$2,PLANEL_Pot_anual!$C$3:$AL$24,12,TRUE)</f>
        <v>24701.838380000001</v>
      </c>
      <c r="CE14" s="24">
        <f>HLOOKUP(CE$2,PLANEL_Pot_anual!$C$3:$AL$24,12,TRUE)</f>
        <v>24701.838380000001</v>
      </c>
      <c r="CF14" s="24">
        <f>HLOOKUP(CF$2,PLANEL_Pot_anual!$C$3:$AL$24,12,TRUE)</f>
        <v>24701.838380000001</v>
      </c>
      <c r="CG14" s="24">
        <f>HLOOKUP(CG$2,PLANEL_Pot_anual!$C$3:$AL$24,12,TRUE)</f>
        <v>24701.838380000001</v>
      </c>
      <c r="CH14" s="24">
        <f>HLOOKUP(CH$2,PLANEL_Pot_anual!$C$3:$AL$24,12,TRUE)</f>
        <v>24701.838380000001</v>
      </c>
      <c r="CI14" s="24">
        <f>HLOOKUP(CI$2,PLANEL_Pot_anual!$C$3:$AL$24,12,TRUE)</f>
        <v>24710</v>
      </c>
      <c r="CJ14" s="24">
        <f>HLOOKUP(CJ$2,PLANEL_Pot_anual!$C$3:$AL$24,12,TRUE)</f>
        <v>24710</v>
      </c>
      <c r="CK14" s="24">
        <f>HLOOKUP(CK$2,PLANEL_Pot_anual!$C$3:$AL$24,12,TRUE)</f>
        <v>24710</v>
      </c>
      <c r="CL14" s="24">
        <f>HLOOKUP(CL$2,PLANEL_Pot_anual!$C$3:$AL$24,12,TRUE)</f>
        <v>24710</v>
      </c>
      <c r="CM14" s="24">
        <f>HLOOKUP(CM$2,PLANEL_Pot_anual!$C$3:$AL$24,12,TRUE)</f>
        <v>24710</v>
      </c>
      <c r="CN14" s="24">
        <f>HLOOKUP(CN$2,PLANEL_Pot_anual!$C$3:$AL$24,12,TRUE)</f>
        <v>24710</v>
      </c>
      <c r="CO14" s="24">
        <f>HLOOKUP(CO$2,PLANEL_Pot_anual!$C$3:$AL$24,12,TRUE)</f>
        <v>24710</v>
      </c>
      <c r="CP14" s="24">
        <f>HLOOKUP(CP$2,PLANEL_Pot_anual!$C$3:$AL$24,12,TRUE)</f>
        <v>24710</v>
      </c>
      <c r="CQ14" s="24">
        <f>HLOOKUP(CQ$2,PLANEL_Pot_anual!$C$3:$AL$24,12,TRUE)</f>
        <v>24710</v>
      </c>
      <c r="CR14" s="24">
        <f>HLOOKUP(CR$2,PLANEL_Pot_anual!$C$3:$AL$24,12,TRUE)</f>
        <v>24710</v>
      </c>
      <c r="CS14" s="24">
        <f>HLOOKUP(CS$2,PLANEL_Pot_anual!$C$3:$AL$24,12,TRUE)</f>
        <v>24710</v>
      </c>
      <c r="CT14" s="24">
        <f>HLOOKUP(CT$2,PLANEL_Pot_anual!$C$3:$AL$24,12,TRUE)</f>
        <v>24710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26986</v>
      </c>
      <c r="CZ14" s="24">
        <f>HLOOKUP(CZ$2,PLANEL_Pot_anual!$C$3:$AL$24,12,TRUE)</f>
        <v>26986</v>
      </c>
      <c r="DA14" s="24">
        <f>HLOOKUP(DA$2,PLANEL_Pot_anual!$C$3:$AL$24,12,TRUE)</f>
        <v>26986</v>
      </c>
      <c r="DB14" s="24">
        <f>HLOOKUP(DB$2,PLANEL_Pot_anual!$C$3:$AL$24,12,TRUE)</f>
        <v>26986</v>
      </c>
      <c r="DC14" s="24">
        <f>HLOOKUP(DC$2,PLANEL_Pot_anual!$C$3:$AL$24,12,TRUE)</f>
        <v>26986</v>
      </c>
      <c r="DD14" s="24">
        <f>HLOOKUP(DD$2,PLANEL_Pot_anual!$C$3:$AL$24,12,TRUE)</f>
        <v>26986</v>
      </c>
      <c r="DE14" s="24">
        <f>HLOOKUP(DE$2,PLANEL_Pot_anual!$C$3:$AL$24,12,TRUE)</f>
        <v>26986</v>
      </c>
      <c r="DF14" s="24">
        <f>HLOOKUP(DF$2,PLANEL_Pot_anual!$C$3:$AL$24,12,TRUE)</f>
        <v>26986</v>
      </c>
      <c r="DG14" s="24">
        <f>HLOOKUP(DG$2,PLANEL_Pot_anual!$C$3:$AL$24,12,TRUE)</f>
        <v>26986</v>
      </c>
      <c r="DH14" s="24">
        <f>HLOOKUP(DH$2,PLANEL_Pot_anual!$C$3:$AL$24,12,TRUE)</f>
        <v>26986</v>
      </c>
      <c r="DI14" s="24">
        <f>HLOOKUP(DI$2,PLANEL_Pot_anual!$C$3:$AL$24,12,TRUE)</f>
        <v>26986</v>
      </c>
      <c r="DJ14" s="24">
        <f>HLOOKUP(DJ$2,PLANEL_Pot_anual!$C$3:$AL$24,12,TRUE)</f>
        <v>26986</v>
      </c>
      <c r="DK14" s="24">
        <f>HLOOKUP(DK$2,PLANEL_Pot_anual!$C$3:$AL$24,12,TRUE)</f>
        <v>26986</v>
      </c>
      <c r="DL14" s="24">
        <f>HLOOKUP(DL$2,PLANEL_Pot_anual!$C$3:$AL$24,12,TRUE)</f>
        <v>26986</v>
      </c>
      <c r="DM14" s="24">
        <f>HLOOKUP(DM$2,PLANEL_Pot_anual!$C$3:$AL$24,12,TRUE)</f>
        <v>26986</v>
      </c>
      <c r="DN14" s="24">
        <f>HLOOKUP(DN$2,PLANEL_Pot_anual!$C$3:$AL$24,12,TRUE)</f>
        <v>26986</v>
      </c>
      <c r="DO14" s="24">
        <f>HLOOKUP(DO$2,PLANEL_Pot_anual!$C$3:$AL$24,12,TRUE)</f>
        <v>26986</v>
      </c>
      <c r="DP14" s="24">
        <f>HLOOKUP(DP$2,PLANEL_Pot_anual!$C$3:$AL$24,12,TRUE)</f>
        <v>26986</v>
      </c>
      <c r="DQ14" s="24">
        <f>HLOOKUP(DQ$2,PLANEL_Pot_anual!$C$3:$AL$24,12,TRUE)</f>
        <v>26986</v>
      </c>
      <c r="DR14" s="24">
        <f>HLOOKUP(DR$2,PLANEL_Pot_anual!$C$3:$AL$24,12,TRUE)</f>
        <v>26986</v>
      </c>
      <c r="DS14" s="24">
        <f>HLOOKUP(DS$2,PLANEL_Pot_anual!$C$3:$AL$24,12,TRUE)</f>
        <v>26986</v>
      </c>
      <c r="DT14" s="24">
        <f>HLOOKUP(DT$2,PLANEL_Pot_anual!$C$3:$AL$24,12,TRUE)</f>
        <v>26986</v>
      </c>
      <c r="DU14" s="24">
        <f>HLOOKUP(DU$2,PLANEL_Pot_anual!$C$3:$AL$24,12,TRUE)</f>
        <v>26986</v>
      </c>
      <c r="DV14" s="24">
        <f>HLOOKUP(DV$2,PLANEL_Pot_anual!$C$3:$AL$24,12,TRUE)</f>
        <v>26986</v>
      </c>
      <c r="DW14" s="24">
        <f>HLOOKUP(DW$2,PLANEL_Pot_anual!$C$3:$AL$24,12,TRUE)</f>
        <v>27372</v>
      </c>
      <c r="DX14" s="24">
        <f>HLOOKUP(DX$2,PLANEL_Pot_anual!$C$3:$AL$24,12,TRUE)</f>
        <v>27372</v>
      </c>
      <c r="DY14" s="24">
        <f>HLOOKUP(DY$2,PLANEL_Pot_anual!$C$3:$AL$24,12,TRUE)</f>
        <v>27372</v>
      </c>
      <c r="DZ14" s="24">
        <f>HLOOKUP(DZ$2,PLANEL_Pot_anual!$C$3:$AL$24,12,TRUE)</f>
        <v>27372</v>
      </c>
      <c r="EA14" s="24">
        <f>HLOOKUP(EA$2,PLANEL_Pot_anual!$C$3:$AL$24,12,TRUE)</f>
        <v>27372</v>
      </c>
      <c r="EB14" s="24">
        <f>HLOOKUP(EB$2,PLANEL_Pot_anual!$C$3:$AL$24,12,TRUE)</f>
        <v>27372</v>
      </c>
      <c r="EC14" s="24">
        <f>HLOOKUP(EC$2,PLANEL_Pot_anual!$C$3:$AL$24,12,TRUE)</f>
        <v>27372</v>
      </c>
      <c r="ED14" s="24">
        <f>HLOOKUP(ED$2,PLANEL_Pot_anual!$C$3:$AL$24,12,TRUE)</f>
        <v>27372</v>
      </c>
      <c r="EE14" s="24">
        <f>HLOOKUP(EE$2,PLANEL_Pot_anual!$C$3:$AL$24,12,TRUE)</f>
        <v>27372</v>
      </c>
      <c r="EF14" s="24">
        <f>HLOOKUP(EF$2,PLANEL_Pot_anual!$C$3:$AL$24,12,TRUE)</f>
        <v>27372</v>
      </c>
      <c r="EG14" s="24">
        <f>HLOOKUP(EG$2,PLANEL_Pot_anual!$C$3:$AL$24,12,TRUE)</f>
        <v>27372</v>
      </c>
      <c r="EH14" s="24">
        <f>HLOOKUP(EH$2,PLANEL_Pot_anual!$C$3:$AL$24,12,TRUE)</f>
        <v>27372</v>
      </c>
      <c r="EI14" s="24">
        <f>HLOOKUP(EI$2,PLANEL_Pot_anual!$C$3:$AL$24,12,TRUE)</f>
        <v>27372</v>
      </c>
      <c r="EJ14" s="24">
        <f>HLOOKUP(EJ$2,PLANEL_Pot_anual!$C$3:$AL$24,12,TRUE)</f>
        <v>27372</v>
      </c>
      <c r="EK14" s="24">
        <f>HLOOKUP(EK$2,PLANEL_Pot_anual!$C$3:$AL$24,12,TRUE)</f>
        <v>27372</v>
      </c>
      <c r="EL14" s="24">
        <f>HLOOKUP(EL$2,PLANEL_Pot_anual!$C$3:$AL$24,12,TRUE)</f>
        <v>27372</v>
      </c>
      <c r="EM14" s="24">
        <f>HLOOKUP(EM$2,PLANEL_Pot_anual!$C$3:$AL$24,12,TRUE)</f>
        <v>27372</v>
      </c>
      <c r="EN14" s="24">
        <f>HLOOKUP(EN$2,PLANEL_Pot_anual!$C$3:$AL$24,12,TRUE)</f>
        <v>27372</v>
      </c>
      <c r="EO14" s="24">
        <f>HLOOKUP(EO$2,PLANEL_Pot_anual!$C$3:$AL$24,12,TRUE)</f>
        <v>27372</v>
      </c>
      <c r="EP14" s="24">
        <f>HLOOKUP(EP$2,PLANEL_Pot_anual!$C$3:$AL$24,12,TRUE)</f>
        <v>27372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16959.140901899998</v>
      </c>
      <c r="AF17" s="30">
        <f>HLOOKUP(AF$2,PLANEL_Pot_anual!$C$3:$AL$24,15,TRUE)</f>
        <v>16959.140901899998</v>
      </c>
      <c r="AG17" s="30">
        <f>HLOOKUP(AG$2,PLANEL_Pot_anual!$C$3:$AL$24,15,TRUE)</f>
        <v>16959.140901899998</v>
      </c>
      <c r="AH17" s="30">
        <f>HLOOKUP(AH$2,PLANEL_Pot_anual!$C$3:$AL$24,15,TRUE)</f>
        <v>16959.140901899998</v>
      </c>
      <c r="AI17" s="30">
        <f>HLOOKUP(AI$2,PLANEL_Pot_anual!$C$3:$AL$24,15,TRUE)</f>
        <v>22772.881951999996</v>
      </c>
      <c r="AJ17" s="30">
        <f>HLOOKUP(AJ$2,PLANEL_Pot_anual!$C$3:$AL$24,15,TRUE)</f>
        <v>22772.881951999996</v>
      </c>
      <c r="AK17" s="30">
        <f>HLOOKUP(AK$2,PLANEL_Pot_anual!$C$3:$AL$24,15,TRUE)</f>
        <v>22772.881951999996</v>
      </c>
      <c r="AL17" s="30">
        <f>HLOOKUP(AL$2,PLANEL_Pot_anual!$C$3:$AL$24,15,TRUE)</f>
        <v>22772.881951999996</v>
      </c>
      <c r="AM17" s="30">
        <f>HLOOKUP(AM$2,PLANEL_Pot_anual!$C$3:$AL$24,15,TRUE)</f>
        <v>25463.700729999997</v>
      </c>
      <c r="AN17" s="30">
        <f>HLOOKUP(AN$2,PLANEL_Pot_anual!$C$3:$AL$24,15,TRUE)</f>
        <v>25463.700729999997</v>
      </c>
      <c r="AO17" s="30">
        <f>HLOOKUP(AO$2,PLANEL_Pot_anual!$C$3:$AL$24,15,TRUE)</f>
        <v>25463.700729999997</v>
      </c>
      <c r="AP17" s="30">
        <f>HLOOKUP(AP$2,PLANEL_Pot_anual!$C$3:$AL$24,15,TRUE)</f>
        <v>25463.700729999997</v>
      </c>
      <c r="AQ17" s="30">
        <f>HLOOKUP(AQ$2,PLANEL_Pot_anual!$C$3:$AL$24,15,TRUE)</f>
        <v>33612.362869999997</v>
      </c>
      <c r="AR17" s="30">
        <f>HLOOKUP(AR$2,PLANEL_Pot_anual!$C$3:$AL$24,15,TRUE)</f>
        <v>33612.362869999997</v>
      </c>
      <c r="AS17" s="30">
        <f>HLOOKUP(AS$2,PLANEL_Pot_anual!$C$3:$AL$24,15,TRUE)</f>
        <v>33612.362869999997</v>
      </c>
      <c r="AT17" s="30">
        <f>HLOOKUP(AT$2,PLANEL_Pot_anual!$C$3:$AL$24,15,TRUE)</f>
        <v>33612.362869999997</v>
      </c>
      <c r="AU17" s="30">
        <f>HLOOKUP(AU$2,PLANEL_Pot_anual!$C$3:$AL$24,15,TRUE)</f>
        <v>35787.945059999998</v>
      </c>
      <c r="AV17" s="30">
        <f>HLOOKUP(AV$2,PLANEL_Pot_anual!$C$3:$AL$24,15,TRUE)</f>
        <v>35787.945059999998</v>
      </c>
      <c r="AW17" s="30">
        <f>HLOOKUP(AW$2,PLANEL_Pot_anual!$C$3:$AL$24,15,TRUE)</f>
        <v>35787.945059999998</v>
      </c>
      <c r="AX17" s="30">
        <f>HLOOKUP(AX$2,PLANEL_Pot_anual!$C$3:$AL$24,15,TRUE)</f>
        <v>35787.945059999998</v>
      </c>
      <c r="AY17" s="30">
        <f>HLOOKUP(AY$2,PLANEL_Pot_anual!$C$3:$AL$24,15,TRUE)</f>
        <v>39544.82015</v>
      </c>
      <c r="AZ17" s="30">
        <f>HLOOKUP(AZ$2,PLANEL_Pot_anual!$C$3:$AL$24,15,TRUE)</f>
        <v>39544.82015</v>
      </c>
      <c r="BA17" s="30">
        <f>HLOOKUP(BA$2,PLANEL_Pot_anual!$C$3:$AL$24,15,TRUE)</f>
        <v>39544.82015</v>
      </c>
      <c r="BB17" s="30">
        <f>HLOOKUP(BB$2,PLANEL_Pot_anual!$C$3:$AL$24,15,TRUE)</f>
        <v>39544.82015</v>
      </c>
      <c r="BC17" s="30">
        <f>HLOOKUP(BC$2,PLANEL_Pot_anual!$C$3:$AL$24,15,TRUE)</f>
        <v>39528.27115</v>
      </c>
      <c r="BD17" s="30">
        <f>HLOOKUP(BD$2,PLANEL_Pot_anual!$C$3:$AL$24,15,TRUE)</f>
        <v>39528.27115</v>
      </c>
      <c r="BE17" s="30">
        <f>HLOOKUP(BE$2,PLANEL_Pot_anual!$C$3:$AL$24,15,TRUE)</f>
        <v>39528.27115</v>
      </c>
      <c r="BF17" s="30">
        <f>HLOOKUP(BF$2,PLANEL_Pot_anual!$C$3:$AL$24,15,TRUE)</f>
        <v>39528.27115</v>
      </c>
      <c r="BG17" s="30">
        <f>HLOOKUP(BG$2,PLANEL_Pot_anual!$C$3:$AL$24,15,TRUE)</f>
        <v>39430.071150000003</v>
      </c>
      <c r="BH17" s="30">
        <f>HLOOKUP(BH$2,PLANEL_Pot_anual!$C$3:$AL$24,15,TRUE)</f>
        <v>39430.071150000003</v>
      </c>
      <c r="BI17" s="30">
        <f>HLOOKUP(BI$2,PLANEL_Pot_anual!$C$3:$AL$24,15,TRUE)</f>
        <v>39430.071150000003</v>
      </c>
      <c r="BJ17" s="30">
        <f>HLOOKUP(BJ$2,PLANEL_Pot_anual!$C$3:$AL$24,15,TRUE)</f>
        <v>39430.071150000003</v>
      </c>
      <c r="BK17" s="30">
        <f>HLOOKUP(BK$2,PLANEL_Pot_anual!$C$3:$AL$24,15,TRUE)</f>
        <v>46312.149856000004</v>
      </c>
      <c r="BL17" s="30">
        <f>HLOOKUP(BL$2,PLANEL_Pot_anual!$C$3:$AL$24,15,TRUE)</f>
        <v>46312.149856000004</v>
      </c>
      <c r="BM17" s="30">
        <f>HLOOKUP(BM$2,PLANEL_Pot_anual!$C$3:$AL$24,15,TRUE)</f>
        <v>46312.149856000004</v>
      </c>
      <c r="BN17" s="30">
        <f>HLOOKUP(BN$2,PLANEL_Pot_anual!$C$3:$AL$24,15,TRUE)</f>
        <v>46312.149856000004</v>
      </c>
      <c r="BO17" s="30">
        <f>HLOOKUP(BO$2,PLANEL_Pot_anual!$C$3:$AL$24,15,TRUE)</f>
        <v>53215.849230000007</v>
      </c>
      <c r="BP17" s="30">
        <f>HLOOKUP(BP$2,PLANEL_Pot_anual!$C$3:$AL$24,15,TRUE)</f>
        <v>53215.849230000007</v>
      </c>
      <c r="BQ17" s="30">
        <f>HLOOKUP(BQ$2,PLANEL_Pot_anual!$C$3:$AL$24,15,TRUE)</f>
        <v>53215.849230000007</v>
      </c>
      <c r="BR17" s="30">
        <f>HLOOKUP(BR$2,PLANEL_Pot_anual!$C$3:$AL$24,15,TRUE)</f>
        <v>53215.849230000007</v>
      </c>
      <c r="BS17" s="30">
        <f>HLOOKUP(BS$2,PLANEL_Pot_anual!$C$3:$AL$24,15,TRUE)</f>
        <v>58215.744160000002</v>
      </c>
      <c r="BT17" s="30">
        <f>HLOOKUP(BT$2,PLANEL_Pot_anual!$C$3:$AL$24,15,TRUE)</f>
        <v>58215.744160000002</v>
      </c>
      <c r="BU17" s="30">
        <f>HLOOKUP(BU$2,PLANEL_Pot_anual!$C$3:$AL$24,15,TRUE)</f>
        <v>58215.744160000002</v>
      </c>
      <c r="BV17" s="30">
        <f>HLOOKUP(BV$2,PLANEL_Pot_anual!$C$3:$AL$24,15,TRUE)</f>
        <v>58215.744160000002</v>
      </c>
      <c r="BW17" s="30">
        <f>HLOOKUP(BW$2,PLANEL_Pot_anual!$C$3:$AL$24,15,TRUE)</f>
        <v>63235.095050000004</v>
      </c>
      <c r="BX17" s="30">
        <f>HLOOKUP(BX$2,PLANEL_Pot_anual!$C$3:$AL$24,15,TRUE)</f>
        <v>63235.095050000004</v>
      </c>
      <c r="BY17" s="30">
        <f>HLOOKUP(BY$2,PLANEL_Pot_anual!$C$3:$AL$24,15,TRUE)</f>
        <v>63235.095050000004</v>
      </c>
      <c r="BZ17" s="30">
        <f>HLOOKUP(BZ$2,PLANEL_Pot_anual!$C$3:$AL$24,15,TRUE)</f>
        <v>63235.095050000004</v>
      </c>
      <c r="CA17" s="30">
        <f>HLOOKUP(CA$2,PLANEL_Pot_anual!$C$3:$AL$24,15,TRUE)</f>
        <v>68723.803</v>
      </c>
      <c r="CB17" s="30">
        <f>HLOOKUP(CB$2,PLANEL_Pot_anual!$C$3:$AL$24,15,TRUE)</f>
        <v>68723.803</v>
      </c>
      <c r="CC17" s="30">
        <f>HLOOKUP(CC$2,PLANEL_Pot_anual!$C$3:$AL$24,15,TRUE)</f>
        <v>68723.803</v>
      </c>
      <c r="CD17" s="30">
        <f>HLOOKUP(CD$2,PLANEL_Pot_anual!$C$3:$AL$24,15,TRUE)</f>
        <v>68723.803</v>
      </c>
      <c r="CE17" s="30">
        <f>HLOOKUP(CE$2,PLANEL_Pot_anual!$C$3:$AL$24,15,TRUE)</f>
        <v>74124.609020000004</v>
      </c>
      <c r="CF17" s="30">
        <f>HLOOKUP(CF$2,PLANEL_Pot_anual!$C$3:$AL$24,15,TRUE)</f>
        <v>74124.609020000004</v>
      </c>
      <c r="CG17" s="30">
        <f>HLOOKUP(CG$2,PLANEL_Pot_anual!$C$3:$AL$24,15,TRUE)</f>
        <v>74124.609020000004</v>
      </c>
      <c r="CH17" s="30">
        <f>HLOOKUP(CH$2,PLANEL_Pot_anual!$C$3:$AL$24,15,TRUE)</f>
        <v>74124.609020000004</v>
      </c>
      <c r="CI17" s="30">
        <f>HLOOKUP(CI$2,PLANEL_Pot_anual!$C$3:$AL$24,15,TRUE)</f>
        <v>80141.632190000004</v>
      </c>
      <c r="CJ17" s="30">
        <f>HLOOKUP(CJ$2,PLANEL_Pot_anual!$C$3:$AL$24,15,TRUE)</f>
        <v>80141.632190000004</v>
      </c>
      <c r="CK17" s="30">
        <f>HLOOKUP(CK$2,PLANEL_Pot_anual!$C$3:$AL$24,15,TRUE)</f>
        <v>80141.632190000004</v>
      </c>
      <c r="CL17" s="30">
        <f>HLOOKUP(CL$2,PLANEL_Pot_anual!$C$3:$AL$24,15,TRUE)</f>
        <v>80141.632190000004</v>
      </c>
      <c r="CM17" s="30">
        <f>HLOOKUP(CM$2,PLANEL_Pot_anual!$C$3:$AL$24,15,TRUE)</f>
        <v>87582.620009000006</v>
      </c>
      <c r="CN17" s="30">
        <f>HLOOKUP(CN$2,PLANEL_Pot_anual!$C$3:$AL$24,15,TRUE)</f>
        <v>87582.620009000006</v>
      </c>
      <c r="CO17" s="30">
        <f>HLOOKUP(CO$2,PLANEL_Pot_anual!$C$3:$AL$24,15,TRUE)</f>
        <v>87582.620009000006</v>
      </c>
      <c r="CP17" s="30">
        <f>HLOOKUP(CP$2,PLANEL_Pot_anual!$C$3:$AL$24,15,TRUE)</f>
        <v>87582.620009000006</v>
      </c>
      <c r="CQ17" s="30">
        <f>HLOOKUP(CQ$2,PLANEL_Pot_anual!$C$3:$AL$24,15,TRUE)</f>
        <v>93356.498748000013</v>
      </c>
      <c r="CR17" s="30">
        <f>HLOOKUP(CR$2,PLANEL_Pot_anual!$C$3:$AL$24,15,TRUE)</f>
        <v>93356.498748000013</v>
      </c>
      <c r="CS17" s="30">
        <f>HLOOKUP(CS$2,PLANEL_Pot_anual!$C$3:$AL$24,15,TRUE)</f>
        <v>93356.498748000013</v>
      </c>
      <c r="CT17" s="30">
        <f>HLOOKUP(CT$2,PLANEL_Pot_anual!$C$3:$AL$24,15,TRUE)</f>
        <v>93356.498748000013</v>
      </c>
      <c r="CU17" s="30">
        <f>HLOOKUP(CU$2,PLANEL_Pot_anual!$C$3:$AL$24,15,TRUE)</f>
        <v>97139.453569999998</v>
      </c>
      <c r="CV17" s="30">
        <f>HLOOKUP(CV$2,PLANEL_Pot_anual!$C$3:$AL$24,15,TRUE)</f>
        <v>97139.453569999998</v>
      </c>
      <c r="CW17" s="30">
        <f>HLOOKUP(CW$2,PLANEL_Pot_anual!$C$3:$AL$24,15,TRUE)</f>
        <v>97139.453569999998</v>
      </c>
      <c r="CX17" s="30">
        <f>HLOOKUP(CX$2,PLANEL_Pot_anual!$C$3:$AL$24,15,TRUE)</f>
        <v>97139.453569999998</v>
      </c>
      <c r="CY17" s="30">
        <f>HLOOKUP(CY$2,PLANEL_Pot_anual!$C$3:$AL$24,15,TRUE)</f>
        <v>111417.15727</v>
      </c>
      <c r="CZ17" s="30">
        <f>HLOOKUP(CZ$2,PLANEL_Pot_anual!$C$3:$AL$24,15,TRUE)</f>
        <v>111417.15727</v>
      </c>
      <c r="DA17" s="30">
        <f>HLOOKUP(DA$2,PLANEL_Pot_anual!$C$3:$AL$24,15,TRUE)</f>
        <v>111417.15727</v>
      </c>
      <c r="DB17" s="30">
        <f>HLOOKUP(DB$2,PLANEL_Pot_anual!$C$3:$AL$24,15,TRUE)</f>
        <v>111417.15727</v>
      </c>
      <c r="DC17" s="30">
        <f>HLOOKUP(DC$2,PLANEL_Pot_anual!$C$3:$AL$24,15,TRUE)</f>
        <v>114470.13717999999</v>
      </c>
      <c r="DD17" s="30">
        <f>HLOOKUP(DD$2,PLANEL_Pot_anual!$C$3:$AL$24,15,TRUE)</f>
        <v>114470.13717999999</v>
      </c>
      <c r="DE17" s="30">
        <f>HLOOKUP(DE$2,PLANEL_Pot_anual!$C$3:$AL$24,15,TRUE)</f>
        <v>114470.13717999999</v>
      </c>
      <c r="DF17" s="30">
        <f>HLOOKUP(DF$2,PLANEL_Pot_anual!$C$3:$AL$24,15,TRUE)</f>
        <v>114470.13717999999</v>
      </c>
      <c r="DG17" s="30">
        <f>HLOOKUP(DG$2,PLANEL_Pot_anual!$C$3:$AL$24,15,TRUE)</f>
        <v>117317.29545999999</v>
      </c>
      <c r="DH17" s="30">
        <f>HLOOKUP(DH$2,PLANEL_Pot_anual!$C$3:$AL$24,15,TRUE)</f>
        <v>117317.29545999999</v>
      </c>
      <c r="DI17" s="30">
        <f>HLOOKUP(DI$2,PLANEL_Pot_anual!$C$3:$AL$24,15,TRUE)</f>
        <v>117317.29545999999</v>
      </c>
      <c r="DJ17" s="30">
        <f>HLOOKUP(DJ$2,PLANEL_Pot_anual!$C$3:$AL$24,15,TRUE)</f>
        <v>117317.29545999999</v>
      </c>
      <c r="DK17" s="30">
        <f>HLOOKUP(DK$2,PLANEL_Pot_anual!$C$3:$AL$24,15,TRUE)</f>
        <v>120342.57153</v>
      </c>
      <c r="DL17" s="30">
        <f>HLOOKUP(DL$2,PLANEL_Pot_anual!$C$3:$AL$24,15,TRUE)</f>
        <v>120342.57153</v>
      </c>
      <c r="DM17" s="30">
        <f>HLOOKUP(DM$2,PLANEL_Pot_anual!$C$3:$AL$24,15,TRUE)</f>
        <v>120342.57153</v>
      </c>
      <c r="DN17" s="30">
        <f>HLOOKUP(DN$2,PLANEL_Pot_anual!$C$3:$AL$24,15,TRUE)</f>
        <v>120342.57153</v>
      </c>
      <c r="DO17" s="30">
        <f>HLOOKUP(DO$2,PLANEL_Pot_anual!$C$3:$AL$24,15,TRUE)</f>
        <v>123395.86077</v>
      </c>
      <c r="DP17" s="30">
        <f>HLOOKUP(DP$2,PLANEL_Pot_anual!$C$3:$AL$24,15,TRUE)</f>
        <v>123395.86077</v>
      </c>
      <c r="DQ17" s="30">
        <f>HLOOKUP(DQ$2,PLANEL_Pot_anual!$C$3:$AL$24,15,TRUE)</f>
        <v>123395.86077</v>
      </c>
      <c r="DR17" s="30">
        <f>HLOOKUP(DR$2,PLANEL_Pot_anual!$C$3:$AL$24,15,TRUE)</f>
        <v>123395.86077</v>
      </c>
      <c r="DS17" s="30">
        <f>HLOOKUP(DS$2,PLANEL_Pot_anual!$C$3:$AL$24,15,TRUE)</f>
        <v>129975.10208</v>
      </c>
      <c r="DT17" s="30">
        <f>HLOOKUP(DT$2,PLANEL_Pot_anual!$C$3:$AL$24,15,TRUE)</f>
        <v>129975.10208</v>
      </c>
      <c r="DU17" s="30">
        <f>HLOOKUP(DU$2,PLANEL_Pot_anual!$C$3:$AL$24,15,TRUE)</f>
        <v>129975.10208</v>
      </c>
      <c r="DV17" s="30">
        <f>HLOOKUP(DV$2,PLANEL_Pot_anual!$C$3:$AL$24,15,TRUE)</f>
        <v>129975.10208</v>
      </c>
      <c r="DW17" s="30">
        <f>HLOOKUP(DW$2,PLANEL_Pot_anual!$C$3:$AL$24,15,TRUE)</f>
        <v>135728.978</v>
      </c>
      <c r="DX17" s="30">
        <f>HLOOKUP(DX$2,PLANEL_Pot_anual!$C$3:$AL$24,15,TRUE)</f>
        <v>135728.978</v>
      </c>
      <c r="DY17" s="30">
        <f>HLOOKUP(DY$2,PLANEL_Pot_anual!$C$3:$AL$24,15,TRUE)</f>
        <v>135728.978</v>
      </c>
      <c r="DZ17" s="30">
        <f>HLOOKUP(DZ$2,PLANEL_Pot_anual!$C$3:$AL$24,15,TRUE)</f>
        <v>135728.978</v>
      </c>
      <c r="EA17" s="30">
        <f>HLOOKUP(EA$2,PLANEL_Pot_anual!$C$3:$AL$24,15,TRUE)</f>
        <v>139874.21044</v>
      </c>
      <c r="EB17" s="30">
        <f>HLOOKUP(EB$2,PLANEL_Pot_anual!$C$3:$AL$24,15,TRUE)</f>
        <v>139874.21044</v>
      </c>
      <c r="EC17" s="30">
        <f>HLOOKUP(EC$2,PLANEL_Pot_anual!$C$3:$AL$24,15,TRUE)</f>
        <v>139874.21044</v>
      </c>
      <c r="ED17" s="30">
        <f>HLOOKUP(ED$2,PLANEL_Pot_anual!$C$3:$AL$24,15,TRUE)</f>
        <v>139874.21044</v>
      </c>
      <c r="EE17" s="30">
        <f>HLOOKUP(EE$2,PLANEL_Pot_anual!$C$3:$AL$24,15,TRUE)</f>
        <v>146411.39071000001</v>
      </c>
      <c r="EF17" s="30">
        <f>HLOOKUP(EF$2,PLANEL_Pot_anual!$C$3:$AL$24,15,TRUE)</f>
        <v>146411.39071000001</v>
      </c>
      <c r="EG17" s="30">
        <f>HLOOKUP(EG$2,PLANEL_Pot_anual!$C$3:$AL$24,15,TRUE)</f>
        <v>146411.39071000001</v>
      </c>
      <c r="EH17" s="30">
        <f>HLOOKUP(EH$2,PLANEL_Pot_anual!$C$3:$AL$24,15,TRUE)</f>
        <v>146411.39071000001</v>
      </c>
      <c r="EI17" s="30">
        <f>HLOOKUP(EI$2,PLANEL_Pot_anual!$C$3:$AL$24,15,TRUE)</f>
        <v>152506.55082</v>
      </c>
      <c r="EJ17" s="30">
        <f>HLOOKUP(EJ$2,PLANEL_Pot_anual!$C$3:$AL$24,15,TRUE)</f>
        <v>152506.55082</v>
      </c>
      <c r="EK17" s="30">
        <f>HLOOKUP(EK$2,PLANEL_Pot_anual!$C$3:$AL$24,15,TRUE)</f>
        <v>152506.55082</v>
      </c>
      <c r="EL17" s="30">
        <f>HLOOKUP(EL$2,PLANEL_Pot_anual!$C$3:$AL$24,15,TRUE)</f>
        <v>152506.55082</v>
      </c>
      <c r="EM17" s="30">
        <f>HLOOKUP(EM$2,PLANEL_Pot_anual!$C$3:$AL$24,15,TRUE)</f>
        <v>153636.43692000001</v>
      </c>
      <c r="EN17" s="30">
        <f>HLOOKUP(EN$2,PLANEL_Pot_anual!$C$3:$AL$24,15,TRUE)</f>
        <v>153636.43692000001</v>
      </c>
      <c r="EO17" s="30">
        <f>HLOOKUP(EO$2,PLANEL_Pot_anual!$C$3:$AL$24,15,TRUE)</f>
        <v>153636.43692000001</v>
      </c>
      <c r="EP17" s="30">
        <f>HLOOKUP(EP$2,PLANEL_Pot_anual!$C$3:$AL$24,15,TRUE)</f>
        <v>153636.43692000001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34140.969100000002</v>
      </c>
      <c r="EF20" s="26">
        <f>HLOOKUP(EF$2,PLANEL_Pot_anual!$C$3:$AL$24,18,TRUE)</f>
        <v>34140.969100000002</v>
      </c>
      <c r="EG20" s="26">
        <f>HLOOKUP(EG$2,PLANEL_Pot_anual!$C$3:$AL$24,18,TRUE)</f>
        <v>34140.969100000002</v>
      </c>
      <c r="EH20" s="26">
        <f>HLOOKUP(EH$2,PLANEL_Pot_anual!$C$3:$AL$24,18,TRUE)</f>
        <v>34140.969100000002</v>
      </c>
      <c r="EI20" s="26">
        <f>HLOOKUP(EI$2,PLANEL_Pot_anual!$C$3:$AL$24,18,TRUE)</f>
        <v>34140.969100000002</v>
      </c>
      <c r="EJ20" s="26">
        <f>HLOOKUP(EJ$2,PLANEL_Pot_anual!$C$3:$AL$24,18,TRUE)</f>
        <v>34140.969100000002</v>
      </c>
      <c r="EK20" s="26">
        <f>HLOOKUP(EK$2,PLANEL_Pot_anual!$C$3:$AL$24,18,TRUE)</f>
        <v>34140.969100000002</v>
      </c>
      <c r="EL20" s="26">
        <f>HLOOKUP(EL$2,PLANEL_Pot_anual!$C$3:$AL$24,18,TRUE)</f>
        <v>34140.969100000002</v>
      </c>
      <c r="EM20" s="26">
        <f>HLOOKUP(EM$2,PLANEL_Pot_anual!$C$3:$AL$24,18,TRUE)</f>
        <v>34140.969100000002</v>
      </c>
      <c r="EN20" s="26">
        <f>HLOOKUP(EN$2,PLANEL_Pot_anual!$C$3:$AL$24,18,TRUE)</f>
        <v>34140.969100000002</v>
      </c>
      <c r="EO20" s="26">
        <f>HLOOKUP(EO$2,PLANEL_Pot_anual!$C$3:$AL$24,18,TRUE)</f>
        <v>34140.969100000002</v>
      </c>
      <c r="EP20" s="26">
        <f>HLOOKUP(EP$2,PLANEL_Pot_anual!$C$3:$AL$24,18,TRUE)</f>
        <v>34140.969100000002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4495.8903559999999</v>
      </c>
      <c r="AR23" s="32">
        <f>HLOOKUP(AR$2,PLANEL_Pot_anual!$C$3:$AL$24,21,TRUE)</f>
        <v>4495.8903559999999</v>
      </c>
      <c r="AS23" s="32">
        <f>HLOOKUP(AS$2,PLANEL_Pot_anual!$C$3:$AL$24,21,TRUE)</f>
        <v>4495.8903559999999</v>
      </c>
      <c r="AT23" s="32">
        <f>HLOOKUP(AT$2,PLANEL_Pot_anual!$C$3:$AL$24,21,TRUE)</f>
        <v>4495.8903559999999</v>
      </c>
      <c r="AU23" s="32">
        <f>HLOOKUP(AU$2,PLANEL_Pot_anual!$C$3:$AL$24,21,TRUE)</f>
        <v>6014.4774100000004</v>
      </c>
      <c r="AV23" s="32">
        <f>HLOOKUP(AV$2,PLANEL_Pot_anual!$C$3:$AL$24,21,TRUE)</f>
        <v>6014.4774100000004</v>
      </c>
      <c r="AW23" s="32">
        <f>HLOOKUP(AW$2,PLANEL_Pot_anual!$C$3:$AL$24,21,TRUE)</f>
        <v>6014.4774100000004</v>
      </c>
      <c r="AX23" s="32">
        <f>HLOOKUP(AX$2,PLANEL_Pot_anual!$C$3:$AL$24,21,TRUE)</f>
        <v>6014.4774100000004</v>
      </c>
      <c r="AY23" s="32">
        <f>HLOOKUP(AY$2,PLANEL_Pot_anual!$C$3:$AL$24,21,TRUE)</f>
        <v>9959.307288</v>
      </c>
      <c r="AZ23" s="32">
        <f>HLOOKUP(AZ$2,PLANEL_Pot_anual!$C$3:$AL$24,21,TRUE)</f>
        <v>9959.307288</v>
      </c>
      <c r="BA23" s="32">
        <f>HLOOKUP(BA$2,PLANEL_Pot_anual!$C$3:$AL$24,21,TRUE)</f>
        <v>9959.307288</v>
      </c>
      <c r="BB23" s="32">
        <f>HLOOKUP(BB$2,PLANEL_Pot_anual!$C$3:$AL$24,21,TRUE)</f>
        <v>9959.307288</v>
      </c>
      <c r="BC23" s="32">
        <f>HLOOKUP(BC$2,PLANEL_Pot_anual!$C$3:$AL$24,21,TRUE)</f>
        <v>9959.307288</v>
      </c>
      <c r="BD23" s="32">
        <f>HLOOKUP(BD$2,PLANEL_Pot_anual!$C$3:$AL$24,21,TRUE)</f>
        <v>9959.307288</v>
      </c>
      <c r="BE23" s="32">
        <f>HLOOKUP(BE$2,PLANEL_Pot_anual!$C$3:$AL$24,21,TRUE)</f>
        <v>9959.307288</v>
      </c>
      <c r="BF23" s="32">
        <f>HLOOKUP(BF$2,PLANEL_Pot_anual!$C$3:$AL$24,21,TRUE)</f>
        <v>9959.307288</v>
      </c>
      <c r="BG23" s="32">
        <f>HLOOKUP(BG$2,PLANEL_Pot_anual!$C$3:$AL$24,21,TRUE)</f>
        <v>10779.57711</v>
      </c>
      <c r="BH23" s="32">
        <f>HLOOKUP(BH$2,PLANEL_Pot_anual!$C$3:$AL$24,21,TRUE)</f>
        <v>10779.57711</v>
      </c>
      <c r="BI23" s="32">
        <f>HLOOKUP(BI$2,PLANEL_Pot_anual!$C$3:$AL$24,21,TRUE)</f>
        <v>10779.57711</v>
      </c>
      <c r="BJ23" s="32">
        <f>HLOOKUP(BJ$2,PLANEL_Pot_anual!$C$3:$AL$24,21,TRUE)</f>
        <v>10779.57711</v>
      </c>
      <c r="BK23" s="32">
        <f>HLOOKUP(BK$2,PLANEL_Pot_anual!$C$3:$AL$24,21,TRUE)</f>
        <v>13307.741708</v>
      </c>
      <c r="BL23" s="32">
        <f>HLOOKUP(BL$2,PLANEL_Pot_anual!$C$3:$AL$24,21,TRUE)</f>
        <v>13307.741708</v>
      </c>
      <c r="BM23" s="32">
        <f>HLOOKUP(BM$2,PLANEL_Pot_anual!$C$3:$AL$24,21,TRUE)</f>
        <v>13307.741708</v>
      </c>
      <c r="BN23" s="32">
        <f>HLOOKUP(BN$2,PLANEL_Pot_anual!$C$3:$AL$24,21,TRUE)</f>
        <v>13307.741708</v>
      </c>
      <c r="BO23" s="32">
        <f>HLOOKUP(BO$2,PLANEL_Pot_anual!$C$3:$AL$24,21,TRUE)</f>
        <v>17803.079156</v>
      </c>
      <c r="BP23" s="32">
        <f>HLOOKUP(BP$2,PLANEL_Pot_anual!$C$3:$AL$24,21,TRUE)</f>
        <v>17803.079156</v>
      </c>
      <c r="BQ23" s="32">
        <f>HLOOKUP(BQ$2,PLANEL_Pot_anual!$C$3:$AL$24,21,TRUE)</f>
        <v>17803.079156</v>
      </c>
      <c r="BR23" s="32">
        <f>HLOOKUP(BR$2,PLANEL_Pot_anual!$C$3:$AL$24,21,TRUE)</f>
        <v>17803.079156</v>
      </c>
      <c r="BS23" s="32">
        <f>HLOOKUP(BS$2,PLANEL_Pot_anual!$C$3:$AL$24,21,TRUE)</f>
        <v>20051.245972000001</v>
      </c>
      <c r="BT23" s="32">
        <f>HLOOKUP(BT$2,PLANEL_Pot_anual!$C$3:$AL$24,21,TRUE)</f>
        <v>20051.245972000001</v>
      </c>
      <c r="BU23" s="32">
        <f>HLOOKUP(BU$2,PLANEL_Pot_anual!$C$3:$AL$24,21,TRUE)</f>
        <v>20051.245972000001</v>
      </c>
      <c r="BV23" s="32">
        <f>HLOOKUP(BV$2,PLANEL_Pot_anual!$C$3:$AL$24,21,TRUE)</f>
        <v>20051.245972000001</v>
      </c>
      <c r="BW23" s="32">
        <f>HLOOKUP(BW$2,PLANEL_Pot_anual!$C$3:$AL$24,21,TRUE)</f>
        <v>22289.311450000001</v>
      </c>
      <c r="BX23" s="32">
        <f>HLOOKUP(BX$2,PLANEL_Pot_anual!$C$3:$AL$24,21,TRUE)</f>
        <v>22289.311450000001</v>
      </c>
      <c r="BY23" s="32">
        <f>HLOOKUP(BY$2,PLANEL_Pot_anual!$C$3:$AL$24,21,TRUE)</f>
        <v>22289.311450000001</v>
      </c>
      <c r="BZ23" s="32">
        <f>HLOOKUP(BZ$2,PLANEL_Pot_anual!$C$3:$AL$24,21,TRUE)</f>
        <v>22289.311450000001</v>
      </c>
      <c r="CA23" s="32">
        <f>HLOOKUP(CA$2,PLANEL_Pot_anual!$C$3:$AL$24,21,TRUE)</f>
        <v>24538.339070000002</v>
      </c>
      <c r="CB23" s="32">
        <f>HLOOKUP(CB$2,PLANEL_Pot_anual!$C$3:$AL$24,21,TRUE)</f>
        <v>24538.339070000002</v>
      </c>
      <c r="CC23" s="32">
        <f>HLOOKUP(CC$2,PLANEL_Pot_anual!$C$3:$AL$24,21,TRUE)</f>
        <v>24538.339070000002</v>
      </c>
      <c r="CD23" s="32">
        <f>HLOOKUP(CD$2,PLANEL_Pot_anual!$C$3:$AL$24,21,TRUE)</f>
        <v>24538.339070000002</v>
      </c>
      <c r="CE23" s="32">
        <f>HLOOKUP(CE$2,PLANEL_Pot_anual!$C$3:$AL$24,21,TRUE)</f>
        <v>26884.789369999999</v>
      </c>
      <c r="CF23" s="32">
        <f>HLOOKUP(CF$2,PLANEL_Pot_anual!$C$3:$AL$24,21,TRUE)</f>
        <v>26884.789369999999</v>
      </c>
      <c r="CG23" s="32">
        <f>HLOOKUP(CG$2,PLANEL_Pot_anual!$C$3:$AL$24,21,TRUE)</f>
        <v>26884.789369999999</v>
      </c>
      <c r="CH23" s="32">
        <f>HLOOKUP(CH$2,PLANEL_Pot_anual!$C$3:$AL$24,21,TRUE)</f>
        <v>26884.789369999999</v>
      </c>
      <c r="CI23" s="32">
        <f>HLOOKUP(CI$2,PLANEL_Pot_anual!$C$3:$AL$24,21,TRUE)</f>
        <v>29496.46574</v>
      </c>
      <c r="CJ23" s="32">
        <f>HLOOKUP(CJ$2,PLANEL_Pot_anual!$C$3:$AL$24,21,TRUE)</f>
        <v>29496.46574</v>
      </c>
      <c r="CK23" s="32">
        <f>HLOOKUP(CK$2,PLANEL_Pot_anual!$C$3:$AL$24,21,TRUE)</f>
        <v>29496.46574</v>
      </c>
      <c r="CL23" s="32">
        <f>HLOOKUP(CL$2,PLANEL_Pot_anual!$C$3:$AL$24,21,TRUE)</f>
        <v>29496.46574</v>
      </c>
      <c r="CM23" s="32">
        <f>HLOOKUP(CM$2,PLANEL_Pot_anual!$C$3:$AL$24,21,TRUE)</f>
        <v>32176.974950000003</v>
      </c>
      <c r="CN23" s="32">
        <f>HLOOKUP(CN$2,PLANEL_Pot_anual!$C$3:$AL$24,21,TRUE)</f>
        <v>32176.974950000003</v>
      </c>
      <c r="CO23" s="32">
        <f>HLOOKUP(CO$2,PLANEL_Pot_anual!$C$3:$AL$24,21,TRUE)</f>
        <v>32176.974950000003</v>
      </c>
      <c r="CP23" s="32">
        <f>HLOOKUP(CP$2,PLANEL_Pot_anual!$C$3:$AL$24,21,TRUE)</f>
        <v>32176.974950000003</v>
      </c>
      <c r="CQ23" s="32">
        <f>HLOOKUP(CQ$2,PLANEL_Pot_anual!$C$3:$AL$24,21,TRUE)</f>
        <v>35990.127189999999</v>
      </c>
      <c r="CR23" s="32">
        <f>HLOOKUP(CR$2,PLANEL_Pot_anual!$C$3:$AL$24,21,TRUE)</f>
        <v>35990.127189999999</v>
      </c>
      <c r="CS23" s="32">
        <f>HLOOKUP(CS$2,PLANEL_Pot_anual!$C$3:$AL$24,21,TRUE)</f>
        <v>35990.127189999999</v>
      </c>
      <c r="CT23" s="32">
        <f>HLOOKUP(CT$2,PLANEL_Pot_anual!$C$3:$AL$24,21,TRUE)</f>
        <v>35990.127189999999</v>
      </c>
      <c r="CU23" s="32">
        <f>HLOOKUP(CU$2,PLANEL_Pot_anual!$C$3:$AL$24,21,TRUE)</f>
        <v>39260.198779999999</v>
      </c>
      <c r="CV23" s="32">
        <f>HLOOKUP(CV$2,PLANEL_Pot_anual!$C$3:$AL$24,21,TRUE)</f>
        <v>39260.198779999999</v>
      </c>
      <c r="CW23" s="32">
        <f>HLOOKUP(CW$2,PLANEL_Pot_anual!$C$3:$AL$24,21,TRUE)</f>
        <v>39260.198779999999</v>
      </c>
      <c r="CX23" s="32">
        <f>HLOOKUP(CX$2,PLANEL_Pot_anual!$C$3:$AL$24,21,TRUE)</f>
        <v>39260.198779999999</v>
      </c>
      <c r="CY23" s="32">
        <f>HLOOKUP(CY$2,PLANEL_Pot_anual!$C$3:$AL$24,21,TRUE)</f>
        <v>39260.198779999999</v>
      </c>
      <c r="CZ23" s="32">
        <f>HLOOKUP(CZ$2,PLANEL_Pot_anual!$C$3:$AL$24,21,TRUE)</f>
        <v>39260.198779999999</v>
      </c>
      <c r="DA23" s="32">
        <f>HLOOKUP(DA$2,PLANEL_Pot_anual!$C$3:$AL$24,21,TRUE)</f>
        <v>39260.198779999999</v>
      </c>
      <c r="DB23" s="32">
        <f>HLOOKUP(DB$2,PLANEL_Pot_anual!$C$3:$AL$24,21,TRUE)</f>
        <v>39260.198779999999</v>
      </c>
      <c r="DC23" s="32">
        <f>HLOOKUP(DC$2,PLANEL_Pot_anual!$C$3:$AL$24,21,TRUE)</f>
        <v>42088.257510000003</v>
      </c>
      <c r="DD23" s="32">
        <f>HLOOKUP(DD$2,PLANEL_Pot_anual!$C$3:$AL$24,21,TRUE)</f>
        <v>42088.257510000003</v>
      </c>
      <c r="DE23" s="32">
        <f>HLOOKUP(DE$2,PLANEL_Pot_anual!$C$3:$AL$24,21,TRUE)</f>
        <v>42088.257510000003</v>
      </c>
      <c r="DF23" s="32">
        <f>HLOOKUP(DF$2,PLANEL_Pot_anual!$C$3:$AL$24,21,TRUE)</f>
        <v>42088.257510000003</v>
      </c>
      <c r="DG23" s="32">
        <f>HLOOKUP(DG$2,PLANEL_Pot_anual!$C$3:$AL$24,21,TRUE)</f>
        <v>44997.460709999999</v>
      </c>
      <c r="DH23" s="32">
        <f>HLOOKUP(DH$2,PLANEL_Pot_anual!$C$3:$AL$24,21,TRUE)</f>
        <v>44997.460709999999</v>
      </c>
      <c r="DI23" s="32">
        <f>HLOOKUP(DI$2,PLANEL_Pot_anual!$C$3:$AL$24,21,TRUE)</f>
        <v>44997.460709999999</v>
      </c>
      <c r="DJ23" s="32">
        <f>HLOOKUP(DJ$2,PLANEL_Pot_anual!$C$3:$AL$24,21,TRUE)</f>
        <v>44997.460709999999</v>
      </c>
      <c r="DK23" s="32">
        <f>HLOOKUP(DK$2,PLANEL_Pot_anual!$C$3:$AL$24,21,TRUE)</f>
        <v>47904.339719999996</v>
      </c>
      <c r="DL23" s="32">
        <f>HLOOKUP(DL$2,PLANEL_Pot_anual!$C$3:$AL$24,21,TRUE)</f>
        <v>47904.339719999996</v>
      </c>
      <c r="DM23" s="32">
        <f>HLOOKUP(DM$2,PLANEL_Pot_anual!$C$3:$AL$24,21,TRUE)</f>
        <v>47904.339719999996</v>
      </c>
      <c r="DN23" s="32">
        <f>HLOOKUP(DN$2,PLANEL_Pot_anual!$C$3:$AL$24,21,TRUE)</f>
        <v>47904.339719999996</v>
      </c>
      <c r="DO23" s="32">
        <f>HLOOKUP(DO$2,PLANEL_Pot_anual!$C$3:$AL$24,21,TRUE)</f>
        <v>50918.973129999998</v>
      </c>
      <c r="DP23" s="32">
        <f>HLOOKUP(DP$2,PLANEL_Pot_anual!$C$3:$AL$24,21,TRUE)</f>
        <v>50918.973129999998</v>
      </c>
      <c r="DQ23" s="32">
        <f>HLOOKUP(DQ$2,PLANEL_Pot_anual!$C$3:$AL$24,21,TRUE)</f>
        <v>50918.973129999998</v>
      </c>
      <c r="DR23" s="32">
        <f>HLOOKUP(DR$2,PLANEL_Pot_anual!$C$3:$AL$24,21,TRUE)</f>
        <v>50918.973129999998</v>
      </c>
      <c r="DS23" s="32">
        <f>HLOOKUP(DS$2,PLANEL_Pot_anual!$C$3:$AL$24,21,TRUE)</f>
        <v>53656.743119999999</v>
      </c>
      <c r="DT23" s="32">
        <f>HLOOKUP(DT$2,PLANEL_Pot_anual!$C$3:$AL$24,21,TRUE)</f>
        <v>53656.743119999999</v>
      </c>
      <c r="DU23" s="32">
        <f>HLOOKUP(DU$2,PLANEL_Pot_anual!$C$3:$AL$24,21,TRUE)</f>
        <v>53656.743119999999</v>
      </c>
      <c r="DV23" s="32">
        <f>HLOOKUP(DV$2,PLANEL_Pot_anual!$C$3:$AL$24,21,TRUE)</f>
        <v>53656.743119999999</v>
      </c>
      <c r="DW23" s="32">
        <f>HLOOKUP(DW$2,PLANEL_Pot_anual!$C$3:$AL$24,21,TRUE)</f>
        <v>56314.174429999999</v>
      </c>
      <c r="DX23" s="32">
        <f>HLOOKUP(DX$2,PLANEL_Pot_anual!$C$3:$AL$24,21,TRUE)</f>
        <v>56314.174429999999</v>
      </c>
      <c r="DY23" s="32">
        <f>HLOOKUP(DY$2,PLANEL_Pot_anual!$C$3:$AL$24,21,TRUE)</f>
        <v>56314.174429999999</v>
      </c>
      <c r="DZ23" s="32">
        <f>HLOOKUP(DZ$2,PLANEL_Pot_anual!$C$3:$AL$24,21,TRUE)</f>
        <v>56314.174429999999</v>
      </c>
      <c r="EA23" s="32">
        <f>HLOOKUP(EA$2,PLANEL_Pot_anual!$C$3:$AL$24,21,TRUE)</f>
        <v>59311.840239999998</v>
      </c>
      <c r="EB23" s="32">
        <f>HLOOKUP(EB$2,PLANEL_Pot_anual!$C$3:$AL$24,21,TRUE)</f>
        <v>59311.840239999998</v>
      </c>
      <c r="EC23" s="32">
        <f>HLOOKUP(EC$2,PLANEL_Pot_anual!$C$3:$AL$24,21,TRUE)</f>
        <v>59311.840239999998</v>
      </c>
      <c r="ED23" s="32">
        <f>HLOOKUP(ED$2,PLANEL_Pot_anual!$C$3:$AL$24,21,TRUE)</f>
        <v>59311.840239999998</v>
      </c>
      <c r="EE23" s="32">
        <f>HLOOKUP(EE$2,PLANEL_Pot_anual!$C$3:$AL$24,21,TRUE)</f>
        <v>62930.172509999997</v>
      </c>
      <c r="EF23" s="32">
        <f>HLOOKUP(EF$2,PLANEL_Pot_anual!$C$3:$AL$24,21,TRUE)</f>
        <v>62930.172509999997</v>
      </c>
      <c r="EG23" s="32">
        <f>HLOOKUP(EG$2,PLANEL_Pot_anual!$C$3:$AL$24,21,TRUE)</f>
        <v>62930.172509999997</v>
      </c>
      <c r="EH23" s="32">
        <f>HLOOKUP(EH$2,PLANEL_Pot_anual!$C$3:$AL$24,21,TRUE)</f>
        <v>62930.172509999997</v>
      </c>
      <c r="EI23" s="32">
        <f>HLOOKUP(EI$2,PLANEL_Pot_anual!$C$3:$AL$24,21,TRUE)</f>
        <v>66404.028229999996</v>
      </c>
      <c r="EJ23" s="32">
        <f>HLOOKUP(EJ$2,PLANEL_Pot_anual!$C$3:$AL$24,21,TRUE)</f>
        <v>66404.028229999996</v>
      </c>
      <c r="EK23" s="32">
        <f>HLOOKUP(EK$2,PLANEL_Pot_anual!$C$3:$AL$24,21,TRUE)</f>
        <v>66404.028229999996</v>
      </c>
      <c r="EL23" s="32">
        <f>HLOOKUP(EL$2,PLANEL_Pot_anual!$C$3:$AL$24,21,TRUE)</f>
        <v>66404.028229999996</v>
      </c>
      <c r="EM23" s="32">
        <f>HLOOKUP(EM$2,PLANEL_Pot_anual!$C$3:$AL$24,21,TRUE)</f>
        <v>70181.459069999997</v>
      </c>
      <c r="EN23" s="32">
        <f>HLOOKUP(EN$2,PLANEL_Pot_anual!$C$3:$AL$24,21,TRUE)</f>
        <v>70181.459069999997</v>
      </c>
      <c r="EO23" s="32">
        <f>HLOOKUP(EO$2,PLANEL_Pot_anual!$C$3:$AL$24,21,TRUE)</f>
        <v>70181.459069999997</v>
      </c>
      <c r="EP23" s="32">
        <f>HLOOKUP(EP$2,PLANEL_Pot_anual!$C$3:$AL$24,21,TRUE)</f>
        <v>70181.459069999997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175182.80602799993</v>
      </c>
      <c r="AB24" s="28">
        <f t="shared" si="0"/>
        <v>175182.80602799993</v>
      </c>
      <c r="AC24" s="28">
        <f t="shared" si="0"/>
        <v>175182.80602799993</v>
      </c>
      <c r="AD24" s="28">
        <f t="shared" si="0"/>
        <v>175182.80602799993</v>
      </c>
      <c r="AE24" s="28">
        <f t="shared" si="0"/>
        <v>181216.60816189993</v>
      </c>
      <c r="AF24" s="28">
        <f t="shared" si="0"/>
        <v>181216.60816189993</v>
      </c>
      <c r="AG24" s="28">
        <f t="shared" si="0"/>
        <v>181216.60816189993</v>
      </c>
      <c r="AH24" s="28">
        <f t="shared" si="0"/>
        <v>181216.60816189993</v>
      </c>
      <c r="AI24" s="28">
        <f t="shared" ref="AI24:BN24" si="1">SUM(AI4:AI23)</f>
        <v>187645.45232799998</v>
      </c>
      <c r="AJ24" s="28">
        <f t="shared" si="1"/>
        <v>187645.45232799998</v>
      </c>
      <c r="AK24" s="28">
        <f t="shared" si="1"/>
        <v>187645.45232799998</v>
      </c>
      <c r="AL24" s="28">
        <f t="shared" si="1"/>
        <v>187645.45232799998</v>
      </c>
      <c r="AM24" s="28">
        <f t="shared" si="1"/>
        <v>193595.33252299999</v>
      </c>
      <c r="AN24" s="28">
        <f t="shared" si="1"/>
        <v>193595.33252299999</v>
      </c>
      <c r="AO24" s="28">
        <f t="shared" si="1"/>
        <v>193595.33252299999</v>
      </c>
      <c r="AP24" s="28">
        <f t="shared" si="1"/>
        <v>193595.33252299999</v>
      </c>
      <c r="AQ24" s="28">
        <f t="shared" si="1"/>
        <v>204984.49449499996</v>
      </c>
      <c r="AR24" s="28">
        <f t="shared" si="1"/>
        <v>204984.49449499996</v>
      </c>
      <c r="AS24" s="28">
        <f t="shared" si="1"/>
        <v>204984.49449499996</v>
      </c>
      <c r="AT24" s="28">
        <f t="shared" si="1"/>
        <v>204984.49449499996</v>
      </c>
      <c r="AU24" s="28">
        <f t="shared" si="1"/>
        <v>211264.10382599995</v>
      </c>
      <c r="AV24" s="28">
        <f t="shared" si="1"/>
        <v>211264.10382599995</v>
      </c>
      <c r="AW24" s="28">
        <f t="shared" si="1"/>
        <v>211264.10382599995</v>
      </c>
      <c r="AX24" s="28">
        <f t="shared" si="1"/>
        <v>211264.10382599995</v>
      </c>
      <c r="AY24" s="28">
        <f t="shared" si="1"/>
        <v>218590.95503599997</v>
      </c>
      <c r="AZ24" s="28">
        <f t="shared" si="1"/>
        <v>218590.95503599997</v>
      </c>
      <c r="BA24" s="28">
        <f t="shared" si="1"/>
        <v>218590.95503599997</v>
      </c>
      <c r="BB24" s="28">
        <f t="shared" si="1"/>
        <v>218590.95503599997</v>
      </c>
      <c r="BC24" s="28">
        <f t="shared" si="1"/>
        <v>227375.24805699996</v>
      </c>
      <c r="BD24" s="28">
        <f t="shared" si="1"/>
        <v>227375.24805699996</v>
      </c>
      <c r="BE24" s="28">
        <f t="shared" si="1"/>
        <v>227375.24805699996</v>
      </c>
      <c r="BF24" s="28">
        <f t="shared" si="1"/>
        <v>227375.24805699996</v>
      </c>
      <c r="BG24" s="28">
        <f t="shared" si="1"/>
        <v>238440.96502899998</v>
      </c>
      <c r="BH24" s="28">
        <f t="shared" si="1"/>
        <v>238440.96502899998</v>
      </c>
      <c r="BI24" s="28">
        <f t="shared" si="1"/>
        <v>238440.96502899998</v>
      </c>
      <c r="BJ24" s="28">
        <f t="shared" si="1"/>
        <v>238440.96502899998</v>
      </c>
      <c r="BK24" s="28">
        <f t="shared" si="1"/>
        <v>247851.20833299996</v>
      </c>
      <c r="BL24" s="28">
        <f t="shared" si="1"/>
        <v>247851.20833299996</v>
      </c>
      <c r="BM24" s="28">
        <f t="shared" si="1"/>
        <v>247851.20833299996</v>
      </c>
      <c r="BN24" s="28">
        <f t="shared" si="1"/>
        <v>247851.20833299996</v>
      </c>
      <c r="BO24" s="28">
        <f t="shared" ref="BO24:CT24" si="2">SUM(BO4:BO23)</f>
        <v>257139.13915499995</v>
      </c>
      <c r="BP24" s="28">
        <f t="shared" si="2"/>
        <v>257139.13915499995</v>
      </c>
      <c r="BQ24" s="28">
        <f t="shared" si="2"/>
        <v>257139.13915499995</v>
      </c>
      <c r="BR24" s="28">
        <f t="shared" si="2"/>
        <v>257139.13915499995</v>
      </c>
      <c r="BS24" s="28">
        <f t="shared" si="2"/>
        <v>266054.72000099998</v>
      </c>
      <c r="BT24" s="28">
        <f t="shared" si="2"/>
        <v>266054.72000099998</v>
      </c>
      <c r="BU24" s="28">
        <f t="shared" si="2"/>
        <v>266054.72000099998</v>
      </c>
      <c r="BV24" s="28">
        <f t="shared" si="2"/>
        <v>266054.72000099998</v>
      </c>
      <c r="BW24" s="28">
        <f t="shared" si="2"/>
        <v>274970.44886899996</v>
      </c>
      <c r="BX24" s="28">
        <f t="shared" si="2"/>
        <v>274970.44886899996</v>
      </c>
      <c r="BY24" s="28">
        <f t="shared" si="2"/>
        <v>274970.44886899996</v>
      </c>
      <c r="BZ24" s="28">
        <f t="shared" si="2"/>
        <v>274970.44886899996</v>
      </c>
      <c r="CA24" s="28">
        <f t="shared" si="2"/>
        <v>284439.48603899998</v>
      </c>
      <c r="CB24" s="28">
        <f t="shared" si="2"/>
        <v>284439.48603899998</v>
      </c>
      <c r="CC24" s="28">
        <f t="shared" si="2"/>
        <v>284439.48603899998</v>
      </c>
      <c r="CD24" s="28">
        <f t="shared" si="2"/>
        <v>284439.48603899998</v>
      </c>
      <c r="CE24" s="28">
        <f t="shared" si="2"/>
        <v>293932.95345899998</v>
      </c>
      <c r="CF24" s="28">
        <f t="shared" si="2"/>
        <v>293932.95345899998</v>
      </c>
      <c r="CG24" s="28">
        <f t="shared" si="2"/>
        <v>293932.95345899998</v>
      </c>
      <c r="CH24" s="28">
        <f t="shared" si="2"/>
        <v>293932.95345899998</v>
      </c>
      <c r="CI24" s="28">
        <f t="shared" si="2"/>
        <v>304338.28431899997</v>
      </c>
      <c r="CJ24" s="28">
        <f t="shared" si="2"/>
        <v>304338.28431899997</v>
      </c>
      <c r="CK24" s="28">
        <f t="shared" si="2"/>
        <v>304338.28431899997</v>
      </c>
      <c r="CL24" s="28">
        <f t="shared" si="2"/>
        <v>304338.28431899997</v>
      </c>
      <c r="CM24" s="28">
        <f t="shared" si="2"/>
        <v>316205.28184799996</v>
      </c>
      <c r="CN24" s="28">
        <f t="shared" si="2"/>
        <v>316205.28184799996</v>
      </c>
      <c r="CO24" s="28">
        <f t="shared" si="2"/>
        <v>316205.28184799996</v>
      </c>
      <c r="CP24" s="28">
        <f t="shared" si="2"/>
        <v>316205.28184799996</v>
      </c>
      <c r="CQ24" s="28">
        <f t="shared" si="2"/>
        <v>326365.53992699995</v>
      </c>
      <c r="CR24" s="28">
        <f t="shared" si="2"/>
        <v>326365.53992699995</v>
      </c>
      <c r="CS24" s="28">
        <f t="shared" si="2"/>
        <v>326365.53992699995</v>
      </c>
      <c r="CT24" s="28">
        <f t="shared" si="2"/>
        <v>326365.53992699995</v>
      </c>
      <c r="CU24" s="28">
        <f t="shared" ref="CU24:DZ24" si="3">SUM(CU4:CU23)</f>
        <v>339055.411639</v>
      </c>
      <c r="CV24" s="28">
        <f t="shared" si="3"/>
        <v>339055.411639</v>
      </c>
      <c r="CW24" s="28">
        <f t="shared" si="3"/>
        <v>339055.411639</v>
      </c>
      <c r="CX24" s="28">
        <f t="shared" si="3"/>
        <v>339055.411639</v>
      </c>
      <c r="CY24" s="28">
        <f t="shared" si="3"/>
        <v>357995.23601699999</v>
      </c>
      <c r="CZ24" s="28">
        <f t="shared" si="3"/>
        <v>357995.23601699999</v>
      </c>
      <c r="DA24" s="28">
        <f t="shared" si="3"/>
        <v>357995.23601699999</v>
      </c>
      <c r="DB24" s="28">
        <f t="shared" si="3"/>
        <v>357995.23601699999</v>
      </c>
      <c r="DC24" s="28">
        <f t="shared" si="3"/>
        <v>368212.67478399997</v>
      </c>
      <c r="DD24" s="28">
        <f t="shared" si="3"/>
        <v>368212.67478399997</v>
      </c>
      <c r="DE24" s="28">
        <f t="shared" si="3"/>
        <v>368212.67478399997</v>
      </c>
      <c r="DF24" s="28">
        <f t="shared" si="3"/>
        <v>368212.67478399997</v>
      </c>
      <c r="DG24" s="28">
        <f t="shared" si="3"/>
        <v>378325.567079</v>
      </c>
      <c r="DH24" s="28">
        <f t="shared" si="3"/>
        <v>378325.567079</v>
      </c>
      <c r="DI24" s="28">
        <f t="shared" si="3"/>
        <v>378325.567079</v>
      </c>
      <c r="DJ24" s="28">
        <f t="shared" si="3"/>
        <v>378325.567079</v>
      </c>
      <c r="DK24" s="28">
        <f t="shared" si="3"/>
        <v>388625.509869</v>
      </c>
      <c r="DL24" s="28">
        <f t="shared" si="3"/>
        <v>388625.509869</v>
      </c>
      <c r="DM24" s="28">
        <f t="shared" si="3"/>
        <v>388625.509869</v>
      </c>
      <c r="DN24" s="28">
        <f t="shared" si="3"/>
        <v>388625.509869</v>
      </c>
      <c r="DO24" s="28">
        <f t="shared" si="3"/>
        <v>399127.13442899997</v>
      </c>
      <c r="DP24" s="28">
        <f t="shared" si="3"/>
        <v>399127.13442899997</v>
      </c>
      <c r="DQ24" s="28">
        <f t="shared" si="3"/>
        <v>399127.13442899997</v>
      </c>
      <c r="DR24" s="28">
        <f t="shared" si="3"/>
        <v>399127.13442899997</v>
      </c>
      <c r="DS24" s="28">
        <f t="shared" si="3"/>
        <v>412504.54220899998</v>
      </c>
      <c r="DT24" s="28">
        <f t="shared" si="3"/>
        <v>412504.54220899998</v>
      </c>
      <c r="DU24" s="28">
        <f t="shared" si="3"/>
        <v>412504.54220899998</v>
      </c>
      <c r="DV24" s="28">
        <f t="shared" si="3"/>
        <v>412504.54220899998</v>
      </c>
      <c r="DW24" s="28">
        <f t="shared" si="3"/>
        <v>425769.207069</v>
      </c>
      <c r="DX24" s="28">
        <f t="shared" si="3"/>
        <v>425769.207069</v>
      </c>
      <c r="DY24" s="28">
        <f t="shared" si="3"/>
        <v>425769.207069</v>
      </c>
      <c r="DZ24" s="28">
        <f t="shared" si="3"/>
        <v>425769.207069</v>
      </c>
      <c r="EA24" s="28">
        <f t="shared" ref="EA24:EP24" si="4">SUM(EA4:EA23)</f>
        <v>437308.84626899997</v>
      </c>
      <c r="EB24" s="28">
        <f t="shared" si="4"/>
        <v>437308.84626899997</v>
      </c>
      <c r="EC24" s="28">
        <f t="shared" si="4"/>
        <v>437308.84626899997</v>
      </c>
      <c r="ED24" s="28">
        <f t="shared" si="4"/>
        <v>437308.84626899997</v>
      </c>
      <c r="EE24" s="28">
        <f t="shared" si="4"/>
        <v>448251.54850899999</v>
      </c>
      <c r="EF24" s="28">
        <f t="shared" si="4"/>
        <v>448251.54850899999</v>
      </c>
      <c r="EG24" s="28">
        <f t="shared" si="4"/>
        <v>448251.54850899999</v>
      </c>
      <c r="EH24" s="28">
        <f t="shared" si="4"/>
        <v>448251.54850899999</v>
      </c>
      <c r="EI24" s="28">
        <f t="shared" si="4"/>
        <v>459526.41363899998</v>
      </c>
      <c r="EJ24" s="28">
        <f t="shared" si="4"/>
        <v>459526.41363899998</v>
      </c>
      <c r="EK24" s="28">
        <f t="shared" si="4"/>
        <v>459526.41363899998</v>
      </c>
      <c r="EL24" s="28">
        <f t="shared" si="4"/>
        <v>459526.41363899998</v>
      </c>
      <c r="EM24" s="28">
        <f t="shared" si="4"/>
        <v>468021.79767899995</v>
      </c>
      <c r="EN24" s="28">
        <f t="shared" si="4"/>
        <v>468021.79767899995</v>
      </c>
      <c r="EO24" s="28">
        <f t="shared" si="4"/>
        <v>468021.79767899995</v>
      </c>
      <c r="EP24" s="28">
        <f t="shared" si="4"/>
        <v>468021.79767899995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1164.0586539999999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8.5633475852429461E-2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8.8781997812500943E-2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5.3669269231443377E-2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2.647260055816917E-2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2.5721236561412685E-2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2.4299858978682271E-2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2.4300144738736828E-2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2.4300144738736828E-2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2.4300144738736828E-2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6017.6873152000007</v>
      </c>
      <c r="AF31" s="1">
        <f>PLANEL_GerMed_Trim!AF17</f>
        <v>7138.2396345999996</v>
      </c>
      <c r="AG31" s="1">
        <f>PLANEL_GerMed_Trim!AG17</f>
        <v>9403.9585612999999</v>
      </c>
      <c r="AH31" s="1">
        <f>PLANEL_GerMed_Trim!AH17</f>
        <v>7826.0382344999998</v>
      </c>
      <c r="AI31" s="1">
        <f>PLANEL_GerMed_Trim!AI17</f>
        <v>8076.6547539000003</v>
      </c>
      <c r="AJ31" s="1">
        <f>PLANEL_GerMed_Trim!AJ17</f>
        <v>9639.0455791999993</v>
      </c>
      <c r="AK31" s="1">
        <f>PLANEL_GerMed_Trim!AK17</f>
        <v>12726.5841272</v>
      </c>
      <c r="AL31" s="1">
        <f>PLANEL_GerMed_Trim!AL17</f>
        <v>10556.6002025</v>
      </c>
      <c r="AM31" s="1">
        <f>PLANEL_GerMed_Trim!AM17</f>
        <v>9029.6225929000011</v>
      </c>
      <c r="AN31" s="1">
        <f>PLANEL_GerMed_Trim!AN17</f>
        <v>10796.5129542</v>
      </c>
      <c r="AO31" s="1">
        <f>PLANEL_GerMed_Trim!AO17</f>
        <v>14264.4206402</v>
      </c>
      <c r="AP31" s="1">
        <f>PLANEL_GerMed_Trim!AP17</f>
        <v>11820.4073365</v>
      </c>
      <c r="AQ31" s="1">
        <f>PLANEL_GerMed_Trim!AQ17</f>
        <v>11915.488569000001</v>
      </c>
      <c r="AR31" s="1">
        <f>PLANEL_GerMed_Trim!AR17</f>
        <v>14302.0525282</v>
      </c>
      <c r="AS31" s="1">
        <f>PLANEL_GerMed_Trim!AS17</f>
        <v>18922.139690099997</v>
      </c>
      <c r="AT31" s="1">
        <f>PLANEL_GerMed_Trim!AT17</f>
        <v>15647.937750199999</v>
      </c>
      <c r="AU31" s="1">
        <f>PLANEL_GerMed_Trim!AU17</f>
        <v>12685.982619</v>
      </c>
      <c r="AV31" s="1">
        <f>PLANEL_GerMed_Trim!AV17</f>
        <v>15237.8886482</v>
      </c>
      <c r="AW31" s="1">
        <f>PLANEL_GerMed_Trim!AW17</f>
        <v>20165.512062100002</v>
      </c>
      <c r="AX31" s="1">
        <f>PLANEL_GerMed_Trim!AX17</f>
        <v>16669.7517472</v>
      </c>
      <c r="AY31" s="1">
        <f>PLANEL_GerMed_Trim!AY17</f>
        <v>14015.630985799999</v>
      </c>
      <c r="AZ31" s="1">
        <f>PLANEL_GerMed_Trim!AZ17</f>
        <v>16865.756652200002</v>
      </c>
      <c r="BA31" s="1">
        <f>PLANEL_GerMed_Trim!BA17</f>
        <v>22334.374260700002</v>
      </c>
      <c r="BB31" s="1">
        <f>PLANEL_GerMed_Trim!BB17</f>
        <v>18444.762850399999</v>
      </c>
      <c r="BC31" s="1">
        <f>PLANEL_GerMed_Trim!BC17</f>
        <v>14009.758596799998</v>
      </c>
      <c r="BD31" s="1">
        <f>PLANEL_GerMed_Trim!BD17</f>
        <v>16858.7942239</v>
      </c>
      <c r="BE31" s="1">
        <f>PLANEL_GerMed_Trim!BE17</f>
        <v>22325.203576200001</v>
      </c>
      <c r="BF31" s="1">
        <f>PLANEL_GerMed_Trim!BF17</f>
        <v>18437.128900299998</v>
      </c>
      <c r="BG31" s="1">
        <f>PLANEL_GerMed_Trim!BG17</f>
        <v>13974.9805428</v>
      </c>
      <c r="BH31" s="1">
        <f>PLANEL_GerMed_Trim!BH17</f>
        <v>16816.5530669</v>
      </c>
      <c r="BI31" s="1">
        <f>PLANEL_GerMed_Trim!BI17</f>
        <v>22269.081050200002</v>
      </c>
      <c r="BJ31" s="1">
        <f>PLANEL_GerMed_Trim!BJ17</f>
        <v>18391.006931299999</v>
      </c>
      <c r="BK31" s="1">
        <f>PLANEL_GerMed_Trim!BK17</f>
        <v>16412.3054658</v>
      </c>
      <c r="BL31" s="1">
        <f>PLANEL_GerMed_Trim!BL17</f>
        <v>19776.909090900001</v>
      </c>
      <c r="BM31" s="1">
        <f>PLANEL_GerMed_Trim!BM17</f>
        <v>26202.274919200005</v>
      </c>
      <c r="BN31" s="1">
        <f>PLANEL_GerMed_Trim!BN17</f>
        <v>21623.339126299998</v>
      </c>
      <c r="BO31" s="1">
        <f>PLANEL_GerMed_Trim!BO17</f>
        <v>18857.088140200001</v>
      </c>
      <c r="BP31" s="1">
        <f>PLANEL_GerMed_Trim!BP17</f>
        <v>22749.279229100001</v>
      </c>
      <c r="BQ31" s="1">
        <f>PLANEL_GerMed_Trim!BQ17</f>
        <v>30152.816658299998</v>
      </c>
      <c r="BR31" s="1">
        <f>PLANEL_GerMed_Trim!BR17</f>
        <v>24868.235578599997</v>
      </c>
      <c r="BS31" s="1">
        <f>PLANEL_GerMed_Trim!BS17</f>
        <v>20626.248112999998</v>
      </c>
      <c r="BT31" s="1">
        <f>PLANEL_GerMed_Trim!BT17</f>
        <v>24921.511479100001</v>
      </c>
      <c r="BU31" s="1">
        <f>PLANEL_GerMed_Trim!BU17</f>
        <v>33049.872385900002</v>
      </c>
      <c r="BV31" s="1">
        <f>PLANEL_GerMed_Trim!BV17</f>
        <v>27235.6497418</v>
      </c>
      <c r="BW31" s="1">
        <f>PLANEL_GerMed_Trim!BW17</f>
        <v>22402.8007913</v>
      </c>
      <c r="BX31" s="1">
        <f>PLANEL_GerMed_Trim!BX17</f>
        <v>27095.274114100001</v>
      </c>
      <c r="BY31" s="1">
        <f>PLANEL_GerMed_Trim!BY17</f>
        <v>35945.469736700004</v>
      </c>
      <c r="BZ31" s="1">
        <f>PLANEL_GerMed_Trim!BZ17</f>
        <v>29606.129967999997</v>
      </c>
      <c r="CA31" s="1">
        <f>PLANEL_GerMed_Trim!CA17</f>
        <v>24345.316435199999</v>
      </c>
      <c r="CB31" s="1">
        <f>PLANEL_GerMed_Trim!CB17</f>
        <v>29474.5046091</v>
      </c>
      <c r="CC31" s="1">
        <f>PLANEL_GerMed_Trim!CC17</f>
        <v>39115.879911800002</v>
      </c>
      <c r="CD31" s="1">
        <f>PLANEL_GerMed_Trim!CD17</f>
        <v>32200.226304700001</v>
      </c>
      <c r="CE31" s="1">
        <f>PLANEL_GerMed_Trim!CE17</f>
        <v>26254.938669700001</v>
      </c>
      <c r="CF31" s="1">
        <f>PLANEL_GerMed_Trim!CF17</f>
        <v>31839.920483599999</v>
      </c>
      <c r="CG31" s="1">
        <f>PLANEL_GerMed_Trim!CG17</f>
        <v>42280.187911100002</v>
      </c>
      <c r="CH31" s="1">
        <f>PLANEL_GerMed_Trim!CH17</f>
        <v>34774.343527499994</v>
      </c>
      <c r="CI31" s="1">
        <f>PLANEL_GerMed_Trim!CI17</f>
        <v>28385.663992199999</v>
      </c>
      <c r="CJ31" s="1">
        <f>PLANEL_GerMed_Trim!CJ17</f>
        <v>34431.376374600004</v>
      </c>
      <c r="CK31" s="1">
        <f>PLANEL_GerMed_Trim!CK17</f>
        <v>45724.890529299999</v>
      </c>
      <c r="CL31" s="1">
        <f>PLANEL_GerMed_Trim!CL17</f>
        <v>37603.229432599997</v>
      </c>
      <c r="CM31" s="1">
        <f>PLANEL_GerMed_Trim!CM17</f>
        <v>31032.9483363</v>
      </c>
      <c r="CN31" s="1">
        <f>PLANEL_GerMed_Trim!CN17</f>
        <v>37468.509432899999</v>
      </c>
      <c r="CO31" s="1">
        <f>PLANEL_GerMed_Trim!CO17</f>
        <v>49676.5409354</v>
      </c>
      <c r="CP31" s="1">
        <f>PLANEL_GerMed_Trim!CP17</f>
        <v>40952.774642299999</v>
      </c>
      <c r="CQ31" s="1">
        <f>PLANEL_GerMed_Trim!CQ17</f>
        <v>33095.660911300001</v>
      </c>
      <c r="CR31" s="1">
        <f>PLANEL_GerMed_Trim!CR17</f>
        <v>39708.962417000002</v>
      </c>
      <c r="CS31" s="1">
        <f>PLANEL_GerMed_Trim!CS17</f>
        <v>52529.080089399999</v>
      </c>
      <c r="CT31" s="1">
        <f>PLANEL_GerMed_Trim!CT17</f>
        <v>43448.677821099998</v>
      </c>
      <c r="CU31" s="1">
        <f>PLANEL_GerMed_Trim!CU17</f>
        <v>34471.016043299998</v>
      </c>
      <c r="CV31" s="1">
        <f>PLANEL_GerMed_Trim!CV17</f>
        <v>40851.488993899999</v>
      </c>
      <c r="CW31" s="1">
        <f>PLANEL_GerMed_Trim!CW17</f>
        <v>53799.574346599999</v>
      </c>
      <c r="CX31" s="1">
        <f>PLANEL_GerMed_Trim!CX17</f>
        <v>44795.054999300002</v>
      </c>
      <c r="CY31" s="1">
        <f>PLANEL_GerMed_Trim!CY17</f>
        <v>39527.442674100006</v>
      </c>
      <c r="CZ31" s="1">
        <f>PLANEL_GerMed_Trim!CZ17</f>
        <v>46994.444665099996</v>
      </c>
      <c r="DA31" s="1">
        <f>PLANEL_GerMed_Trim!DA17</f>
        <v>61961.923731200004</v>
      </c>
      <c r="DB31" s="1">
        <f>PLANEL_GerMed_Trim!DB17</f>
        <v>51502.107909299993</v>
      </c>
      <c r="DC31" s="1">
        <f>PLANEL_GerMed_Trim!DC17</f>
        <v>40608.671811</v>
      </c>
      <c r="DD31" s="1">
        <f>PLANEL_GerMed_Trim!DD17</f>
        <v>48307.697222000003</v>
      </c>
      <c r="DE31" s="1">
        <f>PLANEL_GerMed_Trim!DE17</f>
        <v>63706.739843000003</v>
      </c>
      <c r="DF31" s="1">
        <f>PLANEL_GerMed_Trim!DF17</f>
        <v>52936.012644000002</v>
      </c>
      <c r="DG31" s="1">
        <f>PLANEL_GerMed_Trim!DG17</f>
        <v>41617.008121999999</v>
      </c>
      <c r="DH31" s="1">
        <f>PLANEL_GerMed_Trim!DH17</f>
        <v>49532.414714999999</v>
      </c>
      <c r="DI31" s="1">
        <f>PLANEL_GerMed_Trim!DI17</f>
        <v>65333.926342999999</v>
      </c>
      <c r="DJ31" s="1">
        <f>PLANEL_GerMed_Trim!DJ17</f>
        <v>54273.248351999995</v>
      </c>
      <c r="DK31" s="1">
        <f>PLANEL_GerMed_Trim!DK17</f>
        <v>42688.425795000003</v>
      </c>
      <c r="DL31" s="1">
        <f>PLANEL_GerMed_Trim!DL17</f>
        <v>50833.750339999999</v>
      </c>
      <c r="DM31" s="1">
        <f>PLANEL_GerMed_Trim!DM17</f>
        <v>67062.909362999999</v>
      </c>
      <c r="DN31" s="1">
        <f>PLANEL_GerMed_Trim!DN17</f>
        <v>55694.141321999996</v>
      </c>
      <c r="DO31" s="1">
        <f>PLANEL_GerMed_Trim!DO17</f>
        <v>43769.764485</v>
      </c>
      <c r="DP31" s="1">
        <f>PLANEL_GerMed_Trim!DP17</f>
        <v>52147.13596</v>
      </c>
      <c r="DQ31" s="1">
        <f>PLANEL_GerMed_Trim!DQ17</f>
        <v>68807.902273</v>
      </c>
      <c r="DR31" s="1">
        <f>PLANEL_GerMed_Trim!DR17</f>
        <v>57128.191341999998</v>
      </c>
      <c r="DS31" s="1">
        <f>PLANEL_GerMed_Trim!DS17</f>
        <v>46099.837930000002</v>
      </c>
      <c r="DT31" s="1">
        <f>PLANEL_GerMed_Trim!DT17</f>
        <v>54977.225169999998</v>
      </c>
      <c r="DU31" s="1">
        <f>PLANEL_GerMed_Trim!DU17</f>
        <v>72568.020793000003</v>
      </c>
      <c r="DV31" s="1">
        <f>PLANEL_GerMed_Trim!DV17</f>
        <v>60218.288741999997</v>
      </c>
      <c r="DW31" s="1">
        <f>PLANEL_GerMed_Trim!DW17</f>
        <v>48137.603810000001</v>
      </c>
      <c r="DX31" s="1">
        <f>PLANEL_GerMed_Trim!DX17</f>
        <v>57452.279859999995</v>
      </c>
      <c r="DY31" s="1">
        <f>PLANEL_GerMed_Trim!DY17</f>
        <v>75856.432683000006</v>
      </c>
      <c r="DZ31" s="1">
        <f>PLANEL_GerMed_Trim!DZ17</f>
        <v>62920.733622</v>
      </c>
      <c r="EA31" s="1">
        <f>PLANEL_GerMed_Trim!EA17</f>
        <v>49605.660020000003</v>
      </c>
      <c r="EB31" s="1">
        <f>PLANEL_GerMed_Trim!EB17</f>
        <v>59235.369590000002</v>
      </c>
      <c r="EC31" s="1">
        <f>PLANEL_GerMed_Trim!EC17</f>
        <v>78225.484763</v>
      </c>
      <c r="ED31" s="1">
        <f>PLANEL_GerMed_Trim!ED17</f>
        <v>64867.640782000002</v>
      </c>
      <c r="EE31" s="1">
        <f>PLANEL_GerMed_Trim!EE17</f>
        <v>51920.837320000006</v>
      </c>
      <c r="EF31" s="1">
        <f>PLANEL_GerMed_Trim!EF17</f>
        <v>62047.366049999997</v>
      </c>
      <c r="EG31" s="1">
        <f>PLANEL_GerMed_Trim!EG17</f>
        <v>81961.564872999996</v>
      </c>
      <c r="EH31" s="1">
        <f>PLANEL_GerMed_Trim!EH17</f>
        <v>67937.983202000003</v>
      </c>
      <c r="EI31" s="1">
        <f>PLANEL_GerMed_Trim!EI17</f>
        <v>54079.470820000002</v>
      </c>
      <c r="EJ31" s="1">
        <f>PLANEL_GerMed_Trim!EJ17</f>
        <v>64669.225630000001</v>
      </c>
      <c r="EK31" s="1">
        <f>PLANEL_GerMed_Trim!EK17</f>
        <v>85445.024942999997</v>
      </c>
      <c r="EL31" s="1">
        <f>PLANEL_GerMed_Trim!EL17</f>
        <v>70800.720342000001</v>
      </c>
      <c r="EM31" s="1">
        <f>PLANEL_GerMed_Trim!EM17</f>
        <v>54479.62601</v>
      </c>
      <c r="EN31" s="1">
        <f>PLANEL_GerMed_Trim!EN17</f>
        <v>65155.251029999999</v>
      </c>
      <c r="EO31" s="1">
        <f>PLANEL_GerMed_Trim!EO17</f>
        <v>86090.768943000003</v>
      </c>
      <c r="EP31" s="1">
        <f>PLANEL_GerMed_Trim!EP17</f>
        <v>71331.398251999999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0.35483444297144884</v>
      </c>
      <c r="AF32" s="33">
        <f t="shared" si="15"/>
        <v>0.42090809174185673</v>
      </c>
      <c r="AG32" s="33">
        <f t="shared" si="15"/>
        <v>0.55450677694684625</v>
      </c>
      <c r="AH32" s="33">
        <f t="shared" si="15"/>
        <v>0.46146430882139899</v>
      </c>
      <c r="AI32" s="33">
        <f t="shared" si="15"/>
        <v>0.35466107324157448</v>
      </c>
      <c r="AJ32" s="33">
        <f t="shared" si="15"/>
        <v>0.42326858759101693</v>
      </c>
      <c r="AK32" s="33">
        <f t="shared" si="15"/>
        <v>0.55884820173506</v>
      </c>
      <c r="AL32" s="33">
        <f t="shared" si="15"/>
        <v>0.46356013370424032</v>
      </c>
      <c r="AM32" s="33">
        <f t="shared" si="15"/>
        <v>0.35460763102127468</v>
      </c>
      <c r="AN32" s="33">
        <f t="shared" si="15"/>
        <v>0.42399622382775315</v>
      </c>
      <c r="AO32" s="33">
        <f t="shared" si="15"/>
        <v>0.56018647059397797</v>
      </c>
      <c r="AP32" s="33">
        <f t="shared" si="15"/>
        <v>0.46420618361155241</v>
      </c>
      <c r="AQ32" s="33">
        <f t="shared" si="15"/>
        <v>0.35449720137452517</v>
      </c>
      <c r="AR32" s="33">
        <f t="shared" si="15"/>
        <v>0.425499765771153</v>
      </c>
      <c r="AS32" s="33">
        <f t="shared" si="15"/>
        <v>0.56295178542739555</v>
      </c>
      <c r="AT32" s="33">
        <f t="shared" si="15"/>
        <v>0.46554114064281493</v>
      </c>
      <c r="AU32" s="33">
        <f t="shared" si="15"/>
        <v>0.35447641930072865</v>
      </c>
      <c r="AV32" s="33">
        <f t="shared" si="15"/>
        <v>0.42578272160228919</v>
      </c>
      <c r="AW32" s="33">
        <f t="shared" si="15"/>
        <v>0.56347219792283887</v>
      </c>
      <c r="AX32" s="33">
        <f t="shared" si="15"/>
        <v>0.46579237000762291</v>
      </c>
      <c r="AY32" s="33">
        <f t="shared" si="15"/>
        <v>0.35442394054736898</v>
      </c>
      <c r="AZ32" s="33">
        <f t="shared" si="15"/>
        <v>0.42649724004877038</v>
      </c>
      <c r="BA32" s="33">
        <f t="shared" si="15"/>
        <v>0.5647863405619763</v>
      </c>
      <c r="BB32" s="33">
        <f t="shared" si="15"/>
        <v>0.46642677297395674</v>
      </c>
      <c r="BC32" s="33">
        <f t="shared" si="15"/>
        <v>0.35442376277061127</v>
      </c>
      <c r="BD32" s="33">
        <f t="shared" si="15"/>
        <v>0.42649966045631116</v>
      </c>
      <c r="BE32" s="33">
        <f t="shared" si="15"/>
        <v>0.56479079217710737</v>
      </c>
      <c r="BF32" s="33">
        <f t="shared" si="15"/>
        <v>0.46642892198183067</v>
      </c>
      <c r="BG32" s="33">
        <f t="shared" si="15"/>
        <v>0.35442443128333029</v>
      </c>
      <c r="BH32" s="33">
        <f t="shared" si="15"/>
        <v>0.42649055851120365</v>
      </c>
      <c r="BI32" s="33">
        <f t="shared" si="15"/>
        <v>0.56477405190276964</v>
      </c>
      <c r="BJ32" s="33">
        <f t="shared" si="15"/>
        <v>0.46642084061519623</v>
      </c>
      <c r="BK32" s="33">
        <f t="shared" si="15"/>
        <v>0.35438444375463801</v>
      </c>
      <c r="BL32" s="33">
        <f t="shared" si="15"/>
        <v>0.42703500382497983</v>
      </c>
      <c r="BM32" s="33">
        <f t="shared" si="15"/>
        <v>0.56577539588794001</v>
      </c>
      <c r="BN32" s="33">
        <f t="shared" si="15"/>
        <v>0.46690423989243007</v>
      </c>
      <c r="BO32" s="33">
        <f t="shared" si="15"/>
        <v>0.35435097650512487</v>
      </c>
      <c r="BP32" s="33">
        <f t="shared" ref="BP32:EA32" si="16">BP31/BP17</f>
        <v>0.42749067351677772</v>
      </c>
      <c r="BQ32" s="33">
        <f t="shared" si="16"/>
        <v>0.56661346374421084</v>
      </c>
      <c r="BR32" s="33">
        <f t="shared" si="16"/>
        <v>0.46730881755018072</v>
      </c>
      <c r="BS32" s="33">
        <f t="shared" si="16"/>
        <v>0.35430704203163443</v>
      </c>
      <c r="BT32" s="33">
        <f t="shared" si="16"/>
        <v>0.42808885875624614</v>
      </c>
      <c r="BU32" s="33">
        <f t="shared" si="16"/>
        <v>0.56771364624431864</v>
      </c>
      <c r="BV32" s="33">
        <f t="shared" si="16"/>
        <v>0.46783993118675266</v>
      </c>
      <c r="BW32" s="33">
        <f t="shared" si="16"/>
        <v>0.35427796500639558</v>
      </c>
      <c r="BX32" s="33">
        <f t="shared" si="16"/>
        <v>0.42848475348500326</v>
      </c>
      <c r="BY32" s="33">
        <f t="shared" si="16"/>
        <v>0.56844177601501056</v>
      </c>
      <c r="BZ32" s="33">
        <f t="shared" si="16"/>
        <v>0.46819143617306852</v>
      </c>
      <c r="CA32" s="33">
        <f t="shared" si="16"/>
        <v>0.35424867909594582</v>
      </c>
      <c r="CB32" s="33">
        <f t="shared" si="16"/>
        <v>0.42888349192637082</v>
      </c>
      <c r="CC32" s="33">
        <f t="shared" si="16"/>
        <v>0.56917513589578272</v>
      </c>
      <c r="CD32" s="33">
        <f t="shared" si="16"/>
        <v>0.46854546604034708</v>
      </c>
      <c r="CE32" s="33">
        <f t="shared" si="16"/>
        <v>0.35420002907018366</v>
      </c>
      <c r="CF32" s="33">
        <f t="shared" si="16"/>
        <v>0.42954588097738339</v>
      </c>
      <c r="CG32" s="33">
        <f t="shared" si="16"/>
        <v>0.57039340200353883</v>
      </c>
      <c r="CH32" s="33">
        <f t="shared" si="16"/>
        <v>0.46913358447688164</v>
      </c>
      <c r="CI32" s="33">
        <f t="shared" si="16"/>
        <v>0.3541937344737775</v>
      </c>
      <c r="CJ32" s="33">
        <f t="shared" si="16"/>
        <v>0.42963158390597789</v>
      </c>
      <c r="CK32" s="33">
        <f t="shared" si="16"/>
        <v>0.57055102672348001</v>
      </c>
      <c r="CL32" s="33">
        <f t="shared" si="16"/>
        <v>0.46920967797923252</v>
      </c>
      <c r="CM32" s="33">
        <f t="shared" si="16"/>
        <v>0.35432770032583005</v>
      </c>
      <c r="CN32" s="33">
        <f t="shared" si="16"/>
        <v>0.42780758818415948</v>
      </c>
      <c r="CO32" s="33">
        <f t="shared" si="16"/>
        <v>0.56719633336266062</v>
      </c>
      <c r="CP32" s="33">
        <f t="shared" si="16"/>
        <v>0.46759019812482983</v>
      </c>
      <c r="CQ32" s="33">
        <f t="shared" si="16"/>
        <v>0.35450837761853204</v>
      </c>
      <c r="CR32" s="33">
        <f t="shared" si="16"/>
        <v>0.42534759710930881</v>
      </c>
      <c r="CS32" s="33">
        <f t="shared" si="16"/>
        <v>0.56267191672636863</v>
      </c>
      <c r="CT32" s="33">
        <f t="shared" si="16"/>
        <v>0.4654060339000321</v>
      </c>
      <c r="CU32" s="33">
        <f t="shared" si="16"/>
        <v>0.35486112775443729</v>
      </c>
      <c r="CV32" s="33">
        <f t="shared" si="16"/>
        <v>0.4205447682950148</v>
      </c>
      <c r="CW32" s="33">
        <f t="shared" si="16"/>
        <v>0.55383855240477853</v>
      </c>
      <c r="CX32" s="33">
        <f t="shared" si="16"/>
        <v>0.46114172309009421</v>
      </c>
      <c r="CY32" s="33">
        <f t="shared" si="16"/>
        <v>0.35476980065388097</v>
      </c>
      <c r="CZ32" s="33">
        <f t="shared" si="16"/>
        <v>0.4217882219990336</v>
      </c>
      <c r="DA32" s="33">
        <f t="shared" si="16"/>
        <v>0.55612551288708723</v>
      </c>
      <c r="DB32" s="33">
        <f t="shared" si="16"/>
        <v>0.46224575434547877</v>
      </c>
      <c r="DC32" s="33">
        <f t="shared" si="16"/>
        <v>0.35475341264896354</v>
      </c>
      <c r="DD32" s="33">
        <f t="shared" si="16"/>
        <v>0.42201135083849828</v>
      </c>
      <c r="DE32" s="33">
        <f t="shared" si="16"/>
        <v>0.55653589147729898</v>
      </c>
      <c r="DF32" s="33">
        <f t="shared" si="16"/>
        <v>0.46244386482004568</v>
      </c>
      <c r="DG32" s="33">
        <f t="shared" si="16"/>
        <v>0.35473889812086196</v>
      </c>
      <c r="DH32" s="33">
        <f t="shared" si="16"/>
        <v>0.42220897200863583</v>
      </c>
      <c r="DI32" s="33">
        <f t="shared" si="16"/>
        <v>0.5568993564574285</v>
      </c>
      <c r="DJ32" s="33">
        <f t="shared" si="16"/>
        <v>0.46261932768902581</v>
      </c>
      <c r="DK32" s="33">
        <f t="shared" si="16"/>
        <v>0.35472422811206322</v>
      </c>
      <c r="DL32" s="33">
        <f t="shared" si="16"/>
        <v>0.42240870951746062</v>
      </c>
      <c r="DM32" s="33">
        <f t="shared" si="16"/>
        <v>0.55726671376871817</v>
      </c>
      <c r="DN32" s="33">
        <f t="shared" si="16"/>
        <v>0.46279666965664013</v>
      </c>
      <c r="DO32" s="33">
        <f t="shared" si="16"/>
        <v>0.35471015163615038</v>
      </c>
      <c r="DP32" s="33">
        <f t="shared" si="16"/>
        <v>0.42260036628941777</v>
      </c>
      <c r="DQ32" s="33">
        <f t="shared" si="16"/>
        <v>0.55761920897210981</v>
      </c>
      <c r="DR32" s="33">
        <f t="shared" si="16"/>
        <v>0.46296683685753748</v>
      </c>
      <c r="DS32" s="33">
        <f t="shared" si="16"/>
        <v>0.35468206750570919</v>
      </c>
      <c r="DT32" s="33">
        <f t="shared" si="16"/>
        <v>0.42298274277300724</v>
      </c>
      <c r="DU32" s="33">
        <f t="shared" si="16"/>
        <v>0.55832247585644679</v>
      </c>
      <c r="DV32" s="33">
        <f t="shared" si="16"/>
        <v>0.46330633927823722</v>
      </c>
      <c r="DW32" s="33">
        <f t="shared" si="16"/>
        <v>0.35465973824690555</v>
      </c>
      <c r="DX32" s="33">
        <f t="shared" si="16"/>
        <v>0.42328676386261449</v>
      </c>
      <c r="DY32" s="33">
        <f t="shared" si="16"/>
        <v>0.55888163162180449</v>
      </c>
      <c r="DZ32" s="33">
        <f t="shared" si="16"/>
        <v>0.463576271988138</v>
      </c>
      <c r="EA32" s="33">
        <f t="shared" si="16"/>
        <v>0.35464479022942325</v>
      </c>
      <c r="EB32" s="33">
        <f t="shared" ref="EB32:EP32" si="17">EB31/EB17</f>
        <v>0.42349028747804385</v>
      </c>
      <c r="EC32" s="33">
        <f t="shared" si="17"/>
        <v>0.55925595230834468</v>
      </c>
      <c r="ED32" s="33">
        <f t="shared" si="17"/>
        <v>0.46375697548495132</v>
      </c>
      <c r="EE32" s="33">
        <f t="shared" si="17"/>
        <v>0.35462293656400445</v>
      </c>
      <c r="EF32" s="33">
        <f t="shared" si="17"/>
        <v>0.42378783337218934</v>
      </c>
      <c r="EG32" s="33">
        <f t="shared" si="17"/>
        <v>0.5598031988873251</v>
      </c>
      <c r="EH32" s="33">
        <f t="shared" si="17"/>
        <v>0.46402115895863688</v>
      </c>
      <c r="EI32" s="33">
        <f t="shared" si="17"/>
        <v>0.35460424833703547</v>
      </c>
      <c r="EJ32" s="33">
        <f t="shared" si="17"/>
        <v>0.42404228069079869</v>
      </c>
      <c r="EK32" s="33">
        <f t="shared" si="17"/>
        <v>0.56027117840891183</v>
      </c>
      <c r="EL32" s="33">
        <f t="shared" si="17"/>
        <v>0.4642470763473267</v>
      </c>
      <c r="EM32" s="33">
        <f t="shared" si="17"/>
        <v>0.35460094689886668</v>
      </c>
      <c r="EN32" s="33">
        <f t="shared" si="17"/>
        <v>0.42408723045254543</v>
      </c>
      <c r="EO32" s="33">
        <f t="shared" si="17"/>
        <v>0.5603538500950026</v>
      </c>
      <c r="EP32" s="33">
        <f t="shared" si="17"/>
        <v>0.46428698609525132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4258.7537089999996</v>
      </c>
      <c r="O5" s="41">
        <v>4258.7537089999996</v>
      </c>
      <c r="P5" s="41">
        <v>2237.7617220000002</v>
      </c>
      <c r="Q5" s="41">
        <v>2237.7617220000002</v>
      </c>
      <c r="R5" s="41">
        <v>2237.7617220000002</v>
      </c>
      <c r="S5" s="41">
        <v>2303.0270989999999</v>
      </c>
      <c r="T5" s="41">
        <v>3366.2164910000001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3834.4927939999998</v>
      </c>
      <c r="Z5" s="41">
        <v>3834.4927939999998</v>
      </c>
      <c r="AA5" s="41">
        <v>3834.4927939999998</v>
      </c>
      <c r="AB5" s="41">
        <v>3578.5183229999998</v>
      </c>
      <c r="AC5" s="41">
        <v>3578.5183229999998</v>
      </c>
      <c r="AD5" s="41">
        <v>3578.5183229999998</v>
      </c>
      <c r="AE5" s="41">
        <v>4274.5876930000004</v>
      </c>
      <c r="AF5" s="41">
        <v>4274.5876930000004</v>
      </c>
      <c r="AG5" s="41">
        <v>4274.5876930000004</v>
      </c>
      <c r="AH5" s="41">
        <v>4274.5876930000004</v>
      </c>
      <c r="AI5" s="41">
        <v>4274.5876930000004</v>
      </c>
      <c r="AJ5" s="41">
        <v>4274.5876930000004</v>
      </c>
      <c r="AK5" s="41">
        <v>4274.5876930000004</v>
      </c>
      <c r="AL5" s="41">
        <v>4274.5876930000004</v>
      </c>
      <c r="AM5" s="41">
        <v>4274.5876930000004</v>
      </c>
      <c r="AN5" s="41">
        <v>4274.5876930000004</v>
      </c>
      <c r="AO5" s="41">
        <v>4274.5876930000004</v>
      </c>
      <c r="AP5" s="41">
        <v>4274.5876930000004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5094.719478</v>
      </c>
      <c r="O16" s="41">
        <v>5094.719478</v>
      </c>
      <c r="P16" s="41">
        <v>2601.430629</v>
      </c>
      <c r="Q16" s="41">
        <v>2601.430629</v>
      </c>
      <c r="R16" s="41">
        <v>2601.430629</v>
      </c>
      <c r="S16" s="41">
        <v>2666.6960060000001</v>
      </c>
      <c r="T16" s="41">
        <v>3729.8853979999999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3963.6613590000002</v>
      </c>
      <c r="Z16" s="41">
        <v>3963.6613590000002</v>
      </c>
      <c r="AA16" s="41">
        <v>3963.6613590000002</v>
      </c>
      <c r="AB16" s="41">
        <v>3578.5183229999998</v>
      </c>
      <c r="AC16" s="41">
        <v>3578.5183229999998</v>
      </c>
      <c r="AD16" s="41">
        <v>3578.5183229999998</v>
      </c>
      <c r="AE16" s="41">
        <v>4274.5876930000004</v>
      </c>
      <c r="AF16" s="41">
        <v>4274.5876930000004</v>
      </c>
      <c r="AG16" s="41">
        <v>4274.5876930000004</v>
      </c>
      <c r="AH16" s="41">
        <v>4274.5876930000004</v>
      </c>
      <c r="AI16" s="41">
        <v>4274.5876930000004</v>
      </c>
      <c r="AJ16" s="41">
        <v>4274.5876930000004</v>
      </c>
      <c r="AK16" s="41">
        <v>4274.5876930000004</v>
      </c>
      <c r="AL16" s="41">
        <v>4274.5876930000004</v>
      </c>
      <c r="AM16" s="41">
        <v>4274.5876930000004</v>
      </c>
      <c r="AN16" s="41">
        <v>4274.5876930000004</v>
      </c>
      <c r="AO16" s="41">
        <v>4274.5876930000004</v>
      </c>
      <c r="AP16" s="41">
        <v>4274.5876930000004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309.0165528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387.20020269999998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274.15011559999999</v>
      </c>
      <c r="V54" s="41">
        <v>274.15011559999999</v>
      </c>
      <c r="W54" s="41">
        <v>246.9031176</v>
      </c>
      <c r="X54" s="41">
        <v>246.9031176</v>
      </c>
      <c r="Y54" s="41">
        <v>254.4601772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274.15011559999999</v>
      </c>
      <c r="V64" s="41">
        <v>274.15011559999999</v>
      </c>
      <c r="W64" s="41">
        <v>246.9031176</v>
      </c>
      <c r="X64" s="41">
        <v>246.9031176</v>
      </c>
      <c r="Y64" s="41">
        <v>254.4601772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92.919597190000005</v>
      </c>
      <c r="P102" s="41">
        <v>276.34582360000002</v>
      </c>
      <c r="Q102" s="41">
        <v>321.30559390000002</v>
      </c>
      <c r="R102" s="41">
        <v>429.2557865</v>
      </c>
      <c r="S102" s="41">
        <v>651.87423179999996</v>
      </c>
      <c r="T102" s="41">
        <v>651.87423179999996</v>
      </c>
      <c r="U102" s="41">
        <v>651.87423179999996</v>
      </c>
      <c r="V102" s="41">
        <v>651.87423179999996</v>
      </c>
      <c r="W102" s="41">
        <v>651.87423179999996</v>
      </c>
      <c r="X102" s="41">
        <v>651.87423179999996</v>
      </c>
      <c r="Y102" s="41">
        <v>651.87423179999996</v>
      </c>
      <c r="Z102" s="41">
        <v>651.87423179999996</v>
      </c>
      <c r="AA102" s="41">
        <v>651.87423179999996</v>
      </c>
      <c r="AB102" s="41">
        <v>651.87423179999996</v>
      </c>
      <c r="AC102" s="41">
        <v>651.87423179999996</v>
      </c>
      <c r="AD102" s="41">
        <v>651.87423179999996</v>
      </c>
      <c r="AE102" s="41">
        <v>651.87423179999996</v>
      </c>
      <c r="AF102" s="41">
        <v>328.32267080000003</v>
      </c>
      <c r="AG102" s="41">
        <v>514.49771190000001</v>
      </c>
      <c r="AH102" s="41">
        <v>634.10583610000003</v>
      </c>
      <c r="AI102" s="41">
        <v>651.87423179999996</v>
      </c>
      <c r="AJ102" s="41">
        <v>651.87423179999996</v>
      </c>
      <c r="AK102" s="41">
        <v>651.87423179999996</v>
      </c>
      <c r="AL102" s="41">
        <v>576.99156029999995</v>
      </c>
      <c r="AM102" s="41">
        <v>632.83756210000001</v>
      </c>
      <c r="AN102" s="41">
        <v>651.87423179999996</v>
      </c>
      <c r="AO102" s="41">
        <v>651.87423179999996</v>
      </c>
      <c r="AP102" s="41">
        <v>651.87423179999996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897.36581179999996</v>
      </c>
      <c r="T103" s="41">
        <v>894.1066118</v>
      </c>
      <c r="U103" s="41">
        <v>747.80484320000005</v>
      </c>
      <c r="V103" s="41">
        <v>815.22708750000004</v>
      </c>
      <c r="W103" s="41">
        <v>894.1066118</v>
      </c>
      <c r="X103" s="41">
        <v>894.1066118</v>
      </c>
      <c r="Y103" s="41">
        <v>894.1066118</v>
      </c>
      <c r="Z103" s="41">
        <v>999.45639840000001</v>
      </c>
      <c r="AA103" s="41">
        <v>1040.4083800000001</v>
      </c>
      <c r="AB103" s="41">
        <v>1040.4083800000001</v>
      </c>
      <c r="AC103" s="41">
        <v>1040.4083800000001</v>
      </c>
      <c r="AD103" s="41">
        <v>894.1066118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1056.9698100000001</v>
      </c>
      <c r="Q104" s="41">
        <v>1071.531246</v>
      </c>
      <c r="R104" s="41">
        <v>1071.531246</v>
      </c>
      <c r="S104" s="41">
        <v>1066.7638400000001</v>
      </c>
      <c r="T104" s="41">
        <v>960.17159019999997</v>
      </c>
      <c r="U104" s="41">
        <v>899.43572140000003</v>
      </c>
      <c r="V104" s="41">
        <v>899.43572140000003</v>
      </c>
      <c r="W104" s="41">
        <v>459.44636000000003</v>
      </c>
      <c r="X104" s="41">
        <v>459.44636000000003</v>
      </c>
      <c r="Y104" s="41">
        <v>498.47502480000003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305.70633609999999</v>
      </c>
      <c r="H107" s="41">
        <v>646.46067349999998</v>
      </c>
      <c r="I107" s="41">
        <v>630.2231683</v>
      </c>
      <c r="J107" s="41">
        <v>575.08005679999997</v>
      </c>
      <c r="K107" s="41">
        <v>654.57942609999998</v>
      </c>
      <c r="L107" s="41">
        <v>630.2231683</v>
      </c>
      <c r="M107" s="41">
        <v>646.46067349999998</v>
      </c>
      <c r="N107" s="41">
        <v>646.45843720000005</v>
      </c>
      <c r="O107" s="41">
        <v>716.81485080000004</v>
      </c>
      <c r="P107" s="41">
        <v>718.01322210000001</v>
      </c>
      <c r="Q107" s="41">
        <v>788.19323129999998</v>
      </c>
      <c r="R107" s="41">
        <v>788.19323129999998</v>
      </c>
      <c r="S107" s="41">
        <v>780.07671500000004</v>
      </c>
      <c r="T107" s="41">
        <v>724.93360340000004</v>
      </c>
      <c r="U107" s="41">
        <v>724.93360340000004</v>
      </c>
      <c r="V107" s="41">
        <v>724.93360340000004</v>
      </c>
      <c r="W107" s="41">
        <v>403.00379659999999</v>
      </c>
      <c r="X107" s="41">
        <v>403.00379659999999</v>
      </c>
      <c r="Y107" s="41">
        <v>403.00379659999999</v>
      </c>
      <c r="Z107" s="41">
        <v>466.26566079999998</v>
      </c>
      <c r="AA107" s="41">
        <v>468.38310460000002</v>
      </c>
      <c r="AB107" s="41">
        <v>506.43118920000001</v>
      </c>
      <c r="AC107" s="41">
        <v>70.354177359999994</v>
      </c>
      <c r="AD107" s="41">
        <v>70.354177359999994</v>
      </c>
      <c r="AE107" s="41">
        <v>70.354177359999994</v>
      </c>
      <c r="AF107" s="41"/>
      <c r="AG107" s="41"/>
      <c r="AH107" s="41"/>
      <c r="AI107" s="41"/>
      <c r="AJ107" s="41"/>
      <c r="AK107" s="41"/>
      <c r="AL107" s="41"/>
      <c r="AM107" s="41"/>
      <c r="AN107" s="41"/>
      <c r="AO107" s="41">
        <v>48.50471606</v>
      </c>
      <c r="AP107" s="41">
        <v>70.354177359999994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4870.4952940000003</v>
      </c>
      <c r="H112" s="41">
        <v>4234.5714159999998</v>
      </c>
      <c r="I112" s="41">
        <v>4262.4503869999999</v>
      </c>
      <c r="J112" s="41">
        <v>3978.3648920000001</v>
      </c>
      <c r="K112" s="41">
        <v>4216.684467</v>
      </c>
      <c r="L112" s="41">
        <v>4954.4440919999997</v>
      </c>
      <c r="M112" s="41">
        <v>5304.6038060000001</v>
      </c>
      <c r="N112" s="41">
        <v>5113.0214230000001</v>
      </c>
      <c r="O112" s="41">
        <v>5225.8925929999996</v>
      </c>
      <c r="P112" s="41">
        <v>5145.3106589999998</v>
      </c>
      <c r="Q112" s="41">
        <v>3585.064562</v>
      </c>
      <c r="R112" s="41">
        <v>3569.9512140000002</v>
      </c>
      <c r="S112" s="41">
        <v>3782.9449370000002</v>
      </c>
      <c r="T112" s="41">
        <v>3617.9503749999999</v>
      </c>
      <c r="U112" s="41">
        <v>3410.912738</v>
      </c>
      <c r="V112" s="41">
        <v>3478.3349819999999</v>
      </c>
      <c r="W112" s="41">
        <v>2713.5476079999999</v>
      </c>
      <c r="X112" s="41">
        <v>2713.5476079999999</v>
      </c>
      <c r="Y112" s="41">
        <v>2752.5762730000001</v>
      </c>
      <c r="Z112" s="41">
        <v>2263.9469479999998</v>
      </c>
      <c r="AA112" s="41">
        <v>2307.0163739999998</v>
      </c>
      <c r="AB112" s="41">
        <v>2345.0644590000002</v>
      </c>
      <c r="AC112" s="41">
        <v>1908.987447</v>
      </c>
      <c r="AD112" s="41">
        <v>1762.6856780000001</v>
      </c>
      <c r="AE112" s="41">
        <v>1892.6914469999999</v>
      </c>
      <c r="AF112" s="41">
        <v>1352.4839400000001</v>
      </c>
      <c r="AG112" s="41">
        <v>658.34836919999998</v>
      </c>
      <c r="AH112" s="41">
        <v>777.9564934</v>
      </c>
      <c r="AI112" s="41">
        <v>795.72488910000004</v>
      </c>
      <c r="AJ112" s="41">
        <v>795.72488910000004</v>
      </c>
      <c r="AK112" s="41">
        <v>651.87423179999996</v>
      </c>
      <c r="AL112" s="41">
        <v>576.99156029999995</v>
      </c>
      <c r="AM112" s="41">
        <v>632.83756210000001</v>
      </c>
      <c r="AN112" s="41">
        <v>651.87423179999996</v>
      </c>
      <c r="AO112" s="41">
        <v>700.37894789999996</v>
      </c>
      <c r="AP112" s="41">
        <v>722.22840919999999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253.44864229999999</v>
      </c>
      <c r="Y125" s="41">
        <v>380.17296349999998</v>
      </c>
      <c r="Z125" s="41">
        <v>674.23006620000001</v>
      </c>
      <c r="AA125" s="41">
        <v>1013.794569</v>
      </c>
      <c r="AB125" s="41">
        <v>1140.5188900000001</v>
      </c>
      <c r="AC125" s="41">
        <v>1393.967533</v>
      </c>
      <c r="AD125" s="41">
        <v>2180.8651570000002</v>
      </c>
      <c r="AE125" s="41">
        <v>2619.9324430000001</v>
      </c>
      <c r="AF125" s="41">
        <v>1774.140496</v>
      </c>
      <c r="AG125" s="41">
        <v>2013.1560939999999</v>
      </c>
      <c r="AH125" s="41">
        <v>2027.589138</v>
      </c>
      <c r="AI125" s="41">
        <v>2281.037781</v>
      </c>
      <c r="AJ125" s="41">
        <v>2281.037781</v>
      </c>
      <c r="AK125" s="41">
        <v>2281.037781</v>
      </c>
      <c r="AL125" s="41">
        <v>2281.037781</v>
      </c>
      <c r="AM125" s="41">
        <v>2281.037781</v>
      </c>
      <c r="AN125" s="41">
        <v>2281.037781</v>
      </c>
      <c r="AO125" s="41">
        <v>2441.7379999999998</v>
      </c>
      <c r="AP125" s="41">
        <v>2787.9350650000001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225.0244955</v>
      </c>
      <c r="AA127" s="41">
        <v>225.0244955</v>
      </c>
      <c r="AB127" s="41">
        <v>270.02939459999999</v>
      </c>
      <c r="AC127" s="41">
        <v>405.04409190000001</v>
      </c>
      <c r="AD127" s="41">
        <v>630.06858739999996</v>
      </c>
      <c r="AE127" s="41">
        <v>675.07348649999994</v>
      </c>
      <c r="AF127" s="41">
        <v>506.27392900000001</v>
      </c>
      <c r="AG127" s="41">
        <v>495.05389009999999</v>
      </c>
      <c r="AH127" s="41">
        <v>614.07255190000001</v>
      </c>
      <c r="AI127" s="41">
        <v>803.87417749999997</v>
      </c>
      <c r="AJ127" s="41">
        <v>810.08818380000002</v>
      </c>
      <c r="AK127" s="41">
        <v>810.08818380000002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343.45844049999999</v>
      </c>
      <c r="Y136" s="41">
        <v>515.18766070000004</v>
      </c>
      <c r="Z136" s="41">
        <v>899.25456169999995</v>
      </c>
      <c r="AA136" s="41">
        <v>1238.8190649999999</v>
      </c>
      <c r="AB136" s="41">
        <v>1410.5482850000001</v>
      </c>
      <c r="AC136" s="41">
        <v>1799.0116250000001</v>
      </c>
      <c r="AD136" s="41">
        <v>2810.9337449999998</v>
      </c>
      <c r="AE136" s="41">
        <v>3295.0059299999998</v>
      </c>
      <c r="AF136" s="41">
        <v>2280.4144249999999</v>
      </c>
      <c r="AG136" s="41">
        <v>2508.209985</v>
      </c>
      <c r="AH136" s="41">
        <v>2641.6616899999999</v>
      </c>
      <c r="AI136" s="41">
        <v>3084.9119580000001</v>
      </c>
      <c r="AJ136" s="41">
        <v>3091.1259650000002</v>
      </c>
      <c r="AK136" s="41">
        <v>3091.1259650000002</v>
      </c>
      <c r="AL136" s="41">
        <v>3091.1259650000002</v>
      </c>
      <c r="AM136" s="41">
        <v>3091.1259650000002</v>
      </c>
      <c r="AN136" s="41">
        <v>3091.1259650000002</v>
      </c>
      <c r="AO136" s="41">
        <v>3251.826184</v>
      </c>
      <c r="AP136" s="41">
        <v>3598.0232489999999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249.11432389999999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291.01466360000001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2990.79765</v>
      </c>
      <c r="V149" s="41">
        <v>3007.6281399999998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2990.79765</v>
      </c>
      <c r="V160" s="41">
        <v>3007.6281399999998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10.131355449999999</v>
      </c>
      <c r="O163" s="41">
        <v>7.1051751440000004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50.36770284</v>
      </c>
      <c r="O172" s="41">
        <v>47.341522529999999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19124.228950000001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20032.445940000001</v>
      </c>
      <c r="S233" s="41">
        <v>20120.018800000002</v>
      </c>
      <c r="T233" s="41">
        <v>20500.905610000002</v>
      </c>
      <c r="U233" s="41">
        <v>21022.464530000001</v>
      </c>
      <c r="V233" s="41">
        <v>21221.95393</v>
      </c>
      <c r="W233" s="41">
        <v>21326.006829999998</v>
      </c>
      <c r="X233" s="41">
        <v>21210.147199999999</v>
      </c>
      <c r="Y233" s="41">
        <v>21140.67856</v>
      </c>
      <c r="Z233" s="41">
        <v>21332.664939999999</v>
      </c>
      <c r="AA233" s="41">
        <v>21332.664939999999</v>
      </c>
      <c r="AB233" s="41">
        <v>21281.753659999998</v>
      </c>
      <c r="AC233" s="41">
        <v>21282.445090000001</v>
      </c>
      <c r="AD233" s="41">
        <v>21319.2372</v>
      </c>
      <c r="AE233" s="41">
        <v>21360.196</v>
      </c>
      <c r="AF233" s="41">
        <v>21349.69094</v>
      </c>
      <c r="AG233" s="41">
        <v>21360.196</v>
      </c>
      <c r="AH233" s="41">
        <v>21350.992300000002</v>
      </c>
      <c r="AI233" s="41">
        <v>21284.728210000001</v>
      </c>
      <c r="AJ233" s="41">
        <v>21360.196</v>
      </c>
      <c r="AK233" s="41">
        <v>21360.196</v>
      </c>
      <c r="AL233" s="41">
        <v>21360.196</v>
      </c>
      <c r="AM233" s="41">
        <v>21360.196</v>
      </c>
      <c r="AN233" s="41">
        <v>21360.196</v>
      </c>
      <c r="AO233" s="41">
        <v>21350.813529999999</v>
      </c>
      <c r="AP233" s="41">
        <v>21360.196</v>
      </c>
    </row>
    <row r="234" spans="2:42" x14ac:dyDescent="0.25">
      <c r="B234" s="40" t="s">
        <v>1</v>
      </c>
      <c r="C234" s="42" t="s">
        <v>38</v>
      </c>
      <c r="D234" s="41">
        <v>7729.1208580000002</v>
      </c>
      <c r="E234" s="41">
        <v>7868.2101860000002</v>
      </c>
      <c r="F234" s="41">
        <v>7712.1440970000003</v>
      </c>
      <c r="G234" s="41">
        <v>7868.2101860000002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8392.8810780000003</v>
      </c>
      <c r="Q234" s="41">
        <v>8445.8599610000001</v>
      </c>
      <c r="R234" s="41">
        <v>8593.6256429999994</v>
      </c>
      <c r="S234" s="41">
        <v>8704.2270000000008</v>
      </c>
      <c r="T234" s="41">
        <v>9213.0054120000004</v>
      </c>
      <c r="U234" s="41">
        <v>9880.6546749999998</v>
      </c>
      <c r="V234" s="41">
        <v>9906.3197419999997</v>
      </c>
      <c r="W234" s="41">
        <v>9918.923213</v>
      </c>
      <c r="X234" s="41">
        <v>9918.923213</v>
      </c>
      <c r="Y234" s="41">
        <v>9918.923213</v>
      </c>
      <c r="Z234" s="41">
        <v>9909.8104779999994</v>
      </c>
      <c r="AA234" s="41">
        <v>9918.923213</v>
      </c>
      <c r="AB234" s="41">
        <v>9918.923213</v>
      </c>
      <c r="AC234" s="41">
        <v>9918.923213</v>
      </c>
      <c r="AD234" s="41">
        <v>9918.923213</v>
      </c>
      <c r="AE234" s="41">
        <v>9918.923213</v>
      </c>
      <c r="AF234" s="41">
        <v>9918.923213</v>
      </c>
      <c r="AG234" s="41">
        <v>9918.923213</v>
      </c>
      <c r="AH234" s="41">
        <v>9882.9117910000004</v>
      </c>
      <c r="AI234" s="41">
        <v>9918.923213</v>
      </c>
      <c r="AJ234" s="41">
        <v>9912.8781510000008</v>
      </c>
      <c r="AK234" s="41">
        <v>9918.923213</v>
      </c>
      <c r="AL234" s="41">
        <v>9918.923213</v>
      </c>
      <c r="AM234" s="41">
        <v>9815.2254869999997</v>
      </c>
      <c r="AN234" s="41">
        <v>9918.923213</v>
      </c>
      <c r="AO234" s="41">
        <v>9918.923213</v>
      </c>
      <c r="AP234" s="41">
        <v>9918.923213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5200.582539</v>
      </c>
      <c r="I235" s="41">
        <v>4871.0365609999999</v>
      </c>
      <c r="J235" s="41">
        <v>5200.582539</v>
      </c>
      <c r="K235" s="41">
        <v>5200.582539</v>
      </c>
      <c r="L235" s="41">
        <v>4523.8475269999999</v>
      </c>
      <c r="M235" s="41">
        <v>5200.582539</v>
      </c>
      <c r="N235" s="41">
        <v>5200.582539</v>
      </c>
      <c r="O235" s="41">
        <v>4570.9184939999996</v>
      </c>
      <c r="P235" s="41">
        <v>5200.582539</v>
      </c>
      <c r="Q235" s="41">
        <v>4761.362725</v>
      </c>
      <c r="R235" s="41">
        <v>4792.9001490000001</v>
      </c>
      <c r="S235" s="41">
        <v>5200.582539</v>
      </c>
      <c r="T235" s="41">
        <v>5336.0780000000004</v>
      </c>
      <c r="U235" s="41">
        <v>5409.6504020000002</v>
      </c>
      <c r="V235" s="41">
        <v>4753.3033079999996</v>
      </c>
      <c r="W235" s="41">
        <v>5304.3451279999999</v>
      </c>
      <c r="X235" s="41">
        <v>5355.9375899999995</v>
      </c>
      <c r="Y235" s="41">
        <v>5442.8727749999998</v>
      </c>
      <c r="Z235" s="41">
        <v>5442.8727749999998</v>
      </c>
      <c r="AA235" s="41">
        <v>4242.9615389999999</v>
      </c>
      <c r="AB235" s="41">
        <v>5409.6504020000002</v>
      </c>
      <c r="AC235" s="41">
        <v>5409.6504020000002</v>
      </c>
      <c r="AD235" s="41">
        <v>5409.6504020000002</v>
      </c>
      <c r="AE235" s="41">
        <v>5444.0641079999996</v>
      </c>
      <c r="AF235" s="41">
        <v>4544.6420360000002</v>
      </c>
      <c r="AG235" s="41">
        <v>4757.2262449999998</v>
      </c>
      <c r="AH235" s="41">
        <v>4832.9574899999998</v>
      </c>
      <c r="AI235" s="41">
        <v>4931.2983180000001</v>
      </c>
      <c r="AJ235" s="41">
        <v>5035.6589759999997</v>
      </c>
      <c r="AK235" s="41">
        <v>4658.3771630000001</v>
      </c>
      <c r="AL235" s="41">
        <v>4437.4341780000004</v>
      </c>
      <c r="AM235" s="41">
        <v>3604.1887579999998</v>
      </c>
      <c r="AN235" s="41">
        <v>4241.8002820000002</v>
      </c>
      <c r="AO235" s="41">
        <v>3967.1479079999999</v>
      </c>
      <c r="AP235" s="41">
        <v>3943.6495540000001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3691.9404810000001</v>
      </c>
      <c r="G236" s="41">
        <v>3819.246134</v>
      </c>
      <c r="H236" s="41">
        <v>4574.7921210000004</v>
      </c>
      <c r="I236" s="41">
        <v>5215.4309819999999</v>
      </c>
      <c r="J236" s="41">
        <v>2912.7567560000002</v>
      </c>
      <c r="K236" s="41">
        <v>4637.3610600000002</v>
      </c>
      <c r="L236" s="41">
        <v>8079.6302189999997</v>
      </c>
      <c r="M236" s="41">
        <v>10101.715990000001</v>
      </c>
      <c r="N236" s="41">
        <v>10049.755740000001</v>
      </c>
      <c r="O236" s="41">
        <v>9799.2174859999996</v>
      </c>
      <c r="P236" s="41">
        <v>9617.9524170000004</v>
      </c>
      <c r="Q236" s="41">
        <v>9657.2983129999993</v>
      </c>
      <c r="R236" s="41">
        <v>9957.6822470000006</v>
      </c>
      <c r="S236" s="41">
        <v>10099.13494</v>
      </c>
      <c r="T236" s="41">
        <v>10101.715990000001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8956.7307949999995</v>
      </c>
      <c r="Z236" s="41">
        <v>9737.449842</v>
      </c>
      <c r="AA236" s="41">
        <v>9890.4856149999996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9045.0692639999997</v>
      </c>
      <c r="E237" s="41">
        <v>9097.0594920000003</v>
      </c>
      <c r="F237" s="41">
        <v>8698.5290289999994</v>
      </c>
      <c r="G237" s="41">
        <v>9004.8682389999994</v>
      </c>
      <c r="H237" s="41">
        <v>7632.6472839999997</v>
      </c>
      <c r="I237" s="41">
        <v>8195.503745</v>
      </c>
      <c r="J237" s="41">
        <v>8167.7332699999997</v>
      </c>
      <c r="K237" s="41">
        <v>9088.0634009999994</v>
      </c>
      <c r="L237" s="41">
        <v>6544.4725539999999</v>
      </c>
      <c r="M237" s="41">
        <v>9188.9643629999991</v>
      </c>
      <c r="N237" s="41">
        <v>8248.9673970000003</v>
      </c>
      <c r="O237" s="41">
        <v>9272.0776079999996</v>
      </c>
      <c r="P237" s="41">
        <v>9272.0776079999996</v>
      </c>
      <c r="Q237" s="41">
        <v>8086.7485200000001</v>
      </c>
      <c r="R237" s="41">
        <v>9272.0776079999996</v>
      </c>
      <c r="S237" s="41">
        <v>8162.2485200000001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1721.7415140000001</v>
      </c>
      <c r="I238" s="41">
        <v>1601.2093560000001</v>
      </c>
      <c r="J238" s="41">
        <v>2411.1888680000002</v>
      </c>
      <c r="K238" s="41">
        <v>2633.5188280000002</v>
      </c>
      <c r="L238" s="41">
        <v>4646.0225289999998</v>
      </c>
      <c r="M238" s="41">
        <v>2052.3168369999999</v>
      </c>
      <c r="N238" s="41">
        <v>3199.098516</v>
      </c>
      <c r="O238" s="41">
        <v>3221.0876029999999</v>
      </c>
      <c r="P238" s="41">
        <v>3210.7884989999998</v>
      </c>
      <c r="Q238" s="41">
        <v>4646.0225289999998</v>
      </c>
      <c r="R238" s="41">
        <v>4598.5409650000001</v>
      </c>
      <c r="S238" s="41">
        <v>4646.0225289999998</v>
      </c>
      <c r="T238" s="41">
        <v>5862.3721619999997</v>
      </c>
      <c r="U238" s="41">
        <v>7266.1213770000004</v>
      </c>
      <c r="V238" s="41">
        <v>7496.3256510000001</v>
      </c>
      <c r="W238" s="41">
        <v>7813.5273479999996</v>
      </c>
      <c r="X238" s="41">
        <v>8212.4116030000005</v>
      </c>
      <c r="Y238" s="41">
        <v>9585.6619580000006</v>
      </c>
      <c r="Z238" s="41">
        <v>9872.1980149999999</v>
      </c>
      <c r="AA238" s="41">
        <v>10932.43657</v>
      </c>
      <c r="AB238" s="41">
        <v>10582.286389999999</v>
      </c>
      <c r="AC238" s="41">
        <v>10761.58475</v>
      </c>
      <c r="AD238" s="41">
        <v>11410.506880000001</v>
      </c>
      <c r="AE238" s="41">
        <v>13565.68806</v>
      </c>
      <c r="AF238" s="41">
        <v>12674.4902</v>
      </c>
      <c r="AG238" s="41">
        <v>13168.823119999999</v>
      </c>
      <c r="AH238" s="41">
        <v>13590.387710000001</v>
      </c>
      <c r="AI238" s="41">
        <v>12510.724679999999</v>
      </c>
      <c r="AJ238" s="41">
        <v>12716.862349999999</v>
      </c>
      <c r="AK238" s="41">
        <v>12799.090609999999</v>
      </c>
      <c r="AL238" s="41">
        <v>13533.5412</v>
      </c>
      <c r="AM238" s="41">
        <v>14167.957899999999</v>
      </c>
      <c r="AN238" s="41">
        <v>14528.150750000001</v>
      </c>
      <c r="AO238" s="41">
        <v>14369.470209999999</v>
      </c>
      <c r="AP238" s="41">
        <v>16445.990440000001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106.17256860000001</v>
      </c>
      <c r="G239" s="41">
        <v>90.451490199999995</v>
      </c>
      <c r="H239" s="41">
        <v>166.6665294</v>
      </c>
      <c r="I239" s="41">
        <v>33.360147060000003</v>
      </c>
      <c r="J239" s="41">
        <v>90.451490199999995</v>
      </c>
      <c r="K239" s="41">
        <v>336.86987249999999</v>
      </c>
      <c r="L239" s="41">
        <v>41.662735290000001</v>
      </c>
      <c r="M239" s="41">
        <v>251.6734902</v>
      </c>
      <c r="N239" s="41">
        <v>133.61074400000001</v>
      </c>
      <c r="O239" s="41">
        <v>212.08334310000001</v>
      </c>
      <c r="P239" s="41">
        <v>212.08334310000001</v>
      </c>
      <c r="Q239" s="41">
        <v>140.0047266</v>
      </c>
      <c r="R239" s="41">
        <v>232.9741033</v>
      </c>
      <c r="S239" s="41">
        <v>421.02712179999997</v>
      </c>
      <c r="T239" s="41">
        <v>502.20496170000001</v>
      </c>
      <c r="U239" s="41">
        <v>502.20496170000001</v>
      </c>
      <c r="V239" s="41">
        <v>502.20496170000001</v>
      </c>
      <c r="W239" s="41">
        <v>563.93017110000005</v>
      </c>
      <c r="X239" s="41">
        <v>563.93017110000005</v>
      </c>
      <c r="Y239" s="41">
        <v>502.20496170000001</v>
      </c>
      <c r="Z239" s="41">
        <v>563.93017110000005</v>
      </c>
      <c r="AA239" s="41">
        <v>563.93017110000005</v>
      </c>
      <c r="AB239" s="41">
        <v>563.93017110000005</v>
      </c>
      <c r="AC239" s="41">
        <v>563.93017110000005</v>
      </c>
      <c r="AD239" s="41">
        <v>563.93017110000005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881.88231680000001</v>
      </c>
      <c r="AL239" s="41">
        <v>882.70915960000002</v>
      </c>
      <c r="AM239" s="41">
        <v>882.70915960000002</v>
      </c>
      <c r="AN239" s="41">
        <v>820.98395010000002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>
        <v>0.41380806199999998</v>
      </c>
      <c r="AF240" s="41">
        <v>0.41380806199999998</v>
      </c>
      <c r="AG240" s="41">
        <v>0.61949717910000002</v>
      </c>
      <c r="AH240" s="41">
        <v>0.41380806199999998</v>
      </c>
      <c r="AI240" s="41">
        <v>0.41380806199999998</v>
      </c>
      <c r="AJ240" s="41">
        <v>0.41380806199999998</v>
      </c>
      <c r="AK240" s="41">
        <v>0.41380806199999998</v>
      </c>
      <c r="AL240" s="41">
        <v>0.61949717910000002</v>
      </c>
      <c r="AM240" s="41">
        <v>0.41380806199999998</v>
      </c>
      <c r="AN240" s="41">
        <v>0.41380806199999998</v>
      </c>
      <c r="AO240" s="41">
        <v>0.61949717910000002</v>
      </c>
      <c r="AP240" s="41">
        <v>0.41380806199999998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559.10460720000003</v>
      </c>
      <c r="M241" s="41">
        <v>1121.121529</v>
      </c>
      <c r="N241" s="41">
        <v>575.84199020000005</v>
      </c>
      <c r="O241" s="41">
        <v>1302.915667</v>
      </c>
      <c r="P241" s="41">
        <v>1376.8265710000001</v>
      </c>
      <c r="Q241" s="41">
        <v>1848.1952060000001</v>
      </c>
      <c r="R241" s="41">
        <v>1848.1952060000001</v>
      </c>
      <c r="S241" s="41">
        <v>1848.1952060000001</v>
      </c>
      <c r="T241" s="41">
        <v>1411.3700879999999</v>
      </c>
      <c r="U241" s="41">
        <v>1411.3700879999999</v>
      </c>
      <c r="V241" s="41">
        <v>1996.4457749999999</v>
      </c>
      <c r="W241" s="41">
        <v>1451.1662349999999</v>
      </c>
      <c r="X241" s="41">
        <v>1411.3700879999999</v>
      </c>
      <c r="Y241" s="41">
        <v>1996.4457749999999</v>
      </c>
      <c r="Z241" s="41">
        <v>1996.4457749999999</v>
      </c>
      <c r="AA241" s="41">
        <v>1996.4457749999999</v>
      </c>
      <c r="AB241" s="41">
        <v>1956.649627</v>
      </c>
      <c r="AC241" s="41">
        <v>1996.4457749999999</v>
      </c>
      <c r="AD241" s="41">
        <v>1985.7384709999999</v>
      </c>
      <c r="AE241" s="41">
        <v>1411.3700879999999</v>
      </c>
      <c r="AF241" s="41">
        <v>1956.649627</v>
      </c>
      <c r="AG241" s="41">
        <v>1422.0773919999999</v>
      </c>
      <c r="AH241" s="41">
        <v>1411.3700879999999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1686.2947039999999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45376.397810000002</v>
      </c>
      <c r="E244" s="41">
        <v>46094.115449999998</v>
      </c>
      <c r="F244" s="41">
        <v>45550.192040000002</v>
      </c>
      <c r="G244" s="41">
        <v>46081.658219999998</v>
      </c>
      <c r="H244" s="41">
        <v>46769.390870000003</v>
      </c>
      <c r="I244" s="41">
        <v>47389.501669999998</v>
      </c>
      <c r="J244" s="41">
        <v>46497.355360000001</v>
      </c>
      <c r="K244" s="41">
        <v>49928.266839999997</v>
      </c>
      <c r="L244" s="41">
        <v>52426.61131</v>
      </c>
      <c r="M244" s="41">
        <v>55136.30096</v>
      </c>
      <c r="N244" s="41">
        <v>55523.174500000001</v>
      </c>
      <c r="O244" s="41">
        <v>56570.092120000001</v>
      </c>
      <c r="P244" s="41">
        <v>57219.36593</v>
      </c>
      <c r="Q244" s="41">
        <v>57521.665849999998</v>
      </c>
      <c r="R244" s="41">
        <v>59328.441859999999</v>
      </c>
      <c r="S244" s="41">
        <v>59201.456660000003</v>
      </c>
      <c r="T244" s="41">
        <v>62199.72984</v>
      </c>
      <c r="U244" s="41">
        <v>64866.259639999997</v>
      </c>
      <c r="V244" s="41">
        <v>65250.346960000003</v>
      </c>
      <c r="W244" s="41">
        <v>65751.69253</v>
      </c>
      <c r="X244" s="41">
        <v>66046.513470000005</v>
      </c>
      <c r="Y244" s="41">
        <v>66815.59564</v>
      </c>
      <c r="Z244" s="41">
        <v>68127.449600000007</v>
      </c>
      <c r="AA244" s="41">
        <v>68149.925430000003</v>
      </c>
      <c r="AB244" s="41">
        <v>69086.987070000003</v>
      </c>
      <c r="AC244" s="41">
        <v>69306.773000000001</v>
      </c>
      <c r="AD244" s="41">
        <v>69981.779939999993</v>
      </c>
      <c r="AE244" s="41">
        <v>71957.158039999995</v>
      </c>
      <c r="AF244" s="41">
        <v>70701.312579999998</v>
      </c>
      <c r="AG244" s="41">
        <v>70884.368220000004</v>
      </c>
      <c r="AH244" s="41">
        <v>71325.535950000005</v>
      </c>
      <c r="AI244" s="41">
        <v>70899.036760000003</v>
      </c>
      <c r="AJ244" s="41">
        <v>71278.957819999996</v>
      </c>
      <c r="AK244" s="41">
        <v>70989.122489999994</v>
      </c>
      <c r="AL244" s="41">
        <v>71503.662620000003</v>
      </c>
      <c r="AM244" s="41">
        <v>71200.930489999999</v>
      </c>
      <c r="AN244" s="41">
        <v>71930.556299999997</v>
      </c>
      <c r="AO244" s="41">
        <v>71859.922890000002</v>
      </c>
      <c r="AP244" s="41">
        <v>73922.121549999996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2482.5545080000002</v>
      </c>
      <c r="N245" s="41">
        <v>3864.8870919999999</v>
      </c>
      <c r="O245" s="41">
        <v>3554.1030230000001</v>
      </c>
      <c r="P245" s="41">
        <v>3516.5209610000002</v>
      </c>
      <c r="Q245" s="41">
        <v>4173.2139429999997</v>
      </c>
      <c r="R245" s="41">
        <v>3554.1030230000001</v>
      </c>
      <c r="S245" s="41">
        <v>4129.1983749999999</v>
      </c>
      <c r="T245" s="41">
        <v>3547.385542</v>
      </c>
      <c r="U245" s="41">
        <v>3554.1030230000001</v>
      </c>
      <c r="V245" s="41">
        <v>3554.1030230000001</v>
      </c>
      <c r="W245" s="41">
        <v>3554.1030230000001</v>
      </c>
      <c r="X245" s="41">
        <v>4159.5159640000002</v>
      </c>
      <c r="Y245" s="41">
        <v>4173.2139429999997</v>
      </c>
      <c r="Z245" s="41">
        <v>3554.1030230000001</v>
      </c>
      <c r="AA245" s="41">
        <v>4173.2139429999997</v>
      </c>
      <c r="AB245" s="41">
        <v>4173.2139429999997</v>
      </c>
      <c r="AC245" s="41">
        <v>4173.2139429999997</v>
      </c>
      <c r="AD245" s="41">
        <v>4156.0228779999998</v>
      </c>
      <c r="AE245" s="41">
        <v>4173.2139429999997</v>
      </c>
      <c r="AF245" s="41">
        <v>3554.1030230000001</v>
      </c>
      <c r="AG245" s="41">
        <v>3655.4545910000002</v>
      </c>
      <c r="AH245" s="41">
        <v>3554.1030230000001</v>
      </c>
      <c r="AI245" s="41">
        <v>4173.2139429999997</v>
      </c>
      <c r="AJ245" s="41">
        <v>4135.6957659999998</v>
      </c>
      <c r="AK245" s="41">
        <v>4173.2139429999997</v>
      </c>
      <c r="AL245" s="41">
        <v>3554.1030230000001</v>
      </c>
      <c r="AM245" s="41">
        <v>3884.938729</v>
      </c>
      <c r="AN245" s="41">
        <v>3554.1030230000001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2565.9274810000002</v>
      </c>
      <c r="R246" s="41">
        <v>2240.3718869999998</v>
      </c>
      <c r="S246" s="41">
        <v>2605.9488150000002</v>
      </c>
      <c r="T246" s="41">
        <v>2426.2768729999998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2272.395622</v>
      </c>
      <c r="AC246" s="41">
        <v>2605.9488150000002</v>
      </c>
      <c r="AD246" s="41">
        <v>2605.9488150000002</v>
      </c>
      <c r="AE246" s="41">
        <v>2303.2012650000001</v>
      </c>
      <c r="AF246" s="41">
        <v>2356.7246460000001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2596.596235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57.33176718</v>
      </c>
      <c r="L247" s="41">
        <v>93.384405470000004</v>
      </c>
      <c r="M247" s="41">
        <v>107.4813339</v>
      </c>
      <c r="N247" s="41">
        <v>107.4813339</v>
      </c>
      <c r="O247" s="41">
        <v>81.315665679999995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81.315665679999995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79.345344010000005</v>
      </c>
      <c r="AG247" s="41">
        <v>83.500031949999993</v>
      </c>
      <c r="AH247" s="41">
        <v>107.4813339</v>
      </c>
      <c r="AI247" s="41">
        <v>107.4813339</v>
      </c>
      <c r="AJ247" s="41">
        <v>107.4813339</v>
      </c>
      <c r="AK247" s="41">
        <v>79.345344010000005</v>
      </c>
      <c r="AL247" s="41">
        <v>79.345344010000005</v>
      </c>
      <c r="AM247" s="41">
        <v>53.179675830000001</v>
      </c>
      <c r="AN247" s="41">
        <v>79.345344010000005</v>
      </c>
      <c r="AO247" s="41">
        <v>107.4813339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69.916909689999997</v>
      </c>
      <c r="I248" s="41">
        <v>94.915795790000004</v>
      </c>
      <c r="J248" s="41">
        <v>50.93475179</v>
      </c>
      <c r="K248" s="41">
        <v>22.477404329999999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69.916909689999997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89.70027709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47.621240800000002</v>
      </c>
      <c r="I250" s="41">
        <v>79.233770109999995</v>
      </c>
      <c r="J250" s="41">
        <v>59.129920179999999</v>
      </c>
      <c r="K250" s="41">
        <v>79.233770109999995</v>
      </c>
      <c r="L250" s="41">
        <v>228.7702262</v>
      </c>
      <c r="M250" s="41">
        <v>90.533050250000002</v>
      </c>
      <c r="N250" s="41">
        <v>160.51175180000001</v>
      </c>
      <c r="O250" s="41">
        <v>96.336986199999998</v>
      </c>
      <c r="P250" s="41">
        <v>160.51175180000001</v>
      </c>
      <c r="Q250" s="41">
        <v>228.7702262</v>
      </c>
      <c r="R250" s="41">
        <v>181.425228</v>
      </c>
      <c r="S250" s="41">
        <v>228.7702262</v>
      </c>
      <c r="T250" s="41">
        <v>228.7702262</v>
      </c>
      <c r="U250" s="41">
        <v>228.7702262</v>
      </c>
      <c r="V250" s="41">
        <v>181.425228</v>
      </c>
      <c r="W250" s="41">
        <v>160.51175180000001</v>
      </c>
      <c r="X250" s="41">
        <v>160.51175180000001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160.51175180000001</v>
      </c>
      <c r="AI250" s="41">
        <v>228.7702262</v>
      </c>
      <c r="AJ250" s="41">
        <v>160.51175180000001</v>
      </c>
      <c r="AK250" s="41">
        <v>160.51175180000001</v>
      </c>
      <c r="AL250" s="41">
        <v>160.51175180000001</v>
      </c>
      <c r="AM250" s="41">
        <v>228.7702262</v>
      </c>
      <c r="AN250" s="41">
        <v>228.7702262</v>
      </c>
      <c r="AO250" s="41">
        <v>228.7702262</v>
      </c>
      <c r="AP250" s="41">
        <v>160.51175180000001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0.97221012799999995</v>
      </c>
      <c r="L252" s="41">
        <v>0.4265578673</v>
      </c>
      <c r="M252" s="41">
        <v>1.102372758</v>
      </c>
      <c r="N252" s="41">
        <v>0.79675311609999999</v>
      </c>
      <c r="O252" s="41">
        <v>0.79675311609999999</v>
      </c>
      <c r="P252" s="41">
        <v>1.169311537</v>
      </c>
      <c r="Q252" s="41">
        <v>0.79675311609999999</v>
      </c>
      <c r="R252" s="41">
        <v>1.3215026240000001</v>
      </c>
      <c r="S252" s="41">
        <v>0.79675311609999999</v>
      </c>
      <c r="T252" s="41">
        <v>0.79675311609999999</v>
      </c>
      <c r="U252" s="41">
        <v>1.3215026240000001</v>
      </c>
      <c r="V252" s="41">
        <v>1.4504400049999999</v>
      </c>
      <c r="W252" s="41">
        <v>1.3215026240000001</v>
      </c>
      <c r="X252" s="41">
        <v>1.8143031460000001</v>
      </c>
      <c r="Y252" s="41">
        <v>1.3215026240000001</v>
      </c>
      <c r="Z252" s="41">
        <v>1.4982285319999999</v>
      </c>
      <c r="AA252" s="41">
        <v>1.3215026240000001</v>
      </c>
      <c r="AB252" s="41">
        <v>1.3215026240000001</v>
      </c>
      <c r="AC252" s="41">
        <v>1.5714487699999999</v>
      </c>
      <c r="AD252" s="41">
        <v>1.3215026240000001</v>
      </c>
      <c r="AE252" s="41">
        <v>1.6220056220000001</v>
      </c>
      <c r="AF252" s="41">
        <v>1.3215026240000001</v>
      </c>
      <c r="AG252" s="41">
        <v>1.3215026240000001</v>
      </c>
      <c r="AH252" s="41">
        <v>1.8143031460000001</v>
      </c>
      <c r="AI252" s="41">
        <v>1.3215026240000001</v>
      </c>
      <c r="AJ252" s="41">
        <v>1.3215026240000001</v>
      </c>
      <c r="AK252" s="41">
        <v>1.8143031460000001</v>
      </c>
      <c r="AL252" s="41">
        <v>1.8143031460000001</v>
      </c>
      <c r="AM252" s="41">
        <v>1.7976537880000001</v>
      </c>
      <c r="AN252" s="41">
        <v>1.73359888</v>
      </c>
      <c r="AO252" s="41">
        <v>1.697944852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1.4775450000000001</v>
      </c>
      <c r="N253" s="41">
        <v>1.0266</v>
      </c>
      <c r="O253" s="41">
        <v>1.5399</v>
      </c>
      <c r="P253" s="41">
        <v>1.990845</v>
      </c>
      <c r="Q253" s="41">
        <v>1.990845</v>
      </c>
      <c r="R253" s="41">
        <v>1.990845</v>
      </c>
      <c r="S253" s="41">
        <v>1.990845</v>
      </c>
      <c r="T253" s="41">
        <v>1.5399</v>
      </c>
      <c r="U253" s="41">
        <v>1.5399</v>
      </c>
      <c r="V253" s="41">
        <v>1.990845</v>
      </c>
      <c r="W253" s="41">
        <v>1.5399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1.5399</v>
      </c>
      <c r="AF253" s="41">
        <v>1.990845</v>
      </c>
      <c r="AG253" s="41">
        <v>1.5399</v>
      </c>
      <c r="AH253" s="41">
        <v>1.5399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2743.4307349999999</v>
      </c>
      <c r="G256" s="41">
        <v>2743.9752939999998</v>
      </c>
      <c r="H256" s="41">
        <v>2965.454217</v>
      </c>
      <c r="I256" s="41">
        <v>3053.9766479999998</v>
      </c>
      <c r="J256" s="41">
        <v>3100.622112</v>
      </c>
      <c r="K256" s="41">
        <v>3155.1940599999998</v>
      </c>
      <c r="L256" s="41">
        <v>3418.717013</v>
      </c>
      <c r="M256" s="41">
        <v>3818.4747739999998</v>
      </c>
      <c r="N256" s="41">
        <v>5270.0294949999998</v>
      </c>
      <c r="O256" s="41">
        <v>4869.4182920000003</v>
      </c>
      <c r="P256" s="41">
        <v>6488.5388139999995</v>
      </c>
      <c r="Q256" s="41">
        <v>7173.0963789999996</v>
      </c>
      <c r="R256" s="41">
        <v>6181.6096150000003</v>
      </c>
      <c r="S256" s="41">
        <v>7144.1032569999998</v>
      </c>
      <c r="T256" s="41">
        <v>6407.1664229999997</v>
      </c>
      <c r="U256" s="41">
        <v>6594.0805959999998</v>
      </c>
      <c r="V256" s="41">
        <v>6181.7385530000001</v>
      </c>
      <c r="W256" s="41">
        <v>6525.8221219999996</v>
      </c>
      <c r="X256" s="41">
        <v>7131.7278630000001</v>
      </c>
      <c r="Y256" s="41">
        <v>7213.6424610000004</v>
      </c>
      <c r="Z256" s="41">
        <v>6594.708267</v>
      </c>
      <c r="AA256" s="41">
        <v>7187.4767929999998</v>
      </c>
      <c r="AB256" s="41">
        <v>6880.0892690000001</v>
      </c>
      <c r="AC256" s="41">
        <v>7213.8924079999997</v>
      </c>
      <c r="AD256" s="41">
        <v>7191.2358770000001</v>
      </c>
      <c r="AE256" s="41">
        <v>6910.7444699999996</v>
      </c>
      <c r="AF256" s="41">
        <v>6317.1713829999999</v>
      </c>
      <c r="AG256" s="41">
        <v>6671.450863</v>
      </c>
      <c r="AH256" s="41">
        <v>6526.3149219999996</v>
      </c>
      <c r="AI256" s="41">
        <v>7213.6424610000004</v>
      </c>
      <c r="AJ256" s="41">
        <v>7107.8658100000002</v>
      </c>
      <c r="AK256" s="41">
        <v>7117.7407979999998</v>
      </c>
      <c r="AL256" s="41">
        <v>6498.6298770000003</v>
      </c>
      <c r="AM256" s="41">
        <v>6871.5417399999997</v>
      </c>
      <c r="AN256" s="41">
        <v>6557.4550680000002</v>
      </c>
      <c r="AO256" s="41">
        <v>7214.0189039999996</v>
      </c>
      <c r="AP256" s="41">
        <v>7117.2479970000004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9604.7306649999991</v>
      </c>
      <c r="AO305" s="41">
        <v>9604.7306649999991</v>
      </c>
      <c r="AP305" s="41">
        <v>9604.7306649999991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9604.7306649999991</v>
      </c>
      <c r="AO316" s="41">
        <v>9604.7306649999991</v>
      </c>
      <c r="AP316" s="41">
        <v>9604.7306649999991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203.8556931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155.03770729999999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254.79750000000001</v>
      </c>
      <c r="J368" s="40">
        <v>254.79249999999999</v>
      </c>
      <c r="K368" s="40">
        <v>254.79249999999999</v>
      </c>
      <c r="L368" s="40">
        <v>254.79750000000001</v>
      </c>
      <c r="M368" s="40">
        <v>254.8</v>
      </c>
      <c r="N368" s="40">
        <v>254.8</v>
      </c>
      <c r="O368" s="40">
        <v>254.8</v>
      </c>
      <c r="P368" s="40">
        <v>254.79750000000001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318.66858919999999</v>
      </c>
      <c r="J376" s="40">
        <v>483.56785919999999</v>
      </c>
      <c r="K376" s="40">
        <v>625.26385919999996</v>
      </c>
      <c r="L376" s="40">
        <v>668.73364489999994</v>
      </c>
      <c r="M376" s="40">
        <v>655.48902310000005</v>
      </c>
      <c r="N376" s="40">
        <v>673.46856990000003</v>
      </c>
      <c r="O376" s="40">
        <v>673.46856990000003</v>
      </c>
      <c r="P376" s="40">
        <v>644.80256989999998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351.775238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210.60377539999999</v>
      </c>
      <c r="O415" s="40">
        <v>2863.844004</v>
      </c>
      <c r="P415" s="40">
        <v>4091.8637199999998</v>
      </c>
      <c r="Q415" s="40">
        <v>7812.8918100000001</v>
      </c>
      <c r="R415" s="40">
        <v>8805.7709439999999</v>
      </c>
      <c r="S415" s="40">
        <v>10615.373740000001</v>
      </c>
      <c r="T415" s="40">
        <v>10615.373740000001</v>
      </c>
      <c r="U415" s="40">
        <v>10615.373740000001</v>
      </c>
      <c r="V415" s="40">
        <v>10615.373740000001</v>
      </c>
      <c r="W415" s="40">
        <v>10615.373740000001</v>
      </c>
      <c r="X415" s="40">
        <v>10615.373740000001</v>
      </c>
      <c r="Y415" s="40">
        <v>10615.373740000001</v>
      </c>
      <c r="Z415" s="40">
        <v>10615.373740000001</v>
      </c>
      <c r="AA415" s="40">
        <v>10615.373740000001</v>
      </c>
      <c r="AB415" s="40">
        <v>10615.373740000001</v>
      </c>
      <c r="AC415" s="40">
        <v>10615.373740000001</v>
      </c>
      <c r="AD415" s="40">
        <v>10615.373740000001</v>
      </c>
      <c r="AE415" s="40">
        <v>10615.373740000001</v>
      </c>
      <c r="AF415" s="40">
        <v>10615.373740000001</v>
      </c>
      <c r="AG415" s="40">
        <v>10615.373740000001</v>
      </c>
      <c r="AH415" s="40">
        <v>10615.373740000001</v>
      </c>
      <c r="AI415" s="40">
        <v>10615.373740000001</v>
      </c>
      <c r="AJ415" s="40">
        <v>10615.373740000001</v>
      </c>
      <c r="AK415" s="40">
        <v>10615.373740000001</v>
      </c>
      <c r="AL415" s="40">
        <v>10615.373740000001</v>
      </c>
      <c r="AM415" s="40">
        <v>10615.373740000001</v>
      </c>
      <c r="AN415" s="40">
        <v>10615.373740000001</v>
      </c>
      <c r="AO415" s="40">
        <v>10615.373740000001</v>
      </c>
      <c r="AP415" s="40">
        <v>10615.373740000001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210.60377539999999</v>
      </c>
      <c r="O424" s="40">
        <v>2863.844004</v>
      </c>
      <c r="P424" s="40">
        <v>4091.8637199999998</v>
      </c>
      <c r="Q424" s="40">
        <v>7812.8918100000001</v>
      </c>
      <c r="R424" s="40">
        <v>8805.7709439999999</v>
      </c>
      <c r="S424" s="40">
        <v>10615.373740000001</v>
      </c>
      <c r="T424" s="40">
        <v>10615.373740000001</v>
      </c>
      <c r="U424" s="40">
        <v>10615.373740000001</v>
      </c>
      <c r="V424" s="40">
        <v>10615.373740000001</v>
      </c>
      <c r="W424" s="40">
        <v>10615.373740000001</v>
      </c>
      <c r="X424" s="40">
        <v>10615.373740000001</v>
      </c>
      <c r="Y424" s="40">
        <v>10615.373740000001</v>
      </c>
      <c r="Z424" s="40">
        <v>10615.373740000001</v>
      </c>
      <c r="AA424" s="40">
        <v>10615.373740000001</v>
      </c>
      <c r="AB424" s="40">
        <v>10615.373740000001</v>
      </c>
      <c r="AC424" s="40">
        <v>10615.373740000001</v>
      </c>
      <c r="AD424" s="40">
        <v>10615.373740000001</v>
      </c>
      <c r="AE424" s="40">
        <v>10615.373740000001</v>
      </c>
      <c r="AF424" s="40">
        <v>10615.373740000001</v>
      </c>
      <c r="AG424" s="40">
        <v>10615.373740000001</v>
      </c>
      <c r="AH424" s="40">
        <v>10615.373740000001</v>
      </c>
      <c r="AI424" s="40">
        <v>10615.373740000001</v>
      </c>
      <c r="AJ424" s="40">
        <v>10615.373740000001</v>
      </c>
      <c r="AK424" s="40">
        <v>10615.373740000001</v>
      </c>
      <c r="AL424" s="40">
        <v>10615.373740000001</v>
      </c>
      <c r="AM424" s="40">
        <v>10615.373740000001</v>
      </c>
      <c r="AN424" s="40">
        <v>10615.373740000001</v>
      </c>
      <c r="AO424" s="40">
        <v>10615.373740000001</v>
      </c>
      <c r="AP424" s="40">
        <v>10615.373740000001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>
        <v>956.61052529999995</v>
      </c>
      <c r="AD426" s="40">
        <v>2226.0170250000001</v>
      </c>
      <c r="AE426" s="40">
        <v>4865.2196100000001</v>
      </c>
      <c r="AF426" s="40">
        <v>4865.2196100000001</v>
      </c>
      <c r="AG426" s="40">
        <v>4865.2196100000001</v>
      </c>
      <c r="AH426" s="40">
        <v>4865.2196100000001</v>
      </c>
      <c r="AI426" s="40">
        <v>4865.2196100000001</v>
      </c>
      <c r="AJ426" s="40">
        <v>4865.2196100000001</v>
      </c>
      <c r="AK426" s="40">
        <v>4865.2196100000001</v>
      </c>
      <c r="AL426" s="40">
        <v>4865.2196100000001</v>
      </c>
      <c r="AM426" s="40">
        <v>4865.2196100000001</v>
      </c>
      <c r="AN426" s="40">
        <v>4865.2196100000001</v>
      </c>
      <c r="AO426" s="40">
        <v>4865.2196100000001</v>
      </c>
      <c r="AP426" s="40">
        <v>4865.2196100000001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956.61052529999995</v>
      </c>
      <c r="AD436" s="40">
        <v>2226.0170250000001</v>
      </c>
      <c r="AE436" s="40">
        <v>4865.2196100000001</v>
      </c>
      <c r="AF436" s="40">
        <v>4865.2196100000001</v>
      </c>
      <c r="AG436" s="40">
        <v>4865.2196100000001</v>
      </c>
      <c r="AH436" s="40">
        <v>4865.2196100000001</v>
      </c>
      <c r="AI436" s="40">
        <v>4865.2196100000001</v>
      </c>
      <c r="AJ436" s="40">
        <v>4865.2196100000001</v>
      </c>
      <c r="AK436" s="40">
        <v>4865.2196100000001</v>
      </c>
      <c r="AL436" s="40">
        <v>4865.2196100000001</v>
      </c>
      <c r="AM436" s="40">
        <v>4865.2196100000001</v>
      </c>
      <c r="AN436" s="40">
        <v>4865.2196100000001</v>
      </c>
      <c r="AO436" s="40">
        <v>4865.2196100000001</v>
      </c>
      <c r="AP436" s="40">
        <v>4865.2196100000001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3257.966649</v>
      </c>
      <c r="W439" s="40">
        <v>6549.8923910000003</v>
      </c>
      <c r="X439" s="40">
        <v>9023.8478689999993</v>
      </c>
      <c r="Y439" s="40">
        <v>12133.59893</v>
      </c>
      <c r="Z439" s="40">
        <v>15285.954809999999</v>
      </c>
      <c r="AA439" s="40">
        <v>18422.334449999998</v>
      </c>
      <c r="AB439" s="40">
        <v>21414.150379999999</v>
      </c>
      <c r="AC439" s="40">
        <v>25244.069449999999</v>
      </c>
      <c r="AD439" s="40">
        <v>26427.72766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3257.966649</v>
      </c>
      <c r="W448" s="40">
        <v>6549.8923910000003</v>
      </c>
      <c r="X448" s="40">
        <v>9023.8478689999993</v>
      </c>
      <c r="Y448" s="40">
        <v>12133.59893</v>
      </c>
      <c r="Z448" s="40">
        <v>15285.954809999999</v>
      </c>
      <c r="AA448" s="40">
        <v>18422.334449999998</v>
      </c>
      <c r="AB448" s="40">
        <v>21414.150379999999</v>
      </c>
      <c r="AC448" s="40">
        <v>25244.069449999999</v>
      </c>
      <c r="AD448" s="40">
        <v>26427.72766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7080.9636840000003</v>
      </c>
      <c r="AG463" s="40">
        <v>8526.7473300000001</v>
      </c>
      <c r="AH463" s="40">
        <v>9826.1163309999993</v>
      </c>
      <c r="AI463" s="40">
        <v>11206.773660000001</v>
      </c>
      <c r="AJ463" s="40">
        <v>12600.215459999999</v>
      </c>
      <c r="AK463" s="40">
        <v>15602.81011</v>
      </c>
      <c r="AL463" s="40">
        <v>18228.729439999999</v>
      </c>
      <c r="AM463" s="40">
        <v>20120.505740000001</v>
      </c>
      <c r="AN463" s="40">
        <v>23103.90481</v>
      </c>
      <c r="AO463" s="40">
        <v>25885.577379999999</v>
      </c>
      <c r="AP463" s="40">
        <v>26401.228009999999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7080.9636840000003</v>
      </c>
      <c r="AG472" s="40">
        <v>8526.7473300000001</v>
      </c>
      <c r="AH472" s="40">
        <v>9826.1163309999993</v>
      </c>
      <c r="AI472" s="40">
        <v>11206.773660000001</v>
      </c>
      <c r="AJ472" s="40">
        <v>12600.215459999999</v>
      </c>
      <c r="AK472" s="40">
        <v>15602.81011</v>
      </c>
      <c r="AL472" s="40">
        <v>18228.729439999999</v>
      </c>
      <c r="AM472" s="40">
        <v>20120.505740000001</v>
      </c>
      <c r="AN472" s="40">
        <v>23103.90481</v>
      </c>
      <c r="AO472" s="40">
        <v>25885.577379999999</v>
      </c>
      <c r="AP472" s="40">
        <v>26401.228009999999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590.98538559999997</v>
      </c>
      <c r="AA653">
        <v>695.42263800000001</v>
      </c>
      <c r="AB653">
        <v>794.70804050000004</v>
      </c>
      <c r="AC653">
        <v>859.58732210000005</v>
      </c>
      <c r="AD653">
        <v>930.89080769999998</v>
      </c>
      <c r="AE653">
        <v>590.98538559999997</v>
      </c>
      <c r="AF653">
        <v>590.98538559999997</v>
      </c>
      <c r="AG653">
        <v>930.89080769999998</v>
      </c>
      <c r="AH653">
        <v>805.35082599999998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1043.884061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13.264601839999999</v>
      </c>
      <c r="AG655">
        <v>299.40101299999998</v>
      </c>
      <c r="AH655">
        <v>585.53742409999995</v>
      </c>
      <c r="AI655">
        <v>299.40101299999998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590.98538559999997</v>
      </c>
      <c r="AA664">
        <v>695.42263800000001</v>
      </c>
      <c r="AB664">
        <v>794.70804050000004</v>
      </c>
      <c r="AC664">
        <v>859.58732210000005</v>
      </c>
      <c r="AD664">
        <v>930.89080769999998</v>
      </c>
      <c r="AE664">
        <v>597.61768649999999</v>
      </c>
      <c r="AF664">
        <v>604.24998740000001</v>
      </c>
      <c r="AG664">
        <v>1230.291821</v>
      </c>
      <c r="AH664">
        <v>1390.88825</v>
      </c>
      <c r="AI664">
        <v>1230.291821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1629.4214850000001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678.62650480000002</v>
      </c>
      <c r="AB665">
        <v>678.62650480000002</v>
      </c>
      <c r="AC665">
        <v>531.49815090000004</v>
      </c>
      <c r="AD665">
        <v>678.59203230000003</v>
      </c>
      <c r="AE665">
        <v>675.20791569999994</v>
      </c>
      <c r="AI665">
        <v>35.66731892</v>
      </c>
      <c r="AJ665">
        <v>171.24556240000001</v>
      </c>
      <c r="AK665">
        <v>30.913166799999999</v>
      </c>
      <c r="AN665">
        <v>86.226785939999999</v>
      </c>
      <c r="AO665">
        <v>82.903761500000002</v>
      </c>
      <c r="AP665">
        <v>524.00734790000001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257.11261510000003</v>
      </c>
      <c r="U667">
        <v>142.19212450000001</v>
      </c>
      <c r="V667">
        <v>140.86250609999999</v>
      </c>
      <c r="W667">
        <v>119.08473669999999</v>
      </c>
      <c r="X667">
        <v>107.5832003</v>
      </c>
      <c r="Y667">
        <v>95.966233259999996</v>
      </c>
      <c r="Z667">
        <v>47.327894649999998</v>
      </c>
      <c r="AA667">
        <v>34.298180090000002</v>
      </c>
      <c r="AB667">
        <v>20.972305760000001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H668">
        <v>26.91493359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1036.881709</v>
      </c>
      <c r="U676">
        <v>921.96121840000001</v>
      </c>
      <c r="V676">
        <v>920.63160000000005</v>
      </c>
      <c r="W676">
        <v>898.85383060000004</v>
      </c>
      <c r="X676">
        <v>887.35229419999996</v>
      </c>
      <c r="Y676">
        <v>875.73532709999995</v>
      </c>
      <c r="Z676">
        <v>827.09698849999995</v>
      </c>
      <c r="AA676">
        <v>814.067274</v>
      </c>
      <c r="AB676">
        <v>800.74139960000002</v>
      </c>
      <c r="AC676">
        <v>632.64073989999997</v>
      </c>
      <c r="AD676">
        <v>779.73462129999996</v>
      </c>
      <c r="AE676">
        <v>776.35050469999999</v>
      </c>
      <c r="AF676">
        <v>58.980104609999998</v>
      </c>
      <c r="AG676">
        <v>0</v>
      </c>
      <c r="AH676">
        <v>26.91493359</v>
      </c>
      <c r="AI676">
        <v>136.80990790000001</v>
      </c>
      <c r="AJ676">
        <v>272.38815140000003</v>
      </c>
      <c r="AK676">
        <v>132.05575579999999</v>
      </c>
      <c r="AL676">
        <v>101.142589</v>
      </c>
      <c r="AM676">
        <v>101.142589</v>
      </c>
      <c r="AN676">
        <v>187.36937499999999</v>
      </c>
      <c r="AO676">
        <v>184.04635049999999</v>
      </c>
      <c r="AP676">
        <v>625.14993689999994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39.176341489999999</v>
      </c>
      <c r="R677">
        <v>3.8211888429999998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39.176341489999999</v>
      </c>
      <c r="R688">
        <v>3.8211888429999998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458.17312570000001</v>
      </c>
      <c r="AC750">
        <v>493.52261579999998</v>
      </c>
      <c r="AD750">
        <v>434.13887010000002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663.23009200000001</v>
      </c>
      <c r="AL750">
        <v>689.05949529999998</v>
      </c>
      <c r="AM750">
        <v>864.81976350000002</v>
      </c>
      <c r="AN750">
        <v>1071.4315999999999</v>
      </c>
      <c r="AO750">
        <v>1063.7058380000001</v>
      </c>
      <c r="AP750">
        <v>1185.1444100000001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846.16272949999995</v>
      </c>
      <c r="AC760">
        <v>1021.501143</v>
      </c>
      <c r="AD760">
        <v>962.11739690000002</v>
      </c>
      <c r="AE760">
        <v>954.34072879999997</v>
      </c>
      <c r="AF760">
        <v>1001.714307</v>
      </c>
      <c r="AG760">
        <v>1050.509092</v>
      </c>
      <c r="AH760">
        <v>1097.88267</v>
      </c>
      <c r="AI760">
        <v>1145.2562479999999</v>
      </c>
      <c r="AJ760">
        <v>1192.6298260000001</v>
      </c>
      <c r="AK760">
        <v>1192.6298260000001</v>
      </c>
      <c r="AL760">
        <v>1218.4592290000001</v>
      </c>
      <c r="AM760">
        <v>1394.2194979999999</v>
      </c>
      <c r="AN760">
        <v>1600.831334</v>
      </c>
      <c r="AO760">
        <v>1593.1055719999999</v>
      </c>
      <c r="AP760">
        <v>1714.544144</v>
      </c>
    </row>
    <row r="761" spans="2:42" x14ac:dyDescent="0.25">
      <c r="B761" t="s">
        <v>15</v>
      </c>
      <c r="D761">
        <v>61545.265700000004</v>
      </c>
      <c r="E761">
        <v>64177.916440000001</v>
      </c>
      <c r="F761">
        <v>63290.918810000003</v>
      </c>
      <c r="G761">
        <v>65837.605989999996</v>
      </c>
      <c r="H761">
        <v>65882.201929999996</v>
      </c>
      <c r="I761">
        <v>67080.548179999998</v>
      </c>
      <c r="J761">
        <v>68156.622579999996</v>
      </c>
      <c r="K761">
        <v>73155.511440000002</v>
      </c>
      <c r="L761">
        <v>76830.778279999999</v>
      </c>
      <c r="M761">
        <v>80602.417220000003</v>
      </c>
      <c r="N761">
        <v>83898.821549999993</v>
      </c>
      <c r="O761">
        <v>87331.540470000007</v>
      </c>
      <c r="P761">
        <v>90801.353860000003</v>
      </c>
      <c r="Q761">
        <v>94390.795069999993</v>
      </c>
      <c r="R761">
        <v>97479.536040000006</v>
      </c>
      <c r="S761">
        <v>100376.1764</v>
      </c>
      <c r="T761">
        <v>103383.09759999999</v>
      </c>
      <c r="U761">
        <v>106477.1287</v>
      </c>
      <c r="V761">
        <v>109672.59880000001</v>
      </c>
      <c r="W761">
        <v>113023.0825</v>
      </c>
      <c r="X761">
        <v>116432.6223</v>
      </c>
      <c r="Y761">
        <v>119841.7889</v>
      </c>
      <c r="Z761">
        <v>123355.3535</v>
      </c>
      <c r="AA761">
        <v>126990.22199999999</v>
      </c>
      <c r="AB761">
        <v>130866.5745</v>
      </c>
      <c r="AC761">
        <v>134691.07019999999</v>
      </c>
      <c r="AD761">
        <v>138544.16469999999</v>
      </c>
      <c r="AE761">
        <v>142249.0129</v>
      </c>
      <c r="AF761">
        <v>145923.45329999999</v>
      </c>
      <c r="AG761">
        <v>149167.1966</v>
      </c>
      <c r="AH761">
        <v>152419.88099999999</v>
      </c>
      <c r="AI761">
        <v>155684.65239999999</v>
      </c>
      <c r="AJ761">
        <v>159011.81789999999</v>
      </c>
      <c r="AK761">
        <v>162404.8578</v>
      </c>
      <c r="AL761">
        <v>165819.9106</v>
      </c>
      <c r="AM761">
        <v>169202.86739999999</v>
      </c>
      <c r="AN761">
        <v>172913.68090000001</v>
      </c>
      <c r="AO761">
        <v>176479.44010000001</v>
      </c>
      <c r="AP761">
        <v>180004.1004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46081.658219999998</v>
      </c>
      <c r="D4" s="1">
        <f>PLANEL_GerMed_Resultado!H244+PLANEL_GerMed_Resultado!H748</f>
        <v>46769.390870000003</v>
      </c>
      <c r="E4" s="1">
        <f>PLANEL_GerMed_Resultado!I244+PLANEL_GerMed_Resultado!I748</f>
        <v>47389.501669999998</v>
      </c>
      <c r="F4" s="1">
        <f>PLANEL_GerMed_Resultado!J244+PLANEL_GerMed_Resultado!J748</f>
        <v>46497.355360000001</v>
      </c>
      <c r="G4" s="1">
        <f>PLANEL_GerMed_Resultado!K244+PLANEL_GerMed_Resultado!K748</f>
        <v>49928.266839999997</v>
      </c>
      <c r="H4" s="1">
        <f>PLANEL_GerMed_Resultado!L244+PLANEL_GerMed_Resultado!L748</f>
        <v>52426.61131</v>
      </c>
      <c r="I4" s="1">
        <f>PLANEL_GerMed_Resultado!M244+PLANEL_GerMed_Resultado!M748</f>
        <v>55136.30096</v>
      </c>
      <c r="J4" s="1">
        <f>PLANEL_GerMed_Resultado!N244+PLANEL_GerMed_Resultado!N748</f>
        <v>55523.174500000001</v>
      </c>
      <c r="K4" s="1">
        <f>PLANEL_GerMed_Resultado!O244+PLANEL_GerMed_Resultado!O748</f>
        <v>56570.092120000001</v>
      </c>
      <c r="L4" s="1">
        <f>PLANEL_GerMed_Resultado!P244+PLANEL_GerMed_Resultado!P748</f>
        <v>57219.36593</v>
      </c>
      <c r="M4" s="1">
        <f>PLANEL_GerMed_Resultado!Q244+PLANEL_GerMed_Resultado!Q748</f>
        <v>57521.665849999998</v>
      </c>
      <c r="N4" s="1">
        <f>PLANEL_GerMed_Resultado!R244+PLANEL_GerMed_Resultado!R748</f>
        <v>59328.441859999999</v>
      </c>
      <c r="O4" s="1">
        <f>PLANEL_GerMed_Resultado!S244+PLANEL_GerMed_Resultado!S748</f>
        <v>59201.456660000003</v>
      </c>
      <c r="P4" s="1">
        <f>PLANEL_GerMed_Resultado!T244+PLANEL_GerMed_Resultado!T748</f>
        <v>62199.72984</v>
      </c>
      <c r="Q4" s="1">
        <f>PLANEL_GerMed_Resultado!U244+PLANEL_GerMed_Resultado!U748</f>
        <v>64866.259639999997</v>
      </c>
      <c r="R4" s="1">
        <f>PLANEL_GerMed_Resultado!V244+PLANEL_GerMed_Resultado!V748</f>
        <v>65250.346960000003</v>
      </c>
      <c r="S4" s="1">
        <f>PLANEL_GerMed_Resultado!W244+PLANEL_GerMed_Resultado!W748</f>
        <v>65751.69253</v>
      </c>
      <c r="T4" s="1">
        <f>PLANEL_GerMed_Resultado!X244+PLANEL_GerMed_Resultado!X748</f>
        <v>66046.513470000005</v>
      </c>
      <c r="U4" s="1">
        <f>PLANEL_GerMed_Resultado!Y244+PLANEL_GerMed_Resultado!Y748</f>
        <v>66815.59564</v>
      </c>
      <c r="V4" s="1">
        <f>PLANEL_GerMed_Resultado!Z244+PLANEL_GerMed_Resultado!Z748</f>
        <v>68127.449600000007</v>
      </c>
      <c r="W4" s="1">
        <f>PLANEL_GerMed_Resultado!AA244+PLANEL_GerMed_Resultado!AA748</f>
        <v>68149.925430000003</v>
      </c>
      <c r="X4" s="1">
        <f>PLANEL_GerMed_Resultado!AB244+PLANEL_GerMed_Resultado!AB748</f>
        <v>69086.987070000003</v>
      </c>
      <c r="Y4" s="1">
        <f>PLANEL_GerMed_Resultado!AC244+PLANEL_GerMed_Resultado!AC748</f>
        <v>69306.773000000001</v>
      </c>
      <c r="Z4" s="1">
        <f>PLANEL_GerMed_Resultado!AD244+PLANEL_GerMed_Resultado!AD748</f>
        <v>69981.779939999993</v>
      </c>
      <c r="AA4" s="1">
        <f>PLANEL_GerMed_Resultado!AE244+PLANEL_GerMed_Resultado!AE748</f>
        <v>71957.158039999995</v>
      </c>
      <c r="AB4" s="1">
        <f>PLANEL_GerMed_Resultado!AF244+PLANEL_GerMed_Resultado!AF748</f>
        <v>70701.312579999998</v>
      </c>
      <c r="AC4" s="1">
        <f>PLANEL_GerMed_Resultado!AG244+PLANEL_GerMed_Resultado!AG748</f>
        <v>70884.368220000004</v>
      </c>
      <c r="AD4" s="1">
        <f>PLANEL_GerMed_Resultado!AH244+PLANEL_GerMed_Resultado!AH748</f>
        <v>71325.535950000005</v>
      </c>
      <c r="AE4" s="1">
        <f>PLANEL_GerMed_Resultado!AI244+PLANEL_GerMed_Resultado!AI748</f>
        <v>70899.036760000003</v>
      </c>
      <c r="AF4" s="1">
        <f>PLANEL_GerMed_Resultado!AJ244+PLANEL_GerMed_Resultado!AJ748</f>
        <v>71278.957819999996</v>
      </c>
      <c r="AG4" s="1">
        <f>PLANEL_GerMed_Resultado!AK244+PLANEL_GerMed_Resultado!AK748</f>
        <v>70989.122489999994</v>
      </c>
      <c r="AH4" s="1">
        <f>PLANEL_GerMed_Resultado!AL244+PLANEL_GerMed_Resultado!AL748</f>
        <v>71503.662620000003</v>
      </c>
      <c r="AI4" s="1">
        <f>PLANEL_GerMed_Resultado!AM244+PLANEL_GerMed_Resultado!AM748</f>
        <v>71200.930489999999</v>
      </c>
      <c r="AJ4" s="1">
        <f>PLANEL_GerMed_Resultado!AN244+PLANEL_GerMed_Resultado!AN748</f>
        <v>71930.556299999997</v>
      </c>
      <c r="AK4" s="1">
        <f>PLANEL_GerMed_Resultado!AO244+PLANEL_GerMed_Resultado!AO748</f>
        <v>71859.922890000002</v>
      </c>
      <c r="AL4" s="1">
        <f>PLANEL_GerMed_Resultado!AP244+PLANEL_GerMed_Resultado!AP748</f>
        <v>73922.121549999996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2965.454217</v>
      </c>
      <c r="E5" s="1">
        <f>PLANEL_GerMed_Resultado!I256</f>
        <v>3053.9766479999998</v>
      </c>
      <c r="F5" s="1">
        <f>PLANEL_GerMed_Resultado!J256</f>
        <v>3100.622112</v>
      </c>
      <c r="G5" s="1">
        <f>PLANEL_GerMed_Resultado!K256</f>
        <v>3155.1940599999998</v>
      </c>
      <c r="H5" s="1">
        <f>PLANEL_GerMed_Resultado!L256</f>
        <v>3418.717013</v>
      </c>
      <c r="I5" s="1">
        <f>PLANEL_GerMed_Resultado!M256</f>
        <v>3818.4747739999998</v>
      </c>
      <c r="J5" s="1">
        <f>PLANEL_GerMed_Resultado!N256</f>
        <v>5270.0294949999998</v>
      </c>
      <c r="K5" s="1">
        <f>PLANEL_GerMed_Resultado!O256</f>
        <v>4869.4182920000003</v>
      </c>
      <c r="L5" s="1">
        <f>PLANEL_GerMed_Resultado!P256</f>
        <v>6488.5388139999995</v>
      </c>
      <c r="M5" s="1">
        <f>PLANEL_GerMed_Resultado!Q256</f>
        <v>7173.0963789999996</v>
      </c>
      <c r="N5" s="1">
        <f>PLANEL_GerMed_Resultado!R256</f>
        <v>6181.6096150000003</v>
      </c>
      <c r="O5" s="1">
        <f>PLANEL_GerMed_Resultado!S256</f>
        <v>7144.1032569999998</v>
      </c>
      <c r="P5" s="1">
        <f>PLANEL_GerMed_Resultado!T256</f>
        <v>6407.1664229999997</v>
      </c>
      <c r="Q5" s="1">
        <f>PLANEL_GerMed_Resultado!U256</f>
        <v>6594.0805959999998</v>
      </c>
      <c r="R5" s="1">
        <f>PLANEL_GerMed_Resultado!V256</f>
        <v>6181.7385530000001</v>
      </c>
      <c r="S5" s="1">
        <f>PLANEL_GerMed_Resultado!W256</f>
        <v>6525.8221219999996</v>
      </c>
      <c r="T5" s="1">
        <f>PLANEL_GerMed_Resultado!X256</f>
        <v>7131.7278630000001</v>
      </c>
      <c r="U5" s="1">
        <f>PLANEL_GerMed_Resultado!Y256</f>
        <v>7213.6424610000004</v>
      </c>
      <c r="V5" s="1">
        <f>PLANEL_GerMed_Resultado!Z256</f>
        <v>6594.708267</v>
      </c>
      <c r="W5" s="1">
        <f>PLANEL_GerMed_Resultado!AA256</f>
        <v>7187.4767929999998</v>
      </c>
      <c r="X5" s="1">
        <f>PLANEL_GerMed_Resultado!AB256</f>
        <v>6880.0892690000001</v>
      </c>
      <c r="Y5" s="1">
        <f>PLANEL_GerMed_Resultado!AC256</f>
        <v>7213.8924079999997</v>
      </c>
      <c r="Z5" s="1">
        <f>PLANEL_GerMed_Resultado!AD256</f>
        <v>7191.2358770000001</v>
      </c>
      <c r="AA5" s="1">
        <f>PLANEL_GerMed_Resultado!AE256</f>
        <v>6910.7444699999996</v>
      </c>
      <c r="AB5" s="68">
        <f>PLANEL_GerMed_Resultado!AF256</f>
        <v>6317.1713829999999</v>
      </c>
      <c r="AC5" s="1">
        <f>PLANEL_GerMed_Resultado!AG256</f>
        <v>6671.450863</v>
      </c>
      <c r="AD5" s="1">
        <f>PLANEL_GerMed_Resultado!AH256</f>
        <v>6526.3149219999996</v>
      </c>
      <c r="AE5" s="1">
        <f>PLANEL_GerMed_Resultado!AI256</f>
        <v>7213.6424610000004</v>
      </c>
      <c r="AF5" s="1">
        <f>PLANEL_GerMed_Resultado!AJ256</f>
        <v>7107.8658100000002</v>
      </c>
      <c r="AG5" s="1">
        <f>PLANEL_GerMed_Resultado!AK256</f>
        <v>7117.7407979999998</v>
      </c>
      <c r="AH5" s="1">
        <f>PLANEL_GerMed_Resultado!AL256</f>
        <v>6498.6298770000003</v>
      </c>
      <c r="AI5" s="1">
        <f>PLANEL_GerMed_Resultado!AM256</f>
        <v>6871.5417399999997</v>
      </c>
      <c r="AJ5" s="1">
        <f>PLANEL_GerMed_Resultado!AN256</f>
        <v>6557.4550680000002</v>
      </c>
      <c r="AK5" s="1">
        <f>PLANEL_GerMed_Resultado!AO256</f>
        <v>7214.0189039999996</v>
      </c>
      <c r="AL5" s="1">
        <f>PLANEL_GerMed_Resultado!AP256</f>
        <v>7117.2479970000004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5788.0722335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4405.3161957000002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4975.0087794999999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5595.6184696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5671.0637504000006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5807.2622046399993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5901.047177299999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4784.4646434899996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4782.3171928430002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4991.4897270000001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4758.1512990000001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4436.1931714000002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4502.2857969999995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4436.4648279000003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4644.0660896999998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4890.5805858000003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5158.7677996000002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5680.1828447999997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6197.2249135999991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6221.7282770000002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7246.3622488999999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7516.006296999999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5297.8427640099999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5447.3592672000004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5935.30403699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6392.9948240000003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6868.2970635000011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6584.1140106000003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6504.1475753000004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6735.7538461000004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7047.6291378000005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7245.7852863999997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8289.3672241000004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254.4601772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387.20020269999998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2990.79765</v>
      </c>
      <c r="R11" s="1">
        <f>PLANEL_GerMed_Resultado!V160</f>
        <v>3007.6281399999998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50.36770284</v>
      </c>
      <c r="K12" s="1">
        <f>PLANEL_GerMed_Resultado!O172</f>
        <v>47.341522529999999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5094.719478</v>
      </c>
      <c r="K14" s="24">
        <f>PLANEL_GerMed_Resultado!O16+PLANEL_GerMed_Resultado!O28+PLANEL_GerMed_Resultado!O628+PLANEL_GerMed_Resultado!O712</f>
        <v>5094.719478</v>
      </c>
      <c r="L14" s="24">
        <f>PLANEL_GerMed_Resultado!P16+PLANEL_GerMed_Resultado!P28+PLANEL_GerMed_Resultado!P628+PLANEL_GerMed_Resultado!P712</f>
        <v>5004.0321110000004</v>
      </c>
      <c r="M14" s="24">
        <f>PLANEL_GerMed_Resultado!Q16+PLANEL_GerMed_Resultado!Q28+PLANEL_GerMed_Resultado!Q628+PLANEL_GerMed_Resultado!Q712</f>
        <v>5004.0321110000004</v>
      </c>
      <c r="N14" s="24">
        <f>PLANEL_GerMed_Resultado!R16+PLANEL_GerMed_Resultado!R28+PLANEL_GerMed_Resultado!R628+PLANEL_GerMed_Resultado!R712</f>
        <v>5004.0321110000004</v>
      </c>
      <c r="O14" s="24">
        <f>PLANEL_GerMed_Resultado!S16+PLANEL_GerMed_Resultado!S28+PLANEL_GerMed_Resultado!S628+PLANEL_GerMed_Resultado!S712</f>
        <v>5069.2974880000002</v>
      </c>
      <c r="P14" s="24">
        <f>PLANEL_GerMed_Resultado!T16+PLANEL_GerMed_Resultado!T28+PLANEL_GerMed_Resultado!T628+PLANEL_GerMed_Resultado!T712</f>
        <v>6132.4868800000004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7570.0102239999997</v>
      </c>
      <c r="V14" s="24">
        <f>PLANEL_GerMed_Resultado!Z16+PLANEL_GerMed_Resultado!Z28+PLANEL_GerMed_Resultado!Z628+PLANEL_GerMed_Resultado!Z712</f>
        <v>7570.0102239999997</v>
      </c>
      <c r="W14" s="24">
        <f>PLANEL_GerMed_Resultado!AA16+PLANEL_GerMed_Resultado!AA28+PLANEL_GerMed_Resultado!AA628+PLANEL_GerMed_Resultado!AA712</f>
        <v>7570.0102239999997</v>
      </c>
      <c r="X14" s="24">
        <f>PLANEL_GerMed_Resultado!AB16+PLANEL_GerMed_Resultado!AB28+PLANEL_GerMed_Resultado!AB628+PLANEL_GerMed_Resultado!AB712</f>
        <v>7557.0624530000005</v>
      </c>
      <c r="Y14" s="24">
        <f>PLANEL_GerMed_Resultado!AC16+PLANEL_GerMed_Resultado!AC28+PLANEL_GerMed_Resultado!AC628+PLANEL_GerMed_Resultado!AC712</f>
        <v>7557.0624530000005</v>
      </c>
      <c r="Z14" s="24">
        <f>PLANEL_GerMed_Resultado!AD16+PLANEL_GerMed_Resultado!AD28+PLANEL_GerMed_Resultado!AD628+PLANEL_GerMed_Resultado!AD712</f>
        <v>7557.0624530000005</v>
      </c>
      <c r="AA14" s="24">
        <f>PLANEL_GerMed_Resultado!AE16+PLANEL_GerMed_Resultado!AE28+PLANEL_GerMed_Resultado!AE628+PLANEL_GerMed_Resultado!AE712</f>
        <v>8253.1318229999997</v>
      </c>
      <c r="AB14" s="24">
        <f>PLANEL_GerMed_Resultado!AF16+PLANEL_GerMed_Resultado!AF28+PLANEL_GerMed_Resultado!AF628+PLANEL_GerMed_Resultado!AF712</f>
        <v>8253.1318229999997</v>
      </c>
      <c r="AC14" s="24">
        <f>PLANEL_GerMed_Resultado!AG16+PLANEL_GerMed_Resultado!AG28+PLANEL_GerMed_Resultado!AG628+PLANEL_GerMed_Resultado!AG712</f>
        <v>8253.1318229999997</v>
      </c>
      <c r="AD14" s="24">
        <f>PLANEL_GerMed_Resultado!AH16+PLANEL_GerMed_Resultado!AH28+PLANEL_GerMed_Resultado!AH628+PLANEL_GerMed_Resultado!AH712</f>
        <v>8253.1318229999997</v>
      </c>
      <c r="AE14" s="24">
        <f>PLANEL_GerMed_Resultado!AI16+PLANEL_GerMed_Resultado!AI28+PLANEL_GerMed_Resultado!AI628+PLANEL_GerMed_Resultado!AI712</f>
        <v>8253.1318229999997</v>
      </c>
      <c r="AF14" s="24">
        <f>PLANEL_GerMed_Resultado!AJ16+PLANEL_GerMed_Resultado!AJ28+PLANEL_GerMed_Resultado!AJ628+PLANEL_GerMed_Resultado!AJ712</f>
        <v>8253.1318229999997</v>
      </c>
      <c r="AG14" s="24">
        <f>PLANEL_GerMed_Resultado!AK16+PLANEL_GerMed_Resultado!AK28+PLANEL_GerMed_Resultado!AK628+PLANEL_GerMed_Resultado!AK712</f>
        <v>8253.1318229999997</v>
      </c>
      <c r="AH14" s="24">
        <f>PLANEL_GerMed_Resultado!AL16+PLANEL_GerMed_Resultado!AL28+PLANEL_GerMed_Resultado!AL628+PLANEL_GerMed_Resultado!AL712</f>
        <v>8371.1822520000005</v>
      </c>
      <c r="AI14" s="24">
        <f>PLANEL_GerMed_Resultado!AM16+PLANEL_GerMed_Resultado!AM28+PLANEL_GerMed_Resultado!AM628+PLANEL_GerMed_Resultado!AM712</f>
        <v>8371.1822520000005</v>
      </c>
      <c r="AJ14" s="24">
        <f>PLANEL_GerMed_Resultado!AN16+PLANEL_GerMed_Resultado!AN28+PLANEL_GerMed_Resultado!AN628+PLANEL_GerMed_Resultado!AN712</f>
        <v>8371.1822520000005</v>
      </c>
      <c r="AK14" s="24">
        <f>PLANEL_GerMed_Resultado!AO16+PLANEL_GerMed_Resultado!AO28+PLANEL_GerMed_Resultado!AO628+PLANEL_GerMed_Resultado!AO712</f>
        <v>8371.1822520000005</v>
      </c>
      <c r="AL14" s="24">
        <f>PLANEL_GerMed_Resultado!AP16+PLANEL_GerMed_Resultado!AP28+PLANEL_GerMed_Resultado!AP628+PLANEL_GerMed_Resultado!AP712</f>
        <v>8371.1822520000005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318.66858919999999</v>
      </c>
      <c r="F15" s="24">
        <f>PLANEL_GerMed_Resultado!J376</f>
        <v>483.56785919999999</v>
      </c>
      <c r="G15" s="24">
        <f>PLANEL_GerMed_Resultado!K376</f>
        <v>625.26385919999996</v>
      </c>
      <c r="H15" s="24">
        <f>PLANEL_GerMed_Resultado!L376</f>
        <v>668.73364489999994</v>
      </c>
      <c r="I15" s="24">
        <f>PLANEL_GerMed_Resultado!M376</f>
        <v>655.48902310000005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644.80256989999998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351.775238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7596.4809365999999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10249.721165200001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11477.740881199999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15196.9046349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16189.783768900001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17915.131186300001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17907.721323500002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17862.905396500002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21003.707150499999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24156.854900500002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26458.320428899999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28762.418648800001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31283.981811500002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33787.347649700001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36536.2900782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39782.693333200004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42195.595305900002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43479.283594499997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49996.479743420001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51389.780379999997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52689.149380999996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54069.806709999997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55463.248509999998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58465.843159999997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61091.762489999994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62983.538789999999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65966.937860000005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68748.610430000001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69264.26105999999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9604.7306649999991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9604.7306649999991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9604.7306649999991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65833.833867196008</v>
      </c>
      <c r="D24" s="28">
        <f t="shared" si="0"/>
        <v>65882.201930295996</v>
      </c>
      <c r="E24" s="28">
        <f t="shared" si="0"/>
        <v>67080.548177299992</v>
      </c>
      <c r="F24" s="28">
        <f t="shared" si="0"/>
        <v>68156.622570199994</v>
      </c>
      <c r="G24" s="28">
        <f t="shared" si="0"/>
        <v>73155.511441800001</v>
      </c>
      <c r="H24" s="28">
        <f t="shared" si="0"/>
        <v>76830.778286000001</v>
      </c>
      <c r="I24" s="28">
        <f t="shared" si="0"/>
        <v>80602.417216300018</v>
      </c>
      <c r="J24" s="28">
        <f t="shared" si="0"/>
        <v>83898.82154414001</v>
      </c>
      <c r="K24" s="28">
        <f t="shared" si="0"/>
        <v>87331.540463669997</v>
      </c>
      <c r="L24" s="28">
        <f t="shared" si="0"/>
        <v>90801.353865800033</v>
      </c>
      <c r="M24" s="28">
        <f t="shared" si="0"/>
        <v>94390.795070690016</v>
      </c>
      <c r="N24" s="28">
        <f t="shared" si="0"/>
        <v>97479.536040043007</v>
      </c>
      <c r="O24" s="28">
        <f t="shared" si="0"/>
        <v>100376.17639800001</v>
      </c>
      <c r="P24" s="28">
        <f t="shared" si="0"/>
        <v>103383.09762080001</v>
      </c>
      <c r="Q24" s="28">
        <f t="shared" si="0"/>
        <v>106477.12868150001</v>
      </c>
      <c r="R24" s="28">
        <f t="shared" si="0"/>
        <v>109672.59882810002</v>
      </c>
      <c r="S24" s="28">
        <f t="shared" si="0"/>
        <v>113023.08247950001</v>
      </c>
      <c r="T24" s="28">
        <f t="shared" si="0"/>
        <v>116432.62231870001</v>
      </c>
      <c r="U24" s="28">
        <f t="shared" si="0"/>
        <v>119841.78886229999</v>
      </c>
      <c r="V24" s="28">
        <f t="shared" si="0"/>
        <v>123355.353504</v>
      </c>
      <c r="W24" s="28">
        <f t="shared" si="0"/>
        <v>126990.2220387</v>
      </c>
      <c r="X24" s="28">
        <f t="shared" si="0"/>
        <v>130866.57448370001</v>
      </c>
      <c r="Y24" s="28">
        <f t="shared" si="0"/>
        <v>134691.0701711</v>
      </c>
      <c r="Z24" s="28">
        <f t="shared" si="0"/>
        <v>138544.16470330002</v>
      </c>
      <c r="AA24" s="28">
        <f t="shared" si="0"/>
        <v>142249.01286069999</v>
      </c>
      <c r="AB24" s="76">
        <f t="shared" si="0"/>
        <v>145923.45327883001</v>
      </c>
      <c r="AC24" s="28">
        <f t="shared" si="0"/>
        <v>149167.19663759999</v>
      </c>
      <c r="AD24" s="28">
        <f t="shared" si="0"/>
        <v>152419.88097339001</v>
      </c>
      <c r="AE24" s="28">
        <f t="shared" si="0"/>
        <v>155684.65241439998</v>
      </c>
      <c r="AF24" s="28">
        <f t="shared" si="0"/>
        <v>159011.81794390001</v>
      </c>
      <c r="AG24" s="28">
        <f t="shared" si="0"/>
        <v>162404.85777939999</v>
      </c>
      <c r="AH24" s="28">
        <f t="shared" si="0"/>
        <v>165819.91061939998</v>
      </c>
      <c r="AI24" s="28">
        <f t="shared" si="0"/>
        <v>169202.86741420001</v>
      </c>
      <c r="AJ24" s="28">
        <f t="shared" si="0"/>
        <v>172913.6809139</v>
      </c>
      <c r="AK24" s="28">
        <f t="shared" si="0"/>
        <v>176479.44005850001</v>
      </c>
      <c r="AL24" s="28">
        <f t="shared" si="0"/>
        <v>180004.10037919998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0.51352194846217081</v>
      </c>
      <c r="D29" s="47">
        <f>IF(PLANEL_Pot_anual!D4&lt;&gt;0,D4/PLANEL_Pot_anual!D4,0)</f>
        <v>0.52118586126589395</v>
      </c>
      <c r="E29" s="47">
        <f>IF(PLANEL_Pot_anual!E4&lt;&gt;0,E4/PLANEL_Pot_anual!E4,0)</f>
        <v>0.52809621385689998</v>
      </c>
      <c r="F29" s="47">
        <f>IF(PLANEL_Pot_anual!F4&lt;&gt;0,F4/PLANEL_Pot_anual!F4,0)</f>
        <v>0.46392806294660993</v>
      </c>
      <c r="G29" s="47">
        <f>IF(PLANEL_Pot_anual!G4&lt;&gt;0,G4/PLANEL_Pot_anual!G4,0)</f>
        <v>0.47424744547762188</v>
      </c>
      <c r="H29" s="47">
        <f>IF(PLANEL_Pot_anual!H4&lt;&gt;0,H4/PLANEL_Pot_anual!H4,0)</f>
        <v>0.48045852461692551</v>
      </c>
      <c r="I29" s="47">
        <f>IF(PLANEL_Pot_anual!I4&lt;&gt;0,I4/PLANEL_Pot_anual!I4,0)</f>
        <v>0.5052912089899555</v>
      </c>
      <c r="J29" s="47">
        <f>IF(PLANEL_Pot_anual!J4&lt;&gt;0,J4/PLANEL_Pot_anual!J4,0)</f>
        <v>0.50817582713037179</v>
      </c>
      <c r="K29" s="47">
        <f>IF(PLANEL_Pot_anual!K4&lt;&gt;0,K4/PLANEL_Pot_anual!K4,0)</f>
        <v>0.51719916764440199</v>
      </c>
      <c r="L29" s="47">
        <f>IF(PLANEL_Pot_anual!L4&lt;&gt;0,L4/PLANEL_Pot_anual!L4,0)</f>
        <v>0.52202701458610912</v>
      </c>
      <c r="M29" s="47">
        <f>IF(PLANEL_Pot_anual!M4&lt;&gt;0,M4/PLANEL_Pot_anual!M4,0)</f>
        <v>0.52436829284165665</v>
      </c>
      <c r="N29" s="47">
        <f>IF(PLANEL_Pot_anual!N4&lt;&gt;0,N4/PLANEL_Pot_anual!N4,0)</f>
        <v>0.53628741171849592</v>
      </c>
      <c r="O29" s="47">
        <f>IF(PLANEL_Pot_anual!O4&lt;&gt;0,O4/PLANEL_Pot_anual!O4,0)</f>
        <v>0.53254010911100547</v>
      </c>
      <c r="P29" s="47">
        <f>IF(PLANEL_Pot_anual!P4&lt;&gt;0,P4/PLANEL_Pot_anual!P4,0)</f>
        <v>0.53301791081642691</v>
      </c>
      <c r="Q29" s="47">
        <f>IF(PLANEL_Pot_anual!Q4&lt;&gt;0,Q4/PLANEL_Pot_anual!Q4,0)</f>
        <v>0.52417854479604953</v>
      </c>
      <c r="R29" s="47">
        <f>IF(PLANEL_Pot_anual!R4&lt;&gt;0,R4/PLANEL_Pot_anual!R4,0)</f>
        <v>0.52728232068184255</v>
      </c>
      <c r="S29" s="47">
        <f>IF(PLANEL_Pot_anual!S4&lt;&gt;0,S4/PLANEL_Pot_anual!S4,0)</f>
        <v>0.53133365018320455</v>
      </c>
      <c r="T29" s="47">
        <f>IF(PLANEL_Pot_anual!T4&lt;&gt;0,T4/PLANEL_Pot_anual!T4,0)</f>
        <v>0.53052849131927959</v>
      </c>
      <c r="U29" s="47">
        <f>IF(PLANEL_Pot_anual!U4&lt;&gt;0,U4/PLANEL_Pot_anual!U4,0)</f>
        <v>0.5335633347859452</v>
      </c>
      <c r="V29" s="47">
        <f>IF(PLANEL_Pot_anual!V4&lt;&gt;0,V4/PLANEL_Pot_anual!V4,0)</f>
        <v>0.54055959225830563</v>
      </c>
      <c r="W29" s="47">
        <f>IF(PLANEL_Pot_anual!W4&lt;&gt;0,W4/PLANEL_Pot_anual!W4,0)</f>
        <v>0.53720081931325814</v>
      </c>
      <c r="X29" s="47">
        <f>IF(PLANEL_Pot_anual!X4&lt;&gt;0,X4/PLANEL_Pot_anual!X4,0)</f>
        <v>0.54091417354533811</v>
      </c>
      <c r="Y29" s="47">
        <f>IF(PLANEL_Pot_anual!Y4&lt;&gt;0,Y4/PLANEL_Pot_anual!Y4,0)</f>
        <v>0.53917213906618078</v>
      </c>
      <c r="Z29" s="47">
        <f>IF(PLANEL_Pot_anual!Z4&lt;&gt;0,Z4/PLANEL_Pot_anual!Z4,0)</f>
        <v>0.54194474710882601</v>
      </c>
      <c r="AA29" s="47">
        <f>IF(PLANEL_Pot_anual!AA4&lt;&gt;0,AA4/PLANEL_Pot_anual!AA4,0)</f>
        <v>0.5429861917504365</v>
      </c>
      <c r="AB29" s="77">
        <f>IF(PLANEL_Pot_anual!AB4&lt;&gt;0,AB4/PLANEL_Pot_anual!AB4,0)</f>
        <v>0.53350962593924356</v>
      </c>
      <c r="AC29" s="47">
        <f>IF(PLANEL_Pot_anual!AC4&lt;&gt;0,AC4/PLANEL_Pot_anual!AC4,0)</f>
        <v>0.53489095738074921</v>
      </c>
      <c r="AD29" s="47">
        <f>IF(PLANEL_Pot_anual!AD4&lt;&gt;0,AD4/PLANEL_Pot_anual!AD4,0)</f>
        <v>0.53821999360397976</v>
      </c>
      <c r="AE29" s="47">
        <f>IF(PLANEL_Pot_anual!AE4&lt;&gt;0,AE4/PLANEL_Pot_anual!AE4,0)</f>
        <v>0.53490249421178981</v>
      </c>
      <c r="AF29" s="47">
        <f>IF(PLANEL_Pot_anual!AF4&lt;&gt;0,AF4/PLANEL_Pot_anual!AF4,0)</f>
        <v>0.53767118835738625</v>
      </c>
      <c r="AG29" s="47">
        <f>IF(PLANEL_Pot_anual!AG4&lt;&gt;0,AG4/PLANEL_Pot_anual!AG4,0)</f>
        <v>0.533501824971928</v>
      </c>
      <c r="AH29" s="47">
        <f>IF(PLANEL_Pot_anual!AH4&lt;&gt;0,AH4/PLANEL_Pot_anual!AH4,0)</f>
        <v>0.53505685714938556</v>
      </c>
      <c r="AI29" s="47">
        <f>IF(PLANEL_Pot_anual!AI4&lt;&gt;0,AI4/PLANEL_Pot_anual!AI4,0)</f>
        <v>0.53211892653859105</v>
      </c>
      <c r="AJ29" s="47">
        <f>IF(PLANEL_Pot_anual!AJ4&lt;&gt;0,AJ4/PLANEL_Pot_anual!AJ4,0)</f>
        <v>0.53442770824252772</v>
      </c>
      <c r="AK29" s="47">
        <f>IF(PLANEL_Pot_anual!AK4&lt;&gt;0,AK4/PLANEL_Pot_anual!AK4,0)</f>
        <v>0.52722088201395445</v>
      </c>
      <c r="AL29" s="47">
        <f>IF(PLANEL_Pot_anual!AL4&lt;&gt;0,AL4/PLANEL_Pot_anual!AL4,0)</f>
        <v>0.52843968085312465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0.51171522707185313</v>
      </c>
      <c r="E30" s="47">
        <f>IF(PLANEL_Pot_anual!E5&lt;&gt;0,E5/PLANEL_Pot_anual!E5,0)</f>
        <v>0.50672210808627804</v>
      </c>
      <c r="F30" s="47">
        <f>IF(PLANEL_Pot_anual!F5&lt;&gt;0,F5/PLANEL_Pot_anual!F5,0)</f>
        <v>0.49647876826234955</v>
      </c>
      <c r="G30" s="47">
        <f>IF(PLANEL_Pot_anual!G5&lt;&gt;0,G5/PLANEL_Pot_anual!G5,0)</f>
        <v>0.49545109028652112</v>
      </c>
      <c r="H30" s="47">
        <f>IF(PLANEL_Pot_anual!H5&lt;&gt;0,H5/PLANEL_Pot_anual!H5,0)</f>
        <v>0.51542389518434528</v>
      </c>
      <c r="I30" s="47">
        <f>IF(PLANEL_Pot_anual!I5&lt;&gt;0,I5/PLANEL_Pot_anual!I5,0)</f>
        <v>0.41368034195918973</v>
      </c>
      <c r="J30" s="47">
        <f>IF(PLANEL_Pot_anual!J5&lt;&gt;0,J5/PLANEL_Pot_anual!J5,0)</f>
        <v>0.47048264598316308</v>
      </c>
      <c r="K30" s="47">
        <f>IF(PLANEL_Pot_anual!K5&lt;&gt;0,K5/PLANEL_Pot_anual!K5,0)</f>
        <v>0.43471802284836641</v>
      </c>
      <c r="L30" s="47">
        <f>IF(PLANEL_Pot_anual!L5&lt;&gt;0,L5/PLANEL_Pot_anual!L5,0)</f>
        <v>0.46105226397796795</v>
      </c>
      <c r="M30" s="47">
        <f>IF(PLANEL_Pot_anual!M5&lt;&gt;0,M5/PLANEL_Pot_anual!M5,0)</f>
        <v>0.50969446589953227</v>
      </c>
      <c r="N30" s="47">
        <f>IF(PLANEL_Pot_anual!N5&lt;&gt;0,N5/PLANEL_Pot_anual!N5,0)</f>
        <v>0.43924297745962826</v>
      </c>
      <c r="O30" s="47">
        <f>IF(PLANEL_Pot_anual!O5&lt;&gt;0,O5/PLANEL_Pot_anual!O5,0)</f>
        <v>0.507634318781502</v>
      </c>
      <c r="P30" s="47">
        <f>IF(PLANEL_Pot_anual!P5&lt;&gt;0,P5/PLANEL_Pot_anual!P5,0)</f>
        <v>0.45527023412944462</v>
      </c>
      <c r="Q30" s="47">
        <f>IF(PLANEL_Pot_anual!Q5&lt;&gt;0,Q5/PLANEL_Pot_anual!Q5,0)</f>
        <v>0.46855168394450608</v>
      </c>
      <c r="R30" s="47">
        <f>IF(PLANEL_Pot_anual!R5&lt;&gt;0,R5/PLANEL_Pot_anual!R5,0)</f>
        <v>0.43925213933081636</v>
      </c>
      <c r="S30" s="47">
        <f>IF(PLANEL_Pot_anual!S5&lt;&gt;0,S5/PLANEL_Pot_anual!S5,0)</f>
        <v>0.46370148193824262</v>
      </c>
      <c r="T30" s="47">
        <f>IF(PLANEL_Pot_anual!T5&lt;&gt;0,T5/PLANEL_Pot_anual!T5,0)</f>
        <v>0.50675496773115325</v>
      </c>
      <c r="U30" s="47">
        <f>IF(PLANEL_Pot_anual!U5&lt;&gt;0,U5/PLANEL_Pot_anual!U5,0)</f>
        <v>0.51257552486171365</v>
      </c>
      <c r="V30" s="47">
        <f>IF(PLANEL_Pot_anual!V5&lt;&gt;0,V5/PLANEL_Pot_anual!V5,0)</f>
        <v>0.46859628399143177</v>
      </c>
      <c r="W30" s="47">
        <f>IF(PLANEL_Pot_anual!W5&lt;&gt;0,W5/PLANEL_Pot_anual!W5,0)</f>
        <v>0.51071628646987932</v>
      </c>
      <c r="X30" s="47">
        <f>IF(PLANEL_Pot_anual!X5&lt;&gt;0,X5/PLANEL_Pot_anual!X5,0)</f>
        <v>0.4888744330231532</v>
      </c>
      <c r="Y30" s="47">
        <f>IF(PLANEL_Pot_anual!Y5&lt;&gt;0,Y5/PLANEL_Pot_anual!Y5,0)</f>
        <v>0.51259328519782743</v>
      </c>
      <c r="Z30" s="47">
        <f>IF(PLANEL_Pot_anual!Z5&lt;&gt;0,Z5/PLANEL_Pot_anual!Z5,0)</f>
        <v>0.51098339347784605</v>
      </c>
      <c r="AA30" s="47">
        <f>IF(PLANEL_Pot_anual!AA5&lt;&gt;0,AA5/PLANEL_Pot_anual!AA5,0)</f>
        <v>0.4910526815054238</v>
      </c>
      <c r="AB30" s="77">
        <f>IF(PLANEL_Pot_anual!AB5&lt;&gt;0,AB5/PLANEL_Pot_anual!AB5,0)</f>
        <v>0.44887550981196628</v>
      </c>
      <c r="AC30" s="47">
        <f>IF(PLANEL_Pot_anual!AC5&lt;&gt;0,AC5/PLANEL_Pot_anual!AC5,0)</f>
        <v>0.47404933723556181</v>
      </c>
      <c r="AD30" s="47">
        <f>IF(PLANEL_Pot_anual!AD5&lt;&gt;0,AD5/PLANEL_Pot_anual!AD5,0)</f>
        <v>0.46373649853630905</v>
      </c>
      <c r="AE30" s="47">
        <f>IF(PLANEL_Pot_anual!AE5&lt;&gt;0,AE5/PLANEL_Pot_anual!AE5,0)</f>
        <v>0.51257552486171365</v>
      </c>
      <c r="AF30" s="47">
        <f>IF(PLANEL_Pot_anual!AF5&lt;&gt;0,AF5/PLANEL_Pot_anual!AF5,0)</f>
        <v>0.50505941594758774</v>
      </c>
      <c r="AG30" s="47">
        <f>IF(PLANEL_Pot_anual!AG5&lt;&gt;0,AG5/PLANEL_Pot_anual!AG5,0)</f>
        <v>0.50576109712799944</v>
      </c>
      <c r="AH30" s="47">
        <f>IF(PLANEL_Pot_anual!AH5&lt;&gt;0,AH5/PLANEL_Pot_anual!AH5,0)</f>
        <v>0.46176929867182787</v>
      </c>
      <c r="AI30" s="47">
        <f>IF(PLANEL_Pot_anual!AI5&lt;&gt;0,AI5/PLANEL_Pot_anual!AI5,0)</f>
        <v>0.48826707631159827</v>
      </c>
      <c r="AJ30" s="47">
        <f>IF(PLANEL_Pot_anual!AJ5&lt;&gt;0,AJ5/PLANEL_Pot_anual!AJ5,0)</f>
        <v>0.46594920546855806</v>
      </c>
      <c r="AK30" s="47">
        <f>IF(PLANEL_Pot_anual!AK5&lt;&gt;0,AK5/PLANEL_Pot_anual!AK5,0)</f>
        <v>0.51260227354926613</v>
      </c>
      <c r="AL30" s="47">
        <f>IF(PLANEL_Pot_anual!AL5&lt;&gt;0,AL5/PLANEL_Pot_anual!AL5,0)</f>
        <v>0.50572608045887668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0.51485227388767318</v>
      </c>
      <c r="D32" s="48">
        <f>IF(PLANEL_Pot_anual!D7&lt;&gt;0,D7/PLANEL_Pot_anual!D7,0)</f>
        <v>0.34449522365161356</v>
      </c>
      <c r="E32" s="48">
        <f>IF(PLANEL_Pot_anual!E7&lt;&gt;0,E7/PLANEL_Pot_anual!E7,0)</f>
        <v>0.3566537829061352</v>
      </c>
      <c r="F32" s="48">
        <f>IF(PLANEL_Pot_anual!F7&lt;&gt;0,F7/PLANEL_Pot_anual!F7,0)</f>
        <v>0.32135938318874296</v>
      </c>
      <c r="G32" s="48">
        <f>IF(PLANEL_Pot_anual!G7&lt;&gt;0,G7/PLANEL_Pot_anual!G7,0)</f>
        <v>0.34227121233784069</v>
      </c>
      <c r="H32" s="48">
        <f>IF(PLANEL_Pot_anual!H7&lt;&gt;0,H7/PLANEL_Pot_anual!H7,0)</f>
        <v>0.36598438808989592</v>
      </c>
      <c r="I32" s="48">
        <f>IF(PLANEL_Pot_anual!I7&lt;&gt;0,I7/PLANEL_Pot_anual!I7,0)</f>
        <v>0.41163927388825544</v>
      </c>
      <c r="J32" s="48">
        <f>IF(PLANEL_Pot_anual!J7&lt;&gt;0,J7/PLANEL_Pot_anual!J7,0)</f>
        <v>0.41717096022539191</v>
      </c>
      <c r="K32" s="48">
        <f>IF(PLANEL_Pot_anual!K7&lt;&gt;0,K7/PLANEL_Pot_anual!K7,0)</f>
        <v>0.40657697715136831</v>
      </c>
      <c r="L32" s="48">
        <f>IF(PLANEL_Pot_anual!L7&lt;&gt;0,L7/PLANEL_Pot_anual!L7,0)</f>
        <v>0.38265351260067121</v>
      </c>
      <c r="M32" s="48">
        <f>IF(PLANEL_Pot_anual!M7&lt;&gt;0,M7/PLANEL_Pot_anual!M7,0)</f>
        <v>0.30647063421792847</v>
      </c>
      <c r="N32" s="48">
        <f>IF(PLANEL_Pot_anual!N7&lt;&gt;0,N7/PLANEL_Pot_anual!N7,0)</f>
        <v>0.29763851726134838</v>
      </c>
      <c r="O32" s="48">
        <f>IF(PLANEL_Pot_anual!O7&lt;&gt;0,O7/PLANEL_Pot_anual!O7,0)</f>
        <v>0.29348968742077958</v>
      </c>
      <c r="P32" s="48">
        <f>IF(PLANEL_Pot_anual!P7&lt;&gt;0,P7/PLANEL_Pot_anual!P7,0)</f>
        <v>0.27977314107184387</v>
      </c>
      <c r="Q32" s="48">
        <f>IF(PLANEL_Pot_anual!Q7&lt;&gt;0,Q7/PLANEL_Pot_anual!Q7,0)</f>
        <v>0.26084241966515126</v>
      </c>
      <c r="R32" s="48">
        <f>IF(PLANEL_Pot_anual!R7&lt;&gt;0,R7/PLANEL_Pot_anual!R7,0)</f>
        <v>0.26472858055072113</v>
      </c>
      <c r="S32" s="48">
        <f>IF(PLANEL_Pot_anual!S7&lt;&gt;0,S7/PLANEL_Pot_anual!S7,0)</f>
        <v>0.26395624171164844</v>
      </c>
      <c r="T32" s="48">
        <f>IF(PLANEL_Pot_anual!T7&lt;&gt;0,T7/PLANEL_Pot_anual!T7,0)</f>
        <v>0.2618945976532514</v>
      </c>
      <c r="U32" s="48">
        <f>IF(PLANEL_Pot_anual!U7&lt;&gt;0,U7/PLANEL_Pot_anual!U7,0)</f>
        <v>0.26212302995697978</v>
      </c>
      <c r="V32" s="48">
        <f>IF(PLANEL_Pot_anual!V7&lt;&gt;0,V7/PLANEL_Pot_anual!V7,0)</f>
        <v>0.263433926089296</v>
      </c>
      <c r="W32" s="48">
        <f>IF(PLANEL_Pot_anual!W7&lt;&gt;0,W7/PLANEL_Pot_anual!W7,0)</f>
        <v>0.27697701586790457</v>
      </c>
      <c r="X32" s="48">
        <f>IF(PLANEL_Pot_anual!X7&lt;&gt;0,X7/PLANEL_Pot_anual!X7,0)</f>
        <v>0.28914708279264628</v>
      </c>
      <c r="Y32" s="48">
        <f>IF(PLANEL_Pot_anual!Y7&lt;&gt;0,Y7/PLANEL_Pot_anual!Y7,0)</f>
        <v>0.27827778460854641</v>
      </c>
      <c r="Z32" s="48">
        <f>IF(PLANEL_Pot_anual!Z7&lt;&gt;0,Z7/PLANEL_Pot_anual!Z7,0)</f>
        <v>0.31123005805686005</v>
      </c>
      <c r="AA32" s="48">
        <f>IF(PLANEL_Pot_anual!AA7&lt;&gt;0,AA7/PLANEL_Pot_anual!AA7,0)</f>
        <v>0.31047643227118416</v>
      </c>
      <c r="AB32" s="48">
        <f>IF(PLANEL_Pot_anual!AB7&lt;&gt;0,AB7/PLANEL_Pot_anual!AB7,0)</f>
        <v>0.2170537438683659</v>
      </c>
      <c r="AC32" s="48">
        <f>IF(PLANEL_Pot_anual!AC7&lt;&gt;0,AC7/PLANEL_Pot_anual!AC7,0)</f>
        <v>0.22136288907066842</v>
      </c>
      <c r="AD32" s="48">
        <f>IF(PLANEL_Pot_anual!AD7&lt;&gt;0,AD7/PLANEL_Pot_anual!AD7,0)</f>
        <v>0.23924692809365233</v>
      </c>
      <c r="AE32" s="48">
        <f>IF(PLANEL_Pot_anual!AE7&lt;&gt;0,AE7/PLANEL_Pot_anual!AE7,0)</f>
        <v>0.25563515840677481</v>
      </c>
      <c r="AF32" s="48">
        <f>IF(PLANEL_Pot_anual!AF7&lt;&gt;0,AF7/PLANEL_Pot_anual!AF7,0)</f>
        <v>0.2724619811874997</v>
      </c>
      <c r="AG32" s="48">
        <f>IF(PLANEL_Pot_anual!AG7&lt;&gt;0,AG7/PLANEL_Pot_anual!AG7,0)</f>
        <v>0.26500678746198908</v>
      </c>
      <c r="AH32" s="48">
        <f>IF(PLANEL_Pot_anual!AH7&lt;&gt;0,AH7/PLANEL_Pot_anual!AH7,0)</f>
        <v>0.26178818461132114</v>
      </c>
      <c r="AI32" s="48">
        <f>IF(PLANEL_Pot_anual!AI7&lt;&gt;0,AI7/PLANEL_Pot_anual!AI7,0)</f>
        <v>0.27111020328869306</v>
      </c>
      <c r="AJ32" s="48">
        <f>IF(PLANEL_Pot_anual!AJ7&lt;&gt;0,AJ7/PLANEL_Pot_anual!AJ7,0)</f>
        <v>0.28366300371242936</v>
      </c>
      <c r="AK32" s="48">
        <f>IF(PLANEL_Pot_anual!AK7&lt;&gt;0,AK7/PLANEL_Pot_anual!AK7,0)</f>
        <v>0.29163867428432172</v>
      </c>
      <c r="AL32" s="48">
        <f>IF(PLANEL_Pot_anual!AL7&lt;&gt;0,AL7/PLANEL_Pot_anual!AL7,0)</f>
        <v>0.33364224474467474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0.74841228588235298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0.26788446291683959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0.8809418703976436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9.7163669200200625E-3</v>
      </c>
      <c r="K37" s="47">
        <f>IF(PLANEL_Pot_anual!K12&lt;&gt;0,K12/PLANEL_Pot_anual!K12,0)</f>
        <v>9.4840480257227001E-3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0.31586608622687984</v>
      </c>
      <c r="K39" s="52">
        <f>IF(PLANEL_Pot_anual!K14&lt;&gt;0,K14/PLANEL_Pot_anual!K14,0)</f>
        <v>0.31586608622687984</v>
      </c>
      <c r="L39" s="52">
        <f>IF(PLANEL_Pot_anual!L14&lt;&gt;0,L14/PLANEL_Pot_anual!L14,0)</f>
        <v>0.30966034462524411</v>
      </c>
      <c r="M39" s="52">
        <f>IF(PLANEL_Pot_anual!M14&lt;&gt;0,M14/PLANEL_Pot_anual!M14,0)</f>
        <v>0.30966034462524411</v>
      </c>
      <c r="N39" s="52">
        <f>IF(PLANEL_Pot_anual!N14&lt;&gt;0,N14/PLANEL_Pot_anual!N14,0)</f>
        <v>0.30966034462524411</v>
      </c>
      <c r="O39" s="52">
        <f>IF(PLANEL_Pot_anual!O14&lt;&gt;0,O14/PLANEL_Pot_anual!O14,0)</f>
        <v>0.30961042241151249</v>
      </c>
      <c r="P39" s="52">
        <f>IF(PLANEL_Pot_anual!P14&lt;&gt;0,P14/PLANEL_Pot_anual!P14,0)</f>
        <v>0.30894835034661511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0.30583012758467354</v>
      </c>
      <c r="AB39" s="52">
        <f>IF(PLANEL_Pot_anual!AB14&lt;&gt;0,AB14/PLANEL_Pot_anual!AB14,0)</f>
        <v>0.30583012758467354</v>
      </c>
      <c r="AC39" s="52">
        <f>IF(PLANEL_Pot_anual!AC14&lt;&gt;0,AC14/PLANEL_Pot_anual!AC14,0)</f>
        <v>0.30583012758467354</v>
      </c>
      <c r="AD39" s="52">
        <f>IF(PLANEL_Pot_anual!AD14&lt;&gt;0,AD14/PLANEL_Pot_anual!AD14,0)</f>
        <v>0.30583012758467354</v>
      </c>
      <c r="AE39" s="52">
        <f>IF(PLANEL_Pot_anual!AE14&lt;&gt;0,AE14/PLANEL_Pot_anual!AE14,0)</f>
        <v>0.30583012758467354</v>
      </c>
      <c r="AF39" s="52">
        <f>IF(PLANEL_Pot_anual!AF14&lt;&gt;0,AF14/PLANEL_Pot_anual!AF14,0)</f>
        <v>0.30583012758467354</v>
      </c>
      <c r="AG39" s="52">
        <f>IF(PLANEL_Pot_anual!AG14&lt;&gt;0,AG14/PLANEL_Pot_anual!AG14,0)</f>
        <v>0.30583012758467354</v>
      </c>
      <c r="AH39" s="52">
        <f>IF(PLANEL_Pot_anual!AH14&lt;&gt;0,AH14/PLANEL_Pot_anual!AH14,0)</f>
        <v>0.30583012757562472</v>
      </c>
      <c r="AI39" s="52">
        <f>IF(PLANEL_Pot_anual!AI14&lt;&gt;0,AI14/PLANEL_Pot_anual!AI14,0)</f>
        <v>0.30583012757562472</v>
      </c>
      <c r="AJ39" s="52">
        <f>IF(PLANEL_Pot_anual!AJ14&lt;&gt;0,AJ14/PLANEL_Pot_anual!AJ14,0)</f>
        <v>0.30583012757562472</v>
      </c>
      <c r="AK39" s="52">
        <f>IF(PLANEL_Pot_anual!AK14&lt;&gt;0,AK14/PLANEL_Pot_anual!AK14,0)</f>
        <v>0.30583012757562472</v>
      </c>
      <c r="AL39" s="52">
        <f>IF(PLANEL_Pot_anual!AL14&lt;&gt;0,AL14/PLANEL_Pot_anual!AL14,0)</f>
        <v>0.30583012757562472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0.95756011722772272</v>
      </c>
      <c r="G40" s="52">
        <f>IF(PLANEL_Pot_anual!G15&lt;&gt;0,G15/PLANEL_Pot_anual!G15,0)</f>
        <v>0.9346246026905829</v>
      </c>
      <c r="H40" s="52">
        <f>IF(PLANEL_Pot_anual!H15&lt;&gt;0,H15/PLANEL_Pot_anual!H15,0)</f>
        <v>0.93008851863699571</v>
      </c>
      <c r="I40" s="52">
        <f>IF(PLANEL_Pot_anual!I15&lt;&gt;0,I15/PLANEL_Pot_anual!I15,0)</f>
        <v>0.90537157886740338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0.89328399695276783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0.44792840513218074</v>
      </c>
      <c r="K42" s="51">
        <f>IF(PLANEL_Pot_anual!K17&lt;&gt;0,K17/PLANEL_Pot_anual!K17,0)</f>
        <v>0.45008449904601705</v>
      </c>
      <c r="L42" s="51">
        <f>IF(PLANEL_Pot_anual!L17&lt;&gt;0,L17/PLANEL_Pot_anual!L17,0)</f>
        <v>0.45074912727345745</v>
      </c>
      <c r="M42" s="51">
        <f>IF(PLANEL_Pot_anual!M17&lt;&gt;0,M17/PLANEL_Pot_anual!M17,0)</f>
        <v>0.45212247331959143</v>
      </c>
      <c r="N42" s="51">
        <f>IF(PLANEL_Pot_anual!N17&lt;&gt;0,N17/PLANEL_Pot_anual!N17,0)</f>
        <v>0.45238092720208289</v>
      </c>
      <c r="O42" s="51">
        <f>IF(PLANEL_Pot_anual!O17&lt;&gt;0,O17/PLANEL_Pot_anual!O17,0)</f>
        <v>0.45303357350836254</v>
      </c>
      <c r="P42" s="51">
        <f>IF(PLANEL_Pot_anual!P17&lt;&gt;0,P17/PLANEL_Pot_anual!P17,0)</f>
        <v>0.45303578432622649</v>
      </c>
      <c r="Q42" s="51">
        <f>IF(PLANEL_Pot_anual!Q17&lt;&gt;0,Q17/PLANEL_Pot_anual!Q17,0)</f>
        <v>0.45302747054515524</v>
      </c>
      <c r="R42" s="51">
        <f>IF(PLANEL_Pot_anual!R17&lt;&gt;0,R17/PLANEL_Pot_anual!R17,0)</f>
        <v>0.45352477083891729</v>
      </c>
      <c r="S42" s="51">
        <f>IF(PLANEL_Pot_anual!S17&lt;&gt;0,S17/PLANEL_Pot_anual!S17,0)</f>
        <v>0.45394098280934264</v>
      </c>
      <c r="T42" s="51">
        <f>IF(PLANEL_Pot_anual!T17&lt;&gt;0,T17/PLANEL_Pot_anual!T17,0)</f>
        <v>0.4544873695367016</v>
      </c>
      <c r="U42" s="51">
        <f>IF(PLANEL_Pot_anual!U17&lt;&gt;0,U17/PLANEL_Pot_anual!U17,0)</f>
        <v>0.45484898261096235</v>
      </c>
      <c r="V42" s="51">
        <f>IF(PLANEL_Pot_anual!V17&lt;&gt;0,V17/PLANEL_Pot_anual!V17,0)</f>
        <v>0.45521319318577291</v>
      </c>
      <c r="W42" s="51">
        <f>IF(PLANEL_Pot_anual!W17&lt;&gt;0,W17/PLANEL_Pot_anual!W17,0)</f>
        <v>0.45581822415526851</v>
      </c>
      <c r="X42" s="51">
        <f>IF(PLANEL_Pot_anual!X17&lt;&gt;0,X17/PLANEL_Pot_anual!X17,0)</f>
        <v>0.45589650572101731</v>
      </c>
      <c r="Y42" s="51">
        <f>IF(PLANEL_Pot_anual!Y17&lt;&gt;0,Y17/PLANEL_Pot_anual!Y17,0)</f>
        <v>0.45423045495912234</v>
      </c>
      <c r="Z42" s="51">
        <f>IF(PLANEL_Pot_anual!Z17&lt;&gt;0,Z17/PLANEL_Pot_anual!Z17,0)</f>
        <v>0.4519834812978562</v>
      </c>
      <c r="AA42" s="51">
        <f>IF(PLANEL_Pot_anual!AA17&lt;&gt;0,AA17/PLANEL_Pot_anual!AA17,0)</f>
        <v>0.44759654287295575</v>
      </c>
      <c r="AB42" s="81">
        <f>IF(PLANEL_Pot_anual!AB17&lt;&gt;0,AB17/PLANEL_Pot_anual!AB17,0)</f>
        <v>0.44873232245786238</v>
      </c>
      <c r="AC42" s="51">
        <f>IF(PLANEL_Pot_anual!AC17&lt;&gt;0,AC17/PLANEL_Pot_anual!AC17,0)</f>
        <v>0.44893612994620158</v>
      </c>
      <c r="AD42" s="51">
        <f>IF(PLANEL_Pot_anual!AD17&lt;&gt;0,AD17/PLANEL_Pot_anual!AD17,0)</f>
        <v>0.44911663855194023</v>
      </c>
      <c r="AE42" s="51">
        <f>IF(PLANEL_Pot_anual!AE17&lt;&gt;0,AE17/PLANEL_Pot_anual!AE17,0)</f>
        <v>0.44929908030526855</v>
      </c>
      <c r="AF42" s="51">
        <f>IF(PLANEL_Pot_anual!AF17&lt;&gt;0,AF17/PLANEL_Pot_anual!AF17,0)</f>
        <v>0.44947414089828386</v>
      </c>
      <c r="AG42" s="51">
        <f>IF(PLANEL_Pot_anual!AG17&lt;&gt;0,AG17/PLANEL_Pot_anual!AG17,0)</f>
        <v>0.4498234063629673</v>
      </c>
      <c r="AH42" s="51">
        <f>IF(PLANEL_Pot_anual!AH17&lt;&gt;0,AH17/PLANEL_Pot_anual!AH17,0)</f>
        <v>0.45010110140223697</v>
      </c>
      <c r="AI42" s="51">
        <f>IF(PLANEL_Pot_anual!AI17&lt;&gt;0,AI17/PLANEL_Pot_anual!AI17,0)</f>
        <v>0.45028700138412736</v>
      </c>
      <c r="AJ42" s="51">
        <f>IF(PLANEL_Pot_anual!AJ17&lt;&gt;0,AJ17/PLANEL_Pot_anual!AJ17,0)</f>
        <v>0.45055878193700138</v>
      </c>
      <c r="AK42" s="51">
        <f>IF(PLANEL_Pot_anual!AK17&lt;&gt;0,AK17/PLANEL_Pot_anual!AK17,0)</f>
        <v>0.45079119592142908</v>
      </c>
      <c r="AL42" s="51">
        <f>IF(PLANEL_Pot_anual!AL17&lt;&gt;0,AL17/PLANEL_Pot_anual!AL17,0)</f>
        <v>0.45083225339355248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0.2813256599971557</v>
      </c>
      <c r="AK45" s="53">
        <f>IF(PLANEL_Pot_anual!AK20&lt;&gt;0,AK20/PLANEL_Pot_anual!AK20,0)</f>
        <v>0.2813256599971557</v>
      </c>
      <c r="AL45" s="53">
        <f>IF(PLANEL_Pot_anual!AL20&lt;&gt;0,AL20/PLANEL_Pot_anual!AL20,0)</f>
        <v>0.2813256599971557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48.368063099987921</v>
      </c>
      <c r="E49" s="28">
        <f t="shared" si="1"/>
        <v>1198.3462470039958</v>
      </c>
      <c r="F49" s="28">
        <f t="shared" si="1"/>
        <v>1076.0743929000018</v>
      </c>
      <c r="G49" s="28">
        <f t="shared" si="1"/>
        <v>4998.8888716000074</v>
      </c>
      <c r="H49" s="28">
        <f t="shared" si="1"/>
        <v>3675.2668441999995</v>
      </c>
      <c r="I49" s="28">
        <f t="shared" si="1"/>
        <v>3771.6389303000178</v>
      </c>
      <c r="J49" s="28">
        <f t="shared" si="1"/>
        <v>3296.4043278399913</v>
      </c>
      <c r="K49" s="28">
        <f t="shared" si="1"/>
        <v>3432.718919529987</v>
      </c>
      <c r="L49" s="28">
        <f t="shared" si="1"/>
        <v>3469.8134021300357</v>
      </c>
      <c r="M49" s="28">
        <f t="shared" si="1"/>
        <v>3589.4412048899831</v>
      </c>
      <c r="N49" s="28">
        <f t="shared" si="1"/>
        <v>3088.7409693529917</v>
      </c>
      <c r="O49" s="28">
        <f t="shared" si="1"/>
        <v>2896.6403579570033</v>
      </c>
      <c r="P49" s="28">
        <f t="shared" si="1"/>
        <v>3006.921222799996</v>
      </c>
      <c r="Q49" s="28">
        <f t="shared" si="1"/>
        <v>3094.0310606999992</v>
      </c>
      <c r="R49" s="28">
        <f t="shared" si="1"/>
        <v>3195.4701466000115</v>
      </c>
      <c r="S49" s="28">
        <f t="shared" si="1"/>
        <v>3350.4836513999908</v>
      </c>
      <c r="T49" s="28">
        <f t="shared" si="1"/>
        <v>3409.5398392000061</v>
      </c>
      <c r="U49" s="28">
        <f t="shared" si="1"/>
        <v>3409.1665435999748</v>
      </c>
      <c r="V49" s="28">
        <f t="shared" si="1"/>
        <v>3513.5646417000098</v>
      </c>
      <c r="W49" s="28">
        <f t="shared" si="1"/>
        <v>3634.8685346999991</v>
      </c>
      <c r="X49" s="28">
        <f t="shared" si="1"/>
        <v>3876.3524450000114</v>
      </c>
      <c r="Y49" s="28">
        <f t="shared" si="1"/>
        <v>3824.4956873999909</v>
      </c>
      <c r="Z49" s="28">
        <f t="shared" si="1"/>
        <v>3853.0945322000189</v>
      </c>
      <c r="AA49" s="28">
        <f t="shared" si="1"/>
        <v>3704.8481573999743</v>
      </c>
      <c r="AB49" s="76">
        <f t="shared" si="1"/>
        <v>3674.4404181300197</v>
      </c>
      <c r="AC49" s="28">
        <f t="shared" si="1"/>
        <v>3243.7433587699779</v>
      </c>
      <c r="AD49" s="28">
        <f t="shared" si="1"/>
        <v>3252.6843357900216</v>
      </c>
      <c r="AE49" s="28">
        <f t="shared" si="1"/>
        <v>3264.7714410099725</v>
      </c>
      <c r="AF49" s="28">
        <f t="shared" si="1"/>
        <v>3327.1655295000237</v>
      </c>
      <c r="AG49" s="28">
        <f t="shared" si="1"/>
        <v>3393.0398354999779</v>
      </c>
      <c r="AH49" s="28">
        <f t="shared" si="1"/>
        <v>3415.0528399999894</v>
      </c>
      <c r="AI49" s="28">
        <f t="shared" si="1"/>
        <v>3382.9567948000331</v>
      </c>
      <c r="AJ49" s="28">
        <f t="shared" si="1"/>
        <v>3710.813499699987</v>
      </c>
      <c r="AK49" s="28">
        <f t="shared" si="1"/>
        <v>3565.7591446000151</v>
      </c>
      <c r="AL49" s="28">
        <f t="shared" si="1"/>
        <v>3524.6603206999716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14.08391162</v>
      </c>
      <c r="F6" s="265">
        <v>9.4187615220000005</v>
      </c>
      <c r="G6" s="265">
        <v>7.2563379530000001</v>
      </c>
      <c r="H6" s="265">
        <v>7.5843943100000004</v>
      </c>
      <c r="I6" s="265">
        <v>6.7258533470000001</v>
      </c>
      <c r="J6" s="265">
        <v>6.5966847499999997</v>
      </c>
      <c r="K6" s="265">
        <v>53.150702170000002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149.9522259</v>
      </c>
      <c r="F11" s="265">
        <v>197.75278420000001</v>
      </c>
      <c r="G11" s="265">
        <v>213.80858689999999</v>
      </c>
      <c r="H11" s="265">
        <v>235.9505207</v>
      </c>
      <c r="I11" s="265">
        <v>164.9465845</v>
      </c>
      <c r="J11" s="265">
        <v>175.45737299999999</v>
      </c>
      <c r="K11" s="265">
        <v>163.21106309999999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164.03613752000001</v>
      </c>
      <c r="F15" s="265">
        <f t="shared" si="0"/>
        <v>207.17154572200002</v>
      </c>
      <c r="G15" s="265">
        <f t="shared" si="0"/>
        <v>221.06492485300001</v>
      </c>
      <c r="H15" s="265">
        <f t="shared" si="0"/>
        <v>243.53491500999999</v>
      </c>
      <c r="I15" s="265">
        <f t="shared" si="0"/>
        <v>171.672437847</v>
      </c>
      <c r="J15" s="265">
        <f>J6+J11</f>
        <v>182.05405775</v>
      </c>
      <c r="K15" s="265">
        <f t="shared" si="0"/>
        <v>216.36176526999998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55754.376980995999</v>
      </c>
      <c r="D19" s="1">
        <f>Planel_GerMed_Anual!H4+Planel_GerMed_Anual!H5+Planel_GerMed_Anual!H14+Planel_GerMed_Anual!H15+Planel_GerMed_Anual!H17+Planel_GerMed_Anual!H18+Planel_GerMed_Anual!H20+Planel_GerMed_Anual!H21</f>
        <v>68482.403771100013</v>
      </c>
      <c r="E19" s="1">
        <f>Planel_GerMed_Anual!M4+Planel_GerMed_Anual!M5+Planel_GerMed_Anual!M14+Planel_GerMed_Anual!M15+Planel_GerMed_Anual!M17+Planel_GerMed_Anual!M18+Planel_GerMed_Anual!M20+Planel_GerMed_Anual!M21</f>
        <v>86086.115715799999</v>
      </c>
      <c r="F19" s="1">
        <f>Planel_GerMed_Anual!R4+Planel_GerMed_Anual!R5+Planel_GerMed_Anual!R14+Planel_GerMed_Anual!R15+Planel_GerMed_Anual!R17+Planel_GerMed_Anual!R18+Planel_GerMed_Anual!R20+Planel_GerMed_Anual!R21</f>
        <v>101150.62930610002</v>
      </c>
      <c r="G19" s="1">
        <f>Planel_GerMed_Anual!W4+Planel_GerMed_Anual!W5+Planel_GerMed_Anual!W14+Planel_GerMed_Anual!W15+Planel_GerMed_Anual!W17+Planel_GerMed_Anual!W18+Planel_GerMed_Anual!W20+Planel_GerMed_Anual!W21</f>
        <v>117589.49488639999</v>
      </c>
      <c r="H19" s="1">
        <f>Planel_GerMed_Anual!AB4+Planel_GerMed_Anual!AB5+Planel_GerMed_Anual!AB14+Planel_GerMed_Anual!AB15+Planel_GerMed_Anual!AB17+Planel_GerMed_Anual!AB18+Planel_GerMed_Anual!AB20+Planel_GerMed_Anual!AB21</f>
        <v>136943.51776612</v>
      </c>
      <c r="I19" s="1">
        <f>Planel_GerMed_Anual!AG4+Planel_GerMed_Anual!AG5+Planel_GerMed_Anual!AG14+Planel_GerMed_Anual!AG15+Planel_GerMed_Anual!AG17+Planel_GerMed_Anual!AG18+Planel_GerMed_Anual!AG20+Planel_GerMed_Anual!AG21</f>
        <v>152385.5541377</v>
      </c>
      <c r="J19" s="1">
        <f>Planel_GerMed_Anual!AL4+Planel_GerMed_Anual!AL5+Planel_GerMed_Anual!AL14+Planel_GerMed_Anual!AL15+Planel_GerMed_Anual!AL17+Planel_GerMed_Anual!AL18+Planel_GerMed_Anual!AL20+Planel_GerMed_Anual!AL21</f>
        <v>168279.54352400001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16.692577140000001</v>
      </c>
      <c r="M39" s="265">
        <v>14.79497372</v>
      </c>
      <c r="N39" s="265">
        <v>14.41885239</v>
      </c>
      <c r="O39" s="265">
        <v>13.99243248</v>
      </c>
      <c r="P39" s="265">
        <v>10.52072239</v>
      </c>
      <c r="Q39" s="265">
        <v>10.44660316</v>
      </c>
      <c r="R39" s="265">
        <v>10.673303669999999</v>
      </c>
      <c r="S39" s="265">
        <v>9.8296014760000006</v>
      </c>
      <c r="T39" s="265">
        <v>8.1811722469999992</v>
      </c>
      <c r="U39" s="265">
        <v>7.9631270509999998</v>
      </c>
      <c r="V39" s="265">
        <v>7.1710717439999998</v>
      </c>
      <c r="W39" s="265">
        <v>7.179503736</v>
      </c>
      <c r="X39" s="265">
        <v>7.218451505</v>
      </c>
      <c r="Y39" s="265">
        <v>7.2299770890000001</v>
      </c>
      <c r="Z39" s="265">
        <v>7.4826856890000002</v>
      </c>
      <c r="AA39" s="265">
        <v>7.7862484700000003</v>
      </c>
      <c r="AB39" s="265">
        <v>7.621549473</v>
      </c>
      <c r="AC39" s="265">
        <v>8.4461384099999997</v>
      </c>
      <c r="AD39" s="265">
        <v>8.3524813580000004</v>
      </c>
      <c r="AE39" s="265">
        <v>5.7155538379999999</v>
      </c>
      <c r="AF39" s="265">
        <v>6.3085868720000002</v>
      </c>
      <c r="AG39" s="265">
        <v>6.6560572970000003</v>
      </c>
      <c r="AH39" s="265">
        <v>6.9540365509999997</v>
      </c>
      <c r="AI39" s="265">
        <v>7.2546928460000002</v>
      </c>
      <c r="AJ39" s="265">
        <v>6.4558931709999996</v>
      </c>
      <c r="AK39" s="265">
        <v>6.2123658080000004</v>
      </c>
      <c r="AL39" s="265">
        <v>6.3303065219999999</v>
      </c>
      <c r="AM39" s="265">
        <v>6.521941752</v>
      </c>
      <c r="AN39" s="265">
        <v>6.5440030499999997</v>
      </c>
      <c r="AO39" s="265">
        <v>7.374806618</v>
      </c>
      <c r="AP39" s="265">
        <v>54.513540689999999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29.57490125</v>
      </c>
      <c r="M43" s="265">
        <v>94.971576319999997</v>
      </c>
      <c r="N43" s="265">
        <v>138.2200517</v>
      </c>
      <c r="O43" s="265">
        <v>221.38681679999999</v>
      </c>
      <c r="P43" s="265">
        <v>265.60778340000002</v>
      </c>
      <c r="Q43" s="265">
        <v>133.4157572</v>
      </c>
      <c r="R43" s="265">
        <v>211.17838190000001</v>
      </c>
      <c r="S43" s="265">
        <v>185.26511619999999</v>
      </c>
      <c r="T43" s="265">
        <v>285.8250261</v>
      </c>
      <c r="U43" s="265">
        <v>173.0796397</v>
      </c>
      <c r="V43" s="265">
        <v>294.30209389999999</v>
      </c>
      <c r="W43" s="265">
        <v>178.14315730000001</v>
      </c>
      <c r="X43" s="265">
        <v>199.93060209999999</v>
      </c>
      <c r="Y43" s="265">
        <v>205.91450639999999</v>
      </c>
      <c r="Z43" s="265">
        <v>190.75257490000001</v>
      </c>
      <c r="AA43" s="265">
        <v>183.77143939999999</v>
      </c>
      <c r="AB43" s="265">
        <v>246.46789150000001</v>
      </c>
      <c r="AC43" s="265">
        <v>165.15886219999999</v>
      </c>
      <c r="AD43" s="265">
        <v>304.62067669999999</v>
      </c>
      <c r="AE43" s="265">
        <v>279.73373359999999</v>
      </c>
      <c r="AF43" s="265">
        <v>164.67071189999999</v>
      </c>
      <c r="AG43" s="265">
        <v>147.96179599999999</v>
      </c>
      <c r="AH43" s="265">
        <v>150.64106899999999</v>
      </c>
      <c r="AI43" s="265">
        <v>150.72509120000001</v>
      </c>
      <c r="AJ43" s="265">
        <v>210.7342544</v>
      </c>
      <c r="AK43" s="265">
        <v>197.45583579999999</v>
      </c>
      <c r="AL43" s="265">
        <v>164.8191506</v>
      </c>
      <c r="AM43" s="265">
        <v>172.828574</v>
      </c>
      <c r="AN43" s="265">
        <v>189.6326037</v>
      </c>
      <c r="AO43" s="265">
        <v>152.55070090000001</v>
      </c>
      <c r="AP43" s="265">
        <v>173.1026426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46.267478390000001</v>
      </c>
      <c r="M47" s="265">
        <f t="shared" si="2"/>
        <v>109.76655004</v>
      </c>
      <c r="N47" s="265">
        <f t="shared" si="2"/>
        <v>152.63890409000001</v>
      </c>
      <c r="O47" s="265">
        <f t="shared" si="2"/>
        <v>235.37924927999998</v>
      </c>
      <c r="P47" s="265">
        <f t="shared" si="2"/>
        <v>276.12850579000002</v>
      </c>
      <c r="Q47" s="265">
        <f t="shared" si="2"/>
        <v>143.86236036</v>
      </c>
      <c r="R47" s="265">
        <f t="shared" si="2"/>
        <v>221.85168557</v>
      </c>
      <c r="S47" s="265">
        <f t="shared" si="2"/>
        <v>195.09471767599999</v>
      </c>
      <c r="T47" s="265">
        <f t="shared" si="2"/>
        <v>294.00619834700001</v>
      </c>
      <c r="U47" s="265">
        <f t="shared" si="2"/>
        <v>181.04276675099999</v>
      </c>
      <c r="V47" s="265">
        <f t="shared" si="2"/>
        <v>301.47316564400001</v>
      </c>
      <c r="W47" s="265">
        <f t="shared" si="2"/>
        <v>185.322661036</v>
      </c>
      <c r="X47" s="265">
        <f t="shared" si="2"/>
        <v>207.14905360499998</v>
      </c>
      <c r="Y47" s="265">
        <f t="shared" si="2"/>
        <v>213.14448348899998</v>
      </c>
      <c r="Z47" s="265">
        <f t="shared" si="2"/>
        <v>198.23526058900001</v>
      </c>
      <c r="AA47" s="265">
        <f t="shared" si="2"/>
        <v>191.55768787</v>
      </c>
      <c r="AB47" s="265">
        <f t="shared" si="2"/>
        <v>254.08944097299999</v>
      </c>
      <c r="AC47" s="265">
        <f t="shared" si="2"/>
        <v>173.60500060999999</v>
      </c>
      <c r="AD47" s="265">
        <f t="shared" si="2"/>
        <v>312.97315805799997</v>
      </c>
      <c r="AE47" s="265">
        <f t="shared" si="2"/>
        <v>285.449287438</v>
      </c>
      <c r="AF47" s="265">
        <f t="shared" si="2"/>
        <v>170.97929877199999</v>
      </c>
      <c r="AG47" s="265">
        <f t="shared" si="2"/>
        <v>154.61785329699998</v>
      </c>
      <c r="AH47" s="265">
        <f t="shared" si="2"/>
        <v>157.59510555099999</v>
      </c>
      <c r="AI47" s="265">
        <f t="shared" si="2"/>
        <v>157.97978404600002</v>
      </c>
      <c r="AJ47" s="265">
        <f t="shared" si="2"/>
        <v>217.19014757100001</v>
      </c>
      <c r="AK47" s="265">
        <f t="shared" si="2"/>
        <v>203.66820160799998</v>
      </c>
      <c r="AL47" s="265">
        <f t="shared" si="2"/>
        <v>171.149457122</v>
      </c>
      <c r="AM47" s="265">
        <f t="shared" si="2"/>
        <v>179.35051575200001</v>
      </c>
      <c r="AN47" s="265">
        <f t="shared" si="2"/>
        <v>196.17660674999999</v>
      </c>
      <c r="AO47" s="265">
        <f t="shared" si="2"/>
        <v>159.92550751800002</v>
      </c>
      <c r="AP47" s="265">
        <f>AVERAGE(C47:AO47)</f>
        <v>200.98500754051287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498.84433319999999</v>
      </c>
      <c r="AS6" s="33">
        <v>5103.0962760000002</v>
      </c>
      <c r="AT6" s="33">
        <v>6983.0774359999996</v>
      </c>
      <c r="AU6" s="33">
        <v>4449.9967900000001</v>
      </c>
      <c r="AV6" s="33">
        <v>498.84433319999999</v>
      </c>
      <c r="AW6" s="33">
        <v>5103.0962760000002</v>
      </c>
      <c r="AX6" s="33">
        <v>6983.0774359999996</v>
      </c>
      <c r="AY6" s="33">
        <v>4449.9967900000001</v>
      </c>
      <c r="AZ6" s="33">
        <v>262.11770630000001</v>
      </c>
      <c r="BA6" s="33">
        <v>2681.4214419999998</v>
      </c>
      <c r="BB6" s="33">
        <v>3669.2573590000002</v>
      </c>
      <c r="BC6" s="33">
        <v>2338.25038</v>
      </c>
      <c r="BD6" s="33">
        <v>262.11770630000001</v>
      </c>
      <c r="BE6" s="33">
        <v>2681.4214419999998</v>
      </c>
      <c r="BF6" s="33">
        <v>3669.2573590000002</v>
      </c>
      <c r="BG6" s="33">
        <v>2338.25038</v>
      </c>
      <c r="BH6" s="33">
        <v>262.11770630000001</v>
      </c>
      <c r="BI6" s="33">
        <v>2681.4214419999998</v>
      </c>
      <c r="BJ6" s="33">
        <v>3669.2573590000002</v>
      </c>
      <c r="BK6" s="33">
        <v>2338.25038</v>
      </c>
      <c r="BL6" s="33">
        <v>269.76249300000001</v>
      </c>
      <c r="BM6" s="33">
        <v>2759.6263640000002</v>
      </c>
      <c r="BN6" s="33">
        <v>3776.272982</v>
      </c>
      <c r="BO6" s="33">
        <v>2406.4465559999999</v>
      </c>
      <c r="BP6" s="33">
        <v>394.29798849999997</v>
      </c>
      <c r="BQ6" s="33">
        <v>4033.604198</v>
      </c>
      <c r="BR6" s="33">
        <v>5519.584374</v>
      </c>
      <c r="BS6" s="33">
        <v>3517.3794029999999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500.69902919999998</v>
      </c>
      <c r="DM6" s="33">
        <v>5122.0695139999998</v>
      </c>
      <c r="DN6" s="33">
        <v>7009.0404170000002</v>
      </c>
      <c r="DO6" s="33">
        <v>4466.5418140000002</v>
      </c>
      <c r="DP6" s="33">
        <v>500.69902919999998</v>
      </c>
      <c r="DQ6" s="33">
        <v>5122.0695139999998</v>
      </c>
      <c r="DR6" s="33">
        <v>7009.0404170000002</v>
      </c>
      <c r="DS6" s="33">
        <v>4466.5418140000002</v>
      </c>
      <c r="DT6" s="33">
        <v>500.69902919999998</v>
      </c>
      <c r="DU6" s="33">
        <v>5122.0695139999998</v>
      </c>
      <c r="DV6" s="33">
        <v>7009.0404170000002</v>
      </c>
      <c r="DW6" s="33">
        <v>4466.5418140000002</v>
      </c>
      <c r="DX6" s="33">
        <v>500.69902919999998</v>
      </c>
      <c r="DY6" s="33">
        <v>5122.0695139999998</v>
      </c>
      <c r="DZ6" s="33">
        <v>7009.0404170000002</v>
      </c>
      <c r="EA6" s="33">
        <v>4466.5418140000002</v>
      </c>
      <c r="EB6" s="33">
        <v>500.69902919999998</v>
      </c>
      <c r="EC6" s="33">
        <v>5122.0695139999998</v>
      </c>
      <c r="ED6" s="33">
        <v>7009.0404170000002</v>
      </c>
      <c r="EE6" s="33">
        <v>4466.5418140000002</v>
      </c>
      <c r="EF6" s="33">
        <v>500.69902919999998</v>
      </c>
      <c r="EG6" s="33">
        <v>5122.0695139999998</v>
      </c>
      <c r="EH6" s="33">
        <v>7009.0404170000002</v>
      </c>
      <c r="EI6" s="33">
        <v>4466.5418140000002</v>
      </c>
      <c r="EJ6" s="33">
        <v>500.69902919999998</v>
      </c>
      <c r="EK6" s="33">
        <v>5122.0695139999998</v>
      </c>
      <c r="EL6" s="33">
        <v>7009.0404170000002</v>
      </c>
      <c r="EM6" s="33">
        <v>4466.5418140000002</v>
      </c>
      <c r="EN6" s="33">
        <v>500.69902919999998</v>
      </c>
      <c r="EO6" s="33">
        <v>5122.0695139999998</v>
      </c>
      <c r="EP6" s="33">
        <v>7009.0404170000002</v>
      </c>
      <c r="EQ6" s="33">
        <v>4466.5418140000002</v>
      </c>
      <c r="ER6" s="33">
        <v>500.69902919999998</v>
      </c>
      <c r="ES6" s="33">
        <v>5122.0695139999998</v>
      </c>
      <c r="ET6" s="33">
        <v>7009.0404170000002</v>
      </c>
      <c r="EU6" s="33">
        <v>4466.5418140000002</v>
      </c>
      <c r="EV6" s="33">
        <v>500.69902919999998</v>
      </c>
      <c r="EW6" s="33">
        <v>5122.0695139999998</v>
      </c>
      <c r="EX6" s="33">
        <v>7009.0404170000002</v>
      </c>
      <c r="EY6" s="33">
        <v>4466.5418140000002</v>
      </c>
      <c r="EZ6" s="33">
        <v>500.69902919999998</v>
      </c>
      <c r="FA6" s="33">
        <v>5122.0695139999998</v>
      </c>
      <c r="FB6" s="33">
        <v>7009.0404170000002</v>
      </c>
      <c r="FC6" s="33">
        <v>4466.5418140000002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596.76424469999995</v>
      </c>
      <c r="AS17" s="33">
        <v>6104.8010219999996</v>
      </c>
      <c r="AT17" s="33">
        <v>8353.8103069999997</v>
      </c>
      <c r="AU17" s="33">
        <v>5323.5023369999999</v>
      </c>
      <c r="AV17" s="33">
        <v>596.76424469999995</v>
      </c>
      <c r="AW17" s="33">
        <v>6104.8010219999996</v>
      </c>
      <c r="AX17" s="33">
        <v>8353.8103069999997</v>
      </c>
      <c r="AY17" s="33">
        <v>5323.5023369999999</v>
      </c>
      <c r="AZ17" s="33">
        <v>304.7156554</v>
      </c>
      <c r="BA17" s="33">
        <v>3117.1915220000001</v>
      </c>
      <c r="BB17" s="33">
        <v>4265.5651799999996</v>
      </c>
      <c r="BC17" s="33">
        <v>2718.2501600000001</v>
      </c>
      <c r="BD17" s="33">
        <v>304.7156554</v>
      </c>
      <c r="BE17" s="33">
        <v>3117.1915220000001</v>
      </c>
      <c r="BF17" s="33">
        <v>4265.5651799999996</v>
      </c>
      <c r="BG17" s="33">
        <v>2718.2501600000001</v>
      </c>
      <c r="BH17" s="33">
        <v>304.7156554</v>
      </c>
      <c r="BI17" s="33">
        <v>3117.1915220000001</v>
      </c>
      <c r="BJ17" s="33">
        <v>4265.5651799999996</v>
      </c>
      <c r="BK17" s="33">
        <v>2718.2501600000001</v>
      </c>
      <c r="BL17" s="33">
        <v>312.36044199999998</v>
      </c>
      <c r="BM17" s="33">
        <v>3195.3964449999999</v>
      </c>
      <c r="BN17" s="33">
        <v>4372.5808029999998</v>
      </c>
      <c r="BO17" s="33">
        <v>2786.446336</v>
      </c>
      <c r="BP17" s="33">
        <v>436.8959375</v>
      </c>
      <c r="BQ17" s="33">
        <v>4469.3742789999997</v>
      </c>
      <c r="BR17" s="33">
        <v>6115.892194</v>
      </c>
      <c r="BS17" s="33">
        <v>3897.379183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500.69902919999998</v>
      </c>
      <c r="DM17" s="33">
        <v>5122.0695139999998</v>
      </c>
      <c r="DN17" s="33">
        <v>7009.0404170000002</v>
      </c>
      <c r="DO17" s="33">
        <v>4466.5418140000002</v>
      </c>
      <c r="DP17" s="33">
        <v>500.69902919999998</v>
      </c>
      <c r="DQ17" s="33">
        <v>5122.0695139999998</v>
      </c>
      <c r="DR17" s="33">
        <v>7009.0404170000002</v>
      </c>
      <c r="DS17" s="33">
        <v>4466.5418140000002</v>
      </c>
      <c r="DT17" s="33">
        <v>500.69902919999998</v>
      </c>
      <c r="DU17" s="33">
        <v>5122.0695139999998</v>
      </c>
      <c r="DV17" s="33">
        <v>7009.0404170000002</v>
      </c>
      <c r="DW17" s="33">
        <v>4466.5418140000002</v>
      </c>
      <c r="DX17" s="33">
        <v>500.69902919999998</v>
      </c>
      <c r="DY17" s="33">
        <v>5122.0695139999998</v>
      </c>
      <c r="DZ17" s="33">
        <v>7009.0404170000002</v>
      </c>
      <c r="EA17" s="33">
        <v>4466.5418140000002</v>
      </c>
      <c r="EB17" s="33">
        <v>500.69902919999998</v>
      </c>
      <c r="EC17" s="33">
        <v>5122.0695139999998</v>
      </c>
      <c r="ED17" s="33">
        <v>7009.0404170000002</v>
      </c>
      <c r="EE17" s="33">
        <v>4466.5418140000002</v>
      </c>
      <c r="EF17" s="33">
        <v>500.69902919999998</v>
      </c>
      <c r="EG17" s="33">
        <v>5122.0695139999998</v>
      </c>
      <c r="EH17" s="33">
        <v>7009.0404170000002</v>
      </c>
      <c r="EI17" s="33">
        <v>4466.5418140000002</v>
      </c>
      <c r="EJ17" s="33">
        <v>500.69902919999998</v>
      </c>
      <c r="EK17" s="33">
        <v>5122.0695139999998</v>
      </c>
      <c r="EL17" s="33">
        <v>7009.0404170000002</v>
      </c>
      <c r="EM17" s="33">
        <v>4466.5418140000002</v>
      </c>
      <c r="EN17" s="33">
        <v>500.69902919999998</v>
      </c>
      <c r="EO17" s="33">
        <v>5122.0695139999998</v>
      </c>
      <c r="EP17" s="33">
        <v>7009.0404170000002</v>
      </c>
      <c r="EQ17" s="33">
        <v>4466.5418140000002</v>
      </c>
      <c r="ER17" s="33">
        <v>500.69902919999998</v>
      </c>
      <c r="ES17" s="33">
        <v>5122.0695139999998</v>
      </c>
      <c r="ET17" s="33">
        <v>7009.0404170000002</v>
      </c>
      <c r="EU17" s="33">
        <v>4466.5418140000002</v>
      </c>
      <c r="EV17" s="33">
        <v>500.69902919999998</v>
      </c>
      <c r="EW17" s="33">
        <v>5122.0695139999998</v>
      </c>
      <c r="EX17" s="33">
        <v>7009.0404170000002</v>
      </c>
      <c r="EY17" s="33">
        <v>4466.5418140000002</v>
      </c>
      <c r="EZ17" s="33">
        <v>500.69902919999998</v>
      </c>
      <c r="FA17" s="33">
        <v>5122.0695139999998</v>
      </c>
      <c r="FB17" s="33">
        <v>7009.0404170000002</v>
      </c>
      <c r="FC17" s="33">
        <v>4466.5418140000002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N32" s="33">
        <v>307.42489769999997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307.42489769999997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323.8062352</v>
      </c>
      <c r="CC55" s="33">
        <v>170</v>
      </c>
      <c r="CD55" s="33">
        <v>170</v>
      </c>
      <c r="CE55" s="33">
        <v>323.8062352</v>
      </c>
      <c r="CF55" s="33">
        <v>323.8062352</v>
      </c>
      <c r="CG55" s="33">
        <v>170</v>
      </c>
      <c r="CH55" s="33">
        <v>170</v>
      </c>
      <c r="CI55" s="33">
        <v>323.8062352</v>
      </c>
      <c r="CJ55" s="33">
        <v>323.8062352</v>
      </c>
      <c r="CK55" s="33">
        <v>170</v>
      </c>
      <c r="CL55" s="33">
        <v>200.2282386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323.8062352</v>
      </c>
      <c r="CC65" s="33">
        <v>170</v>
      </c>
      <c r="CD65" s="33">
        <v>170</v>
      </c>
      <c r="CE65" s="33">
        <v>323.8062352</v>
      </c>
      <c r="CF65" s="33">
        <v>323.8062352</v>
      </c>
      <c r="CG65" s="33">
        <v>170</v>
      </c>
      <c r="CH65" s="33">
        <v>170</v>
      </c>
      <c r="CI65" s="33">
        <v>323.8062352</v>
      </c>
      <c r="CJ65" s="33">
        <v>323.8062352</v>
      </c>
      <c r="CK65" s="33">
        <v>170</v>
      </c>
      <c r="CL65" s="33">
        <v>200.2282386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371.67838870000003</v>
      </c>
      <c r="BC103" s="33">
        <v>1105.383294</v>
      </c>
      <c r="BG103" s="33">
        <v>1285.2223750000001</v>
      </c>
      <c r="BK103" s="33">
        <v>1717.023146</v>
      </c>
      <c r="BO103" s="33">
        <v>2607.4969270000001</v>
      </c>
      <c r="BS103" s="33">
        <v>2607.4969270000001</v>
      </c>
      <c r="BW103" s="33">
        <v>2607.4969270000001</v>
      </c>
      <c r="CA103" s="33">
        <v>2607.4969270000001</v>
      </c>
      <c r="CE103" s="33">
        <v>2607.4969270000001</v>
      </c>
      <c r="CI103" s="33">
        <v>2607.4969270000001</v>
      </c>
      <c r="CM103" s="33">
        <v>2607.4969270000001</v>
      </c>
      <c r="CQ103" s="33">
        <v>2607.4969270000001</v>
      </c>
      <c r="CU103" s="33">
        <v>2607.4969270000001</v>
      </c>
      <c r="CY103" s="33">
        <v>2607.4969270000001</v>
      </c>
      <c r="DC103" s="33">
        <v>2607.4969270000001</v>
      </c>
      <c r="DG103" s="33">
        <v>2607.4969270000001</v>
      </c>
      <c r="DK103" s="33">
        <v>2607.4969270000001</v>
      </c>
      <c r="DO103" s="33">
        <v>1313.2906829999999</v>
      </c>
      <c r="DS103" s="33">
        <v>2057.9908479999999</v>
      </c>
      <c r="DW103" s="33">
        <v>2536.4233439999998</v>
      </c>
      <c r="EA103" s="33">
        <v>2607.4969270000001</v>
      </c>
      <c r="EE103" s="33">
        <v>2607.4969270000001</v>
      </c>
      <c r="EI103" s="33">
        <v>2607.4969270000001</v>
      </c>
      <c r="EM103" s="33">
        <v>2307.9662410000001</v>
      </c>
      <c r="EQ103" s="33">
        <v>2531.3502490000001</v>
      </c>
      <c r="EU103" s="33">
        <v>2607.4969270000001</v>
      </c>
      <c r="EY103" s="33">
        <v>2607.4969270000001</v>
      </c>
      <c r="FC103" s="33">
        <v>2607.4969270000001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598.24387460000003</v>
      </c>
      <c r="BW104" s="33">
        <v>1196.4877489999999</v>
      </c>
      <c r="BX104" s="33">
        <v>867.93285200000003</v>
      </c>
      <c r="BY104" s="33">
        <v>598.24387460000003</v>
      </c>
      <c r="BZ104" s="33">
        <v>598.24387460000003</v>
      </c>
      <c r="CA104" s="33">
        <v>1196.4877489999999</v>
      </c>
      <c r="CB104" s="33">
        <v>1183.450949</v>
      </c>
      <c r="CC104" s="33">
        <v>598.24387460000003</v>
      </c>
      <c r="CD104" s="33">
        <v>598.24387460000003</v>
      </c>
      <c r="CE104" s="33">
        <v>1196.4877489999999</v>
      </c>
      <c r="CF104" s="33">
        <v>1183.450949</v>
      </c>
      <c r="CG104" s="33">
        <v>598.24387460000003</v>
      </c>
      <c r="CH104" s="33">
        <v>598.24387460000003</v>
      </c>
      <c r="CI104" s="33">
        <v>1196.4877489999999</v>
      </c>
      <c r="CJ104" s="33">
        <v>1183.450949</v>
      </c>
      <c r="CK104" s="33">
        <v>598.24387460000003</v>
      </c>
      <c r="CL104" s="33">
        <v>598.24387460000003</v>
      </c>
      <c r="CM104" s="33">
        <v>1196.4877489999999</v>
      </c>
      <c r="CN104" s="33">
        <v>1183.450949</v>
      </c>
      <c r="CO104" s="33">
        <v>598.24387460000003</v>
      </c>
      <c r="CP104" s="33">
        <v>1019.643021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1047.517034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1496.918308</v>
      </c>
      <c r="BP105" s="33">
        <v>748.81870860000004</v>
      </c>
      <c r="BQ105" s="33">
        <v>748.81870860000004</v>
      </c>
      <c r="BR105" s="33">
        <v>991.76218359999996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396.82721950000001</v>
      </c>
      <c r="CI105" s="33">
        <v>647.30378159999998</v>
      </c>
      <c r="CJ105" s="33">
        <v>552.9418786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289.48286530000001</v>
      </c>
      <c r="Q108" s="33">
        <v>289.48286530000001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558.84255159999998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558.84255159999998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591.30861689999995</v>
      </c>
      <c r="AS108" s="33">
        <v>558.84255159999998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1125.7817279999999</v>
      </c>
      <c r="AZ108" s="33">
        <v>591.31756189999999</v>
      </c>
      <c r="BA108" s="33">
        <v>563.63603680000006</v>
      </c>
      <c r="BB108" s="33">
        <v>591.31756189999999</v>
      </c>
      <c r="BC108" s="33">
        <v>1125.7817279999999</v>
      </c>
      <c r="BD108" s="33">
        <v>591.30861689999995</v>
      </c>
      <c r="BE108" s="33">
        <v>591.31756189999999</v>
      </c>
      <c r="BF108" s="33">
        <v>844.36501850000002</v>
      </c>
      <c r="BG108" s="33">
        <v>1125.7817279999999</v>
      </c>
      <c r="BH108" s="33">
        <v>591.31756189999999</v>
      </c>
      <c r="BI108" s="33">
        <v>591.30861689999995</v>
      </c>
      <c r="BJ108" s="33">
        <v>844.36501850000002</v>
      </c>
      <c r="BK108" s="33">
        <v>1125.7817279999999</v>
      </c>
      <c r="BL108" s="33">
        <v>591.31756189999999</v>
      </c>
      <c r="BM108" s="33">
        <v>558.84255159999998</v>
      </c>
      <c r="BN108" s="33">
        <v>844.36501850000002</v>
      </c>
      <c r="BO108" s="33">
        <v>1125.7817279999999</v>
      </c>
      <c r="BP108" s="33">
        <v>591.31756189999999</v>
      </c>
      <c r="BQ108" s="33">
        <v>591.31756189999999</v>
      </c>
      <c r="BR108" s="33">
        <v>591.31756189999999</v>
      </c>
      <c r="BS108" s="33">
        <v>1125.7817279999999</v>
      </c>
      <c r="BT108" s="33">
        <v>591.31756189999999</v>
      </c>
      <c r="BU108" s="33">
        <v>591.31756189999999</v>
      </c>
      <c r="BV108" s="33">
        <v>591.31756189999999</v>
      </c>
      <c r="BW108" s="33">
        <v>1125.7817279999999</v>
      </c>
      <c r="BX108" s="33">
        <v>591.31756189999999</v>
      </c>
      <c r="BY108" s="33">
        <v>591.31756189999999</v>
      </c>
      <c r="BZ108" s="33">
        <v>591.31756189999999</v>
      </c>
      <c r="CA108" s="33">
        <v>1125.7817279999999</v>
      </c>
      <c r="CB108" s="33">
        <v>269.38775509999999</v>
      </c>
      <c r="CC108" s="33">
        <v>269.38775509999999</v>
      </c>
      <c r="CD108" s="33">
        <v>269.38775509999999</v>
      </c>
      <c r="CE108" s="33">
        <v>803.85192110000003</v>
      </c>
      <c r="CF108" s="33">
        <v>269.38775509999999</v>
      </c>
      <c r="CG108" s="33">
        <v>269.38775509999999</v>
      </c>
      <c r="CH108" s="33">
        <v>269.38775509999999</v>
      </c>
      <c r="CI108" s="33">
        <v>803.85192110000003</v>
      </c>
      <c r="CJ108" s="33">
        <v>269.38775509999999</v>
      </c>
      <c r="CK108" s="33">
        <v>269.38775509999999</v>
      </c>
      <c r="CL108" s="33">
        <v>269.38775509999999</v>
      </c>
      <c r="CM108" s="33">
        <v>803.85192110000003</v>
      </c>
      <c r="CN108" s="33">
        <v>522.43521169999997</v>
      </c>
      <c r="CO108" s="33">
        <v>269.38775509999999</v>
      </c>
      <c r="CP108" s="33">
        <v>269.38775509999999</v>
      </c>
      <c r="CQ108" s="33">
        <v>803.85192110000003</v>
      </c>
      <c r="CR108" s="33">
        <v>522.43521169999997</v>
      </c>
      <c r="CS108" s="33">
        <v>269.38775509999999</v>
      </c>
      <c r="CT108" s="33">
        <v>277.85753069999998</v>
      </c>
      <c r="CU108" s="33">
        <v>803.85192110000003</v>
      </c>
      <c r="CV108" s="33">
        <v>522.43521169999997</v>
      </c>
      <c r="CW108" s="33">
        <v>269.38775509999999</v>
      </c>
      <c r="CX108" s="33">
        <v>430.049869</v>
      </c>
      <c r="CY108" s="33">
        <v>803.85192110000003</v>
      </c>
      <c r="DC108" s="33">
        <v>281.4167094</v>
      </c>
      <c r="DG108" s="33">
        <v>281.4167094</v>
      </c>
      <c r="DK108" s="33">
        <v>281.4167094</v>
      </c>
      <c r="EY108" s="33">
        <v>194.01886429999999</v>
      </c>
      <c r="FC108" s="33">
        <v>281.4167094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5198.2140330000002</v>
      </c>
      <c r="Q113" s="33">
        <v>4772.4371600000004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3949.0905870000001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4549.8344619999998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4211.3894559999999</v>
      </c>
      <c r="AS113" s="33">
        <v>4178.9233910000003</v>
      </c>
      <c r="AT113" s="33">
        <v>4796.6054759999997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7837.6147209999999</v>
      </c>
      <c r="AZ113" s="33">
        <v>3960.7594330000002</v>
      </c>
      <c r="BA113" s="33">
        <v>3933.0779080000002</v>
      </c>
      <c r="BB113" s="33">
        <v>4762.3142470000003</v>
      </c>
      <c r="BC113" s="33">
        <v>7925.0910459999996</v>
      </c>
      <c r="BD113" s="33">
        <v>2445.0136349999998</v>
      </c>
      <c r="BE113" s="33">
        <v>2445.0225799999998</v>
      </c>
      <c r="BF113" s="33">
        <v>3559.9062800000002</v>
      </c>
      <c r="BG113" s="33">
        <v>5890.3157520000004</v>
      </c>
      <c r="BH113" s="33">
        <v>2346.571747</v>
      </c>
      <c r="BI113" s="33">
        <v>2346.5628019999999</v>
      </c>
      <c r="BJ113" s="33">
        <v>3461.4554480000002</v>
      </c>
      <c r="BK113" s="33">
        <v>6125.2148569999999</v>
      </c>
      <c r="BL113" s="33">
        <v>2346.571747</v>
      </c>
      <c r="BM113" s="33">
        <v>2314.0967369999998</v>
      </c>
      <c r="BN113" s="33">
        <v>3474.492248</v>
      </c>
      <c r="BO113" s="33">
        <v>6996.6190150000002</v>
      </c>
      <c r="BP113" s="33">
        <v>2264.2211609999999</v>
      </c>
      <c r="BQ113" s="33">
        <v>2264.2211609999999</v>
      </c>
      <c r="BR113" s="33">
        <v>3092.3717109999998</v>
      </c>
      <c r="BS113" s="33">
        <v>6850.9874669999999</v>
      </c>
      <c r="BT113" s="33">
        <v>2264.2211609999999</v>
      </c>
      <c r="BU113" s="33">
        <v>2264.2211609999999</v>
      </c>
      <c r="BV113" s="33">
        <v>2264.2211609999999</v>
      </c>
      <c r="BW113" s="33">
        <v>6850.9874669999999</v>
      </c>
      <c r="BX113" s="33">
        <v>2533.9101390000001</v>
      </c>
      <c r="BY113" s="33">
        <v>2264.2211609999999</v>
      </c>
      <c r="BZ113" s="33">
        <v>2264.2211609999999</v>
      </c>
      <c r="CA113" s="33">
        <v>6850.9874669999999</v>
      </c>
      <c r="CB113" s="33">
        <v>2093.7592100000002</v>
      </c>
      <c r="CC113" s="33">
        <v>1508.5521349999999</v>
      </c>
      <c r="CD113" s="33">
        <v>1508.5521349999999</v>
      </c>
      <c r="CE113" s="33">
        <v>5743.326951</v>
      </c>
      <c r="CF113" s="33">
        <v>2093.7592100000002</v>
      </c>
      <c r="CG113" s="33">
        <v>1508.5521349999999</v>
      </c>
      <c r="CH113" s="33">
        <v>1508.5521349999999</v>
      </c>
      <c r="CI113" s="33">
        <v>5743.326951</v>
      </c>
      <c r="CJ113" s="33">
        <v>2249.873869</v>
      </c>
      <c r="CK113" s="33">
        <v>1508.5521349999999</v>
      </c>
      <c r="CL113" s="33">
        <v>1508.5521349999999</v>
      </c>
      <c r="CM113" s="33">
        <v>5743.326951</v>
      </c>
      <c r="CN113" s="33">
        <v>1852.2368180000001</v>
      </c>
      <c r="CO113" s="33">
        <v>1013.982287</v>
      </c>
      <c r="CP113" s="33">
        <v>1435.381433</v>
      </c>
      <c r="CQ113" s="33">
        <v>4754.1872549999998</v>
      </c>
      <c r="CR113" s="33">
        <v>1852.2368180000001</v>
      </c>
      <c r="CS113" s="33">
        <v>1013.982287</v>
      </c>
      <c r="CT113" s="33">
        <v>1607.6591370000001</v>
      </c>
      <c r="CU113" s="33">
        <v>4754.1872549999998</v>
      </c>
      <c r="CV113" s="33">
        <v>1852.2368180000001</v>
      </c>
      <c r="CW113" s="33">
        <v>1013.982287</v>
      </c>
      <c r="CX113" s="33">
        <v>1759.8514749999999</v>
      </c>
      <c r="CY113" s="33">
        <v>4754.1872549999998</v>
      </c>
      <c r="CZ113" s="33">
        <v>1329.801606</v>
      </c>
      <c r="DA113" s="33">
        <v>744.59453180000003</v>
      </c>
      <c r="DB113" s="33">
        <v>1329.801606</v>
      </c>
      <c r="DC113" s="33">
        <v>4231.7520430000004</v>
      </c>
      <c r="DD113" s="33">
        <v>1329.801606</v>
      </c>
      <c r="DE113" s="33">
        <v>744.59453180000003</v>
      </c>
      <c r="DF113" s="33">
        <v>744.59453180000003</v>
      </c>
      <c r="DG113" s="33">
        <v>4231.7520430000004</v>
      </c>
      <c r="DH113" s="33">
        <v>1316.7648059999999</v>
      </c>
      <c r="DI113" s="33">
        <v>731.55773180000006</v>
      </c>
      <c r="DJ113" s="33">
        <v>1316.7648059999999</v>
      </c>
      <c r="DK113" s="33">
        <v>4205.6784429999998</v>
      </c>
      <c r="DL113" s="33">
        <v>1316.7648059999999</v>
      </c>
      <c r="DM113" s="33">
        <v>731.55773180000006</v>
      </c>
      <c r="DN113" s="33">
        <v>731.55773180000006</v>
      </c>
      <c r="DO113" s="33">
        <v>2630.0554889999999</v>
      </c>
      <c r="DP113" s="33">
        <v>143.85065729999999</v>
      </c>
      <c r="DQ113" s="33">
        <v>143.85065729999999</v>
      </c>
      <c r="DR113" s="33">
        <v>143.85065729999999</v>
      </c>
      <c r="DS113" s="33">
        <v>2201.8415049999999</v>
      </c>
      <c r="DT113" s="33">
        <v>143.85065729999999</v>
      </c>
      <c r="DU113" s="33">
        <v>143.85065729999999</v>
      </c>
      <c r="DV113" s="33">
        <v>143.85065729999999</v>
      </c>
      <c r="DW113" s="33">
        <v>2680.2740020000001</v>
      </c>
      <c r="DX113" s="33">
        <v>143.85065729999999</v>
      </c>
      <c r="DY113" s="33">
        <v>143.85065729999999</v>
      </c>
      <c r="DZ113" s="33">
        <v>143.85065729999999</v>
      </c>
      <c r="EA113" s="33">
        <v>2751.347585</v>
      </c>
      <c r="EB113" s="33">
        <v>143.85065729999999</v>
      </c>
      <c r="EC113" s="33">
        <v>143.85065729999999</v>
      </c>
      <c r="ED113" s="33">
        <v>143.85065729999999</v>
      </c>
      <c r="EE113" s="33">
        <v>2751.347585</v>
      </c>
      <c r="EF113" s="33">
        <v>0</v>
      </c>
      <c r="EG113" s="33">
        <v>0</v>
      </c>
      <c r="EH113" s="33">
        <v>0</v>
      </c>
      <c r="EI113" s="33">
        <v>2607.4969270000001</v>
      </c>
      <c r="EJ113" s="33">
        <v>0</v>
      </c>
      <c r="EK113" s="33">
        <v>0</v>
      </c>
      <c r="EL113" s="33">
        <v>0</v>
      </c>
      <c r="EM113" s="33">
        <v>2307.9662410000001</v>
      </c>
      <c r="EN113" s="33">
        <v>0</v>
      </c>
      <c r="EO113" s="33">
        <v>0</v>
      </c>
      <c r="EP113" s="33">
        <v>0</v>
      </c>
      <c r="EQ113" s="33">
        <v>2531.3502490000001</v>
      </c>
      <c r="ER113" s="33">
        <v>0</v>
      </c>
      <c r="ES113" s="33">
        <v>0</v>
      </c>
      <c r="ET113" s="33">
        <v>0</v>
      </c>
      <c r="EU113" s="33">
        <v>2607.4969270000001</v>
      </c>
      <c r="EV113" s="33">
        <v>0</v>
      </c>
      <c r="EW113" s="33">
        <v>0</v>
      </c>
      <c r="EX113" s="33">
        <v>0</v>
      </c>
      <c r="EY113" s="33">
        <v>2801.5157920000001</v>
      </c>
      <c r="EZ113" s="33">
        <v>0</v>
      </c>
      <c r="FA113" s="33">
        <v>0</v>
      </c>
      <c r="FB113" s="33">
        <v>0</v>
      </c>
      <c r="FC113" s="33">
        <v>2888.9136370000001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I126" s="33">
        <v>1013.794569</v>
      </c>
      <c r="CM126" s="33">
        <v>1520.6918539999999</v>
      </c>
      <c r="CN126" s="33">
        <v>669.33112649999998</v>
      </c>
      <c r="CQ126" s="33">
        <v>2027.589138</v>
      </c>
      <c r="CR126" s="33">
        <v>1520.6918539999999</v>
      </c>
      <c r="CU126" s="33">
        <v>2534.4864229999998</v>
      </c>
      <c r="CV126" s="33">
        <v>1520.6918539999999</v>
      </c>
      <c r="CY126" s="33">
        <v>3041.3837079999998</v>
      </c>
      <c r="CZ126" s="33">
        <v>2027.589138</v>
      </c>
      <c r="DC126" s="33">
        <v>3548.280992</v>
      </c>
      <c r="DD126" s="33">
        <v>3109.084668</v>
      </c>
      <c r="DF126" s="33">
        <v>1559.1976850000001</v>
      </c>
      <c r="DG126" s="33">
        <v>4055.178277</v>
      </c>
      <c r="DH126" s="33">
        <v>4410.6480979999997</v>
      </c>
      <c r="DJ126" s="33">
        <v>1507.006114</v>
      </c>
      <c r="DK126" s="33">
        <v>4562.0755609999997</v>
      </c>
      <c r="DL126" s="33">
        <v>2534.4864229999998</v>
      </c>
      <c r="DO126" s="33">
        <v>4562.0755609999997</v>
      </c>
      <c r="DP126" s="33">
        <v>3490.548816</v>
      </c>
      <c r="DS126" s="33">
        <v>4562.0755609999997</v>
      </c>
      <c r="DT126" s="33">
        <v>3548.280992</v>
      </c>
      <c r="DW126" s="33">
        <v>4562.0755609999997</v>
      </c>
      <c r="DX126" s="33">
        <v>4562.0755609999997</v>
      </c>
      <c r="EA126" s="33">
        <v>4562.0755609999997</v>
      </c>
      <c r="EB126" s="33">
        <v>4562.0755609999997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Q126" s="33">
        <v>4562.0755609999997</v>
      </c>
      <c r="ER126" s="33">
        <v>4562.0755609999997</v>
      </c>
      <c r="EU126" s="33">
        <v>4562.0755609999997</v>
      </c>
      <c r="EV126" s="33">
        <v>4562.0755609999997</v>
      </c>
      <c r="EX126" s="33">
        <v>642.80087609999998</v>
      </c>
      <c r="EY126" s="33">
        <v>4562.0755609999997</v>
      </c>
      <c r="EZ126" s="33">
        <v>4562.0755609999997</v>
      </c>
      <c r="FB126" s="33">
        <v>2027.589138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N128" s="33">
        <v>180.01959640000001</v>
      </c>
      <c r="CQ128" s="33">
        <v>720.07838560000005</v>
      </c>
      <c r="CU128" s="33">
        <v>900.097982</v>
      </c>
      <c r="CY128" s="33">
        <v>1080.1175780000001</v>
      </c>
      <c r="CZ128" s="33">
        <v>360.03919280000002</v>
      </c>
      <c r="DC128" s="33">
        <v>1260.1371750000001</v>
      </c>
      <c r="DD128" s="33">
        <v>1080.1175780000001</v>
      </c>
      <c r="DG128" s="33">
        <v>1440.1567709999999</v>
      </c>
      <c r="DH128" s="33">
        <v>1080.1175780000001</v>
      </c>
      <c r="DK128" s="33">
        <v>1620.1763679999999</v>
      </c>
      <c r="DL128" s="33">
        <v>404.91934850000001</v>
      </c>
      <c r="DO128" s="33">
        <v>1620.1763679999999</v>
      </c>
      <c r="DP128" s="33">
        <v>360.03919280000002</v>
      </c>
      <c r="DS128" s="33">
        <v>1620.1763679999999</v>
      </c>
      <c r="DT128" s="33">
        <v>836.11383980000005</v>
      </c>
      <c r="DW128" s="33">
        <v>1620.1763679999999</v>
      </c>
      <c r="DX128" s="33">
        <v>1595.320342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0</v>
      </c>
      <c r="CM137" s="33">
        <v>2060.7506429999999</v>
      </c>
      <c r="CN137" s="33">
        <v>849.35072290000005</v>
      </c>
      <c r="CO137" s="33">
        <v>0</v>
      </c>
      <c r="CP137" s="33">
        <v>0</v>
      </c>
      <c r="CQ137" s="33">
        <v>2747.667524</v>
      </c>
      <c r="CR137" s="33">
        <v>1520.6918539999999</v>
      </c>
      <c r="CS137" s="33">
        <v>0</v>
      </c>
      <c r="CT137" s="33">
        <v>0</v>
      </c>
      <c r="CU137" s="33">
        <v>3434.5844050000001</v>
      </c>
      <c r="CV137" s="33">
        <v>1520.6918539999999</v>
      </c>
      <c r="CW137" s="33">
        <v>0</v>
      </c>
      <c r="CX137" s="33">
        <v>0</v>
      </c>
      <c r="CY137" s="33">
        <v>4121.5012859999997</v>
      </c>
      <c r="CZ137" s="33">
        <v>2387.6283309999999</v>
      </c>
      <c r="DA137" s="33">
        <v>0</v>
      </c>
      <c r="DB137" s="33">
        <v>0</v>
      </c>
      <c r="DC137" s="33">
        <v>4808.4181669999998</v>
      </c>
      <c r="DD137" s="33">
        <v>4189.2022459999998</v>
      </c>
      <c r="DE137" s="33">
        <v>0</v>
      </c>
      <c r="DF137" s="33">
        <v>1559.1976850000001</v>
      </c>
      <c r="DG137" s="33">
        <v>5495.3350479999999</v>
      </c>
      <c r="DH137" s="33">
        <v>5490.765676</v>
      </c>
      <c r="DI137" s="33">
        <v>0</v>
      </c>
      <c r="DJ137" s="33">
        <v>1507.006114</v>
      </c>
      <c r="DK137" s="33">
        <v>6182.251929</v>
      </c>
      <c r="DL137" s="33">
        <v>2939.4057720000001</v>
      </c>
      <c r="DM137" s="33">
        <v>0</v>
      </c>
      <c r="DN137" s="33">
        <v>0</v>
      </c>
      <c r="DO137" s="33">
        <v>6182.251929</v>
      </c>
      <c r="DP137" s="33">
        <v>3850.5880090000001</v>
      </c>
      <c r="DQ137" s="33">
        <v>0</v>
      </c>
      <c r="DR137" s="33">
        <v>0</v>
      </c>
      <c r="DS137" s="33">
        <v>6182.251929</v>
      </c>
      <c r="DT137" s="33">
        <v>4384.394832</v>
      </c>
      <c r="DU137" s="33">
        <v>0</v>
      </c>
      <c r="DV137" s="33">
        <v>0</v>
      </c>
      <c r="DW137" s="33">
        <v>6182.251929</v>
      </c>
      <c r="DX137" s="33">
        <v>6157.395904</v>
      </c>
      <c r="DY137" s="33">
        <v>0</v>
      </c>
      <c r="DZ137" s="33">
        <v>0</v>
      </c>
      <c r="EA137" s="33">
        <v>6182.251929</v>
      </c>
      <c r="EB137" s="33">
        <v>6182.251929</v>
      </c>
      <c r="EC137" s="33">
        <v>0</v>
      </c>
      <c r="ED137" s="33">
        <v>0</v>
      </c>
      <c r="EE137" s="33">
        <v>6182.251929</v>
      </c>
      <c r="EF137" s="33">
        <v>6182.251929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0</v>
      </c>
      <c r="EQ137" s="33">
        <v>6182.251929</v>
      </c>
      <c r="ER137" s="33">
        <v>6182.251929</v>
      </c>
      <c r="ES137" s="33">
        <v>0</v>
      </c>
      <c r="ET137" s="33">
        <v>0</v>
      </c>
      <c r="EU137" s="33">
        <v>6182.251929</v>
      </c>
      <c r="EV137" s="33">
        <v>6182.251929</v>
      </c>
      <c r="EW137" s="33">
        <v>0</v>
      </c>
      <c r="EX137" s="33">
        <v>642.80087609999998</v>
      </c>
      <c r="EY137" s="33">
        <v>6182.251929</v>
      </c>
      <c r="EZ137" s="33">
        <v>6182.251929</v>
      </c>
      <c r="FA137" s="33">
        <v>0</v>
      </c>
      <c r="FB137" s="33">
        <v>2027.589138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996.45729549999999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1164.0586539999999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2992.0621999999998</v>
      </c>
      <c r="BU150" s="33">
        <v>2872.5200399999999</v>
      </c>
      <c r="BV150" s="33">
        <v>3045.9441879999999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2992.0621999999998</v>
      </c>
      <c r="BU161" s="33">
        <v>2872.5200399999999</v>
      </c>
      <c r="BV161" s="33">
        <v>3045.9441879999999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40.525421809999997</v>
      </c>
      <c r="AY164" s="33">
        <v>28.420700570000001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201.4708114</v>
      </c>
      <c r="AV173" s="33">
        <v>0</v>
      </c>
      <c r="AW173" s="33">
        <v>0</v>
      </c>
      <c r="AX173" s="33">
        <v>0</v>
      </c>
      <c r="AY173" s="33">
        <v>189.36609010000001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15337.177079999999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24172.385060000001</v>
      </c>
      <c r="BM234" s="33">
        <v>18651.504079999999</v>
      </c>
      <c r="BN234" s="33">
        <v>18629.120780000001</v>
      </c>
      <c r="BO234" s="33">
        <v>19027.065289999999</v>
      </c>
      <c r="BP234" s="33">
        <v>24702.984179999999</v>
      </c>
      <c r="BQ234" s="33">
        <v>18948.677820000001</v>
      </c>
      <c r="BR234" s="33">
        <v>18900.145830000001</v>
      </c>
      <c r="BS234" s="33">
        <v>19451.814630000001</v>
      </c>
      <c r="BT234" s="33">
        <v>25741.760920000001</v>
      </c>
      <c r="BU234" s="33">
        <v>18748.428779999998</v>
      </c>
      <c r="BV234" s="33">
        <v>19413.565569999999</v>
      </c>
      <c r="BW234" s="33">
        <v>20186.102869999999</v>
      </c>
      <c r="BX234" s="33">
        <v>25741.760920000001</v>
      </c>
      <c r="BY234" s="33">
        <v>19546.386350000001</v>
      </c>
      <c r="BZ234" s="33">
        <v>19413.565569999999</v>
      </c>
      <c r="CA234" s="33">
        <v>20186.102869999999</v>
      </c>
      <c r="CB234" s="33">
        <v>25741.760920000001</v>
      </c>
      <c r="CC234" s="33">
        <v>19962.597959999999</v>
      </c>
      <c r="CD234" s="33">
        <v>19413.565569999999</v>
      </c>
      <c r="CE234" s="33">
        <v>20186.102869999999</v>
      </c>
      <c r="CF234" s="33">
        <v>25741.760920000001</v>
      </c>
      <c r="CG234" s="33">
        <v>19499.159449999999</v>
      </c>
      <c r="CH234" s="33">
        <v>19413.565569999999</v>
      </c>
      <c r="CI234" s="33">
        <v>20186.102869999999</v>
      </c>
      <c r="CJ234" s="33">
        <v>25741.760920000001</v>
      </c>
      <c r="CK234" s="33">
        <v>19221.284879999999</v>
      </c>
      <c r="CL234" s="33">
        <v>19413.565569999999</v>
      </c>
      <c r="CM234" s="33">
        <v>20186.102869999999</v>
      </c>
      <c r="CN234" s="33">
        <v>25741.760920000001</v>
      </c>
      <c r="CO234" s="33">
        <v>19989.230390000001</v>
      </c>
      <c r="CP234" s="33">
        <v>19413.565569999999</v>
      </c>
      <c r="CQ234" s="33">
        <v>20186.102869999999</v>
      </c>
      <c r="CR234" s="33">
        <v>25741.760920000001</v>
      </c>
      <c r="CS234" s="33">
        <v>19989.230390000001</v>
      </c>
      <c r="CT234" s="33">
        <v>19413.565569999999</v>
      </c>
      <c r="CU234" s="33">
        <v>20186.102869999999</v>
      </c>
      <c r="CV234" s="33">
        <v>25741.760920000001</v>
      </c>
      <c r="CW234" s="33">
        <v>19785.585279999999</v>
      </c>
      <c r="CX234" s="33">
        <v>19413.565569999999</v>
      </c>
      <c r="CY234" s="33">
        <v>20186.102869999999</v>
      </c>
      <c r="CZ234" s="33">
        <v>25741.760920000001</v>
      </c>
      <c r="DA234" s="33">
        <v>19788.351019999998</v>
      </c>
      <c r="DB234" s="33">
        <v>19413.565569999999</v>
      </c>
      <c r="DC234" s="33">
        <v>20186.102869999999</v>
      </c>
      <c r="DD234" s="33">
        <v>25741.760920000001</v>
      </c>
      <c r="DE234" s="33">
        <v>19935.51945</v>
      </c>
      <c r="DF234" s="33">
        <v>19413.565569999999</v>
      </c>
      <c r="DG234" s="33">
        <v>20186.102869999999</v>
      </c>
      <c r="DH234" s="33">
        <v>25777.74553</v>
      </c>
      <c r="DI234" s="33">
        <v>20019.167119999998</v>
      </c>
      <c r="DJ234" s="33">
        <v>19434.176510000001</v>
      </c>
      <c r="DK234" s="33">
        <v>20209.69483</v>
      </c>
      <c r="DL234" s="33">
        <v>25777.74553</v>
      </c>
      <c r="DM234" s="33">
        <v>19977.14688</v>
      </c>
      <c r="DN234" s="33">
        <v>19434.176510000001</v>
      </c>
      <c r="DO234" s="33">
        <v>20209.69483</v>
      </c>
      <c r="DP234" s="33">
        <v>25777.74553</v>
      </c>
      <c r="DQ234" s="33">
        <v>20019.167119999998</v>
      </c>
      <c r="DR234" s="33">
        <v>19434.176510000001</v>
      </c>
      <c r="DS234" s="33">
        <v>20209.69483</v>
      </c>
      <c r="DT234" s="33">
        <v>25777.74553</v>
      </c>
      <c r="DU234" s="33">
        <v>19982.352330000002</v>
      </c>
      <c r="DV234" s="33">
        <v>19434.176510000001</v>
      </c>
      <c r="DW234" s="33">
        <v>20209.69483</v>
      </c>
      <c r="DX234" s="33">
        <v>25777.74553</v>
      </c>
      <c r="DY234" s="33">
        <v>19717.295969999999</v>
      </c>
      <c r="DZ234" s="33">
        <v>19434.176510000001</v>
      </c>
      <c r="EA234" s="33">
        <v>20209.69483</v>
      </c>
      <c r="EB234" s="33">
        <v>25777.74553</v>
      </c>
      <c r="EC234" s="33">
        <v>20019.167119999998</v>
      </c>
      <c r="ED234" s="33">
        <v>19434.176510000001</v>
      </c>
      <c r="EE234" s="33">
        <v>20209.69483</v>
      </c>
      <c r="EF234" s="33">
        <v>25777.74553</v>
      </c>
      <c r="EG234" s="33">
        <v>20019.167119999998</v>
      </c>
      <c r="EH234" s="33">
        <v>19434.176510000001</v>
      </c>
      <c r="EI234" s="33">
        <v>20209.69483</v>
      </c>
      <c r="EJ234" s="33">
        <v>25777.74553</v>
      </c>
      <c r="EK234" s="33">
        <v>20019.167119999998</v>
      </c>
      <c r="EL234" s="33">
        <v>19434.176510000001</v>
      </c>
      <c r="EM234" s="33">
        <v>20209.69483</v>
      </c>
      <c r="EN234" s="33">
        <v>25777.74553</v>
      </c>
      <c r="EO234" s="33">
        <v>20019.167119999998</v>
      </c>
      <c r="EP234" s="33">
        <v>19434.176510000001</v>
      </c>
      <c r="EQ234" s="33">
        <v>20209.69483</v>
      </c>
      <c r="ER234" s="33">
        <v>25777.74553</v>
      </c>
      <c r="ES234" s="33">
        <v>20019.167119999998</v>
      </c>
      <c r="ET234" s="33">
        <v>19434.176510000001</v>
      </c>
      <c r="EU234" s="33">
        <v>20209.69483</v>
      </c>
      <c r="EV234" s="33">
        <v>25777.74553</v>
      </c>
      <c r="EW234" s="33">
        <v>19981.63724</v>
      </c>
      <c r="EX234" s="33">
        <v>19434.176510000001</v>
      </c>
      <c r="EY234" s="33">
        <v>20209.69483</v>
      </c>
      <c r="EZ234" s="33">
        <v>25777.74553</v>
      </c>
      <c r="FA234" s="33">
        <v>20019.167119999998</v>
      </c>
      <c r="FB234" s="33">
        <v>19434.176510000001</v>
      </c>
      <c r="FC234" s="33">
        <v>20209.69483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9125.2858259999994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6884.930609</v>
      </c>
      <c r="BJ235" s="33">
        <v>10773.62376</v>
      </c>
      <c r="BK235" s="33">
        <v>9500.8299609999995</v>
      </c>
      <c r="BL235" s="33">
        <v>7215.1182349999999</v>
      </c>
      <c r="BM235" s="33">
        <v>7327.3360389999998</v>
      </c>
      <c r="BN235" s="33">
        <v>10773.62376</v>
      </c>
      <c r="BO235" s="33">
        <v>9500.8299609999995</v>
      </c>
      <c r="BP235" s="33">
        <v>7552.7683919999999</v>
      </c>
      <c r="BQ235" s="33">
        <v>8161.9543530000001</v>
      </c>
      <c r="BR235" s="33">
        <v>11227.8238</v>
      </c>
      <c r="BS235" s="33">
        <v>9909.4750980000008</v>
      </c>
      <c r="BT235" s="33">
        <v>8186.495261</v>
      </c>
      <c r="BU235" s="33">
        <v>8667.2512370000004</v>
      </c>
      <c r="BV235" s="33">
        <v>11998.82655</v>
      </c>
      <c r="BW235" s="33">
        <v>10670.04565</v>
      </c>
      <c r="BX235" s="33">
        <v>8186.495261</v>
      </c>
      <c r="BY235" s="33">
        <v>8769.9115039999997</v>
      </c>
      <c r="BZ235" s="33">
        <v>11998.82655</v>
      </c>
      <c r="CA235" s="33">
        <v>10670.04565</v>
      </c>
      <c r="CB235" s="33">
        <v>8186.495261</v>
      </c>
      <c r="CC235" s="33">
        <v>8820.3253860000004</v>
      </c>
      <c r="CD235" s="33">
        <v>11998.82655</v>
      </c>
      <c r="CE235" s="33">
        <v>10670.04565</v>
      </c>
      <c r="CF235" s="33">
        <v>8186.495261</v>
      </c>
      <c r="CG235" s="33">
        <v>8820.3253860000004</v>
      </c>
      <c r="CH235" s="33">
        <v>11998.82655</v>
      </c>
      <c r="CI235" s="33">
        <v>10670.04565</v>
      </c>
      <c r="CJ235" s="33">
        <v>8186.495261</v>
      </c>
      <c r="CK235" s="33">
        <v>8820.3253860000004</v>
      </c>
      <c r="CL235" s="33">
        <v>11998.82655</v>
      </c>
      <c r="CM235" s="33">
        <v>10670.04565</v>
      </c>
      <c r="CN235" s="33">
        <v>8186.495261</v>
      </c>
      <c r="CO235" s="33">
        <v>8783.8744449999995</v>
      </c>
      <c r="CP235" s="33">
        <v>11998.82655</v>
      </c>
      <c r="CQ235" s="33">
        <v>10670.04565</v>
      </c>
      <c r="CR235" s="33">
        <v>8186.495261</v>
      </c>
      <c r="CS235" s="33">
        <v>8820.3253860000004</v>
      </c>
      <c r="CT235" s="33">
        <v>11998.82655</v>
      </c>
      <c r="CU235" s="33">
        <v>10670.04565</v>
      </c>
      <c r="CV235" s="33">
        <v>8186.495261</v>
      </c>
      <c r="CW235" s="33">
        <v>8820.3253860000004</v>
      </c>
      <c r="CX235" s="33">
        <v>11998.82655</v>
      </c>
      <c r="CY235" s="33">
        <v>10670.04565</v>
      </c>
      <c r="CZ235" s="33">
        <v>8186.495261</v>
      </c>
      <c r="DA235" s="33">
        <v>8820.3253860000004</v>
      </c>
      <c r="DB235" s="33">
        <v>11998.82655</v>
      </c>
      <c r="DC235" s="33">
        <v>10670.04565</v>
      </c>
      <c r="DD235" s="33">
        <v>8186.495261</v>
      </c>
      <c r="DE235" s="33">
        <v>8820.3253860000004</v>
      </c>
      <c r="DF235" s="33">
        <v>11998.82655</v>
      </c>
      <c r="DG235" s="33">
        <v>10670.04565</v>
      </c>
      <c r="DH235" s="33">
        <v>8186.495261</v>
      </c>
      <c r="DI235" s="33">
        <v>8820.3253860000004</v>
      </c>
      <c r="DJ235" s="33">
        <v>11998.82655</v>
      </c>
      <c r="DK235" s="33">
        <v>10670.04565</v>
      </c>
      <c r="DL235" s="33">
        <v>8186.495261</v>
      </c>
      <c r="DM235" s="33">
        <v>8820.3253860000004</v>
      </c>
      <c r="DN235" s="33">
        <v>11998.82655</v>
      </c>
      <c r="DO235" s="33">
        <v>10670.04565</v>
      </c>
      <c r="DP235" s="33">
        <v>8186.495261</v>
      </c>
      <c r="DQ235" s="33">
        <v>8820.3253860000004</v>
      </c>
      <c r="DR235" s="33">
        <v>11998.82655</v>
      </c>
      <c r="DS235" s="33">
        <v>10670.04565</v>
      </c>
      <c r="DT235" s="33">
        <v>8186.495261</v>
      </c>
      <c r="DU235" s="33">
        <v>8676.2796999999991</v>
      </c>
      <c r="DV235" s="33">
        <v>11998.82655</v>
      </c>
      <c r="DW235" s="33">
        <v>10670.04565</v>
      </c>
      <c r="DX235" s="33">
        <v>8186.495261</v>
      </c>
      <c r="DY235" s="33">
        <v>8820.3253860000004</v>
      </c>
      <c r="DZ235" s="33">
        <v>11998.82655</v>
      </c>
      <c r="EA235" s="33">
        <v>10670.04565</v>
      </c>
      <c r="EB235" s="33">
        <v>8186.495261</v>
      </c>
      <c r="EC235" s="33">
        <v>8796.1451369999995</v>
      </c>
      <c r="ED235" s="33">
        <v>11998.82655</v>
      </c>
      <c r="EE235" s="33">
        <v>10670.04565</v>
      </c>
      <c r="EF235" s="33">
        <v>8186.495261</v>
      </c>
      <c r="EG235" s="33">
        <v>8820.3253860000004</v>
      </c>
      <c r="EH235" s="33">
        <v>11998.82655</v>
      </c>
      <c r="EI235" s="33">
        <v>10670.04565</v>
      </c>
      <c r="EJ235" s="33">
        <v>8186.495261</v>
      </c>
      <c r="EK235" s="33">
        <v>8820.3253860000004</v>
      </c>
      <c r="EL235" s="33">
        <v>11998.82655</v>
      </c>
      <c r="EM235" s="33">
        <v>10670.04565</v>
      </c>
      <c r="EN235" s="33">
        <v>8186.495261</v>
      </c>
      <c r="EO235" s="33">
        <v>8405.5344839999998</v>
      </c>
      <c r="EP235" s="33">
        <v>11998.82655</v>
      </c>
      <c r="EQ235" s="33">
        <v>10670.04565</v>
      </c>
      <c r="ER235" s="33">
        <v>8186.495261</v>
      </c>
      <c r="ES235" s="33">
        <v>8820.3253860000004</v>
      </c>
      <c r="ET235" s="33">
        <v>11998.82655</v>
      </c>
      <c r="EU235" s="33">
        <v>10670.04565</v>
      </c>
      <c r="EV235" s="33">
        <v>8186.495261</v>
      </c>
      <c r="EW235" s="33">
        <v>8820.3253860000004</v>
      </c>
      <c r="EX235" s="33">
        <v>11998.82655</v>
      </c>
      <c r="EY235" s="33">
        <v>10670.04565</v>
      </c>
      <c r="EZ235" s="33">
        <v>8186.495261</v>
      </c>
      <c r="FA235" s="33">
        <v>8820.3253860000004</v>
      </c>
      <c r="FB235" s="33">
        <v>11998.82655</v>
      </c>
      <c r="FC235" s="33">
        <v>10670.04565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4477.6576940000004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2696.4547339999999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2636.1466839999998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3397.9236040000001</v>
      </c>
      <c r="BF236" s="33">
        <v>5795.8416079999997</v>
      </c>
      <c r="BG236" s="33">
        <v>4448.2909019999997</v>
      </c>
      <c r="BH236" s="33">
        <v>4352.8524880000004</v>
      </c>
      <c r="BI236" s="33">
        <v>4574.6155980000003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5550.6349799999998</v>
      </c>
      <c r="BQ236" s="33">
        <v>5275.7486269999999</v>
      </c>
      <c r="BR236" s="33">
        <v>5912.2407450000001</v>
      </c>
      <c r="BS236" s="33">
        <v>4605.6876469999997</v>
      </c>
      <c r="BT236" s="33">
        <v>5760.3614900000002</v>
      </c>
      <c r="BU236" s="33">
        <v>5154.8028629999999</v>
      </c>
      <c r="BV236" s="33">
        <v>5991.7815289999999</v>
      </c>
      <c r="BW236" s="33">
        <v>4731.6557249999996</v>
      </c>
      <c r="BX236" s="33">
        <v>5760.3614900000002</v>
      </c>
      <c r="BY236" s="33">
        <v>3343.9359129999998</v>
      </c>
      <c r="BZ236" s="33">
        <v>5177.2601029999996</v>
      </c>
      <c r="CA236" s="33">
        <v>4731.6557249999996</v>
      </c>
      <c r="CB236" s="33">
        <v>5760.3614900000002</v>
      </c>
      <c r="CC236" s="33">
        <v>5188.1105100000004</v>
      </c>
      <c r="CD236" s="33">
        <v>5537.2527870000004</v>
      </c>
      <c r="CE236" s="33">
        <v>4731.6557249999996</v>
      </c>
      <c r="CF236" s="33">
        <v>5760.3614900000002</v>
      </c>
      <c r="CG236" s="33">
        <v>5154.8028629999999</v>
      </c>
      <c r="CH236" s="33">
        <v>5776.9302799999996</v>
      </c>
      <c r="CI236" s="33">
        <v>4731.6557249999996</v>
      </c>
      <c r="CJ236" s="33">
        <v>5760.3614900000002</v>
      </c>
      <c r="CK236" s="33">
        <v>5287.6923530000004</v>
      </c>
      <c r="CL236" s="33">
        <v>5991.7815289999999</v>
      </c>
      <c r="CM236" s="33">
        <v>4731.6557249999996</v>
      </c>
      <c r="CN236" s="33">
        <v>5760.3614900000002</v>
      </c>
      <c r="CO236" s="33">
        <v>5287.6923530000004</v>
      </c>
      <c r="CP236" s="33">
        <v>5991.7815289999999</v>
      </c>
      <c r="CQ236" s="33">
        <v>4731.6557249999996</v>
      </c>
      <c r="CR236" s="33">
        <v>5760.3614900000002</v>
      </c>
      <c r="CS236" s="33">
        <v>488.04741180000002</v>
      </c>
      <c r="CT236" s="33">
        <v>5991.7815289999999</v>
      </c>
      <c r="CU236" s="33">
        <v>4731.6557249999996</v>
      </c>
      <c r="CV236" s="33">
        <v>5760.3614900000002</v>
      </c>
      <c r="CW236" s="33">
        <v>5154.8028629999999</v>
      </c>
      <c r="CX236" s="33">
        <v>5991.7815289999999</v>
      </c>
      <c r="CY236" s="33">
        <v>4731.6557249999996</v>
      </c>
      <c r="CZ236" s="33">
        <v>5760.3614900000002</v>
      </c>
      <c r="DA236" s="33">
        <v>5154.8028629999999</v>
      </c>
      <c r="DB236" s="33">
        <v>5991.7815289999999</v>
      </c>
      <c r="DC236" s="33">
        <v>4731.6557249999996</v>
      </c>
      <c r="DD236" s="33">
        <v>5760.3614900000002</v>
      </c>
      <c r="DE236" s="33">
        <v>5154.8028629999999</v>
      </c>
      <c r="DF236" s="33">
        <v>5991.7815289999999</v>
      </c>
      <c r="DG236" s="33">
        <v>4731.6557249999996</v>
      </c>
      <c r="DH236" s="33">
        <v>5760.3614900000002</v>
      </c>
      <c r="DI236" s="33">
        <v>5292.4576859999997</v>
      </c>
      <c r="DJ236" s="33">
        <v>5991.7815289999999</v>
      </c>
      <c r="DK236" s="33">
        <v>4731.6557249999996</v>
      </c>
      <c r="DL236" s="33">
        <v>5760.3614900000002</v>
      </c>
      <c r="DM236" s="33">
        <v>5154.8028629999999</v>
      </c>
      <c r="DN236" s="33">
        <v>2531.7480650000002</v>
      </c>
      <c r="DO236" s="33">
        <v>4731.6557249999996</v>
      </c>
      <c r="DP236" s="33">
        <v>5760.3614900000002</v>
      </c>
      <c r="DQ236" s="33">
        <v>5154.8028629999999</v>
      </c>
      <c r="DR236" s="33">
        <v>3382.0849020000001</v>
      </c>
      <c r="DS236" s="33">
        <v>4731.6557249999996</v>
      </c>
      <c r="DT236" s="33">
        <v>5760.3614900000002</v>
      </c>
      <c r="DU236" s="33">
        <v>5154.8028629999999</v>
      </c>
      <c r="DV236" s="33">
        <v>3685.0098819999998</v>
      </c>
      <c r="DW236" s="33">
        <v>4731.6557249999996</v>
      </c>
      <c r="DX236" s="33">
        <v>5760.3614900000002</v>
      </c>
      <c r="DY236" s="33">
        <v>5242.4409800000003</v>
      </c>
      <c r="DZ236" s="33">
        <v>3990.7350750000001</v>
      </c>
      <c r="EA236" s="33">
        <v>4731.6557249999996</v>
      </c>
      <c r="EB236" s="33">
        <v>5760.3614900000002</v>
      </c>
      <c r="EC236" s="33">
        <v>5329.0557250000002</v>
      </c>
      <c r="ED236" s="33">
        <v>4321.5629609999996</v>
      </c>
      <c r="EE236" s="33">
        <v>4731.6557249999996</v>
      </c>
      <c r="EF236" s="33">
        <v>5760.3614900000002</v>
      </c>
      <c r="EG236" s="33">
        <v>5154.8028629999999</v>
      </c>
      <c r="EH236" s="33">
        <v>2986.688576</v>
      </c>
      <c r="EI236" s="33">
        <v>4731.6557249999996</v>
      </c>
      <c r="EJ236" s="33">
        <v>5760.3614900000002</v>
      </c>
      <c r="EK236" s="33">
        <v>5409.5154510000002</v>
      </c>
      <c r="EL236" s="33">
        <v>1848.2040460000001</v>
      </c>
      <c r="EM236" s="33">
        <v>4731.6557249999996</v>
      </c>
      <c r="EN236" s="33">
        <v>5760.3614900000002</v>
      </c>
      <c r="EO236" s="33">
        <v>2360.9389449999999</v>
      </c>
      <c r="EP236" s="33">
        <v>1563.798871</v>
      </c>
      <c r="EQ236" s="33">
        <v>4731.6557249999996</v>
      </c>
      <c r="ER236" s="33">
        <v>5760.3614900000002</v>
      </c>
      <c r="ES236" s="33">
        <v>5242.4409800000003</v>
      </c>
      <c r="ET236" s="33">
        <v>1232.742933</v>
      </c>
      <c r="EU236" s="33">
        <v>4731.6557249999996</v>
      </c>
      <c r="EV236" s="33">
        <v>5760.3614900000002</v>
      </c>
      <c r="EW236" s="33">
        <v>5362.3633730000001</v>
      </c>
      <c r="EX236" s="33">
        <v>14.2110457</v>
      </c>
      <c r="EY236" s="33">
        <v>4731.6557249999996</v>
      </c>
      <c r="EZ236" s="33">
        <v>5760.3614900000002</v>
      </c>
      <c r="FA236" s="33">
        <v>5154.8028629999999</v>
      </c>
      <c r="FB236" s="33">
        <v>127.77813949999999</v>
      </c>
      <c r="FC236" s="33">
        <v>4731.6557249999996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4030.0223390000001</v>
      </c>
      <c r="M237" s="33">
        <v>4036.7459370000001</v>
      </c>
      <c r="N237" s="33">
        <v>3330.4720000000002</v>
      </c>
      <c r="O237" s="33">
        <v>3370.521647</v>
      </c>
      <c r="P237" s="33">
        <v>4315.9847099999997</v>
      </c>
      <c r="Q237" s="33">
        <v>4260.0061800000003</v>
      </c>
      <c r="R237" s="33">
        <v>3330.4720000000002</v>
      </c>
      <c r="S237" s="33">
        <v>3370.521647</v>
      </c>
      <c r="T237" s="33">
        <v>8099.7751760000001</v>
      </c>
      <c r="U237" s="33">
        <v>3498.3996619999998</v>
      </c>
      <c r="V237" s="33">
        <v>3330.4720000000002</v>
      </c>
      <c r="W237" s="33">
        <v>3370.521647</v>
      </c>
      <c r="X237" s="33">
        <v>8099.7751760000001</v>
      </c>
      <c r="Y237" s="33">
        <v>6060.9551039999997</v>
      </c>
      <c r="Z237" s="33">
        <v>3330.4720000000002</v>
      </c>
      <c r="AA237" s="33">
        <v>3370.521647</v>
      </c>
      <c r="AB237" s="33">
        <v>3601.320095</v>
      </c>
      <c r="AC237" s="33">
        <v>4282.1431759999996</v>
      </c>
      <c r="AE237" s="33">
        <v>3767.563752</v>
      </c>
      <c r="AF237" s="33">
        <v>4270.843398</v>
      </c>
      <c r="AG237" s="33">
        <v>8082.4262609999996</v>
      </c>
      <c r="AH237" s="33">
        <v>1945.421114</v>
      </c>
      <c r="AI237" s="33">
        <v>4250.7534669999995</v>
      </c>
      <c r="AJ237" s="33">
        <v>16242.576880000001</v>
      </c>
      <c r="AK237" s="33">
        <v>8680.9621399999996</v>
      </c>
      <c r="AL237" s="33">
        <v>2740.5283129999998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15048.16793</v>
      </c>
      <c r="AT237" s="33">
        <v>4253.8245999999999</v>
      </c>
      <c r="AU237" s="33">
        <v>4654.4535470000001</v>
      </c>
      <c r="AV237" s="33">
        <v>16242.576880000001</v>
      </c>
      <c r="AW237" s="33">
        <v>14046.01492</v>
      </c>
      <c r="AX237" s="33">
        <v>4253.8245999999999</v>
      </c>
      <c r="AY237" s="33">
        <v>4654.4535470000001</v>
      </c>
      <c r="AZ237" s="33">
        <v>14307.522569999999</v>
      </c>
      <c r="BA237" s="33">
        <v>15256.008949999999</v>
      </c>
      <c r="BB237" s="33">
        <v>4253.8245999999999</v>
      </c>
      <c r="BC237" s="33">
        <v>4654.4535470000001</v>
      </c>
      <c r="BD237" s="33">
        <v>14464.906150000001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14679.873970000001</v>
      </c>
      <c r="BJ237" s="33">
        <v>4253.8245999999999</v>
      </c>
      <c r="BK237" s="33">
        <v>4654.4535470000001</v>
      </c>
      <c r="BL237" s="33">
        <v>16242.576880000001</v>
      </c>
      <c r="BM237" s="33">
        <v>15245.684740000001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10676.068160000001</v>
      </c>
      <c r="CL237" s="33">
        <v>4253.8245999999999</v>
      </c>
      <c r="CM237" s="33">
        <v>4654.4535470000001</v>
      </c>
      <c r="CN237" s="33">
        <v>16242.576880000001</v>
      </c>
      <c r="CO237" s="33">
        <v>13798.94435</v>
      </c>
      <c r="CP237" s="33">
        <v>4253.8245999999999</v>
      </c>
      <c r="CQ237" s="33">
        <v>4654.4535470000001</v>
      </c>
      <c r="CR237" s="33">
        <v>16242.576880000001</v>
      </c>
      <c r="CS237" s="33">
        <v>14411.087439999999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7524.1561160000001</v>
      </c>
      <c r="G238" s="33">
        <v>9001.3516080000009</v>
      </c>
      <c r="H238" s="33">
        <v>10522.45298</v>
      </c>
      <c r="I238" s="33">
        <v>9132.3163530000002</v>
      </c>
      <c r="J238" s="33">
        <v>7732.1170259999999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7363.3520129999997</v>
      </c>
      <c r="S238" s="33">
        <v>9001.3516080000009</v>
      </c>
      <c r="T238" s="33">
        <v>9437</v>
      </c>
      <c r="U238" s="33">
        <v>7541.5513080000001</v>
      </c>
      <c r="V238" s="33">
        <v>4550.6862220000003</v>
      </c>
      <c r="W238" s="33">
        <v>9001.3516080000009</v>
      </c>
      <c r="X238" s="33">
        <v>7612.3470170000001</v>
      </c>
      <c r="Y238" s="33">
        <v>9132.3163530000002</v>
      </c>
      <c r="Z238" s="33">
        <v>7036</v>
      </c>
      <c r="AA238" s="33">
        <v>9001.3516080000009</v>
      </c>
      <c r="AB238" s="33">
        <v>7503.122496</v>
      </c>
      <c r="AC238" s="33">
        <v>9132.3163530000002</v>
      </c>
      <c r="AD238" s="33">
        <v>7034.1426229999997</v>
      </c>
      <c r="AE238" s="33">
        <v>9001.3516080000009</v>
      </c>
      <c r="AF238" s="33">
        <v>10522.45298</v>
      </c>
      <c r="AG238" s="33">
        <v>8396.2595239999991</v>
      </c>
      <c r="AH238" s="33">
        <v>8432.1894900000007</v>
      </c>
      <c r="AI238" s="33">
        <v>9001.3516080000009</v>
      </c>
      <c r="AJ238" s="33">
        <v>3784</v>
      </c>
      <c r="AK238" s="33">
        <v>4960.3491160000003</v>
      </c>
      <c r="AL238" s="33">
        <v>8432.1894900000007</v>
      </c>
      <c r="AM238" s="33">
        <v>9001.3516080000009</v>
      </c>
      <c r="AN238" s="33">
        <v>10190</v>
      </c>
      <c r="AO238" s="33">
        <v>9132.3163530000002</v>
      </c>
      <c r="AP238" s="33">
        <v>8432.1894900000007</v>
      </c>
      <c r="AQ238" s="33">
        <v>9001.3516080000009</v>
      </c>
      <c r="AR238" s="33">
        <v>6430.0121349999999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4391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4693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1129.9024879999999</v>
      </c>
      <c r="U239" s="33">
        <v>3461.103529</v>
      </c>
      <c r="V239" s="33">
        <v>1026.196471</v>
      </c>
      <c r="W239" s="33">
        <v>1269.763569</v>
      </c>
      <c r="X239" s="33">
        <v>3679.7888240000002</v>
      </c>
      <c r="Y239" s="33">
        <v>491.05117960000001</v>
      </c>
      <c r="Z239" s="33">
        <v>964.23385159999998</v>
      </c>
      <c r="AA239" s="33">
        <v>1269.763569</v>
      </c>
      <c r="AB239" s="33">
        <v>6760.6702750000004</v>
      </c>
      <c r="AC239" s="33">
        <v>509.8890007</v>
      </c>
      <c r="AD239" s="33">
        <v>187.3330885</v>
      </c>
      <c r="AE239" s="33">
        <v>2186.863108</v>
      </c>
      <c r="AF239" s="33">
        <v>6760.6702750000004</v>
      </c>
      <c r="AG239" s="33">
        <v>530.98854619999997</v>
      </c>
      <c r="AH239" s="33">
        <v>208.95994200000001</v>
      </c>
      <c r="AI239" s="33">
        <v>3033.456549</v>
      </c>
      <c r="AJ239" s="33">
        <v>6760.6702750000004</v>
      </c>
      <c r="AK239" s="33">
        <v>6385.7270589999998</v>
      </c>
      <c r="AL239" s="33">
        <v>2404.2362349999999</v>
      </c>
      <c r="AM239" s="33">
        <v>3033.456549</v>
      </c>
      <c r="AN239" s="33">
        <v>2535.8659109999999</v>
      </c>
      <c r="AO239" s="33">
        <v>235.7086535</v>
      </c>
      <c r="AP239" s="33">
        <v>2404.2362349999999</v>
      </c>
      <c r="AQ239" s="33">
        <v>3033.456549</v>
      </c>
      <c r="AR239" s="33">
        <v>6760.6702750000004</v>
      </c>
      <c r="AS239" s="33">
        <v>598.03100419999998</v>
      </c>
      <c r="AT239" s="33">
        <v>2404.2362349999999</v>
      </c>
      <c r="AU239" s="33">
        <v>3033.456549</v>
      </c>
      <c r="AV239" s="33">
        <v>1187.3353139999999</v>
      </c>
      <c r="AW239" s="33">
        <v>6259.322314</v>
      </c>
      <c r="AX239" s="33">
        <v>2404.2362349999999</v>
      </c>
      <c r="AY239" s="33">
        <v>3033.456549</v>
      </c>
      <c r="AZ239" s="33">
        <v>6760.6702750000004</v>
      </c>
      <c r="BA239" s="33">
        <v>644.79093550000005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6570.7440150000002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8448.2952129999994</v>
      </c>
      <c r="BQ239" s="33">
        <v>7345.5298789999997</v>
      </c>
      <c r="BR239" s="33">
        <v>3391.158876</v>
      </c>
      <c r="BS239" s="33">
        <v>4264.5046810000003</v>
      </c>
      <c r="BT239" s="33">
        <v>10224.43066</v>
      </c>
      <c r="BU239" s="33">
        <v>8546.0932709999997</v>
      </c>
      <c r="BV239" s="33">
        <v>4565.1130489999996</v>
      </c>
      <c r="BW239" s="33">
        <v>5728.8485229999997</v>
      </c>
      <c r="BX239" s="33">
        <v>10964.53832</v>
      </c>
      <c r="BY239" s="33">
        <v>8726.8027089999996</v>
      </c>
      <c r="BZ239" s="33">
        <v>4565.1130489999996</v>
      </c>
      <c r="CA239" s="33">
        <v>5728.8485229999997</v>
      </c>
      <c r="CB239" s="33">
        <v>12450.458629999999</v>
      </c>
      <c r="CC239" s="33">
        <v>8509.6891909999995</v>
      </c>
      <c r="CD239" s="33">
        <v>4565.1130489999996</v>
      </c>
      <c r="CE239" s="33">
        <v>5728.8485229999997</v>
      </c>
      <c r="CF239" s="33">
        <v>14223.62696</v>
      </c>
      <c r="CG239" s="33">
        <v>7890.8127809999996</v>
      </c>
      <c r="CH239" s="33">
        <v>4761.4523259999996</v>
      </c>
      <c r="CI239" s="33">
        <v>5973.7543450000003</v>
      </c>
      <c r="CJ239" s="33">
        <v>15829.71098</v>
      </c>
      <c r="CK239" s="33">
        <v>11342.54227</v>
      </c>
      <c r="CL239" s="33">
        <v>4955.0963599999995</v>
      </c>
      <c r="CM239" s="33">
        <v>6215.2982270000002</v>
      </c>
      <c r="CN239" s="33">
        <v>16586.50821</v>
      </c>
      <c r="CO239" s="33">
        <v>11253.504269999999</v>
      </c>
      <c r="CP239" s="33">
        <v>5167.9616409999999</v>
      </c>
      <c r="CQ239" s="33">
        <v>6480.8179309999996</v>
      </c>
      <c r="CR239" s="33">
        <v>17365.58455</v>
      </c>
      <c r="CS239" s="33">
        <v>14222.91417</v>
      </c>
      <c r="CT239" s="33">
        <v>5387.0933910000003</v>
      </c>
      <c r="CU239" s="33">
        <v>6754.1541790000001</v>
      </c>
      <c r="CV239" s="33">
        <v>18174.36332</v>
      </c>
      <c r="CW239" s="33">
        <v>11502.29125</v>
      </c>
      <c r="CX239" s="33">
        <v>5614.579581</v>
      </c>
      <c r="CY239" s="33">
        <v>7037.9114229999996</v>
      </c>
      <c r="CZ239" s="33">
        <v>18944.490979999999</v>
      </c>
      <c r="DA239" s="33">
        <v>10962.545630000001</v>
      </c>
      <c r="DB239" s="33">
        <v>5831.1943250000004</v>
      </c>
      <c r="DC239" s="33">
        <v>7308.1080570000004</v>
      </c>
      <c r="DD239" s="33">
        <v>19496.429980000001</v>
      </c>
      <c r="DE239" s="33">
        <v>12657.404699999999</v>
      </c>
      <c r="DF239" s="33">
        <v>5986.4388799999997</v>
      </c>
      <c r="DG239" s="33">
        <v>7501.7539539999998</v>
      </c>
      <c r="DH239" s="33">
        <v>21951.129720000001</v>
      </c>
      <c r="DI239" s="33">
        <v>17226.6381</v>
      </c>
      <c r="DJ239" s="33">
        <v>6696.9576129999996</v>
      </c>
      <c r="DK239" s="33">
        <v>8388.0268209999995</v>
      </c>
      <c r="DL239" s="33">
        <v>21975.195589999999</v>
      </c>
      <c r="DM239" s="33">
        <v>13637.780779999999</v>
      </c>
      <c r="DN239" s="33">
        <v>6696.9576129999996</v>
      </c>
      <c r="DO239" s="33">
        <v>8388.0268209999995</v>
      </c>
      <c r="DP239" s="33">
        <v>21999.03111</v>
      </c>
      <c r="DQ239" s="33">
        <v>15591.27692</v>
      </c>
      <c r="DR239" s="33">
        <v>6696.9576129999996</v>
      </c>
      <c r="DS239" s="33">
        <v>8388.0268209999995</v>
      </c>
      <c r="DT239" s="33">
        <v>22022.52823</v>
      </c>
      <c r="DU239" s="33">
        <v>17254.03817</v>
      </c>
      <c r="DV239" s="33">
        <v>6696.9576129999996</v>
      </c>
      <c r="DW239" s="33">
        <v>8388.0268209999995</v>
      </c>
      <c r="DX239" s="33">
        <v>22045.590400000001</v>
      </c>
      <c r="DY239" s="33">
        <v>12897.745870000001</v>
      </c>
      <c r="DZ239" s="33">
        <v>6703.4443369999999</v>
      </c>
      <c r="EA239" s="33">
        <v>8396.1181039999992</v>
      </c>
      <c r="EB239" s="33">
        <v>22068.18951</v>
      </c>
      <c r="EC239" s="33">
        <v>13685.41216</v>
      </c>
      <c r="ED239" s="33">
        <v>6709.8008159999999</v>
      </c>
      <c r="EE239" s="33">
        <v>8404.0469229999999</v>
      </c>
      <c r="EF239" s="33">
        <v>22530.824359999999</v>
      </c>
      <c r="EG239" s="33">
        <v>13259.25065</v>
      </c>
      <c r="EH239" s="33">
        <v>6839.9266829999997</v>
      </c>
      <c r="EI239" s="33">
        <v>8566.3607649999994</v>
      </c>
      <c r="EJ239" s="33">
        <v>23070.59518</v>
      </c>
      <c r="EK239" s="33">
        <v>15316.083430000001</v>
      </c>
      <c r="EL239" s="33">
        <v>6991.7486790000003</v>
      </c>
      <c r="EM239" s="33">
        <v>8755.7374970000001</v>
      </c>
      <c r="EN239" s="33">
        <v>23229.183410000001</v>
      </c>
      <c r="EO239" s="33">
        <v>17594.915570000001</v>
      </c>
      <c r="EP239" s="33">
        <v>7036.3549839999996</v>
      </c>
      <c r="EQ239" s="33">
        <v>8811.3776319999997</v>
      </c>
      <c r="ER239" s="33">
        <v>23968.2255</v>
      </c>
      <c r="ES239" s="33">
        <v>17829.483230000002</v>
      </c>
      <c r="ET239" s="33">
        <v>7244.2262529999998</v>
      </c>
      <c r="EU239" s="33">
        <v>9070.6680020000003</v>
      </c>
      <c r="EV239" s="33">
        <v>25569.738229999999</v>
      </c>
      <c r="EW239" s="33">
        <v>14580.903689999999</v>
      </c>
      <c r="EX239" s="33">
        <v>7694.6856879999996</v>
      </c>
      <c r="EY239" s="33">
        <v>9632.5532249999997</v>
      </c>
      <c r="EZ239" s="33">
        <v>28368.980780000002</v>
      </c>
      <c r="FA239" s="33">
        <v>17958.385900000001</v>
      </c>
      <c r="FB239" s="33">
        <v>8642.1778020000002</v>
      </c>
      <c r="FC239" s="33">
        <v>10814.41728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62.884313730000002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R240" s="33">
        <v>26.895132740000001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25.573042229999999</v>
      </c>
      <c r="BE240" s="33">
        <v>26.898021109999998</v>
      </c>
      <c r="BF240" s="33">
        <v>340.89690200000001</v>
      </c>
      <c r="BG240" s="33">
        <v>166.65094120000001</v>
      </c>
      <c r="BH240" s="33">
        <v>340.78552939999997</v>
      </c>
      <c r="BI240" s="33">
        <v>83.563040790000002</v>
      </c>
      <c r="BJ240" s="33">
        <v>340.89690200000001</v>
      </c>
      <c r="BK240" s="33">
        <v>166.65094120000001</v>
      </c>
      <c r="BL240" s="33">
        <v>637.56583490000003</v>
      </c>
      <c r="BM240" s="33">
        <v>174.43475810000001</v>
      </c>
      <c r="BN240" s="33">
        <v>510.88404960000003</v>
      </c>
      <c r="BO240" s="33">
        <v>361.22384449999998</v>
      </c>
      <c r="BP240" s="33">
        <v>637.56583490000003</v>
      </c>
      <c r="BQ240" s="33">
        <v>499.14611760000003</v>
      </c>
      <c r="BR240" s="33">
        <v>510.88404960000003</v>
      </c>
      <c r="BS240" s="33">
        <v>361.22384449999998</v>
      </c>
      <c r="BT240" s="33">
        <v>637.56583490000003</v>
      </c>
      <c r="BU240" s="33">
        <v>499.14611760000003</v>
      </c>
      <c r="BV240" s="33">
        <v>510.88404960000003</v>
      </c>
      <c r="BW240" s="33">
        <v>361.22384449999998</v>
      </c>
      <c r="BX240" s="33">
        <v>637.56583490000003</v>
      </c>
      <c r="BY240" s="33">
        <v>499.14611760000003</v>
      </c>
      <c r="BZ240" s="33">
        <v>510.88404960000003</v>
      </c>
      <c r="CA240" s="33">
        <v>361.22384449999998</v>
      </c>
      <c r="CB240" s="33">
        <v>637.56583490000003</v>
      </c>
      <c r="CC240" s="33">
        <v>746.04695549999997</v>
      </c>
      <c r="CD240" s="33">
        <v>510.88404960000003</v>
      </c>
      <c r="CE240" s="33">
        <v>361.22384449999998</v>
      </c>
      <c r="CF240" s="33">
        <v>637.56583490000003</v>
      </c>
      <c r="CG240" s="33">
        <v>746.04695549999997</v>
      </c>
      <c r="CH240" s="33">
        <v>510.88404960000003</v>
      </c>
      <c r="CI240" s="33">
        <v>361.22384449999998</v>
      </c>
      <c r="CJ240" s="33">
        <v>637.56583490000003</v>
      </c>
      <c r="CK240" s="33">
        <v>499.14611760000003</v>
      </c>
      <c r="CL240" s="33">
        <v>510.88404960000003</v>
      </c>
      <c r="CM240" s="33">
        <v>361.22384449999998</v>
      </c>
      <c r="CN240" s="33">
        <v>637.56583490000003</v>
      </c>
      <c r="CO240" s="33">
        <v>746.04695549999997</v>
      </c>
      <c r="CP240" s="33">
        <v>510.88404960000003</v>
      </c>
      <c r="CQ240" s="33">
        <v>361.22384449999998</v>
      </c>
      <c r="CR240" s="33">
        <v>637.56583490000003</v>
      </c>
      <c r="CS240" s="33">
        <v>746.04695549999997</v>
      </c>
      <c r="CT240" s="33">
        <v>510.88404960000003</v>
      </c>
      <c r="CU240" s="33">
        <v>361.22384449999998</v>
      </c>
      <c r="CV240" s="33">
        <v>637.56583490000003</v>
      </c>
      <c r="CW240" s="33">
        <v>746.04695549999997</v>
      </c>
      <c r="CX240" s="33">
        <v>510.88404960000003</v>
      </c>
      <c r="CY240" s="33">
        <v>361.22384449999998</v>
      </c>
      <c r="CZ240" s="33">
        <v>637.56583490000003</v>
      </c>
      <c r="DA240" s="33">
        <v>746.04695549999997</v>
      </c>
      <c r="DB240" s="33">
        <v>510.88404960000003</v>
      </c>
      <c r="DC240" s="33">
        <v>361.22384449999998</v>
      </c>
      <c r="DD240" s="33">
        <v>637.56583490000003</v>
      </c>
      <c r="DE240" s="33">
        <v>746.04695549999997</v>
      </c>
      <c r="DF240" s="33">
        <v>510.88404960000003</v>
      </c>
      <c r="DG240" s="33">
        <v>361.22384449999998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1214.0519300000001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970.45846370000004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DH241" s="33">
        <v>0.94740196990000003</v>
      </c>
      <c r="DJ241" s="33">
        <v>0.29372888229999999</v>
      </c>
      <c r="DK241" s="33">
        <v>0.41410139579999999</v>
      </c>
      <c r="DL241" s="33">
        <v>0.94740196990000003</v>
      </c>
      <c r="DN241" s="33">
        <v>0.29372888229999999</v>
      </c>
      <c r="DO241" s="33">
        <v>0.41410139579999999</v>
      </c>
      <c r="DP241" s="33">
        <v>0.94740196990000003</v>
      </c>
      <c r="DQ241" s="33">
        <v>0.82275646859999996</v>
      </c>
      <c r="DR241" s="33">
        <v>0.29372888229999999</v>
      </c>
      <c r="DS241" s="33">
        <v>0.41410139579999999</v>
      </c>
      <c r="DT241" s="33">
        <v>0.94740196990000003</v>
      </c>
      <c r="DV241" s="33">
        <v>0.29372888229999999</v>
      </c>
      <c r="DW241" s="33">
        <v>0.41410139579999999</v>
      </c>
      <c r="DX241" s="33">
        <v>0.94740196990000003</v>
      </c>
      <c r="DZ241" s="33">
        <v>0.29372888229999999</v>
      </c>
      <c r="EA241" s="33">
        <v>0.41410139579999999</v>
      </c>
      <c r="EB241" s="33">
        <v>0.94740196990000003</v>
      </c>
      <c r="ED241" s="33">
        <v>0.29372888229999999</v>
      </c>
      <c r="EE241" s="33">
        <v>0.41410139579999999</v>
      </c>
      <c r="EF241" s="33">
        <v>0.94740196990000003</v>
      </c>
      <c r="EH241" s="33">
        <v>0.29372888229999999</v>
      </c>
      <c r="EI241" s="33">
        <v>0.41410139579999999</v>
      </c>
      <c r="EJ241" s="33">
        <v>0.94740196990000003</v>
      </c>
      <c r="EK241" s="33">
        <v>0.82275646859999996</v>
      </c>
      <c r="EL241" s="33">
        <v>0.29372888229999999</v>
      </c>
      <c r="EM241" s="33">
        <v>0.41410139579999999</v>
      </c>
      <c r="EN241" s="33">
        <v>0.94740196990000003</v>
      </c>
      <c r="EP241" s="33">
        <v>0.29372888229999999</v>
      </c>
      <c r="EQ241" s="33">
        <v>0.41410139579999999</v>
      </c>
      <c r="ER241" s="33">
        <v>0.94740196990000003</v>
      </c>
      <c r="ET241" s="33">
        <v>0.29372888229999999</v>
      </c>
      <c r="EU241" s="33">
        <v>0.41410139579999999</v>
      </c>
      <c r="EV241" s="33">
        <v>0.94740196980000002</v>
      </c>
      <c r="EW241" s="33">
        <v>0.82275646859999996</v>
      </c>
      <c r="EX241" s="33">
        <v>0.29372888229999999</v>
      </c>
      <c r="EY241" s="33">
        <v>0.41410139579999999</v>
      </c>
      <c r="EZ241" s="33">
        <v>0.94740196990000003</v>
      </c>
      <c r="FB241" s="33">
        <v>0.29372888229999999</v>
      </c>
      <c r="FC241" s="33">
        <v>0.41410139579999999</v>
      </c>
    </row>
    <row r="242" spans="2:159" x14ac:dyDescent="0.25">
      <c r="B242" s="33" t="s">
        <v>1</v>
      </c>
      <c r="C242" s="33" t="s">
        <v>45</v>
      </c>
      <c r="AJ242" s="33">
        <v>776.28713459999994</v>
      </c>
      <c r="AM242" s="33">
        <v>1460.131294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AZ242" s="33">
        <v>2908.2947060000001</v>
      </c>
      <c r="BA242" s="33">
        <v>295.6436175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159.18458820000001</v>
      </c>
      <c r="CD242" s="33">
        <v>906.87400000000002</v>
      </c>
      <c r="CE242" s="33">
        <v>1590.6875689999999</v>
      </c>
      <c r="CF242" s="33">
        <v>3147.918784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S242" s="33">
        <v>2340.302745</v>
      </c>
      <c r="CT242" s="33">
        <v>906.87400000000002</v>
      </c>
      <c r="CU242" s="33">
        <v>1590.6875689999999</v>
      </c>
      <c r="CV242" s="33">
        <v>3147.918784</v>
      </c>
      <c r="CW242" s="33">
        <v>2181.1181569999999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2297.4735289999999</v>
      </c>
      <c r="DF242" s="33">
        <v>906.87400000000002</v>
      </c>
      <c r="DG242" s="33">
        <v>1590.6875689999999</v>
      </c>
      <c r="DH242" s="33">
        <v>3147.918784</v>
      </c>
      <c r="DJ242" s="33">
        <v>906.87400000000002</v>
      </c>
      <c r="DK242" s="33">
        <v>1590.6875689999999</v>
      </c>
      <c r="DL242" s="33">
        <v>3147.918784</v>
      </c>
      <c r="DM242" s="33">
        <v>2181.1181569999999</v>
      </c>
      <c r="DN242" s="33">
        <v>906.87400000000002</v>
      </c>
      <c r="DO242" s="33">
        <v>1590.6875689999999</v>
      </c>
      <c r="DP242" s="33">
        <v>3147.918784</v>
      </c>
      <c r="DQ242" s="33">
        <v>42.829215689999998</v>
      </c>
      <c r="DR242" s="33">
        <v>906.87400000000002</v>
      </c>
      <c r="DS242" s="33">
        <v>1590.6875689999999</v>
      </c>
      <c r="DT242" s="33">
        <v>3147.918784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1099.6984629999999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44427.142590000003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45459.55502</v>
      </c>
      <c r="K245" s="33">
        <v>44415.753109999998</v>
      </c>
      <c r="L245" s="33">
        <v>50427.383139999998</v>
      </c>
      <c r="M245" s="33">
        <v>44061.206429999998</v>
      </c>
      <c r="N245" s="33">
        <v>43268.868190000001</v>
      </c>
      <c r="O245" s="33">
        <v>44443.310389999999</v>
      </c>
      <c r="P245" s="33">
        <v>50608.427230000001</v>
      </c>
      <c r="Q245" s="33">
        <v>44242.39834</v>
      </c>
      <c r="R245" s="33">
        <v>45075.382599999997</v>
      </c>
      <c r="S245" s="33">
        <v>44400.424729999999</v>
      </c>
      <c r="T245" s="33">
        <v>53948.802369999998</v>
      </c>
      <c r="U245" s="33">
        <v>45167.72666</v>
      </c>
      <c r="V245" s="33">
        <v>42788.596420000002</v>
      </c>
      <c r="W245" s="33">
        <v>45172.438040000001</v>
      </c>
      <c r="X245" s="33">
        <v>54674.03572</v>
      </c>
      <c r="Y245" s="33">
        <v>46046.134639999997</v>
      </c>
      <c r="Z245" s="33">
        <v>43665.398289999997</v>
      </c>
      <c r="AA245" s="33">
        <v>45172.438040000001</v>
      </c>
      <c r="AB245" s="33">
        <v>53420.505920000003</v>
      </c>
      <c r="AC245" s="33">
        <v>44498.982770000002</v>
      </c>
      <c r="AD245" s="33">
        <v>41347.797319999998</v>
      </c>
      <c r="AE245" s="33">
        <v>46722.135450000002</v>
      </c>
      <c r="AF245" s="33">
        <v>57786.687480000001</v>
      </c>
      <c r="AG245" s="33">
        <v>48378.909</v>
      </c>
      <c r="AH245" s="33">
        <v>45120.702660000003</v>
      </c>
      <c r="AI245" s="33">
        <v>48426.768210000002</v>
      </c>
      <c r="AJ245" s="33">
        <v>60748.52953</v>
      </c>
      <c r="AK245" s="33">
        <v>50897.126859999997</v>
      </c>
      <c r="AL245" s="33">
        <v>47770.189250000003</v>
      </c>
      <c r="AM245" s="33">
        <v>50290.599589999998</v>
      </c>
      <c r="AN245" s="33">
        <v>64860.378080000002</v>
      </c>
      <c r="AO245" s="33">
        <v>54926.607080000002</v>
      </c>
      <c r="AP245" s="33">
        <v>50467.61911</v>
      </c>
      <c r="AQ245" s="33">
        <v>50290.599589999998</v>
      </c>
      <c r="AR245" s="33">
        <v>65427.574339999999</v>
      </c>
      <c r="AS245" s="33">
        <v>55722.248930000002</v>
      </c>
      <c r="AT245" s="33">
        <v>50564.684759999996</v>
      </c>
      <c r="AU245" s="33">
        <v>50378.189980000003</v>
      </c>
      <c r="AV245" s="33">
        <v>67253.178780000002</v>
      </c>
      <c r="AW245" s="33">
        <v>57930.563959999999</v>
      </c>
      <c r="AX245" s="33">
        <v>50637.012089999997</v>
      </c>
      <c r="AY245" s="33">
        <v>50459.613660000003</v>
      </c>
      <c r="AZ245" s="33">
        <v>71026.382689999999</v>
      </c>
      <c r="BA245" s="33">
        <v>56472.191350000001</v>
      </c>
      <c r="BB245" s="33">
        <v>50768.613579999997</v>
      </c>
      <c r="BC245" s="33">
        <v>50610.276100000003</v>
      </c>
      <c r="BD245" s="33">
        <v>70920.824330000003</v>
      </c>
      <c r="BE245" s="33">
        <v>57678.302929999998</v>
      </c>
      <c r="BF245" s="33">
        <v>50819.429929999998</v>
      </c>
      <c r="BG245" s="33">
        <v>50668.106209999998</v>
      </c>
      <c r="BH245" s="33">
        <v>72197.971579999998</v>
      </c>
      <c r="BI245" s="33">
        <v>62507.101569999999</v>
      </c>
      <c r="BJ245" s="33">
        <v>51410.371070000001</v>
      </c>
      <c r="BK245" s="33">
        <v>51198.323230000002</v>
      </c>
      <c r="BL245" s="33">
        <v>73862.458750000005</v>
      </c>
      <c r="BM245" s="33">
        <v>59813.6077</v>
      </c>
      <c r="BN245" s="33">
        <v>51642.957199999997</v>
      </c>
      <c r="BO245" s="33">
        <v>51486.803</v>
      </c>
      <c r="BP245" s="33">
        <v>76805.197239999994</v>
      </c>
      <c r="BQ245" s="33">
        <v>64619.382100000003</v>
      </c>
      <c r="BR245" s="33">
        <v>53535.141389999997</v>
      </c>
      <c r="BS245" s="33">
        <v>53839.198629999999</v>
      </c>
      <c r="BT245" s="33">
        <v>80463.562810000003</v>
      </c>
      <c r="BU245" s="33">
        <v>66004.047579999999</v>
      </c>
      <c r="BV245" s="33">
        <v>56073.058839999998</v>
      </c>
      <c r="BW245" s="33">
        <v>56924.369339999997</v>
      </c>
      <c r="BX245" s="33">
        <v>81203.670469999997</v>
      </c>
      <c r="BY245" s="33">
        <v>67614.810649999999</v>
      </c>
      <c r="BZ245" s="33">
        <v>55258.537409999997</v>
      </c>
      <c r="CA245" s="33">
        <v>56924.369339999997</v>
      </c>
      <c r="CB245" s="33">
        <v>82689.590769999995</v>
      </c>
      <c r="CC245" s="33">
        <v>67774.279899999994</v>
      </c>
      <c r="CD245" s="33">
        <v>55618.53009</v>
      </c>
      <c r="CE245" s="33">
        <v>56924.369339999997</v>
      </c>
      <c r="CF245" s="33">
        <v>84462.759099999996</v>
      </c>
      <c r="CG245" s="33">
        <v>66499.472739999997</v>
      </c>
      <c r="CH245" s="33">
        <v>56054.546860000002</v>
      </c>
      <c r="CI245" s="33">
        <v>57169.275159999997</v>
      </c>
      <c r="CJ245" s="33">
        <v>86068.843120000005</v>
      </c>
      <c r="CK245" s="33">
        <v>67319.678260000001</v>
      </c>
      <c r="CL245" s="33">
        <v>56463.042150000001</v>
      </c>
      <c r="CM245" s="33">
        <v>57410.819040000002</v>
      </c>
      <c r="CN245" s="33">
        <v>86825.640360000005</v>
      </c>
      <c r="CO245" s="33">
        <v>71331.911859999993</v>
      </c>
      <c r="CP245" s="33">
        <v>56675.907429999999</v>
      </c>
      <c r="CQ245" s="33">
        <v>57676.338739999999</v>
      </c>
      <c r="CR245" s="33">
        <v>87604.716700000004</v>
      </c>
      <c r="CS245" s="33">
        <v>70150.270850000001</v>
      </c>
      <c r="CT245" s="33">
        <v>56895.03918</v>
      </c>
      <c r="CU245" s="33">
        <v>57949.67499</v>
      </c>
      <c r="CV245" s="33">
        <v>88413.495469999994</v>
      </c>
      <c r="CW245" s="33">
        <v>72578.495190000001</v>
      </c>
      <c r="CX245" s="33">
        <v>57122.525370000003</v>
      </c>
      <c r="CY245" s="33">
        <v>58233.432240000002</v>
      </c>
      <c r="CZ245" s="33">
        <v>89183.623120000004</v>
      </c>
      <c r="DA245" s="33">
        <v>72200.699909999996</v>
      </c>
      <c r="DB245" s="33">
        <v>57339.14011</v>
      </c>
      <c r="DC245" s="33">
        <v>58503.62887</v>
      </c>
      <c r="DD245" s="33">
        <v>89735.562120000002</v>
      </c>
      <c r="DE245" s="33">
        <v>73999.898190000007</v>
      </c>
      <c r="DF245" s="33">
        <v>57494.384669999999</v>
      </c>
      <c r="DG245" s="33">
        <v>58697.274770000004</v>
      </c>
      <c r="DH245" s="33">
        <v>92696.121729999999</v>
      </c>
      <c r="DI245" s="33">
        <v>76964.272899999996</v>
      </c>
      <c r="DJ245" s="33">
        <v>58398.881229999999</v>
      </c>
      <c r="DK245" s="33">
        <v>59769.356310000003</v>
      </c>
      <c r="DL245" s="33">
        <v>92720.187600000005</v>
      </c>
      <c r="DM245" s="33">
        <v>75376.858670000001</v>
      </c>
      <c r="DN245" s="33">
        <v>54938.847759999997</v>
      </c>
      <c r="DO245" s="33">
        <v>59769.356310000003</v>
      </c>
      <c r="DP245" s="33">
        <v>92744.023119999998</v>
      </c>
      <c r="DQ245" s="33">
        <v>75234.908869999999</v>
      </c>
      <c r="DR245" s="33">
        <v>55789.184600000001</v>
      </c>
      <c r="DS245" s="33">
        <v>59769.356310000003</v>
      </c>
      <c r="DT245" s="33">
        <v>92767.520239999998</v>
      </c>
      <c r="DU245" s="33">
        <v>76673.157670000001</v>
      </c>
      <c r="DV245" s="33">
        <v>56092.109579999997</v>
      </c>
      <c r="DW245" s="33">
        <v>59769.356310000003</v>
      </c>
      <c r="DX245" s="33">
        <v>92790.582410000003</v>
      </c>
      <c r="DY245" s="33">
        <v>74623.795549999995</v>
      </c>
      <c r="DZ245" s="33">
        <v>56404.321499999998</v>
      </c>
      <c r="EA245" s="33">
        <v>59777.447590000003</v>
      </c>
      <c r="EB245" s="33">
        <v>92813.181509999995</v>
      </c>
      <c r="EC245" s="33">
        <v>75775.767489999998</v>
      </c>
      <c r="ED245" s="33">
        <v>56741.505859999997</v>
      </c>
      <c r="EE245" s="33">
        <v>59785.376409999997</v>
      </c>
      <c r="EF245" s="33">
        <v>93275.816359999997</v>
      </c>
      <c r="EG245" s="33">
        <v>75196.225999999995</v>
      </c>
      <c r="EH245" s="33">
        <v>55536.757339999996</v>
      </c>
      <c r="EI245" s="33">
        <v>59947.69025</v>
      </c>
      <c r="EJ245" s="33">
        <v>93815.587180000002</v>
      </c>
      <c r="EK245" s="33">
        <v>77511.901490000004</v>
      </c>
      <c r="EL245" s="33">
        <v>54550.094810000002</v>
      </c>
      <c r="EM245" s="33">
        <v>60137.066980000003</v>
      </c>
      <c r="EN245" s="33">
        <v>93974.175409999996</v>
      </c>
      <c r="EO245" s="33">
        <v>76326.543470000004</v>
      </c>
      <c r="EP245" s="33">
        <v>54310.295940000004</v>
      </c>
      <c r="EQ245" s="33">
        <v>60192.707119999999</v>
      </c>
      <c r="ER245" s="33">
        <v>94713.217499999999</v>
      </c>
      <c r="ES245" s="33">
        <v>78369.898950000003</v>
      </c>
      <c r="ET245" s="33">
        <v>54187.111270000001</v>
      </c>
      <c r="EU245" s="33">
        <v>60451.997490000002</v>
      </c>
      <c r="EV245" s="33">
        <v>96314.730230000001</v>
      </c>
      <c r="EW245" s="33">
        <v>76692.039789999995</v>
      </c>
      <c r="EX245" s="33">
        <v>53419.038820000002</v>
      </c>
      <c r="EY245" s="33">
        <v>61013.882709999998</v>
      </c>
      <c r="EZ245" s="33">
        <v>99113.972779999996</v>
      </c>
      <c r="FA245" s="33">
        <v>79898.668619999997</v>
      </c>
      <c r="FB245" s="33">
        <v>54480.098030000001</v>
      </c>
      <c r="FC245" s="33">
        <v>62195.746769999998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2082.8414050000001</v>
      </c>
      <c r="AP246" s="33">
        <v>2473.4576929999998</v>
      </c>
      <c r="AQ246" s="33">
        <v>3031.1516219999999</v>
      </c>
      <c r="AR246" s="33">
        <v>4969.5392400000001</v>
      </c>
      <c r="AS246" s="33">
        <v>3367.4482600000001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2342.7673100000002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4793.4769660000002</v>
      </c>
      <c r="BM246" s="33">
        <v>4600.7556649999997</v>
      </c>
      <c r="BN246" s="33">
        <v>3207.1786219999999</v>
      </c>
      <c r="BO246" s="33">
        <v>3915.3822460000001</v>
      </c>
      <c r="BP246" s="33">
        <v>4942.6693150000001</v>
      </c>
      <c r="BQ246" s="33">
        <v>2124.3119839999999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2124.3119839999999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4545.9637460000004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2124.3119839999999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4531.991403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2124.3119839999999</v>
      </c>
      <c r="DN246" s="33">
        <v>3207.1786219999999</v>
      </c>
      <c r="DO246" s="33">
        <v>3915.3822460000001</v>
      </c>
      <c r="DP246" s="33">
        <v>4969.5392400000001</v>
      </c>
      <c r="DQ246" s="33">
        <v>2529.7182579999999</v>
      </c>
      <c r="DR246" s="33">
        <v>3207.1786219999999</v>
      </c>
      <c r="DS246" s="33">
        <v>3915.3822460000001</v>
      </c>
      <c r="DT246" s="33">
        <v>4969.5392400000001</v>
      </c>
      <c r="DU246" s="33">
        <v>2124.3119839999999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4450.682957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2124.3119839999999</v>
      </c>
      <c r="EL246" s="33">
        <v>3207.1786219999999</v>
      </c>
      <c r="EM246" s="33">
        <v>3915.3822460000001</v>
      </c>
      <c r="EN246" s="33">
        <v>4969.5392400000001</v>
      </c>
      <c r="EO246" s="33">
        <v>3447.6548079999998</v>
      </c>
      <c r="EP246" s="33">
        <v>3207.1786219999999</v>
      </c>
      <c r="EQ246" s="33">
        <v>3915.3822460000001</v>
      </c>
      <c r="ER246" s="33">
        <v>4969.5392400000001</v>
      </c>
      <c r="ES246" s="33">
        <v>2124.3119839999999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2305.7087190000002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1734.4043099999999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1118.879308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1242.1018799999999</v>
      </c>
      <c r="DJ247" s="33">
        <v>2836.1044019999999</v>
      </c>
      <c r="DK247" s="33">
        <v>2668.8047259999998</v>
      </c>
      <c r="DL247" s="33">
        <v>2465.7940520000002</v>
      </c>
      <c r="DM247" s="33">
        <v>1456.1954029999999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2415.6817590000001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48.888969959999997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O248" s="33">
        <v>107.4420198</v>
      </c>
      <c r="DP248" s="33">
        <v>105.2766835</v>
      </c>
      <c r="DQ248" s="33">
        <v>104.6626727</v>
      </c>
      <c r="DR248" s="33">
        <v>16.61875178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79.133469599999998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4.2576876739999996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AA251" s="33">
        <v>127.60236399999999</v>
      </c>
      <c r="AB251" s="33">
        <v>189.3327165</v>
      </c>
      <c r="AE251" s="33">
        <v>47.186964250000003</v>
      </c>
      <c r="AF251" s="33">
        <v>189.3327165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W251" s="33">
        <v>23.215743809999999</v>
      </c>
      <c r="AX251" s="33">
        <v>163.84764620000001</v>
      </c>
      <c r="AY251" s="33">
        <v>198.2845548</v>
      </c>
      <c r="AZ251" s="33">
        <v>279.91480610000002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90.534813310000004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90.534813310000004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D251" s="33">
        <v>163.84764620000001</v>
      </c>
      <c r="CE251" s="33">
        <v>198.2845548</v>
      </c>
      <c r="CF251" s="33">
        <v>279.91480610000002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D251" s="33">
        <v>163.84764620000001</v>
      </c>
      <c r="EE251" s="33">
        <v>198.2845548</v>
      </c>
      <c r="EF251" s="33">
        <v>279.91480610000002</v>
      </c>
      <c r="EH251" s="33">
        <v>163.84764620000001</v>
      </c>
      <c r="EI251" s="33">
        <v>198.2845548</v>
      </c>
      <c r="EJ251" s="33">
        <v>279.91480610000002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1.69677878</v>
      </c>
      <c r="AG253" s="33">
        <v>0.48583026260000001</v>
      </c>
      <c r="AI253" s="33">
        <v>1.706231469</v>
      </c>
      <c r="AM253" s="33">
        <v>1.706231469</v>
      </c>
      <c r="AN253" s="33">
        <v>1.222478567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A253" s="33">
        <v>1.4902336839999999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0.5157495258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0.70690363460000005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0.99978458569999995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1.2020119929999999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1.9046046569999999</v>
      </c>
      <c r="EP253" s="33">
        <v>1.4807809949999999</v>
      </c>
      <c r="EQ253" s="33">
        <v>1.706231469</v>
      </c>
      <c r="ER253" s="33">
        <v>2.0989980300000002</v>
      </c>
      <c r="ES253" s="33">
        <v>1.6483850250000001</v>
      </c>
      <c r="ET253" s="33">
        <v>1.4807809949999999</v>
      </c>
      <c r="EU253" s="33">
        <v>1.706231469</v>
      </c>
      <c r="EV253" s="33">
        <v>2.0989980300000002</v>
      </c>
      <c r="EW253" s="33">
        <v>1.505768913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3285.561987</v>
      </c>
      <c r="U257" s="33">
        <v>3050.4554499999999</v>
      </c>
      <c r="V257" s="33">
        <v>2619.4873419999999</v>
      </c>
      <c r="W257" s="33">
        <v>2906.3120899999999</v>
      </c>
      <c r="X257" s="33">
        <v>3502.0154389999998</v>
      </c>
      <c r="Y257" s="33">
        <v>3086.769331</v>
      </c>
      <c r="Z257" s="33">
        <v>2611.2893869999998</v>
      </c>
      <c r="AA257" s="33">
        <v>3015.8324349999998</v>
      </c>
      <c r="AB257" s="33">
        <v>3622.53928</v>
      </c>
      <c r="AC257" s="33">
        <v>3102.458533</v>
      </c>
      <c r="AD257" s="33">
        <v>2634.7107599999999</v>
      </c>
      <c r="AE257" s="33">
        <v>3042.7798769999999</v>
      </c>
      <c r="AF257" s="33">
        <v>3578.8643710000001</v>
      </c>
      <c r="AG257" s="33">
        <v>3168.442098</v>
      </c>
      <c r="AH257" s="33">
        <v>2688.9533860000001</v>
      </c>
      <c r="AI257" s="33">
        <v>3184.5163849999999</v>
      </c>
      <c r="AJ257" s="33">
        <v>3779.160918</v>
      </c>
      <c r="AK257" s="33">
        <v>3592.7884669999999</v>
      </c>
      <c r="AL257" s="33">
        <v>2988.8479929999999</v>
      </c>
      <c r="AM257" s="33">
        <v>3314.0706719999998</v>
      </c>
      <c r="AN257" s="33">
        <v>3554.8031040000001</v>
      </c>
      <c r="AO257" s="33">
        <v>3280.087771</v>
      </c>
      <c r="AP257" s="33">
        <v>3959.4694330000002</v>
      </c>
      <c r="AQ257" s="33">
        <v>4479.5387870000004</v>
      </c>
      <c r="AR257" s="33">
        <v>6460.2673610000002</v>
      </c>
      <c r="AS257" s="33">
        <v>4562.8908460000002</v>
      </c>
      <c r="AT257" s="33">
        <v>4693.1903609999999</v>
      </c>
      <c r="AU257" s="33">
        <v>5363.7694110000002</v>
      </c>
      <c r="AV257" s="33">
        <v>6182.4057549999998</v>
      </c>
      <c r="AW257" s="33">
        <v>3238.30764</v>
      </c>
      <c r="AX257" s="33">
        <v>4693.1903609999999</v>
      </c>
      <c r="AY257" s="33">
        <v>5363.7694110000002</v>
      </c>
      <c r="AZ257" s="33">
        <v>5309.6354419999998</v>
      </c>
      <c r="BA257" s="33">
        <v>7261.7999739999996</v>
      </c>
      <c r="BB257" s="33">
        <v>6399.1372419999998</v>
      </c>
      <c r="BC257" s="33">
        <v>6983.5825960000002</v>
      </c>
      <c r="BD257" s="33">
        <v>7776.3220380000002</v>
      </c>
      <c r="BE257" s="33">
        <v>7533.3436380000003</v>
      </c>
      <c r="BF257" s="33">
        <v>6399.1372419999998</v>
      </c>
      <c r="BG257" s="33">
        <v>6983.5825960000002</v>
      </c>
      <c r="BH257" s="33">
        <v>7749.1263769999996</v>
      </c>
      <c r="BI257" s="33">
        <v>3594.592247</v>
      </c>
      <c r="BJ257" s="33">
        <v>6399.1372419999998</v>
      </c>
      <c r="BK257" s="33">
        <v>6983.5825960000002</v>
      </c>
      <c r="BL257" s="33">
        <v>7760.3450970000004</v>
      </c>
      <c r="BM257" s="33">
        <v>7433.3480939999999</v>
      </c>
      <c r="BN257" s="33">
        <v>6399.1372419999998</v>
      </c>
      <c r="BO257" s="33">
        <v>6983.5825960000002</v>
      </c>
      <c r="BP257" s="33">
        <v>7909.5374469999997</v>
      </c>
      <c r="BQ257" s="33">
        <v>4336.4084089999997</v>
      </c>
      <c r="BR257" s="33">
        <v>6399.1372419999998</v>
      </c>
      <c r="BS257" s="33">
        <v>6983.5825960000002</v>
      </c>
      <c r="BT257" s="33">
        <v>7938.5063689999997</v>
      </c>
      <c r="BU257" s="33">
        <v>5055.0961770000004</v>
      </c>
      <c r="BV257" s="33">
        <v>6399.1372419999998</v>
      </c>
      <c r="BW257" s="33">
        <v>6983.5825960000002</v>
      </c>
      <c r="BX257" s="33">
        <v>7749.1263769999996</v>
      </c>
      <c r="BY257" s="33">
        <v>3595.1079970000001</v>
      </c>
      <c r="BZ257" s="33">
        <v>6399.1372419999998</v>
      </c>
      <c r="CA257" s="33">
        <v>6983.5825960000002</v>
      </c>
      <c r="CB257" s="33">
        <v>7938.5063689999997</v>
      </c>
      <c r="CC257" s="33">
        <v>4782.0622789999998</v>
      </c>
      <c r="CD257" s="33">
        <v>6399.1372419999998</v>
      </c>
      <c r="CE257" s="33">
        <v>6983.5825960000002</v>
      </c>
      <c r="CF257" s="33">
        <v>7938.5063689999997</v>
      </c>
      <c r="CG257" s="33">
        <v>7205.6852440000002</v>
      </c>
      <c r="CH257" s="33">
        <v>6399.1372419999998</v>
      </c>
      <c r="CI257" s="33">
        <v>6983.5825960000002</v>
      </c>
      <c r="CJ257" s="33">
        <v>7938.5063689999997</v>
      </c>
      <c r="CK257" s="33">
        <v>7533.3436380000003</v>
      </c>
      <c r="CL257" s="33">
        <v>6399.1372419999998</v>
      </c>
      <c r="CM257" s="33">
        <v>6983.5825960000002</v>
      </c>
      <c r="CN257" s="33">
        <v>7938.5063689999997</v>
      </c>
      <c r="CO257" s="33">
        <v>5057.6068610000002</v>
      </c>
      <c r="CP257" s="33">
        <v>6399.1372419999998</v>
      </c>
      <c r="CQ257" s="33">
        <v>6983.5825960000002</v>
      </c>
      <c r="CR257" s="33">
        <v>7938.5063689999997</v>
      </c>
      <c r="CS257" s="33">
        <v>7428.6809659999999</v>
      </c>
      <c r="CT257" s="33">
        <v>6399.1372419999998</v>
      </c>
      <c r="CU257" s="33">
        <v>6983.5825960000002</v>
      </c>
      <c r="CV257" s="33">
        <v>7938.5063689999997</v>
      </c>
      <c r="CW257" s="33">
        <v>6199.1308680000002</v>
      </c>
      <c r="CX257" s="33">
        <v>6399.1372419999998</v>
      </c>
      <c r="CY257" s="33">
        <v>6983.5825960000002</v>
      </c>
      <c r="CZ257" s="33">
        <v>7938.5063689999997</v>
      </c>
      <c r="DA257" s="33">
        <v>7534.3434230000003</v>
      </c>
      <c r="DB257" s="33">
        <v>6399.1372419999998</v>
      </c>
      <c r="DC257" s="33">
        <v>6983.5825960000002</v>
      </c>
      <c r="DD257" s="33">
        <v>7938.5063689999997</v>
      </c>
      <c r="DE257" s="33">
        <v>7443.717302</v>
      </c>
      <c r="DF257" s="33">
        <v>6399.1372419999998</v>
      </c>
      <c r="DG257" s="33">
        <v>6983.5825960000002</v>
      </c>
      <c r="DH257" s="33">
        <v>7938.5063689999997</v>
      </c>
      <c r="DI257" s="33">
        <v>6321.7516720000003</v>
      </c>
      <c r="DJ257" s="33">
        <v>6399.1372419999998</v>
      </c>
      <c r="DK257" s="33">
        <v>6983.5825960000002</v>
      </c>
      <c r="DL257" s="33">
        <v>7938.5063689999997</v>
      </c>
      <c r="DM257" s="33">
        <v>4060.0032820000001</v>
      </c>
      <c r="DN257" s="33">
        <v>6286.5932830000002</v>
      </c>
      <c r="DO257" s="33">
        <v>6983.5825960000002</v>
      </c>
      <c r="DP257" s="33">
        <v>7938.5063689999997</v>
      </c>
      <c r="DQ257" s="33">
        <v>5460.5024510000003</v>
      </c>
      <c r="DR257" s="33">
        <v>6303.2120349999996</v>
      </c>
      <c r="DS257" s="33">
        <v>6983.5825960000002</v>
      </c>
      <c r="DT257" s="33">
        <v>7938.5063689999997</v>
      </c>
      <c r="DU257" s="33">
        <v>4784.0334819999998</v>
      </c>
      <c r="DV257" s="33">
        <v>6399.1372419999998</v>
      </c>
      <c r="DW257" s="33">
        <v>6983.5825960000002</v>
      </c>
      <c r="DX257" s="33">
        <v>7938.5063689999997</v>
      </c>
      <c r="DY257" s="33">
        <v>7533.3436380000003</v>
      </c>
      <c r="DZ257" s="33">
        <v>6399.1372419999998</v>
      </c>
      <c r="EA257" s="33">
        <v>6983.5825960000002</v>
      </c>
      <c r="EB257" s="33">
        <v>7938.5063689999997</v>
      </c>
      <c r="EC257" s="33">
        <v>7110.2370330000003</v>
      </c>
      <c r="ED257" s="33">
        <v>6399.1372419999998</v>
      </c>
      <c r="EE257" s="33">
        <v>6983.5825960000002</v>
      </c>
      <c r="EF257" s="33">
        <v>7938.5063689999997</v>
      </c>
      <c r="EG257" s="33">
        <v>7262.2809429999998</v>
      </c>
      <c r="EH257" s="33">
        <v>6286.5932830000002</v>
      </c>
      <c r="EI257" s="33">
        <v>6983.5825960000002</v>
      </c>
      <c r="EJ257" s="33">
        <v>7938.5063689999997</v>
      </c>
      <c r="EK257" s="33">
        <v>4785.837262</v>
      </c>
      <c r="EL257" s="33">
        <v>6286.5932830000002</v>
      </c>
      <c r="EM257" s="33">
        <v>6983.5825960000002</v>
      </c>
      <c r="EN257" s="33">
        <v>7938.5063689999997</v>
      </c>
      <c r="EO257" s="33">
        <v>6277.4847129999998</v>
      </c>
      <c r="EP257" s="33">
        <v>6286.5932830000002</v>
      </c>
      <c r="EQ257" s="33">
        <v>6983.5825960000002</v>
      </c>
      <c r="ER257" s="33">
        <v>7938.5063689999997</v>
      </c>
      <c r="ES257" s="33">
        <v>5021.1380220000001</v>
      </c>
      <c r="ET257" s="33">
        <v>6286.5932830000002</v>
      </c>
      <c r="EU257" s="33">
        <v>6983.5825960000002</v>
      </c>
      <c r="EV257" s="33">
        <v>7938.5063689999997</v>
      </c>
      <c r="EW257" s="33">
        <v>7534.8494069999997</v>
      </c>
      <c r="EX257" s="33">
        <v>6399.1372419999998</v>
      </c>
      <c r="EY257" s="33">
        <v>6983.5825960000002</v>
      </c>
      <c r="EZ257" s="33">
        <v>7938.5063689999997</v>
      </c>
      <c r="FA257" s="33">
        <v>7260.3097399999997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9709.6219639999999</v>
      </c>
      <c r="ES306" s="33">
        <v>9644.4789469999996</v>
      </c>
      <c r="ET306" s="33">
        <v>9420.3428019999992</v>
      </c>
      <c r="EU306" s="33">
        <v>9644.4789469999996</v>
      </c>
      <c r="EV306" s="33">
        <v>9709.6219639999999</v>
      </c>
      <c r="EW306" s="33">
        <v>9644.4789469999996</v>
      </c>
      <c r="EX306" s="33">
        <v>9420.3428019999992</v>
      </c>
      <c r="EY306" s="33">
        <v>9644.4789469999996</v>
      </c>
      <c r="EZ306" s="33">
        <v>9709.6219639999999</v>
      </c>
      <c r="FA306" s="33">
        <v>9644.4789469999996</v>
      </c>
      <c r="FB306" s="33">
        <v>9420.3428019999992</v>
      </c>
      <c r="FC306" s="33">
        <v>9644.4789469999996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9709.6219639999999</v>
      </c>
      <c r="ES317" s="33">
        <v>9644.4789469999996</v>
      </c>
      <c r="ET317" s="33">
        <v>9420.3428019999992</v>
      </c>
      <c r="EU317" s="33">
        <v>9644.4789469999996</v>
      </c>
      <c r="EV317" s="33">
        <v>9709.6219639999999</v>
      </c>
      <c r="EW317" s="33">
        <v>9644.4789469999996</v>
      </c>
      <c r="EX317" s="33">
        <v>9420.3428019999992</v>
      </c>
      <c r="EY317" s="33">
        <v>9644.4789469999996</v>
      </c>
      <c r="EZ317" s="33">
        <v>9709.6219639999999</v>
      </c>
      <c r="FA317" s="33">
        <v>9644.4789469999996</v>
      </c>
      <c r="FB317" s="33">
        <v>9420.3428019999992</v>
      </c>
      <c r="FC317" s="33">
        <v>9644.4789469999996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149.91705260000001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145.97097930000001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254.79</v>
      </c>
      <c r="AE369" s="58">
        <v>254.8</v>
      </c>
      <c r="AF369" s="58">
        <v>254.79</v>
      </c>
      <c r="AG369" s="58">
        <v>254.79</v>
      </c>
      <c r="AH369" s="58">
        <v>254.79</v>
      </c>
      <c r="AI369" s="58">
        <v>254.8</v>
      </c>
      <c r="AJ369" s="58">
        <v>254.8</v>
      </c>
      <c r="AK369" s="58">
        <v>254.79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254.79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483.56535919999999</v>
      </c>
      <c r="AE377" s="58">
        <v>483.57535919999998</v>
      </c>
      <c r="AF377" s="58">
        <v>625.26135920000002</v>
      </c>
      <c r="AG377" s="58">
        <v>625.26135920000002</v>
      </c>
      <c r="AH377" s="58">
        <v>625.26135920000002</v>
      </c>
      <c r="AI377" s="58">
        <v>625.27135920000001</v>
      </c>
      <c r="AJ377" s="58">
        <v>668.7361449</v>
      </c>
      <c r="AK377" s="58">
        <v>668.72614490000001</v>
      </c>
      <c r="AL377" s="58">
        <v>668.7361449</v>
      </c>
      <c r="AM377" s="58">
        <v>668.7361449</v>
      </c>
      <c r="AN377" s="58">
        <v>673.46856990000003</v>
      </c>
      <c r="AO377" s="58">
        <v>601.55038260000003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644.79506990000004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342.70850999999999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163.43273830000001</v>
      </c>
      <c r="AS416" s="33">
        <v>198.50414140000001</v>
      </c>
      <c r="AT416" s="33">
        <v>263.7369511</v>
      </c>
      <c r="AU416" s="33">
        <v>216.74127100000001</v>
      </c>
      <c r="AV416" s="33">
        <v>2222.400177</v>
      </c>
      <c r="AW416" s="33">
        <v>2699.310086</v>
      </c>
      <c r="AX416" s="33">
        <v>3586.362517</v>
      </c>
      <c r="AY416" s="33">
        <v>2947.3032389999998</v>
      </c>
      <c r="AZ416" s="33">
        <v>3175.3680159999999</v>
      </c>
      <c r="BA416" s="33">
        <v>3856.7774610000001</v>
      </c>
      <c r="BB416" s="33">
        <v>5124.1990299999998</v>
      </c>
      <c r="BC416" s="33">
        <v>4211.1103730000004</v>
      </c>
      <c r="BD416" s="33">
        <v>6062.9601720000001</v>
      </c>
      <c r="BE416" s="33">
        <v>7364.0245869999999</v>
      </c>
      <c r="BF416" s="33">
        <v>9784.0043979999991</v>
      </c>
      <c r="BG416" s="33">
        <v>8040.578082</v>
      </c>
      <c r="BH416" s="33">
        <v>6833.4542220000003</v>
      </c>
      <c r="BI416" s="33">
        <v>8299.8607069999998</v>
      </c>
      <c r="BJ416" s="33">
        <v>11027.376770000001</v>
      </c>
      <c r="BK416" s="33">
        <v>9062.3920789999993</v>
      </c>
      <c r="BL416" s="33">
        <v>8237.7421539999996</v>
      </c>
      <c r="BM416" s="33">
        <v>10005.49798</v>
      </c>
      <c r="BN416" s="33">
        <v>13293.52382</v>
      </c>
      <c r="BO416" s="33">
        <v>10924.73101</v>
      </c>
      <c r="BP416" s="33">
        <v>8237.7421539999996</v>
      </c>
      <c r="BQ416" s="33">
        <v>10005.49798</v>
      </c>
      <c r="BR416" s="33">
        <v>13293.52382</v>
      </c>
      <c r="BS416" s="33">
        <v>10924.73101</v>
      </c>
      <c r="BT416" s="33">
        <v>8237.7421539999996</v>
      </c>
      <c r="BU416" s="33">
        <v>10005.49798</v>
      </c>
      <c r="BV416" s="33">
        <v>13293.52382</v>
      </c>
      <c r="BW416" s="33">
        <v>10924.73101</v>
      </c>
      <c r="BX416" s="33">
        <v>8237.7421539999996</v>
      </c>
      <c r="BY416" s="33">
        <v>10005.49798</v>
      </c>
      <c r="BZ416" s="33">
        <v>13293.52382</v>
      </c>
      <c r="CA416" s="33">
        <v>10924.73101</v>
      </c>
      <c r="CB416" s="33">
        <v>8237.7421539999996</v>
      </c>
      <c r="CC416" s="33">
        <v>10005.49798</v>
      </c>
      <c r="CD416" s="33">
        <v>13293.52382</v>
      </c>
      <c r="CE416" s="33">
        <v>10924.73101</v>
      </c>
      <c r="CF416" s="33">
        <v>8237.7421539999996</v>
      </c>
      <c r="CG416" s="33">
        <v>10005.49798</v>
      </c>
      <c r="CH416" s="33">
        <v>13293.52382</v>
      </c>
      <c r="CI416" s="33">
        <v>10924.73101</v>
      </c>
      <c r="CJ416" s="33">
        <v>8237.7421539999996</v>
      </c>
      <c r="CK416" s="33">
        <v>10005.49798</v>
      </c>
      <c r="CL416" s="33">
        <v>13293.52382</v>
      </c>
      <c r="CM416" s="33">
        <v>10924.73101</v>
      </c>
      <c r="CN416" s="33">
        <v>8237.7421539999996</v>
      </c>
      <c r="CO416" s="33">
        <v>10005.49798</v>
      </c>
      <c r="CP416" s="33">
        <v>13293.52382</v>
      </c>
      <c r="CQ416" s="33">
        <v>10924.73101</v>
      </c>
      <c r="CR416" s="33">
        <v>8237.7421539999996</v>
      </c>
      <c r="CS416" s="33">
        <v>10005.49798</v>
      </c>
      <c r="CT416" s="33">
        <v>13293.52382</v>
      </c>
      <c r="CU416" s="33">
        <v>10924.73101</v>
      </c>
      <c r="CV416" s="33">
        <v>8237.7421539999996</v>
      </c>
      <c r="CW416" s="33">
        <v>10005.49798</v>
      </c>
      <c r="CX416" s="33">
        <v>13293.52382</v>
      </c>
      <c r="CY416" s="33">
        <v>10924.73101</v>
      </c>
      <c r="CZ416" s="33">
        <v>8237.7421539999996</v>
      </c>
      <c r="DA416" s="33">
        <v>10005.49798</v>
      </c>
      <c r="DB416" s="33">
        <v>13293.52382</v>
      </c>
      <c r="DC416" s="33">
        <v>10924.73101</v>
      </c>
      <c r="DD416" s="33">
        <v>8237.7421539999996</v>
      </c>
      <c r="DE416" s="33">
        <v>10005.49798</v>
      </c>
      <c r="DF416" s="33">
        <v>13293.52382</v>
      </c>
      <c r="DG416" s="33">
        <v>10924.73101</v>
      </c>
      <c r="DH416" s="33">
        <v>8237.7421539999996</v>
      </c>
      <c r="DI416" s="33">
        <v>10005.49798</v>
      </c>
      <c r="DJ416" s="33">
        <v>13293.52382</v>
      </c>
      <c r="DK416" s="33">
        <v>10924.73101</v>
      </c>
      <c r="DL416" s="33">
        <v>8237.7421539999996</v>
      </c>
      <c r="DM416" s="33">
        <v>10005.49798</v>
      </c>
      <c r="DN416" s="33">
        <v>13293.52382</v>
      </c>
      <c r="DO416" s="33">
        <v>10924.73101</v>
      </c>
      <c r="DP416" s="33">
        <v>8237.7421539999996</v>
      </c>
      <c r="DQ416" s="33">
        <v>10005.49798</v>
      </c>
      <c r="DR416" s="33">
        <v>13293.52382</v>
      </c>
      <c r="DS416" s="33">
        <v>10924.73101</v>
      </c>
      <c r="DT416" s="33">
        <v>8237.7421539999996</v>
      </c>
      <c r="DU416" s="33">
        <v>10005.49798</v>
      </c>
      <c r="DV416" s="33">
        <v>13293.52382</v>
      </c>
      <c r="DW416" s="33">
        <v>10924.73101</v>
      </c>
      <c r="DX416" s="33">
        <v>8237.7421539999996</v>
      </c>
      <c r="DY416" s="33">
        <v>10005.49798</v>
      </c>
      <c r="DZ416" s="33">
        <v>13293.52382</v>
      </c>
      <c r="EA416" s="33">
        <v>10924.73101</v>
      </c>
      <c r="EB416" s="33">
        <v>8237.7421539999996</v>
      </c>
      <c r="EC416" s="33">
        <v>10005.49798</v>
      </c>
      <c r="ED416" s="33">
        <v>13293.52382</v>
      </c>
      <c r="EE416" s="33">
        <v>10924.73101</v>
      </c>
      <c r="EF416" s="33">
        <v>8237.7421539999996</v>
      </c>
      <c r="EG416" s="33">
        <v>10005.49798</v>
      </c>
      <c r="EH416" s="33">
        <v>13293.52382</v>
      </c>
      <c r="EI416" s="33">
        <v>10924.73101</v>
      </c>
      <c r="EJ416" s="33">
        <v>8237.7421539999996</v>
      </c>
      <c r="EK416" s="33">
        <v>10005.49798</v>
      </c>
      <c r="EL416" s="33">
        <v>13293.52382</v>
      </c>
      <c r="EM416" s="33">
        <v>10924.73101</v>
      </c>
      <c r="EN416" s="33">
        <v>8237.7421539999996</v>
      </c>
      <c r="EO416" s="33">
        <v>10005.49798</v>
      </c>
      <c r="EP416" s="33">
        <v>13293.52382</v>
      </c>
      <c r="EQ416" s="33">
        <v>10924.73101</v>
      </c>
      <c r="ER416" s="33">
        <v>8237.7421539999996</v>
      </c>
      <c r="ES416" s="33">
        <v>10005.49798</v>
      </c>
      <c r="ET416" s="33">
        <v>13293.52382</v>
      </c>
      <c r="EU416" s="33">
        <v>10924.73101</v>
      </c>
      <c r="EV416" s="33">
        <v>8237.7421539999996</v>
      </c>
      <c r="EW416" s="33">
        <v>10005.49798</v>
      </c>
      <c r="EX416" s="33">
        <v>13293.52382</v>
      </c>
      <c r="EY416" s="33">
        <v>10924.73101</v>
      </c>
      <c r="EZ416" s="33">
        <v>8237.7421539999996</v>
      </c>
      <c r="FA416" s="33">
        <v>10005.49798</v>
      </c>
      <c r="FB416" s="33">
        <v>13293.52382</v>
      </c>
      <c r="FC416" s="33">
        <v>10924.73101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163.43273830000001</v>
      </c>
      <c r="AS425" s="33">
        <v>198.50414140000001</v>
      </c>
      <c r="AT425" s="33">
        <v>263.7369511</v>
      </c>
      <c r="AU425" s="33">
        <v>216.74127100000001</v>
      </c>
      <c r="AV425" s="33">
        <v>2222.400177</v>
      </c>
      <c r="AW425" s="33">
        <v>2699.310086</v>
      </c>
      <c r="AX425" s="33">
        <v>3586.362517</v>
      </c>
      <c r="AY425" s="33">
        <v>2947.3032389999998</v>
      </c>
      <c r="AZ425" s="33">
        <v>3175.3680159999999</v>
      </c>
      <c r="BA425" s="33">
        <v>3856.7774610000001</v>
      </c>
      <c r="BB425" s="33">
        <v>5124.1990299999998</v>
      </c>
      <c r="BC425" s="33">
        <v>4211.1103730000004</v>
      </c>
      <c r="BD425" s="33">
        <v>6062.9601720000001</v>
      </c>
      <c r="BE425" s="33">
        <v>7364.0245869999999</v>
      </c>
      <c r="BF425" s="33">
        <v>9784.0043979999991</v>
      </c>
      <c r="BG425" s="33">
        <v>8040.578082</v>
      </c>
      <c r="BH425" s="33">
        <v>6833.4542220000003</v>
      </c>
      <c r="BI425" s="33">
        <v>8299.8607069999998</v>
      </c>
      <c r="BJ425" s="33">
        <v>11027.376770000001</v>
      </c>
      <c r="BK425" s="33">
        <v>9062.3920789999993</v>
      </c>
      <c r="BL425" s="33">
        <v>8237.7421539999996</v>
      </c>
      <c r="BM425" s="33">
        <v>10005.49798</v>
      </c>
      <c r="BN425" s="33">
        <v>13293.52382</v>
      </c>
      <c r="BO425" s="33">
        <v>10924.73101</v>
      </c>
      <c r="BP425" s="33">
        <v>8237.7421539999996</v>
      </c>
      <c r="BQ425" s="33">
        <v>10005.49798</v>
      </c>
      <c r="BR425" s="33">
        <v>13293.52382</v>
      </c>
      <c r="BS425" s="33">
        <v>10924.73101</v>
      </c>
      <c r="BT425" s="33">
        <v>8237.7421539999996</v>
      </c>
      <c r="BU425" s="33">
        <v>10005.49798</v>
      </c>
      <c r="BV425" s="33">
        <v>13293.52382</v>
      </c>
      <c r="BW425" s="33">
        <v>10924.73101</v>
      </c>
      <c r="BX425" s="33">
        <v>8237.7421539999996</v>
      </c>
      <c r="BY425" s="33">
        <v>10005.49798</v>
      </c>
      <c r="BZ425" s="33">
        <v>13293.52382</v>
      </c>
      <c r="CA425" s="33">
        <v>10924.73101</v>
      </c>
      <c r="CB425" s="33">
        <v>8237.7421539999996</v>
      </c>
      <c r="CC425" s="33">
        <v>10005.49798</v>
      </c>
      <c r="CD425" s="33">
        <v>13293.52382</v>
      </c>
      <c r="CE425" s="33">
        <v>10924.73101</v>
      </c>
      <c r="CF425" s="33">
        <v>8237.7421539999996</v>
      </c>
      <c r="CG425" s="33">
        <v>10005.49798</v>
      </c>
      <c r="CH425" s="33">
        <v>13293.52382</v>
      </c>
      <c r="CI425" s="33">
        <v>10924.73101</v>
      </c>
      <c r="CJ425" s="33">
        <v>8237.7421539999996</v>
      </c>
      <c r="CK425" s="33">
        <v>10005.49798</v>
      </c>
      <c r="CL425" s="33">
        <v>13293.52382</v>
      </c>
      <c r="CM425" s="33">
        <v>10924.73101</v>
      </c>
      <c r="CN425" s="33">
        <v>8237.7421539999996</v>
      </c>
      <c r="CO425" s="33">
        <v>10005.49798</v>
      </c>
      <c r="CP425" s="33">
        <v>13293.52382</v>
      </c>
      <c r="CQ425" s="33">
        <v>10924.73101</v>
      </c>
      <c r="CR425" s="33">
        <v>8237.7421539999996</v>
      </c>
      <c r="CS425" s="33">
        <v>10005.49798</v>
      </c>
      <c r="CT425" s="33">
        <v>13293.52382</v>
      </c>
      <c r="CU425" s="33">
        <v>10924.73101</v>
      </c>
      <c r="CV425" s="33">
        <v>8237.7421539999996</v>
      </c>
      <c r="CW425" s="33">
        <v>10005.49798</v>
      </c>
      <c r="CX425" s="33">
        <v>13293.52382</v>
      </c>
      <c r="CY425" s="33">
        <v>10924.73101</v>
      </c>
      <c r="CZ425" s="33">
        <v>8237.7421539999996</v>
      </c>
      <c r="DA425" s="33">
        <v>10005.49798</v>
      </c>
      <c r="DB425" s="33">
        <v>13293.52382</v>
      </c>
      <c r="DC425" s="33">
        <v>10924.73101</v>
      </c>
      <c r="DD425" s="33">
        <v>8237.7421539999996</v>
      </c>
      <c r="DE425" s="33">
        <v>10005.49798</v>
      </c>
      <c r="DF425" s="33">
        <v>13293.52382</v>
      </c>
      <c r="DG425" s="33">
        <v>10924.73101</v>
      </c>
      <c r="DH425" s="33">
        <v>8237.7421539999996</v>
      </c>
      <c r="DI425" s="33">
        <v>10005.49798</v>
      </c>
      <c r="DJ425" s="33">
        <v>13293.52382</v>
      </c>
      <c r="DK425" s="33">
        <v>10924.73101</v>
      </c>
      <c r="DL425" s="33">
        <v>8237.7421539999996</v>
      </c>
      <c r="DM425" s="33">
        <v>10005.49798</v>
      </c>
      <c r="DN425" s="33">
        <v>13293.52382</v>
      </c>
      <c r="DO425" s="33">
        <v>10924.73101</v>
      </c>
      <c r="DP425" s="33">
        <v>8237.7421539999996</v>
      </c>
      <c r="DQ425" s="33">
        <v>10005.49798</v>
      </c>
      <c r="DR425" s="33">
        <v>13293.52382</v>
      </c>
      <c r="DS425" s="33">
        <v>10924.73101</v>
      </c>
      <c r="DT425" s="33">
        <v>8237.7421539999996</v>
      </c>
      <c r="DU425" s="33">
        <v>10005.49798</v>
      </c>
      <c r="DV425" s="33">
        <v>13293.52382</v>
      </c>
      <c r="DW425" s="33">
        <v>10924.73101</v>
      </c>
      <c r="DX425" s="33">
        <v>8237.7421539999996</v>
      </c>
      <c r="DY425" s="33">
        <v>10005.49798</v>
      </c>
      <c r="DZ425" s="33">
        <v>13293.52382</v>
      </c>
      <c r="EA425" s="33">
        <v>10924.73101</v>
      </c>
      <c r="EB425" s="33">
        <v>8237.7421539999996</v>
      </c>
      <c r="EC425" s="33">
        <v>10005.49798</v>
      </c>
      <c r="ED425" s="33">
        <v>13293.52382</v>
      </c>
      <c r="EE425" s="33">
        <v>10924.73101</v>
      </c>
      <c r="EF425" s="33">
        <v>8237.7421539999996</v>
      </c>
      <c r="EG425" s="33">
        <v>10005.49798</v>
      </c>
      <c r="EH425" s="33">
        <v>13293.52382</v>
      </c>
      <c r="EI425" s="33">
        <v>10924.73101</v>
      </c>
      <c r="EJ425" s="33">
        <v>8237.7421539999996</v>
      </c>
      <c r="EK425" s="33">
        <v>10005.49798</v>
      </c>
      <c r="EL425" s="33">
        <v>13293.52382</v>
      </c>
      <c r="EM425" s="33">
        <v>10924.73101</v>
      </c>
      <c r="EN425" s="33">
        <v>8237.7421539999996</v>
      </c>
      <c r="EO425" s="33">
        <v>10005.49798</v>
      </c>
      <c r="EP425" s="33">
        <v>13293.52382</v>
      </c>
      <c r="EQ425" s="33">
        <v>10924.73101</v>
      </c>
      <c r="ER425" s="33">
        <v>8237.7421539999996</v>
      </c>
      <c r="ES425" s="33">
        <v>10005.49798</v>
      </c>
      <c r="ET425" s="33">
        <v>13293.52382</v>
      </c>
      <c r="EU425" s="33">
        <v>10924.73101</v>
      </c>
      <c r="EV425" s="33">
        <v>8237.7421539999996</v>
      </c>
      <c r="EW425" s="33">
        <v>10005.49798</v>
      </c>
      <c r="EX425" s="33">
        <v>13293.52382</v>
      </c>
      <c r="EY425" s="33">
        <v>10924.73101</v>
      </c>
      <c r="EZ425" s="33">
        <v>8237.7421539999996</v>
      </c>
      <c r="FA425" s="33">
        <v>10005.49798</v>
      </c>
      <c r="FB425" s="33">
        <v>13293.52382</v>
      </c>
      <c r="FC425" s="33">
        <v>10924.73101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885.72098600000004</v>
      </c>
      <c r="DA427" s="33">
        <v>876.16284589999998</v>
      </c>
      <c r="DB427" s="33">
        <v>1070.5116949999999</v>
      </c>
      <c r="DC427" s="33">
        <v>994.04657420000001</v>
      </c>
      <c r="DD427" s="33">
        <v>2061.0582279999999</v>
      </c>
      <c r="DE427" s="33">
        <v>2038.816593</v>
      </c>
      <c r="DF427" s="33">
        <v>2491.0631830000002</v>
      </c>
      <c r="DG427" s="33">
        <v>2313.1300980000001</v>
      </c>
      <c r="DH427" s="33">
        <v>4504.6829360000002</v>
      </c>
      <c r="DI427" s="33">
        <v>4456.07125</v>
      </c>
      <c r="DJ427" s="33">
        <v>5444.5088729999998</v>
      </c>
      <c r="DK427" s="33">
        <v>5055.615382</v>
      </c>
      <c r="DL427" s="33">
        <v>4504.6829360000002</v>
      </c>
      <c r="DM427" s="33">
        <v>4456.07125</v>
      </c>
      <c r="DN427" s="33">
        <v>5444.5088729999998</v>
      </c>
      <c r="DO427" s="33">
        <v>5055.615382</v>
      </c>
      <c r="DP427" s="33">
        <v>4504.6829360000002</v>
      </c>
      <c r="DQ427" s="33">
        <v>4456.07125</v>
      </c>
      <c r="DR427" s="33">
        <v>5444.5088729999998</v>
      </c>
      <c r="DS427" s="33">
        <v>5055.615382</v>
      </c>
      <c r="DT427" s="33">
        <v>4504.6829360000002</v>
      </c>
      <c r="DU427" s="33">
        <v>4456.07125</v>
      </c>
      <c r="DV427" s="33">
        <v>5444.5088729999998</v>
      </c>
      <c r="DW427" s="33">
        <v>5055.615382</v>
      </c>
      <c r="DX427" s="33">
        <v>4504.6829360000002</v>
      </c>
      <c r="DY427" s="33">
        <v>4456.07125</v>
      </c>
      <c r="DZ427" s="33">
        <v>5444.5088729999998</v>
      </c>
      <c r="EA427" s="33">
        <v>5055.615382</v>
      </c>
      <c r="EB427" s="33">
        <v>4504.6829360000002</v>
      </c>
      <c r="EC427" s="33">
        <v>4456.07125</v>
      </c>
      <c r="ED427" s="33">
        <v>5444.5088729999998</v>
      </c>
      <c r="EE427" s="33">
        <v>5055.615382</v>
      </c>
      <c r="EF427" s="33">
        <v>4504.6829360000002</v>
      </c>
      <c r="EG427" s="33">
        <v>4456.07125</v>
      </c>
      <c r="EH427" s="33">
        <v>5444.5088729999998</v>
      </c>
      <c r="EI427" s="33">
        <v>5055.615382</v>
      </c>
      <c r="EJ427" s="33">
        <v>4504.6829360000002</v>
      </c>
      <c r="EK427" s="33">
        <v>4456.07125</v>
      </c>
      <c r="EL427" s="33">
        <v>5444.5088729999998</v>
      </c>
      <c r="EM427" s="33">
        <v>5055.615382</v>
      </c>
      <c r="EN427" s="33">
        <v>4504.6829360000002</v>
      </c>
      <c r="EO427" s="33">
        <v>4456.07125</v>
      </c>
      <c r="EP427" s="33">
        <v>5444.5088729999998</v>
      </c>
      <c r="EQ427" s="33">
        <v>5055.615382</v>
      </c>
      <c r="ER427" s="33">
        <v>4504.6829360000002</v>
      </c>
      <c r="ES427" s="33">
        <v>4456.07125</v>
      </c>
      <c r="ET427" s="33">
        <v>5444.5088729999998</v>
      </c>
      <c r="EU427" s="33">
        <v>5055.615382</v>
      </c>
      <c r="EV427" s="33">
        <v>4504.6829360000002</v>
      </c>
      <c r="EW427" s="33">
        <v>4456.07125</v>
      </c>
      <c r="EX427" s="33">
        <v>5444.5088729999998</v>
      </c>
      <c r="EY427" s="33">
        <v>5055.615382</v>
      </c>
      <c r="EZ427" s="33">
        <v>4504.6829360000002</v>
      </c>
      <c r="FA427" s="33">
        <v>4456.07125</v>
      </c>
      <c r="FB427" s="33">
        <v>5444.5088729999998</v>
      </c>
      <c r="FC427" s="33">
        <v>5055.615382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885.72098600000004</v>
      </c>
      <c r="DA437" s="33">
        <v>876.16284589999998</v>
      </c>
      <c r="DB437" s="33">
        <v>1070.5116949999999</v>
      </c>
      <c r="DC437" s="33">
        <v>994.04657420000001</v>
      </c>
      <c r="DD437" s="33">
        <v>2061.0582279999999</v>
      </c>
      <c r="DE437" s="33">
        <v>2038.816593</v>
      </c>
      <c r="DF437" s="33">
        <v>2491.0631830000002</v>
      </c>
      <c r="DG437" s="33">
        <v>2313.1300980000001</v>
      </c>
      <c r="DH437" s="33">
        <v>4504.6829360000002</v>
      </c>
      <c r="DI437" s="33">
        <v>4456.07125</v>
      </c>
      <c r="DJ437" s="33">
        <v>5444.5088729999998</v>
      </c>
      <c r="DK437" s="33">
        <v>5055.615382</v>
      </c>
      <c r="DL437" s="33">
        <v>4504.6829360000002</v>
      </c>
      <c r="DM437" s="33">
        <v>4456.07125</v>
      </c>
      <c r="DN437" s="33">
        <v>5444.5088729999998</v>
      </c>
      <c r="DO437" s="33">
        <v>5055.615382</v>
      </c>
      <c r="DP437" s="33">
        <v>4504.6829360000002</v>
      </c>
      <c r="DQ437" s="33">
        <v>4456.07125</v>
      </c>
      <c r="DR437" s="33">
        <v>5444.5088729999998</v>
      </c>
      <c r="DS437" s="33">
        <v>5055.615382</v>
      </c>
      <c r="DT437" s="33">
        <v>4504.6829360000002</v>
      </c>
      <c r="DU437" s="33">
        <v>4456.07125</v>
      </c>
      <c r="DV437" s="33">
        <v>5444.5088729999998</v>
      </c>
      <c r="DW437" s="33">
        <v>5055.615382</v>
      </c>
      <c r="DX437" s="33">
        <v>4504.6829360000002</v>
      </c>
      <c r="DY437" s="33">
        <v>4456.07125</v>
      </c>
      <c r="DZ437" s="33">
        <v>5444.5088729999998</v>
      </c>
      <c r="EA437" s="33">
        <v>5055.615382</v>
      </c>
      <c r="EB437" s="33">
        <v>4504.6829360000002</v>
      </c>
      <c r="EC437" s="33">
        <v>4456.07125</v>
      </c>
      <c r="ED437" s="33">
        <v>5444.5088729999998</v>
      </c>
      <c r="EE437" s="33">
        <v>5055.615382</v>
      </c>
      <c r="EF437" s="33">
        <v>4504.6829360000002</v>
      </c>
      <c r="EG437" s="33">
        <v>4456.07125</v>
      </c>
      <c r="EH437" s="33">
        <v>5444.5088729999998</v>
      </c>
      <c r="EI437" s="33">
        <v>5055.615382</v>
      </c>
      <c r="EJ437" s="33">
        <v>4504.6829360000002</v>
      </c>
      <c r="EK437" s="33">
        <v>4456.07125</v>
      </c>
      <c r="EL437" s="33">
        <v>5444.5088729999998</v>
      </c>
      <c r="EM437" s="33">
        <v>5055.615382</v>
      </c>
      <c r="EN437" s="33">
        <v>4504.6829360000002</v>
      </c>
      <c r="EO437" s="33">
        <v>4456.07125</v>
      </c>
      <c r="EP437" s="33">
        <v>5444.5088729999998</v>
      </c>
      <c r="EQ437" s="33">
        <v>5055.615382</v>
      </c>
      <c r="ER437" s="33">
        <v>4504.6829360000002</v>
      </c>
      <c r="ES437" s="33">
        <v>4456.07125</v>
      </c>
      <c r="ET437" s="33">
        <v>5444.5088729999998</v>
      </c>
      <c r="EU437" s="33">
        <v>5055.615382</v>
      </c>
      <c r="EV437" s="33">
        <v>4504.6829360000002</v>
      </c>
      <c r="EW437" s="33">
        <v>4456.07125</v>
      </c>
      <c r="EX437" s="33">
        <v>5444.5088729999998</v>
      </c>
      <c r="EY437" s="33">
        <v>5055.615382</v>
      </c>
      <c r="EZ437" s="33">
        <v>4504.6829360000002</v>
      </c>
      <c r="FA437" s="33">
        <v>4456.07125</v>
      </c>
      <c r="FB437" s="33">
        <v>5444.5088729999998</v>
      </c>
      <c r="FC437" s="33">
        <v>5055.615382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2528.2472240000002</v>
      </c>
      <c r="BY440" s="33">
        <v>3070.7895469999999</v>
      </c>
      <c r="BZ440" s="33">
        <v>4079.9182679999999</v>
      </c>
      <c r="CA440" s="33">
        <v>3352.9115550000001</v>
      </c>
      <c r="CB440" s="33">
        <v>5082.8473839999997</v>
      </c>
      <c r="CC440" s="33">
        <v>6173.5871660000003</v>
      </c>
      <c r="CD440" s="33">
        <v>8202.3631609999993</v>
      </c>
      <c r="CE440" s="33">
        <v>6740.7718530000002</v>
      </c>
      <c r="CF440" s="33">
        <v>7002.6862730000003</v>
      </c>
      <c r="CG440" s="33">
        <v>8505.4086490000009</v>
      </c>
      <c r="CH440" s="33">
        <v>11300.47227</v>
      </c>
      <c r="CI440" s="33">
        <v>9286.8242850000006</v>
      </c>
      <c r="CJ440" s="33">
        <v>9415.9152410000006</v>
      </c>
      <c r="CK440" s="33">
        <v>11436.49791</v>
      </c>
      <c r="CL440" s="33">
        <v>15194.78168</v>
      </c>
      <c r="CM440" s="33">
        <v>12487.2009</v>
      </c>
      <c r="CN440" s="33">
        <v>11862.206399999999</v>
      </c>
      <c r="CO440" s="33">
        <v>14407.74425</v>
      </c>
      <c r="CP440" s="33">
        <v>19142.444660000001</v>
      </c>
      <c r="CQ440" s="33">
        <v>15731.423940000001</v>
      </c>
      <c r="CR440" s="33">
        <v>14296.09967</v>
      </c>
      <c r="CS440" s="33">
        <v>17363.932219999999</v>
      </c>
      <c r="CT440" s="33">
        <v>23070.100760000001</v>
      </c>
      <c r="CU440" s="33">
        <v>18959.205139999998</v>
      </c>
      <c r="CV440" s="33">
        <v>16617.80862</v>
      </c>
      <c r="CW440" s="33">
        <v>20183.861980000001</v>
      </c>
      <c r="CX440" s="33">
        <v>26816.72121</v>
      </c>
      <c r="CY440" s="33">
        <v>22038.209719999999</v>
      </c>
      <c r="CZ440" s="33">
        <v>19589.90236</v>
      </c>
      <c r="DA440" s="33">
        <v>23793.744060000001</v>
      </c>
      <c r="DB440" s="33">
        <v>31612.889640000001</v>
      </c>
      <c r="DC440" s="33">
        <v>25979.741750000001</v>
      </c>
      <c r="DD440" s="33">
        <v>20508.444780000002</v>
      </c>
      <c r="DE440" s="33">
        <v>24909.3986</v>
      </c>
      <c r="DF440" s="33">
        <v>33095.172689999999</v>
      </c>
      <c r="DG440" s="33">
        <v>27197.89458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2528.2472240000002</v>
      </c>
      <c r="BY449" s="33">
        <v>3070.7895469999999</v>
      </c>
      <c r="BZ449" s="33">
        <v>4079.9182679999999</v>
      </c>
      <c r="CA449" s="33">
        <v>3352.9115550000001</v>
      </c>
      <c r="CB449" s="33">
        <v>5082.8473839999997</v>
      </c>
      <c r="CC449" s="33">
        <v>6173.5871660000003</v>
      </c>
      <c r="CD449" s="33">
        <v>8202.3631609999993</v>
      </c>
      <c r="CE449" s="33">
        <v>6740.7718530000002</v>
      </c>
      <c r="CF449" s="33">
        <v>7002.6862730000003</v>
      </c>
      <c r="CG449" s="33">
        <v>8505.4086490000009</v>
      </c>
      <c r="CH449" s="33">
        <v>11300.47227</v>
      </c>
      <c r="CI449" s="33">
        <v>9286.8242850000006</v>
      </c>
      <c r="CJ449" s="33">
        <v>9415.9152410000006</v>
      </c>
      <c r="CK449" s="33">
        <v>11436.49791</v>
      </c>
      <c r="CL449" s="33">
        <v>15194.78168</v>
      </c>
      <c r="CM449" s="33">
        <v>12487.2009</v>
      </c>
      <c r="CN449" s="33">
        <v>11862.206399999999</v>
      </c>
      <c r="CO449" s="33">
        <v>14407.74425</v>
      </c>
      <c r="CP449" s="33">
        <v>19142.444660000001</v>
      </c>
      <c r="CQ449" s="33">
        <v>15731.423940000001</v>
      </c>
      <c r="CR449" s="33">
        <v>14296.09967</v>
      </c>
      <c r="CS449" s="33">
        <v>17363.932219999999</v>
      </c>
      <c r="CT449" s="33">
        <v>23070.100760000001</v>
      </c>
      <c r="CU449" s="33">
        <v>18959.205139999998</v>
      </c>
      <c r="CV449" s="33">
        <v>16617.80862</v>
      </c>
      <c r="CW449" s="33">
        <v>20183.861980000001</v>
      </c>
      <c r="CX449" s="33">
        <v>26816.72121</v>
      </c>
      <c r="CY449" s="33">
        <v>22038.209719999999</v>
      </c>
      <c r="CZ449" s="33">
        <v>19589.90236</v>
      </c>
      <c r="DA449" s="33">
        <v>23793.744060000001</v>
      </c>
      <c r="DB449" s="33">
        <v>31612.889640000001</v>
      </c>
      <c r="DC449" s="33">
        <v>25979.741750000001</v>
      </c>
      <c r="DD449" s="33">
        <v>20508.444780000002</v>
      </c>
      <c r="DE449" s="33">
        <v>24909.3986</v>
      </c>
      <c r="DF449" s="33">
        <v>33095.172689999999</v>
      </c>
      <c r="DG449" s="33">
        <v>27197.89458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5494.9693200000002</v>
      </c>
      <c r="DM464" s="33">
        <v>6674.1472860000003</v>
      </c>
      <c r="DN464" s="33">
        <v>8867.4183030000004</v>
      </c>
      <c r="DO464" s="33">
        <v>7287.3198279999997</v>
      </c>
      <c r="DP464" s="33">
        <v>6616.9263209999999</v>
      </c>
      <c r="DQ464" s="33">
        <v>8036.8675919999996</v>
      </c>
      <c r="DR464" s="33">
        <v>10677.958350000001</v>
      </c>
      <c r="DS464" s="33">
        <v>8775.2370520000004</v>
      </c>
      <c r="DT464" s="33">
        <v>7625.2626319999999</v>
      </c>
      <c r="DU464" s="33">
        <v>9261.5850850000006</v>
      </c>
      <c r="DV464" s="33">
        <v>12305.144850000001</v>
      </c>
      <c r="DW464" s="33">
        <v>10112.472760000001</v>
      </c>
      <c r="DX464" s="33">
        <v>8696.6803049999999</v>
      </c>
      <c r="DY464" s="33">
        <v>10562.92071</v>
      </c>
      <c r="DZ464" s="33">
        <v>14034.12787</v>
      </c>
      <c r="EA464" s="33">
        <v>11533.36573</v>
      </c>
      <c r="EB464" s="33">
        <v>9778.0189950000004</v>
      </c>
      <c r="EC464" s="33">
        <v>11876.306329999999</v>
      </c>
      <c r="ED464" s="33">
        <v>15779.120779999999</v>
      </c>
      <c r="EE464" s="33">
        <v>12967.41575</v>
      </c>
      <c r="EF464" s="33">
        <v>12108.09244</v>
      </c>
      <c r="EG464" s="33">
        <v>14706.39554</v>
      </c>
      <c r="EH464" s="33">
        <v>19539.239300000001</v>
      </c>
      <c r="EI464" s="33">
        <v>16057.513150000001</v>
      </c>
      <c r="EJ464" s="33">
        <v>14145.858319999999</v>
      </c>
      <c r="EK464" s="33">
        <v>17181.450229999999</v>
      </c>
      <c r="EL464" s="33">
        <v>22827.65119</v>
      </c>
      <c r="EM464" s="33">
        <v>18759.958030000002</v>
      </c>
      <c r="EN464" s="33">
        <v>15613.91453</v>
      </c>
      <c r="EO464" s="33">
        <v>18964.539959999998</v>
      </c>
      <c r="EP464" s="33">
        <v>25196.703270000002</v>
      </c>
      <c r="EQ464" s="33">
        <v>20706.86519</v>
      </c>
      <c r="ER464" s="33">
        <v>17929.091830000001</v>
      </c>
      <c r="ES464" s="33">
        <v>21776.53642</v>
      </c>
      <c r="ET464" s="33">
        <v>28932.783380000001</v>
      </c>
      <c r="EU464" s="33">
        <v>23777.207610000001</v>
      </c>
      <c r="EV464" s="33">
        <v>20087.725330000001</v>
      </c>
      <c r="EW464" s="33">
        <v>24398.396000000001</v>
      </c>
      <c r="EX464" s="33">
        <v>32416.243450000002</v>
      </c>
      <c r="EY464" s="33">
        <v>26639.944749999999</v>
      </c>
      <c r="EZ464" s="33">
        <v>20487.880519999999</v>
      </c>
      <c r="FA464" s="33">
        <v>24884.421399999999</v>
      </c>
      <c r="FB464" s="33">
        <v>33061.987450000001</v>
      </c>
      <c r="FC464" s="33">
        <v>27170.622660000001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5494.9693200000002</v>
      </c>
      <c r="DM473" s="33">
        <v>6674.1472860000003</v>
      </c>
      <c r="DN473" s="33">
        <v>8867.4183030000004</v>
      </c>
      <c r="DO473" s="33">
        <v>7287.3198279999997</v>
      </c>
      <c r="DP473" s="33">
        <v>6616.9263209999999</v>
      </c>
      <c r="DQ473" s="33">
        <v>8036.8675919999996</v>
      </c>
      <c r="DR473" s="33">
        <v>10677.958350000001</v>
      </c>
      <c r="DS473" s="33">
        <v>8775.2370520000004</v>
      </c>
      <c r="DT473" s="33">
        <v>7625.2626319999999</v>
      </c>
      <c r="DU473" s="33">
        <v>9261.5850850000006</v>
      </c>
      <c r="DV473" s="33">
        <v>12305.144850000001</v>
      </c>
      <c r="DW473" s="33">
        <v>10112.472760000001</v>
      </c>
      <c r="DX473" s="33">
        <v>8696.6803049999999</v>
      </c>
      <c r="DY473" s="33">
        <v>10562.92071</v>
      </c>
      <c r="DZ473" s="33">
        <v>14034.12787</v>
      </c>
      <c r="EA473" s="33">
        <v>11533.36573</v>
      </c>
      <c r="EB473" s="33">
        <v>9778.0189950000004</v>
      </c>
      <c r="EC473" s="33">
        <v>11876.306329999999</v>
      </c>
      <c r="ED473" s="33">
        <v>15779.120779999999</v>
      </c>
      <c r="EE473" s="33">
        <v>12967.41575</v>
      </c>
      <c r="EF473" s="33">
        <v>12108.09244</v>
      </c>
      <c r="EG473" s="33">
        <v>14706.39554</v>
      </c>
      <c r="EH473" s="33">
        <v>19539.239300000001</v>
      </c>
      <c r="EI473" s="33">
        <v>16057.513150000001</v>
      </c>
      <c r="EJ473" s="33">
        <v>14145.858319999999</v>
      </c>
      <c r="EK473" s="33">
        <v>17181.450229999999</v>
      </c>
      <c r="EL473" s="33">
        <v>22827.65119</v>
      </c>
      <c r="EM473" s="33">
        <v>18759.958030000002</v>
      </c>
      <c r="EN473" s="33">
        <v>15613.91453</v>
      </c>
      <c r="EO473" s="33">
        <v>18964.539959999998</v>
      </c>
      <c r="EP473" s="33">
        <v>25196.703270000002</v>
      </c>
      <c r="EQ473" s="33">
        <v>20706.86519</v>
      </c>
      <c r="ER473" s="33">
        <v>17929.091830000001</v>
      </c>
      <c r="ES473" s="33">
        <v>21776.53642</v>
      </c>
      <c r="ET473" s="33">
        <v>28932.783380000001</v>
      </c>
      <c r="EU473" s="33">
        <v>23777.207610000001</v>
      </c>
      <c r="EV473" s="33">
        <v>20087.725330000001</v>
      </c>
      <c r="EW473" s="33">
        <v>24398.396000000001</v>
      </c>
      <c r="EX473" s="33">
        <v>32416.243450000002</v>
      </c>
      <c r="EY473" s="33">
        <v>26639.944749999999</v>
      </c>
      <c r="EZ473" s="33">
        <v>20487.880519999999</v>
      </c>
      <c r="FA473" s="33">
        <v>24884.421399999999</v>
      </c>
      <c r="FB473" s="33">
        <v>33061.987450000001</v>
      </c>
      <c r="FC473" s="33">
        <v>27170.622660000001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N654" s="33">
        <v>502.15992679999999</v>
      </c>
      <c r="CQ654" s="33">
        <v>1861.7816150000001</v>
      </c>
      <c r="CR654" s="33">
        <v>919.90893649999998</v>
      </c>
      <c r="CU654" s="33">
        <v>1861.7816150000001</v>
      </c>
      <c r="CV654" s="33">
        <v>1317.0505470000001</v>
      </c>
      <c r="CY654" s="33">
        <v>1861.7816150000001</v>
      </c>
      <c r="CZ654" s="33">
        <v>1576.567673</v>
      </c>
      <c r="DC654" s="33">
        <v>1861.7816150000001</v>
      </c>
      <c r="DD654" s="33">
        <v>1861.7816150000001</v>
      </c>
      <c r="DG654" s="33">
        <v>1861.7816150000001</v>
      </c>
      <c r="DH654" s="33">
        <v>502.15992679999999</v>
      </c>
      <c r="DK654" s="33">
        <v>1861.7816150000001</v>
      </c>
      <c r="DL654" s="33">
        <v>502.15992679999999</v>
      </c>
      <c r="DO654" s="33">
        <v>1861.7816150000001</v>
      </c>
      <c r="DP654" s="33">
        <v>1861.7816150000001</v>
      </c>
      <c r="DS654" s="33">
        <v>1861.7816150000001</v>
      </c>
      <c r="DT654" s="33">
        <v>1359.6216890000001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B654" s="33">
        <v>451.97301279999999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L656" s="33">
        <v>26.529203679999998</v>
      </c>
      <c r="DO656" s="33">
        <v>26.529203679999998</v>
      </c>
      <c r="DP656" s="33">
        <v>26.529203679999998</v>
      </c>
      <c r="DS656" s="33">
        <v>1171.074848</v>
      </c>
      <c r="DT656" s="33">
        <v>1171.074848</v>
      </c>
      <c r="DW656" s="33">
        <v>1171.074848</v>
      </c>
      <c r="DX656" s="33">
        <v>26.529203679999998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502.15992679999999</v>
      </c>
      <c r="CO665" s="33">
        <v>0</v>
      </c>
      <c r="CP665" s="33">
        <v>0</v>
      </c>
      <c r="CQ665" s="33">
        <v>1861.7816150000001</v>
      </c>
      <c r="CR665" s="33">
        <v>919.90893649999998</v>
      </c>
      <c r="CS665" s="33">
        <v>0</v>
      </c>
      <c r="CT665" s="33">
        <v>0</v>
      </c>
      <c r="CU665" s="33">
        <v>1861.7816150000001</v>
      </c>
      <c r="CV665" s="33">
        <v>1317.0505470000001</v>
      </c>
      <c r="CW665" s="33">
        <v>0</v>
      </c>
      <c r="CX665" s="33">
        <v>0</v>
      </c>
      <c r="CY665" s="33">
        <v>1861.7816150000001</v>
      </c>
      <c r="CZ665" s="33">
        <v>1576.567673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502.15992679999999</v>
      </c>
      <c r="DI665" s="33">
        <v>0</v>
      </c>
      <c r="DJ665" s="33">
        <v>0</v>
      </c>
      <c r="DK665" s="33">
        <v>1888.310819</v>
      </c>
      <c r="DL665" s="33">
        <v>528.68913050000003</v>
      </c>
      <c r="DM665" s="33">
        <v>0</v>
      </c>
      <c r="DN665" s="33">
        <v>0</v>
      </c>
      <c r="DO665" s="33">
        <v>1888.310819</v>
      </c>
      <c r="DP665" s="33">
        <v>1888.310819</v>
      </c>
      <c r="DQ665" s="33">
        <v>0</v>
      </c>
      <c r="DR665" s="33">
        <v>0</v>
      </c>
      <c r="DS665" s="33">
        <v>3032.856464</v>
      </c>
      <c r="DT665" s="33">
        <v>2530.6965369999998</v>
      </c>
      <c r="DU665" s="33">
        <v>0</v>
      </c>
      <c r="DV665" s="33">
        <v>0</v>
      </c>
      <c r="DW665" s="33">
        <v>3032.856464</v>
      </c>
      <c r="DX665" s="33">
        <v>1888.310819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451.97301279999999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2714.5060189999999</v>
      </c>
      <c r="CY666" s="33">
        <v>2714.5060189999999</v>
      </c>
      <c r="DC666" s="33">
        <v>2125.992604</v>
      </c>
      <c r="DG666" s="33">
        <v>2714.368129</v>
      </c>
      <c r="DK666" s="33">
        <v>2700.8316629999999</v>
      </c>
      <c r="EA666" s="33">
        <v>142.66927569999999</v>
      </c>
      <c r="EE666" s="33">
        <v>684.98224970000001</v>
      </c>
      <c r="EI666" s="33">
        <v>123.6526672</v>
      </c>
      <c r="EU666" s="33">
        <v>344.90714379999997</v>
      </c>
      <c r="EY666" s="33">
        <v>331.61504600000001</v>
      </c>
      <c r="FC666" s="33">
        <v>2096.0293919999999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1028.4504609999999</v>
      </c>
      <c r="BW668" s="33">
        <v>568.76849800000002</v>
      </c>
      <c r="CA668" s="33">
        <v>563.45002450000004</v>
      </c>
      <c r="CE668" s="33">
        <v>476.33894700000002</v>
      </c>
      <c r="CI668" s="33">
        <v>430.33280130000003</v>
      </c>
      <c r="CM668" s="33">
        <v>383.86493300000001</v>
      </c>
      <c r="CQ668" s="33">
        <v>189.31157859999999</v>
      </c>
      <c r="CU668" s="33">
        <v>137.19272040000001</v>
      </c>
      <c r="CY668" s="33">
        <v>83.889223029999997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W669" s="33">
        <v>107.6597344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4147.526836</v>
      </c>
      <c r="BT677" s="33">
        <v>0</v>
      </c>
      <c r="BU677" s="33">
        <v>0</v>
      </c>
      <c r="BV677" s="33">
        <v>0</v>
      </c>
      <c r="BW677" s="33">
        <v>3687.8448739999999</v>
      </c>
      <c r="BX677" s="33">
        <v>0</v>
      </c>
      <c r="BY677" s="33">
        <v>0</v>
      </c>
      <c r="BZ677" s="33">
        <v>0</v>
      </c>
      <c r="CA677" s="33">
        <v>3682.5264000000002</v>
      </c>
      <c r="CB677" s="33">
        <v>0</v>
      </c>
      <c r="CC677" s="33">
        <v>0</v>
      </c>
      <c r="CD677" s="33">
        <v>0</v>
      </c>
      <c r="CE677" s="33">
        <v>3595.4153230000002</v>
      </c>
      <c r="CF677" s="33">
        <v>0</v>
      </c>
      <c r="CG677" s="33">
        <v>0</v>
      </c>
      <c r="CH677" s="33">
        <v>0</v>
      </c>
      <c r="CI677" s="33">
        <v>3549.409177</v>
      </c>
      <c r="CJ677" s="33">
        <v>0</v>
      </c>
      <c r="CK677" s="33">
        <v>0</v>
      </c>
      <c r="CL677" s="33">
        <v>0</v>
      </c>
      <c r="CM677" s="33">
        <v>3502.9413089999998</v>
      </c>
      <c r="CN677" s="33">
        <v>0</v>
      </c>
      <c r="CO677" s="33">
        <v>0</v>
      </c>
      <c r="CP677" s="33">
        <v>0</v>
      </c>
      <c r="CQ677" s="33">
        <v>3308.3879539999998</v>
      </c>
      <c r="CR677" s="33">
        <v>0</v>
      </c>
      <c r="CS677" s="33">
        <v>0</v>
      </c>
      <c r="CT677" s="33">
        <v>0</v>
      </c>
      <c r="CU677" s="33">
        <v>3256.269096</v>
      </c>
      <c r="CV677" s="33">
        <v>0</v>
      </c>
      <c r="CW677" s="33">
        <v>0</v>
      </c>
      <c r="CX677" s="33">
        <v>0</v>
      </c>
      <c r="CY677" s="33">
        <v>3202.9655990000001</v>
      </c>
      <c r="CZ677" s="33">
        <v>0</v>
      </c>
      <c r="DA677" s="33">
        <v>0</v>
      </c>
      <c r="DB677" s="33">
        <v>0</v>
      </c>
      <c r="DC677" s="33">
        <v>2530.5629600000002</v>
      </c>
      <c r="DD677" s="33">
        <v>0</v>
      </c>
      <c r="DE677" s="33">
        <v>0</v>
      </c>
      <c r="DF677" s="33">
        <v>0</v>
      </c>
      <c r="DG677" s="33">
        <v>3118.9384850000001</v>
      </c>
      <c r="DH677" s="33">
        <v>0</v>
      </c>
      <c r="DI677" s="33">
        <v>0</v>
      </c>
      <c r="DJ677" s="33">
        <v>0</v>
      </c>
      <c r="DK677" s="33">
        <v>3105.4020190000001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107.6597344</v>
      </c>
      <c r="DX677" s="33">
        <v>0</v>
      </c>
      <c r="DY677" s="33">
        <v>0</v>
      </c>
      <c r="DZ677" s="33">
        <v>0</v>
      </c>
      <c r="EA677" s="33">
        <v>547.23963179999998</v>
      </c>
      <c r="EB677" s="33">
        <v>0</v>
      </c>
      <c r="EC677" s="33">
        <v>0</v>
      </c>
      <c r="ED677" s="33">
        <v>0</v>
      </c>
      <c r="EE677" s="33">
        <v>1089.552606</v>
      </c>
      <c r="EF677" s="33">
        <v>0</v>
      </c>
      <c r="EG677" s="33">
        <v>0</v>
      </c>
      <c r="EH677" s="33">
        <v>0</v>
      </c>
      <c r="EI677" s="33">
        <v>528.22302330000002</v>
      </c>
      <c r="EJ677" s="33">
        <v>0</v>
      </c>
      <c r="EK677" s="33">
        <v>0</v>
      </c>
      <c r="EL677" s="33">
        <v>0</v>
      </c>
      <c r="EM677" s="33">
        <v>404.57035610000003</v>
      </c>
      <c r="EN677" s="33">
        <v>0</v>
      </c>
      <c r="EO677" s="33">
        <v>0</v>
      </c>
      <c r="EP677" s="33">
        <v>0</v>
      </c>
      <c r="EQ677" s="33">
        <v>404.57035610000003</v>
      </c>
      <c r="ER677" s="33">
        <v>0</v>
      </c>
      <c r="ES677" s="33">
        <v>0</v>
      </c>
      <c r="ET677" s="33">
        <v>0</v>
      </c>
      <c r="EU677" s="33">
        <v>749.4774999</v>
      </c>
      <c r="EV677" s="33">
        <v>0</v>
      </c>
      <c r="EW677" s="33">
        <v>0</v>
      </c>
      <c r="EX677" s="33">
        <v>0</v>
      </c>
      <c r="EY677" s="33">
        <v>736.18540210000003</v>
      </c>
      <c r="EZ677" s="33">
        <v>0</v>
      </c>
      <c r="FA677" s="33">
        <v>0</v>
      </c>
      <c r="FB677" s="33">
        <v>0</v>
      </c>
      <c r="FC677" s="33">
        <v>2500.5997480000001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156.705366</v>
      </c>
      <c r="BK678" s="33">
        <v>15.284755369999999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156.705366</v>
      </c>
      <c r="BH689" s="33">
        <v>0</v>
      </c>
      <c r="BI689" s="33">
        <v>0</v>
      </c>
      <c r="BJ689" s="33">
        <v>0</v>
      </c>
      <c r="BK689" s="33">
        <v>15.284755369999999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V751" s="33">
        <v>695.72663079999995</v>
      </c>
      <c r="CY751" s="33">
        <v>1136.965872</v>
      </c>
      <c r="CZ751" s="33">
        <v>647.63027939999995</v>
      </c>
      <c r="DC751" s="33">
        <v>1326.460184</v>
      </c>
      <c r="DD751" s="33">
        <v>220.60098429999999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2652.9203680000001</v>
      </c>
      <c r="EJ751" s="33">
        <v>103.3176133</v>
      </c>
      <c r="EM751" s="33">
        <v>2652.9203680000001</v>
      </c>
      <c r="EN751" s="33">
        <v>806.3586861</v>
      </c>
      <c r="EQ751" s="33">
        <v>2652.9203680000001</v>
      </c>
      <c r="ER751" s="33">
        <v>1632.806032</v>
      </c>
      <c r="EU751" s="33">
        <v>2652.9203680000001</v>
      </c>
      <c r="EV751" s="33">
        <v>1601.9029820000001</v>
      </c>
      <c r="EY751" s="33">
        <v>2652.9203680000001</v>
      </c>
      <c r="EZ751" s="33">
        <v>2087.6572719999999</v>
      </c>
      <c r="FC751" s="33">
        <v>2652.9203680000001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695.72663079999995</v>
      </c>
      <c r="CW761" s="33">
        <v>0</v>
      </c>
      <c r="CX761" s="33">
        <v>0</v>
      </c>
      <c r="CY761" s="33">
        <v>2688.9242869999998</v>
      </c>
      <c r="CZ761" s="33">
        <v>647.63027939999995</v>
      </c>
      <c r="DA761" s="33">
        <v>0</v>
      </c>
      <c r="DB761" s="33">
        <v>0</v>
      </c>
      <c r="DC761" s="33">
        <v>3438.3742910000001</v>
      </c>
      <c r="DD761" s="33">
        <v>220.60098429999999</v>
      </c>
      <c r="DE761" s="33">
        <v>0</v>
      </c>
      <c r="DF761" s="33">
        <v>0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0</v>
      </c>
      <c r="DW761" s="33">
        <v>4391.5306810000002</v>
      </c>
      <c r="DX761" s="33">
        <v>0</v>
      </c>
      <c r="DY761" s="33">
        <v>0</v>
      </c>
      <c r="DZ761" s="33">
        <v>0</v>
      </c>
      <c r="EA761" s="33">
        <v>4581.024993</v>
      </c>
      <c r="EB761" s="33">
        <v>0</v>
      </c>
      <c r="EC761" s="33">
        <v>0</v>
      </c>
      <c r="ED761" s="33">
        <v>0</v>
      </c>
      <c r="EE761" s="33">
        <v>4770.5193049999998</v>
      </c>
      <c r="EF761" s="33">
        <v>0</v>
      </c>
      <c r="EG761" s="33">
        <v>0</v>
      </c>
      <c r="EH761" s="33">
        <v>0</v>
      </c>
      <c r="EI761" s="33">
        <v>4770.5193049999998</v>
      </c>
      <c r="EJ761" s="33">
        <v>103.3176133</v>
      </c>
      <c r="EK761" s="33">
        <v>0</v>
      </c>
      <c r="EL761" s="33">
        <v>0</v>
      </c>
      <c r="EM761" s="33">
        <v>4770.5193049999998</v>
      </c>
      <c r="EN761" s="33">
        <v>806.3586861</v>
      </c>
      <c r="EO761" s="33">
        <v>0</v>
      </c>
      <c r="EP761" s="33">
        <v>0</v>
      </c>
      <c r="EQ761" s="33">
        <v>4770.5193049999998</v>
      </c>
      <c r="ER761" s="33">
        <v>1632.806032</v>
      </c>
      <c r="ES761" s="33">
        <v>0</v>
      </c>
      <c r="ET761" s="33">
        <v>0</v>
      </c>
      <c r="EU761" s="33">
        <v>4770.5193049999998</v>
      </c>
      <c r="EV761" s="33">
        <v>1601.9029820000001</v>
      </c>
      <c r="EW761" s="33">
        <v>0</v>
      </c>
      <c r="EX761" s="33">
        <v>0</v>
      </c>
      <c r="EY761" s="33">
        <v>4770.5193049999998</v>
      </c>
      <c r="EZ761" s="33">
        <v>2087.6572719999999</v>
      </c>
      <c r="FA761" s="33">
        <v>0</v>
      </c>
      <c r="FB761" s="33">
        <v>0</v>
      </c>
      <c r="FC761" s="33">
        <v>4770.5193049999998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60206.240830000002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62802.967790000002</v>
      </c>
      <c r="K762" s="33">
        <v>64761.400430000002</v>
      </c>
      <c r="L762" s="33">
        <v>65641.422990000006</v>
      </c>
      <c r="M762" s="33">
        <v>61707.589950000001</v>
      </c>
      <c r="N762" s="33">
        <v>61949.431859999997</v>
      </c>
      <c r="O762" s="33">
        <v>63865.230450000003</v>
      </c>
      <c r="P762" s="33">
        <v>68278.415049999996</v>
      </c>
      <c r="Q762" s="33">
        <v>64194.104590000003</v>
      </c>
      <c r="R762" s="33">
        <v>64437.861790000003</v>
      </c>
      <c r="S762" s="33">
        <v>66440.042549999998</v>
      </c>
      <c r="T762" s="33">
        <v>68315.562919999997</v>
      </c>
      <c r="U762" s="33">
        <v>64242.564460000001</v>
      </c>
      <c r="V762" s="33">
        <v>64484.450920000003</v>
      </c>
      <c r="W762" s="33">
        <v>66486.229420000003</v>
      </c>
      <c r="X762" s="33">
        <v>69555.95018</v>
      </c>
      <c r="Y762" s="33">
        <v>65414.323750000003</v>
      </c>
      <c r="Z762" s="33">
        <v>65659.012820000004</v>
      </c>
      <c r="AA762" s="33">
        <v>67692.905960000004</v>
      </c>
      <c r="AB762" s="33">
        <v>70679.112999999998</v>
      </c>
      <c r="AC762" s="33">
        <v>66462.654269999999</v>
      </c>
      <c r="AD762" s="33">
        <v>66706.338380000001</v>
      </c>
      <c r="AE762" s="33">
        <v>68778.384640000004</v>
      </c>
      <c r="AF762" s="33">
        <v>75854.270099999994</v>
      </c>
      <c r="AG762" s="33">
        <v>71336.466549999997</v>
      </c>
      <c r="AH762" s="33">
        <v>71606.350619999997</v>
      </c>
      <c r="AI762" s="33">
        <v>73824.958480000001</v>
      </c>
      <c r="AJ762" s="33">
        <v>79651.40281</v>
      </c>
      <c r="AK762" s="33">
        <v>74922.004490000007</v>
      </c>
      <c r="AL762" s="33">
        <v>75213.360860000001</v>
      </c>
      <c r="AM762" s="33">
        <v>77536.344979999994</v>
      </c>
      <c r="AN762" s="33">
        <v>83543.625979999997</v>
      </c>
      <c r="AO762" s="33">
        <v>78604.083249999996</v>
      </c>
      <c r="AP762" s="33">
        <v>78918.619590000002</v>
      </c>
      <c r="AQ762" s="33">
        <v>81343.340060000002</v>
      </c>
      <c r="AR762" s="33">
        <v>86965.186230000007</v>
      </c>
      <c r="AS762" s="33">
        <v>81817.164059999996</v>
      </c>
      <c r="AT762" s="33">
        <v>82142.166710000005</v>
      </c>
      <c r="AU762" s="33">
        <v>84670.769180000003</v>
      </c>
      <c r="AV762" s="33">
        <v>90531.581569999995</v>
      </c>
      <c r="AW762" s="33">
        <v>85161.377949999995</v>
      </c>
      <c r="AX762" s="33">
        <v>85496.795729999998</v>
      </c>
      <c r="AY762" s="33">
        <v>88136.406600000002</v>
      </c>
      <c r="AZ762" s="33">
        <v>94135.371849999996</v>
      </c>
      <c r="BA762" s="33">
        <v>88541.112850000005</v>
      </c>
      <c r="BB762" s="33">
        <v>88888.795679999996</v>
      </c>
      <c r="BC762" s="33">
        <v>91640.135070000004</v>
      </c>
      <c r="BD762" s="33">
        <v>97866.630269999994</v>
      </c>
      <c r="BE762" s="33">
        <v>92036.252349999995</v>
      </c>
      <c r="BF762" s="33">
        <v>92394.923120000007</v>
      </c>
      <c r="BG762" s="33">
        <v>95265.374559999997</v>
      </c>
      <c r="BH762" s="33">
        <v>101071.3541</v>
      </c>
      <c r="BI762" s="33">
        <v>95046.395969999998</v>
      </c>
      <c r="BJ762" s="33">
        <v>95413.505829999995</v>
      </c>
      <c r="BK762" s="33">
        <v>98386.888309999995</v>
      </c>
      <c r="BL762" s="33">
        <v>104084.35309999999</v>
      </c>
      <c r="BM762" s="33">
        <v>97865.264809999993</v>
      </c>
      <c r="BN762" s="33">
        <v>98242.431479999999</v>
      </c>
      <c r="BO762" s="33">
        <v>101312.6562</v>
      </c>
      <c r="BP762" s="33">
        <v>107212.5965</v>
      </c>
      <c r="BQ762" s="33">
        <v>100791.23940000001</v>
      </c>
      <c r="BR762" s="33">
        <v>101179.21090000001</v>
      </c>
      <c r="BS762" s="33">
        <v>104349.3437</v>
      </c>
      <c r="BT762" s="33">
        <v>110429.53049999999</v>
      </c>
      <c r="BU762" s="33">
        <v>103802.40790000001</v>
      </c>
      <c r="BV762" s="33">
        <v>104202.8092</v>
      </c>
      <c r="BW762" s="33">
        <v>107473.7672</v>
      </c>
      <c r="BX762" s="33">
        <v>113747.874</v>
      </c>
      <c r="BY762" s="33">
        <v>106913.53879999999</v>
      </c>
      <c r="BZ762" s="33">
        <v>107328.2016</v>
      </c>
      <c r="CA762" s="33">
        <v>110700.7809</v>
      </c>
      <c r="CB762" s="33">
        <v>117231.2154</v>
      </c>
      <c r="CC762" s="33">
        <v>110175.27</v>
      </c>
      <c r="CD762" s="33">
        <v>110601.68240000001</v>
      </c>
      <c r="CE762" s="33">
        <v>114084.1621</v>
      </c>
      <c r="CF762" s="33">
        <v>120773.2641</v>
      </c>
      <c r="CG762" s="33">
        <v>113496.1008</v>
      </c>
      <c r="CH762" s="33">
        <v>113934.5156</v>
      </c>
      <c r="CI762" s="33">
        <v>117526.6088</v>
      </c>
      <c r="CJ762" s="33">
        <v>124312.01549999999</v>
      </c>
      <c r="CK762" s="33">
        <v>116817.7274</v>
      </c>
      <c r="CL762" s="33">
        <v>117268.8364</v>
      </c>
      <c r="CM762" s="33">
        <v>120968.5762</v>
      </c>
      <c r="CN762" s="33">
        <v>127965.2019</v>
      </c>
      <c r="CO762" s="33">
        <v>120238.8849</v>
      </c>
      <c r="CP762" s="33">
        <v>120702.5192</v>
      </c>
      <c r="CQ762" s="33">
        <v>124514.808</v>
      </c>
      <c r="CR762" s="33">
        <v>131740.58069999999</v>
      </c>
      <c r="CS762" s="33">
        <v>123779.8339</v>
      </c>
      <c r="CT762" s="33">
        <v>124256.31969999999</v>
      </c>
      <c r="CU762" s="33">
        <v>128184.1538</v>
      </c>
      <c r="CV762" s="33">
        <v>135761.79629999999</v>
      </c>
      <c r="CW762" s="33">
        <v>127557.5218</v>
      </c>
      <c r="CX762" s="33">
        <v>128050.2328</v>
      </c>
      <c r="CY762" s="33">
        <v>132096.74710000001</v>
      </c>
      <c r="CZ762" s="33">
        <v>139735.13029999999</v>
      </c>
      <c r="DA762" s="33">
        <v>131282.68429999999</v>
      </c>
      <c r="DB762" s="33">
        <v>131788.44810000001</v>
      </c>
      <c r="DC762" s="33">
        <v>135958.01800000001</v>
      </c>
      <c r="DD762" s="33">
        <v>143746.834</v>
      </c>
      <c r="DE762" s="33">
        <v>135029.4209</v>
      </c>
      <c r="DF762" s="33">
        <v>135549.6544</v>
      </c>
      <c r="DG762" s="33">
        <v>139850.74960000001</v>
      </c>
      <c r="DH762" s="33">
        <v>147605.74849999999</v>
      </c>
      <c r="DI762" s="33">
        <v>138631.19829999999</v>
      </c>
      <c r="DJ762" s="33">
        <v>139164.96400000001</v>
      </c>
      <c r="DK762" s="33">
        <v>143594.14069999999</v>
      </c>
      <c r="DL762" s="33">
        <v>151431.66880000001</v>
      </c>
      <c r="DM762" s="33">
        <v>142203.2635</v>
      </c>
      <c r="DN762" s="33">
        <v>142751.7444</v>
      </c>
      <c r="DO762" s="33">
        <v>147307.13639999999</v>
      </c>
      <c r="DP762" s="33">
        <v>154810.92170000001</v>
      </c>
      <c r="DQ762" s="33">
        <v>145355.7648</v>
      </c>
      <c r="DR762" s="33">
        <v>145917.06200000001</v>
      </c>
      <c r="DS762" s="33">
        <v>150585.038</v>
      </c>
      <c r="DT762" s="33">
        <v>158201.05660000001</v>
      </c>
      <c r="DU762" s="33">
        <v>148516.44010000001</v>
      </c>
      <c r="DV762" s="33">
        <v>149089.989</v>
      </c>
      <c r="DW762" s="33">
        <v>153872.03829999999</v>
      </c>
      <c r="DX762" s="33">
        <v>161604.476</v>
      </c>
      <c r="DY762" s="33">
        <v>151688.14249999999</v>
      </c>
      <c r="DZ762" s="33">
        <v>152274.40220000001</v>
      </c>
      <c r="EA762" s="33">
        <v>157171.58900000001</v>
      </c>
      <c r="EB762" s="33">
        <v>165075.0258</v>
      </c>
      <c r="EC762" s="33">
        <v>154919.57149999999</v>
      </c>
      <c r="ED762" s="33">
        <v>155518.1213</v>
      </c>
      <c r="EE762" s="33">
        <v>160534.55319999999</v>
      </c>
      <c r="EF762" s="33">
        <v>168614.69010000001</v>
      </c>
      <c r="EG762" s="33">
        <v>158214.7764</v>
      </c>
      <c r="EH762" s="33">
        <v>158825.5226</v>
      </c>
      <c r="EI762" s="33">
        <v>163964.44190000001</v>
      </c>
      <c r="EJ762" s="33">
        <v>172178.13639999999</v>
      </c>
      <c r="EK762" s="33">
        <v>161531.11929999999</v>
      </c>
      <c r="EL762" s="33">
        <v>162153.35380000001</v>
      </c>
      <c r="EM762" s="33">
        <v>167417.033</v>
      </c>
      <c r="EN762" s="33">
        <v>175710.20550000001</v>
      </c>
      <c r="EO762" s="33">
        <v>164814.81510000001</v>
      </c>
      <c r="EP762" s="33">
        <v>165449.16800000001</v>
      </c>
      <c r="EQ762" s="33">
        <v>170837.28099999999</v>
      </c>
      <c r="ER762" s="33">
        <v>179590.87229999999</v>
      </c>
      <c r="ES762" s="33">
        <v>168413.8204</v>
      </c>
      <c r="ET762" s="33">
        <v>169062.06340000001</v>
      </c>
      <c r="EU762" s="33">
        <v>174587.9676</v>
      </c>
      <c r="EV762" s="33">
        <v>183320.11550000001</v>
      </c>
      <c r="EW762" s="33">
        <v>171871.53219999999</v>
      </c>
      <c r="EX762" s="33">
        <v>172532.7959</v>
      </c>
      <c r="EY762" s="33">
        <v>178193.3167</v>
      </c>
      <c r="EZ762" s="33">
        <v>187005.26749999999</v>
      </c>
      <c r="FA762" s="33">
        <v>175289.64679999999</v>
      </c>
      <c r="FB762" s="33">
        <v>175963.81640000001</v>
      </c>
      <c r="FC762" s="33">
        <v>181757.6709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50608.427230000001</v>
      </c>
      <c r="D4" s="1">
        <f>PLANEL_GerMED_Trim_Resultado!Q245</f>
        <v>44242.39834</v>
      </c>
      <c r="E4" s="1">
        <f>PLANEL_GerMED_Trim_Resultado!R245</f>
        <v>45075.382599999997</v>
      </c>
      <c r="F4" s="1">
        <f>PLANEL_GerMED_Trim_Resultado!S245</f>
        <v>44400.424729999999</v>
      </c>
      <c r="G4" s="1">
        <f>PLANEL_GerMED_Trim_Resultado!T245</f>
        <v>53948.802369999998</v>
      </c>
      <c r="H4" s="1">
        <f>PLANEL_GerMED_Trim_Resultado!U245</f>
        <v>45167.72666</v>
      </c>
      <c r="I4" s="1">
        <f>PLANEL_GerMED_Trim_Resultado!V245</f>
        <v>42788.596420000002</v>
      </c>
      <c r="J4" s="1">
        <f>PLANEL_GerMED_Trim_Resultado!W245</f>
        <v>45172.438040000001</v>
      </c>
      <c r="K4" s="1">
        <f>PLANEL_GerMED_Trim_Resultado!X245</f>
        <v>54674.03572</v>
      </c>
      <c r="L4" s="1">
        <f>PLANEL_GerMED_Trim_Resultado!Y245</f>
        <v>46046.134639999997</v>
      </c>
      <c r="M4" s="1">
        <f>PLANEL_GerMED_Trim_Resultado!Z245</f>
        <v>43665.398289999997</v>
      </c>
      <c r="N4" s="1">
        <f>PLANEL_GerMED_Trim_Resultado!AA245</f>
        <v>45172.438040000001</v>
      </c>
      <c r="O4" s="1">
        <f>PLANEL_GerMED_Trim_Resultado!AB245</f>
        <v>53420.505920000003</v>
      </c>
      <c r="P4" s="1">
        <f>PLANEL_GerMED_Trim_Resultado!AC245</f>
        <v>44498.982770000002</v>
      </c>
      <c r="Q4" s="1">
        <f>PLANEL_GerMED_Trim_Resultado!AD245</f>
        <v>41347.797319999998</v>
      </c>
      <c r="R4" s="1">
        <f>PLANEL_GerMED_Trim_Resultado!AE245</f>
        <v>46722.135450000002</v>
      </c>
      <c r="S4" s="1">
        <f>PLANEL_GerMED_Trim_Resultado!AF245</f>
        <v>57786.687480000001</v>
      </c>
      <c r="T4" s="1">
        <f>PLANEL_GerMED_Trim_Resultado!AG245</f>
        <v>48378.909</v>
      </c>
      <c r="U4" s="1">
        <f>PLANEL_GerMED_Trim_Resultado!AH245</f>
        <v>45120.702660000003</v>
      </c>
      <c r="V4" s="1">
        <f>PLANEL_GerMED_Trim_Resultado!AI245</f>
        <v>48426.768210000002</v>
      </c>
      <c r="W4" s="1">
        <f>PLANEL_GerMED_Trim_Resultado!AJ245</f>
        <v>60748.52953</v>
      </c>
      <c r="X4" s="1">
        <f>PLANEL_GerMED_Trim_Resultado!AK245</f>
        <v>50897.126859999997</v>
      </c>
      <c r="Y4" s="1">
        <f>PLANEL_GerMED_Trim_Resultado!AL245</f>
        <v>47770.189250000003</v>
      </c>
      <c r="Z4" s="1">
        <f>PLANEL_GerMED_Trim_Resultado!AM245</f>
        <v>50290.599589999998</v>
      </c>
      <c r="AA4" s="1">
        <f>PLANEL_GerMED_Trim_Resultado!AN245</f>
        <v>64860.378080000002</v>
      </c>
      <c r="AB4" s="1">
        <f>PLANEL_GerMED_Trim_Resultado!AO245</f>
        <v>54926.607080000002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65427.574339999999</v>
      </c>
      <c r="AF4" s="1">
        <f>PLANEL_GerMED_Trim_Resultado!AS245</f>
        <v>55722.248930000002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67253.178780000002</v>
      </c>
      <c r="AJ4" s="1">
        <f>PLANEL_GerMED_Trim_Resultado!AW245</f>
        <v>57930.563959999999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71026.382689999999</v>
      </c>
      <c r="AN4" s="1">
        <f>PLANEL_GerMED_Trim_Resultado!BA245</f>
        <v>56472.191350000001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70920.824330000003</v>
      </c>
      <c r="AR4" s="1">
        <f>PLANEL_GerMED_Trim_Resultado!BE245</f>
        <v>57678.302929999998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72197.971579999998</v>
      </c>
      <c r="AV4" s="1">
        <f>PLANEL_GerMED_Trim_Resultado!BI245</f>
        <v>62507.101569999999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73862.458750000005</v>
      </c>
      <c r="AZ4" s="1">
        <f>PLANEL_GerMED_Trim_Resultado!BM245</f>
        <v>59813.6077</v>
      </c>
      <c r="BA4" s="1">
        <f>PLANEL_GerMED_Trim_Resultado!BN245</f>
        <v>51642.957199999997</v>
      </c>
      <c r="BB4" s="1">
        <f>PLANEL_GerMED_Trim_Resultado!BO245</f>
        <v>51486.803</v>
      </c>
      <c r="BC4" s="1">
        <f>PLANEL_GerMED_Trim_Resultado!BP245</f>
        <v>76805.197239999994</v>
      </c>
      <c r="BD4" s="1">
        <f>PLANEL_GerMED_Trim_Resultado!BQ245</f>
        <v>64619.382100000003</v>
      </c>
      <c r="BE4" s="1">
        <f>PLANEL_GerMED_Trim_Resultado!BR245</f>
        <v>53535.141389999997</v>
      </c>
      <c r="BF4" s="1">
        <f>PLANEL_GerMED_Trim_Resultado!BS245</f>
        <v>53839.198629999999</v>
      </c>
      <c r="BG4" s="1">
        <f>PLANEL_GerMED_Trim_Resultado!BT245</f>
        <v>80463.562810000003</v>
      </c>
      <c r="BH4" s="1">
        <f>PLANEL_GerMED_Trim_Resultado!BU245</f>
        <v>66004.047579999999</v>
      </c>
      <c r="BI4" s="1">
        <f>PLANEL_GerMED_Trim_Resultado!BV245</f>
        <v>56073.058839999998</v>
      </c>
      <c r="BJ4" s="1">
        <f>PLANEL_GerMED_Trim_Resultado!BW245</f>
        <v>56924.369339999997</v>
      </c>
      <c r="BK4" s="1">
        <f>PLANEL_GerMED_Trim_Resultado!BX245</f>
        <v>81203.670469999997</v>
      </c>
      <c r="BL4" s="1">
        <f>PLANEL_GerMED_Trim_Resultado!BY245</f>
        <v>67614.810649999999</v>
      </c>
      <c r="BM4" s="1">
        <f>PLANEL_GerMED_Trim_Resultado!BZ245</f>
        <v>55258.537409999997</v>
      </c>
      <c r="BN4" s="1">
        <f>PLANEL_GerMED_Trim_Resultado!CA245</f>
        <v>56924.369339999997</v>
      </c>
      <c r="BO4" s="1">
        <f>PLANEL_GerMED_Trim_Resultado!CB245</f>
        <v>82689.590769999995</v>
      </c>
      <c r="BP4" s="1">
        <f>PLANEL_GerMED_Trim_Resultado!CC245</f>
        <v>67774.279899999994</v>
      </c>
      <c r="BQ4" s="1">
        <f>PLANEL_GerMED_Trim_Resultado!CD245</f>
        <v>55618.53009</v>
      </c>
      <c r="BR4" s="1">
        <f>PLANEL_GerMED_Trim_Resultado!CE245</f>
        <v>56924.369339999997</v>
      </c>
      <c r="BS4" s="1">
        <f>PLANEL_GerMED_Trim_Resultado!CF245</f>
        <v>84462.759099999996</v>
      </c>
      <c r="BT4" s="1">
        <f>PLANEL_GerMED_Trim_Resultado!CG245</f>
        <v>66499.472739999997</v>
      </c>
      <c r="BU4" s="1">
        <f>PLANEL_GerMED_Trim_Resultado!CH245</f>
        <v>56054.546860000002</v>
      </c>
      <c r="BV4" s="1">
        <f>PLANEL_GerMED_Trim_Resultado!CI245</f>
        <v>57169.275159999997</v>
      </c>
      <c r="BW4" s="1">
        <f>PLANEL_GerMED_Trim_Resultado!CJ245</f>
        <v>86068.843120000005</v>
      </c>
      <c r="BX4" s="1">
        <f>PLANEL_GerMED_Trim_Resultado!CK245</f>
        <v>67319.678260000001</v>
      </c>
      <c r="BY4" s="1">
        <f>PLANEL_GerMED_Trim_Resultado!CL245</f>
        <v>56463.042150000001</v>
      </c>
      <c r="BZ4" s="1">
        <f>PLANEL_GerMED_Trim_Resultado!CM245</f>
        <v>57410.819040000002</v>
      </c>
      <c r="CA4" s="1">
        <f>PLANEL_GerMED_Trim_Resultado!CN245</f>
        <v>86825.640360000005</v>
      </c>
      <c r="CB4" s="1">
        <f>PLANEL_GerMED_Trim_Resultado!CO245</f>
        <v>71331.911859999993</v>
      </c>
      <c r="CC4" s="1">
        <f>PLANEL_GerMED_Trim_Resultado!CP245</f>
        <v>56675.907429999999</v>
      </c>
      <c r="CD4" s="1">
        <f>PLANEL_GerMED_Trim_Resultado!CQ245</f>
        <v>57676.338739999999</v>
      </c>
      <c r="CE4" s="1">
        <f>PLANEL_GerMED_Trim_Resultado!CR245</f>
        <v>87604.716700000004</v>
      </c>
      <c r="CF4" s="1">
        <f>PLANEL_GerMED_Trim_Resultado!CS245</f>
        <v>70150.270850000001</v>
      </c>
      <c r="CG4" s="1">
        <f>PLANEL_GerMED_Trim_Resultado!CT245</f>
        <v>56895.03918</v>
      </c>
      <c r="CH4" s="1">
        <f>PLANEL_GerMED_Trim_Resultado!CU245</f>
        <v>57949.67499</v>
      </c>
      <c r="CI4" s="1">
        <f>PLANEL_GerMED_Trim_Resultado!CV245</f>
        <v>88413.495469999994</v>
      </c>
      <c r="CJ4" s="1">
        <f>PLANEL_GerMED_Trim_Resultado!CW245</f>
        <v>72578.495190000001</v>
      </c>
      <c r="CK4" s="1">
        <f>PLANEL_GerMED_Trim_Resultado!CX245</f>
        <v>57122.525370000003</v>
      </c>
      <c r="CL4" s="1">
        <f>PLANEL_GerMED_Trim_Resultado!CY245</f>
        <v>58233.432240000002</v>
      </c>
      <c r="CM4" s="1">
        <f>PLANEL_GerMED_Trim_Resultado!CZ245</f>
        <v>89183.623120000004</v>
      </c>
      <c r="CN4" s="1">
        <f>PLANEL_GerMED_Trim_Resultado!DA245</f>
        <v>72200.699909999996</v>
      </c>
      <c r="CO4" s="1">
        <f>PLANEL_GerMED_Trim_Resultado!DB245</f>
        <v>57339.14011</v>
      </c>
      <c r="CP4" s="1">
        <f>PLANEL_GerMED_Trim_Resultado!DC245</f>
        <v>58503.62887</v>
      </c>
      <c r="CQ4" s="1">
        <f>PLANEL_GerMED_Trim_Resultado!DD245</f>
        <v>89735.562120000002</v>
      </c>
      <c r="CR4" s="1">
        <f>PLANEL_GerMED_Trim_Resultado!DE245</f>
        <v>73999.898190000007</v>
      </c>
      <c r="CS4" s="1">
        <f>PLANEL_GerMED_Trim_Resultado!DF245</f>
        <v>57494.384669999999</v>
      </c>
      <c r="CT4" s="1">
        <f>PLANEL_GerMED_Trim_Resultado!DG245</f>
        <v>58697.274770000004</v>
      </c>
      <c r="CU4" s="1">
        <f>PLANEL_GerMED_Trim_Resultado!DH245</f>
        <v>92696.121729999999</v>
      </c>
      <c r="CV4" s="1">
        <f>PLANEL_GerMED_Trim_Resultado!DI245</f>
        <v>76964.272899999996</v>
      </c>
      <c r="CW4" s="1">
        <f>PLANEL_GerMED_Trim_Resultado!DJ245</f>
        <v>58398.881229999999</v>
      </c>
      <c r="CX4" s="1">
        <f>PLANEL_GerMED_Trim_Resultado!DK245</f>
        <v>59769.356310000003</v>
      </c>
      <c r="CY4" s="68">
        <f>PLANEL_GerMED_Trim_Resultado!DL245</f>
        <v>92720.187600000005</v>
      </c>
      <c r="CZ4" s="68">
        <f>PLANEL_GerMED_Trim_Resultado!DM245</f>
        <v>75376.858670000001</v>
      </c>
      <c r="DA4" s="68">
        <f>PLANEL_GerMED_Trim_Resultado!DN245</f>
        <v>54938.847759999997</v>
      </c>
      <c r="DB4" s="68">
        <f>PLANEL_GerMED_Trim_Resultado!DO245</f>
        <v>59769.356310000003</v>
      </c>
      <c r="DC4" s="1">
        <f>PLANEL_GerMED_Trim_Resultado!DP245</f>
        <v>92744.023119999998</v>
      </c>
      <c r="DD4" s="1">
        <f>PLANEL_GerMED_Trim_Resultado!DQ245</f>
        <v>75234.908869999999</v>
      </c>
      <c r="DE4" s="1">
        <f>PLANEL_GerMED_Trim_Resultado!DR245</f>
        <v>55789.184600000001</v>
      </c>
      <c r="DF4" s="1">
        <f>PLANEL_GerMED_Trim_Resultado!DS245</f>
        <v>59769.356310000003</v>
      </c>
      <c r="DG4" s="1">
        <f>PLANEL_GerMED_Trim_Resultado!DT245</f>
        <v>92767.520239999998</v>
      </c>
      <c r="DH4" s="1">
        <f>PLANEL_GerMED_Trim_Resultado!DU245</f>
        <v>76673.157670000001</v>
      </c>
      <c r="DI4" s="1">
        <f>PLANEL_GerMED_Trim_Resultado!DV245</f>
        <v>56092.109579999997</v>
      </c>
      <c r="DJ4" s="1">
        <f>PLANEL_GerMED_Trim_Resultado!DW245</f>
        <v>59769.356310000003</v>
      </c>
      <c r="DK4" s="1">
        <f>PLANEL_GerMED_Trim_Resultado!DX245</f>
        <v>92790.582410000003</v>
      </c>
      <c r="DL4" s="1">
        <f>PLANEL_GerMED_Trim_Resultado!DY245</f>
        <v>74623.795549999995</v>
      </c>
      <c r="DM4" s="1">
        <f>PLANEL_GerMED_Trim_Resultado!DZ245</f>
        <v>56404.321499999998</v>
      </c>
      <c r="DN4" s="1">
        <f>PLANEL_GerMED_Trim_Resultado!EA245</f>
        <v>59777.447590000003</v>
      </c>
      <c r="DO4" s="1">
        <f>PLANEL_GerMED_Trim_Resultado!EB245</f>
        <v>92813.181509999995</v>
      </c>
      <c r="DP4" s="1">
        <f>PLANEL_GerMED_Trim_Resultado!EC245</f>
        <v>75775.767489999998</v>
      </c>
      <c r="DQ4" s="1">
        <f>PLANEL_GerMED_Trim_Resultado!ED245</f>
        <v>56741.505859999997</v>
      </c>
      <c r="DR4" s="1">
        <f>PLANEL_GerMED_Trim_Resultado!EE245</f>
        <v>59785.376409999997</v>
      </c>
      <c r="DS4" s="1">
        <f>PLANEL_GerMED_Trim_Resultado!EF245</f>
        <v>93275.816359999997</v>
      </c>
      <c r="DT4" s="1">
        <f>PLANEL_GerMED_Trim_Resultado!EG245</f>
        <v>75196.225999999995</v>
      </c>
      <c r="DU4" s="1">
        <f>PLANEL_GerMED_Trim_Resultado!EH245</f>
        <v>55536.757339999996</v>
      </c>
      <c r="DV4" s="1">
        <f>PLANEL_GerMED_Trim_Resultado!EI245</f>
        <v>59947.69025</v>
      </c>
      <c r="DW4" s="1">
        <f>PLANEL_GerMED_Trim_Resultado!EJ245</f>
        <v>93815.587180000002</v>
      </c>
      <c r="DX4" s="1">
        <f>PLANEL_GerMED_Trim_Resultado!EK245</f>
        <v>77511.901490000004</v>
      </c>
      <c r="DY4" s="1">
        <f>PLANEL_GerMED_Trim_Resultado!EL245</f>
        <v>54550.094810000002</v>
      </c>
      <c r="DZ4" s="1">
        <f>PLANEL_GerMED_Trim_Resultado!EM245</f>
        <v>60137.066980000003</v>
      </c>
      <c r="EA4" s="1">
        <f>PLANEL_GerMED_Trim_Resultado!EN245</f>
        <v>93974.175409999996</v>
      </c>
      <c r="EB4" s="1">
        <f>PLANEL_GerMED_Trim_Resultado!EO245</f>
        <v>76326.543470000004</v>
      </c>
      <c r="EC4" s="1">
        <f>PLANEL_GerMED_Trim_Resultado!EP245</f>
        <v>54310.295940000004</v>
      </c>
      <c r="ED4" s="1">
        <f>PLANEL_GerMED_Trim_Resultado!EQ245</f>
        <v>60192.707119999999</v>
      </c>
      <c r="EE4" s="1">
        <f>PLANEL_GerMED_Trim_Resultado!ER245</f>
        <v>94713.217499999999</v>
      </c>
      <c r="EF4" s="1">
        <f>PLANEL_GerMED_Trim_Resultado!ES245</f>
        <v>78369.898950000003</v>
      </c>
      <c r="EG4" s="1">
        <f>PLANEL_GerMED_Trim_Resultado!ET245</f>
        <v>54187.111270000001</v>
      </c>
      <c r="EH4" s="1">
        <f>PLANEL_GerMED_Trim_Resultado!EU245</f>
        <v>60451.997490000002</v>
      </c>
      <c r="EI4" s="1">
        <f>PLANEL_GerMED_Trim_Resultado!EV245</f>
        <v>96314.730230000001</v>
      </c>
      <c r="EJ4" s="1">
        <f>PLANEL_GerMED_Trim_Resultado!EW245</f>
        <v>76692.039789999995</v>
      </c>
      <c r="EK4" s="1">
        <f>PLANEL_GerMED_Trim_Resultado!EX245</f>
        <v>53419.038820000002</v>
      </c>
      <c r="EL4" s="1">
        <f>PLANEL_GerMED_Trim_Resultado!EY245</f>
        <v>61013.882709999998</v>
      </c>
      <c r="EM4" s="1">
        <f>PLANEL_GerMED_Trim_Resultado!EZ245</f>
        <v>99113.972779999996</v>
      </c>
      <c r="EN4" s="1">
        <f>PLANEL_GerMED_Trim_Resultado!FA245</f>
        <v>79898.668619999997</v>
      </c>
      <c r="EO4" s="1">
        <f>PLANEL_GerMED_Trim_Resultado!FB245</f>
        <v>54480.098030000001</v>
      </c>
      <c r="EP4" s="1">
        <f>PLANEL_GerMED_Trim_Resultado!FC245</f>
        <v>62195.746769999998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3285.561987</v>
      </c>
      <c r="H5" s="1">
        <f>PLANEL_GerMED_Trim_Resultado!U257</f>
        <v>3050.4554499999999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3102.458533</v>
      </c>
      <c r="Q5" s="1">
        <f>PLANEL_GerMED_Trim_Resultado!AD257</f>
        <v>2634.7107599999999</v>
      </c>
      <c r="R5" s="1">
        <f>PLANEL_GerMED_Trim_Resultado!AE257</f>
        <v>3042.7798769999999</v>
      </c>
      <c r="S5" s="1">
        <f>PLANEL_GerMED_Trim_Resultado!AF257</f>
        <v>3578.8643710000001</v>
      </c>
      <c r="T5" s="1">
        <f>PLANEL_GerMED_Trim_Resultado!AG257</f>
        <v>3168.442098</v>
      </c>
      <c r="U5" s="1">
        <f>PLANEL_GerMED_Trim_Resultado!AH257</f>
        <v>2688.9533860000001</v>
      </c>
      <c r="V5" s="1">
        <f>PLANEL_GerMED_Trim_Resultado!AI257</f>
        <v>3184.5163849999999</v>
      </c>
      <c r="W5" s="1">
        <f>PLANEL_GerMED_Trim_Resultado!AJ257</f>
        <v>3779.160918</v>
      </c>
      <c r="X5" s="1">
        <f>PLANEL_GerMED_Trim_Resultado!AK257</f>
        <v>3592.7884669999999</v>
      </c>
      <c r="Y5" s="1">
        <f>PLANEL_GerMED_Trim_Resultado!AL257</f>
        <v>2988.8479929999999</v>
      </c>
      <c r="Z5" s="1">
        <f>PLANEL_GerMED_Trim_Resultado!AM257</f>
        <v>3314.0706719999998</v>
      </c>
      <c r="AA5" s="1">
        <f>PLANEL_GerMED_Trim_Resultado!AN257</f>
        <v>3554.8031040000001</v>
      </c>
      <c r="AB5" s="1">
        <f>PLANEL_GerMED_Trim_Resultado!AO257</f>
        <v>3280.087771</v>
      </c>
      <c r="AC5" s="1">
        <f>PLANEL_GerMED_Trim_Resultado!AP257</f>
        <v>3959.4694330000002</v>
      </c>
      <c r="AD5" s="1">
        <f>PLANEL_GerMED_Trim_Resultado!AQ257</f>
        <v>4479.5387870000004</v>
      </c>
      <c r="AE5" s="1">
        <f>PLANEL_GerMED_Trim_Resultado!AR257</f>
        <v>6460.2673610000002</v>
      </c>
      <c r="AF5" s="1">
        <f>PLANEL_GerMED_Trim_Resultado!AS257</f>
        <v>4562.8908460000002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6182.4057549999998</v>
      </c>
      <c r="AJ5" s="1">
        <f>PLANEL_GerMED_Trim_Resultado!AW257</f>
        <v>3238.30764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5309.6354419999998</v>
      </c>
      <c r="AN5" s="1">
        <f>PLANEL_GerMED_Trim_Resultado!BA257</f>
        <v>7261.7999739999996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7776.3220380000002</v>
      </c>
      <c r="AR5" s="1">
        <f>PLANEL_GerMED_Trim_Resultado!BE257</f>
        <v>7533.3436380000003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7749.1263769999996</v>
      </c>
      <c r="AV5" s="1">
        <f>PLANEL_GerMED_Trim_Resultado!BI257</f>
        <v>3594.592247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7760.3450970000004</v>
      </c>
      <c r="AZ5" s="1">
        <f>PLANEL_GerMED_Trim_Resultado!BM257</f>
        <v>7433.3480939999999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7909.5374469999997</v>
      </c>
      <c r="BD5" s="1">
        <f>PLANEL_GerMED_Trim_Resultado!BQ257</f>
        <v>4336.4084089999997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7938.5063689999997</v>
      </c>
      <c r="BH5" s="1">
        <f>PLANEL_GerMED_Trim_Resultado!BU257</f>
        <v>5055.0961770000004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7749.1263769999996</v>
      </c>
      <c r="BL5" s="1">
        <f>PLANEL_GerMED_Trim_Resultado!BY257</f>
        <v>3595.1079970000001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7938.5063689999997</v>
      </c>
      <c r="BP5" s="1">
        <f>PLANEL_GerMED_Trim_Resultado!CC257</f>
        <v>4782.0622789999998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7205.6852440000002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7533.3436380000003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5057.6068610000002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7428.6809659999999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6199.1308680000002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7534.3434230000003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7443.717302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6321.7516720000003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4060.0032820000001</v>
      </c>
      <c r="DA5" s="68">
        <f>PLANEL_GerMED_Trim_Resultado!DN257</f>
        <v>6286.5932830000002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5460.5024510000003</v>
      </c>
      <c r="DE5" s="1">
        <f>PLANEL_GerMED_Trim_Resultado!DR257</f>
        <v>6303.2120349999996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4784.0334819999998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7533.3436380000003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7110.2370330000003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7262.2809429999998</v>
      </c>
      <c r="DU5" s="1">
        <f>PLANEL_GerMED_Trim_Resultado!EH257</f>
        <v>6286.5932830000002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4785.837262</v>
      </c>
      <c r="DY5" s="1">
        <f>PLANEL_GerMED_Trim_Resultado!EL257</f>
        <v>6286.5932830000002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6277.4847129999998</v>
      </c>
      <c r="EC5" s="1">
        <f>PLANEL_GerMED_Trim_Resultado!EP257</f>
        <v>6286.5932830000002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5021.1380220000001</v>
      </c>
      <c r="EG5" s="1">
        <f>PLANEL_GerMED_Trim_Resultado!ET257</f>
        <v>6286.5932830000002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7534.8494069999997</v>
      </c>
      <c r="EK5" s="1">
        <f>PLANEL_GerMED_Trim_Resultado!EX257</f>
        <v>6399.1372419999998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7260.3097399999997</v>
      </c>
      <c r="EO5" s="1">
        <f>PLANEL_GerMED_Trim_Resultado!FB257</f>
        <v>6286.5932830000002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3949.0905870000001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4549.8344619999998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8668.0204730000005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4211.3894559999999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10163.093167999999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4762.3142470000003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10948.037119499999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10687.916079000001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10974.67877137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3474.492248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11830.798174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3092.3717109999998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11411.791163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10952.109200999999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2533.9101390000001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10946.790727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11385.280844000001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2093.7592100000002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1508.5521349999999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12026.191579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2249.873869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1508.5521349999999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12666.640592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3203.7474677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1435.381433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12672.024347999999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4292.8376085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1607.6591370000001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13306.822371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4689.9792189999998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1759.8514749999999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13940.435754999999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5293.9976100000003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13432.514784999999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7380.7854669999997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2303.7922168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14707.807191000002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7309.6904088000001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2823.7709199999999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15381.643209999998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4784.8597085000001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10936.5386554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5882.7494852999998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11416.949898000001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7058.9420263000002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12003.042129400001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8189.5573803000007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12513.695609799999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9358.9590502999999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13056.008583999999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9215.1083930000004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12350.8283433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11927.644990100001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12151.028998100002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12572.082819900001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642.80087609999998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12752.8095871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2479.5621507999999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14604.621778000001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170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170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200.2282386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307.42489769999997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2992.0621999999998</v>
      </c>
      <c r="BH11" s="1">
        <f>PLANEL_GerMED_Trim_Resultado!BU161</f>
        <v>2872.5200399999999</v>
      </c>
      <c r="BI11" s="1">
        <f>PLANEL_GerMED_Trim_Resultado!BV161</f>
        <v>3045.9441879999999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201.4708114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189.36609010000001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596.76424469999995</v>
      </c>
      <c r="AF14" s="24">
        <f>PLANEL_GerMED_Trim_Resultado!AS17+PLANEL_GerMED_Trim_Resultado!AS29+PLANEL_GerMED_Trim_Resultado!AS629+PLANEL_GerMED_Trim_Resultado!AS713</f>
        <v>6104.8010219999996</v>
      </c>
      <c r="AG14" s="24">
        <f>PLANEL_GerMED_Trim_Resultado!AT17+PLANEL_GerMED_Trim_Resultado!AT29+PLANEL_GerMED_Trim_Resultado!AT629+PLANEL_GerMED_Trim_Resultado!AT713</f>
        <v>8353.8103069999997</v>
      </c>
      <c r="AH14" s="24">
        <f>PLANEL_GerMED_Trim_Resultado!AU17+PLANEL_GerMED_Trim_Resultado!AU29+PLANEL_GerMED_Trim_Resultado!AU629+PLANEL_GerMED_Trim_Resultado!AU713</f>
        <v>5323.5023369999999</v>
      </c>
      <c r="AI14" s="24">
        <f>PLANEL_GerMED_Trim_Resultado!AV17+PLANEL_GerMED_Trim_Resultado!AV29+PLANEL_GerMED_Trim_Resultado!AV629+PLANEL_GerMED_Trim_Resultado!AV713</f>
        <v>596.76424469999995</v>
      </c>
      <c r="AJ14" s="24">
        <f>PLANEL_GerMED_Trim_Resultado!AW17+PLANEL_GerMED_Trim_Resultado!AW29+PLANEL_GerMED_Trim_Resultado!AW629+PLANEL_GerMED_Trim_Resultado!AW713</f>
        <v>6104.8010219999996</v>
      </c>
      <c r="AK14" s="24">
        <f>PLANEL_GerMED_Trim_Resultado!AX17+PLANEL_GerMED_Trim_Resultado!AX29+PLANEL_GerMED_Trim_Resultado!AX629+PLANEL_GerMED_Trim_Resultado!AX713</f>
        <v>8353.8103069999997</v>
      </c>
      <c r="AL14" s="24">
        <f>PLANEL_GerMED_Trim_Resultado!AY17+PLANEL_GerMED_Trim_Resultado!AY29+PLANEL_GerMED_Trim_Resultado!AY629+PLANEL_GerMED_Trim_Resultado!AY713</f>
        <v>5323.5023369999999</v>
      </c>
      <c r="AM14" s="24">
        <f>PLANEL_GerMED_Trim_Resultado!AZ17+PLANEL_GerMED_Trim_Resultado!AZ29+PLANEL_GerMED_Trim_Resultado!AZ629+PLANEL_GerMED_Trim_Resultado!AZ713</f>
        <v>586.14168199999995</v>
      </c>
      <c r="AN14" s="24">
        <f>PLANEL_GerMED_Trim_Resultado!BA17+PLANEL_GerMED_Trim_Resultado!BA29+PLANEL_GerMED_Trim_Resultado!BA629+PLANEL_GerMED_Trim_Resultado!BA713</f>
        <v>5996.1339349999998</v>
      </c>
      <c r="AO14" s="24">
        <f>PLANEL_GerMED_Trim_Resultado!BB17+PLANEL_GerMED_Trim_Resultado!BB29+PLANEL_GerMED_Trim_Resultado!BB629+PLANEL_GerMED_Trim_Resultado!BB713</f>
        <v>8205.1102549999996</v>
      </c>
      <c r="AP14" s="24">
        <f>PLANEL_GerMED_Trim_Resultado!BC17+PLANEL_GerMED_Trim_Resultado!BC29+PLANEL_GerMED_Trim_Resultado!BC629+PLANEL_GerMED_Trim_Resultado!BC713</f>
        <v>5228.7425750000002</v>
      </c>
      <c r="AQ14" s="24">
        <f>PLANEL_GerMED_Trim_Resultado!BD17+PLANEL_GerMED_Trim_Resultado!BD29+PLANEL_GerMED_Trim_Resultado!BD629+PLANEL_GerMED_Trim_Resultado!BD713</f>
        <v>586.14168199999995</v>
      </c>
      <c r="AR14" s="24">
        <f>PLANEL_GerMED_Trim_Resultado!BE17+PLANEL_GerMED_Trim_Resultado!BE29+PLANEL_GerMED_Trim_Resultado!BE629+PLANEL_GerMED_Trim_Resultado!BE713</f>
        <v>5996.1339349999998</v>
      </c>
      <c r="AS14" s="24">
        <f>PLANEL_GerMED_Trim_Resultado!BF17+PLANEL_GerMED_Trim_Resultado!BF29+PLANEL_GerMED_Trim_Resultado!BF629+PLANEL_GerMED_Trim_Resultado!BF713</f>
        <v>8205.1102549999996</v>
      </c>
      <c r="AT14" s="24">
        <f>PLANEL_GerMED_Trim_Resultado!BG17+PLANEL_GerMED_Trim_Resultado!BG29+PLANEL_GerMED_Trim_Resultado!BG629+PLANEL_GerMED_Trim_Resultado!BG713</f>
        <v>5228.7425750000002</v>
      </c>
      <c r="AU14" s="24">
        <f>PLANEL_GerMED_Trim_Resultado!BH17+PLANEL_GerMED_Trim_Resultado!BH29+PLANEL_GerMED_Trim_Resultado!BH629+PLANEL_GerMED_Trim_Resultado!BH713</f>
        <v>586.14168199999995</v>
      </c>
      <c r="AV14" s="24">
        <f>PLANEL_GerMED_Trim_Resultado!BI17+PLANEL_GerMED_Trim_Resultado!BI29+PLANEL_GerMED_Trim_Resultado!BI629+PLANEL_GerMED_Trim_Resultado!BI713</f>
        <v>5996.1339349999998</v>
      </c>
      <c r="AW14" s="24">
        <f>PLANEL_GerMED_Trim_Resultado!BJ17+PLANEL_GerMED_Trim_Resultado!BJ29+PLANEL_GerMED_Trim_Resultado!BJ629+PLANEL_GerMED_Trim_Resultado!BJ713</f>
        <v>8205.1102549999996</v>
      </c>
      <c r="AX14" s="24">
        <f>PLANEL_GerMED_Trim_Resultado!BK17+PLANEL_GerMED_Trim_Resultado!BK29+PLANEL_GerMED_Trim_Resultado!BK629+PLANEL_GerMED_Trim_Resultado!BK713</f>
        <v>5228.7425750000002</v>
      </c>
      <c r="AY14" s="24">
        <f>PLANEL_GerMED_Trim_Resultado!BL17+PLANEL_GerMED_Trim_Resultado!BL29+PLANEL_GerMED_Trim_Resultado!BL629+PLANEL_GerMED_Trim_Resultado!BL713</f>
        <v>593.78646860000003</v>
      </c>
      <c r="AZ14" s="24">
        <f>PLANEL_GerMED_Trim_Resultado!BM17+PLANEL_GerMED_Trim_Resultado!BM29+PLANEL_GerMED_Trim_Resultado!BM629+PLANEL_GerMED_Trim_Resultado!BM713</f>
        <v>6074.3388580000001</v>
      </c>
      <c r="BA14" s="24">
        <f>PLANEL_GerMED_Trim_Resultado!BN17+PLANEL_GerMED_Trim_Resultado!BN29+PLANEL_GerMED_Trim_Resultado!BN629+PLANEL_GerMED_Trim_Resultado!BN713</f>
        <v>8312.1258779999989</v>
      </c>
      <c r="BB14" s="24">
        <f>PLANEL_GerMED_Trim_Resultado!BO17+PLANEL_GerMED_Trim_Resultado!BO29+PLANEL_GerMED_Trim_Resultado!BO629+PLANEL_GerMED_Trim_Resultado!BO713</f>
        <v>5296.9387509999997</v>
      </c>
      <c r="BC14" s="24">
        <f>PLANEL_GerMED_Trim_Resultado!BP17+PLANEL_GerMED_Trim_Resultado!BP29+PLANEL_GerMED_Trim_Resultado!BP629+PLANEL_GerMED_Trim_Resultado!BP713</f>
        <v>718.32196410000006</v>
      </c>
      <c r="BD14" s="24">
        <f>PLANEL_GerMED_Trim_Resultado!BQ17+PLANEL_GerMED_Trim_Resultado!BQ29+PLANEL_GerMED_Trim_Resultado!BQ629+PLANEL_GerMED_Trim_Resultado!BQ713</f>
        <v>7348.3166920000003</v>
      </c>
      <c r="BE14" s="24">
        <f>PLANEL_GerMED_Trim_Resultado!BR17+PLANEL_GerMED_Trim_Resultado!BR29+PLANEL_GerMED_Trim_Resultado!BR629+PLANEL_GerMED_Trim_Resultado!BR713</f>
        <v>10055.437269</v>
      </c>
      <c r="BF14" s="24">
        <f>PLANEL_GerMED_Trim_Resultado!BS17+PLANEL_GerMED_Trim_Resultado!BS29+PLANEL_GerMED_Trim_Resultado!BS629+PLANEL_GerMED_Trim_Resultado!BS713</f>
        <v>6407.8715979999997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886.70464650000008</v>
      </c>
      <c r="BX14" s="24">
        <f>PLANEL_GerMED_Trim_Resultado!CK17+PLANEL_GerMED_Trim_Resultado!CK29+PLANEL_GerMED_Trim_Resultado!CK629+PLANEL_GerMED_Trim_Resultado!CK713</f>
        <v>9070.8441060000005</v>
      </c>
      <c r="BY14" s="24">
        <f>PLANEL_GerMED_Trim_Resultado!CL17+PLANEL_GerMED_Trim_Resultado!CL29+PLANEL_GerMED_Trim_Resultado!CL629+PLANEL_GerMED_Trim_Resultado!CL713</f>
        <v>12412.543948999999</v>
      </c>
      <c r="BZ14" s="24">
        <f>PLANEL_GerMED_Trim_Resultado!CM17+PLANEL_GerMED_Trim_Resultado!CM29+PLANEL_GerMED_Trim_Resultado!CM629+PLANEL_GerMED_Trim_Resultado!CM713</f>
        <v>7909.9481900000001</v>
      </c>
      <c r="CA14" s="24">
        <f>PLANEL_GerMED_Trim_Resultado!CN17+PLANEL_GerMED_Trim_Resultado!CN29+PLANEL_GerMED_Trim_Resultado!CN629+PLANEL_GerMED_Trim_Resultado!CN713</f>
        <v>886.70464650000008</v>
      </c>
      <c r="CB14" s="24">
        <f>PLANEL_GerMED_Trim_Resultado!CO17+PLANEL_GerMED_Trim_Resultado!CO29+PLANEL_GerMED_Trim_Resultado!CO629+PLANEL_GerMED_Trim_Resultado!CO713</f>
        <v>9070.8441060000005</v>
      </c>
      <c r="CC14" s="24">
        <f>PLANEL_GerMED_Trim_Resultado!CP17+PLANEL_GerMED_Trim_Resultado!CP29+PLANEL_GerMED_Trim_Resultado!CP629+PLANEL_GerMED_Trim_Resultado!CP713</f>
        <v>12412.543948999999</v>
      </c>
      <c r="CD14" s="24">
        <f>PLANEL_GerMED_Trim_Resultado!CQ17+PLANEL_GerMED_Trim_Resultado!CQ29+PLANEL_GerMED_Trim_Resultado!CQ629+PLANEL_GerMED_Trim_Resultado!CQ713</f>
        <v>7909.9481900000001</v>
      </c>
      <c r="CE14" s="24">
        <f>PLANEL_GerMED_Trim_Resultado!CR17+PLANEL_GerMED_Trim_Resultado!CR29+PLANEL_GerMED_Trim_Resultado!CR629+PLANEL_GerMED_Trim_Resultado!CR713</f>
        <v>886.70464650000008</v>
      </c>
      <c r="CF14" s="24">
        <f>PLANEL_GerMED_Trim_Resultado!CS17+PLANEL_GerMED_Trim_Resultado!CS29+PLANEL_GerMED_Trim_Resultado!CS629+PLANEL_GerMED_Trim_Resultado!CS713</f>
        <v>9070.8441060000005</v>
      </c>
      <c r="CG14" s="24">
        <f>PLANEL_GerMED_Trim_Resultado!CT17+PLANEL_GerMED_Trim_Resultado!CT29+PLANEL_GerMED_Trim_Resultado!CT629+PLANEL_GerMED_Trim_Resultado!CT713</f>
        <v>12412.543948999999</v>
      </c>
      <c r="CH14" s="24">
        <f>PLANEL_GerMED_Trim_Resultado!CU17+PLANEL_GerMED_Trim_Resultado!CU29+PLANEL_GerMED_Trim_Resultado!CU629+PLANEL_GerMED_Trim_Resultado!CU713</f>
        <v>7909.9481900000001</v>
      </c>
      <c r="CI14" s="24">
        <f>PLANEL_GerMED_Trim_Resultado!CV17+PLANEL_GerMED_Trim_Resultado!CV29+PLANEL_GerMED_Trim_Resultado!CV629+PLANEL_GerMED_Trim_Resultado!CV713</f>
        <v>885.18802389999996</v>
      </c>
      <c r="CJ14" s="24">
        <f>PLANEL_GerMED_Trim_Resultado!CW17+PLANEL_GerMED_Trim_Resultado!CW29+PLANEL_GerMED_Trim_Resultado!CW629+PLANEL_GerMED_Trim_Resultado!CW713</f>
        <v>9055.3293049999993</v>
      </c>
      <c r="CK14" s="24">
        <f>PLANEL_GerMED_Trim_Resultado!CX17+PLANEL_GerMED_Trim_Resultado!CX29+PLANEL_GerMED_Trim_Resultado!CX629+PLANEL_GerMED_Trim_Resultado!CX713</f>
        <v>12391.313493</v>
      </c>
      <c r="CL14" s="24">
        <f>PLANEL_GerMED_Trim_Resultado!CY17+PLANEL_GerMED_Trim_Resultado!CY29+PLANEL_GerMED_Trim_Resultado!CY629+PLANEL_GerMED_Trim_Resultado!CY713</f>
        <v>7896.4189900000001</v>
      </c>
      <c r="CM14" s="24">
        <f>PLANEL_GerMED_Trim_Resultado!CZ17+PLANEL_GerMED_Trim_Resultado!CZ29+PLANEL_GerMED_Trim_Resultado!CZ629+PLANEL_GerMED_Trim_Resultado!CZ713</f>
        <v>885.18802389999996</v>
      </c>
      <c r="CN14" s="24">
        <f>PLANEL_GerMED_Trim_Resultado!DA17+PLANEL_GerMED_Trim_Resultado!DA29+PLANEL_GerMED_Trim_Resultado!DA629+PLANEL_GerMED_Trim_Resultado!DA713</f>
        <v>9055.3293049999993</v>
      </c>
      <c r="CO14" s="24">
        <f>PLANEL_GerMED_Trim_Resultado!DB17+PLANEL_GerMED_Trim_Resultado!DB29+PLANEL_GerMED_Trim_Resultado!DB629+PLANEL_GerMED_Trim_Resultado!DB713</f>
        <v>12391.313493</v>
      </c>
      <c r="CP14" s="24">
        <f>PLANEL_GerMED_Trim_Resultado!DC17+PLANEL_GerMED_Trim_Resultado!DC29+PLANEL_GerMED_Trim_Resultado!DC629+PLANEL_GerMED_Trim_Resultado!DC713</f>
        <v>7896.4189900000001</v>
      </c>
      <c r="CQ14" s="24">
        <f>PLANEL_GerMED_Trim_Resultado!DD17+PLANEL_GerMED_Trim_Resultado!DD29+PLANEL_GerMED_Trim_Resultado!DD629+PLANEL_GerMED_Trim_Resultado!DD713</f>
        <v>885.18802389999996</v>
      </c>
      <c r="CR14" s="24">
        <f>PLANEL_GerMED_Trim_Resultado!DE17+PLANEL_GerMED_Trim_Resultado!DE29+PLANEL_GerMED_Trim_Resultado!DE629+PLANEL_GerMED_Trim_Resultado!DE713</f>
        <v>9055.3293049999993</v>
      </c>
      <c r="CS14" s="24">
        <f>PLANEL_GerMED_Trim_Resultado!DF17+PLANEL_GerMED_Trim_Resultado!DF29+PLANEL_GerMED_Trim_Resultado!DF629+PLANEL_GerMED_Trim_Resultado!DF713</f>
        <v>12391.313493</v>
      </c>
      <c r="CT14" s="24">
        <f>PLANEL_GerMED_Trim_Resultado!DG17+PLANEL_GerMED_Trim_Resultado!DG29+PLANEL_GerMED_Trim_Resultado!DG629+PLANEL_GerMED_Trim_Resultado!DG713</f>
        <v>7896.4189900000001</v>
      </c>
      <c r="CU14" s="24">
        <f>PLANEL_GerMED_Trim_Resultado!DH17+PLANEL_GerMED_Trim_Resultado!DH29+PLANEL_GerMED_Trim_Resultado!DH629+PLANEL_GerMED_Trim_Resultado!DH713</f>
        <v>966.72132799999997</v>
      </c>
      <c r="CV14" s="24">
        <f>PLANEL_GerMED_Trim_Resultado!DI17+PLANEL_GerMED_Trim_Resultado!DI29+PLANEL_GerMED_Trim_Resultado!DI629+PLANEL_GerMED_Trim_Resultado!DI713</f>
        <v>9889.4017249999997</v>
      </c>
      <c r="CW14" s="24">
        <f>PLANEL_GerMED_Trim_Resultado!DJ17+PLANEL_GerMED_Trim_Resultado!DJ29+PLANEL_GerMED_Trim_Resultado!DJ629+PLANEL_GerMED_Trim_Resultado!DJ713</f>
        <v>13532.658273000001</v>
      </c>
      <c r="CX14" s="24">
        <f>PLANEL_GerMED_Trim_Resultado!DK17+PLANEL_GerMED_Trim_Resultado!DK29+PLANEL_GerMED_Trim_Resultado!DK629+PLANEL_GerMED_Trim_Resultado!DK713</f>
        <v>8623.7459679999993</v>
      </c>
      <c r="CY14" s="24">
        <f>PLANEL_GerMED_Trim_Resultado!DL17+PLANEL_GerMED_Trim_Resultado!DL29+PLANEL_GerMED_Trim_Resultado!DL629+PLANEL_GerMED_Trim_Resultado!DL713</f>
        <v>966.72132799999997</v>
      </c>
      <c r="CZ14" s="24">
        <f>PLANEL_GerMED_Trim_Resultado!DM17+PLANEL_GerMED_Trim_Resultado!DM29+PLANEL_GerMED_Trim_Resultado!DM629+PLANEL_GerMED_Trim_Resultado!DM713</f>
        <v>9889.4017249999997</v>
      </c>
      <c r="DA14" s="24">
        <f>PLANEL_GerMED_Trim_Resultado!DN17+PLANEL_GerMED_Trim_Resultado!DN29+PLANEL_GerMED_Trim_Resultado!DN629+PLANEL_GerMED_Trim_Resultado!DN713</f>
        <v>13532.658273000001</v>
      </c>
      <c r="DB14" s="24">
        <f>PLANEL_GerMED_Trim_Resultado!DO17+PLANEL_GerMED_Trim_Resultado!DO29+PLANEL_GerMED_Trim_Resultado!DO629+PLANEL_GerMED_Trim_Resultado!DO713</f>
        <v>8623.7459679999993</v>
      </c>
      <c r="DC14" s="24">
        <f>PLANEL_GerMED_Trim_Resultado!DP17+PLANEL_GerMED_Trim_Resultado!DP29+PLANEL_GerMED_Trim_Resultado!DP629+PLANEL_GerMED_Trim_Resultado!DP713</f>
        <v>966.72132799999997</v>
      </c>
      <c r="DD14" s="24">
        <f>PLANEL_GerMED_Trim_Resultado!DQ17+PLANEL_GerMED_Trim_Resultado!DQ29+PLANEL_GerMED_Trim_Resultado!DQ629+PLANEL_GerMED_Trim_Resultado!DQ713</f>
        <v>9889.4017249999997</v>
      </c>
      <c r="DE14" s="24">
        <f>PLANEL_GerMED_Trim_Resultado!DR17+PLANEL_GerMED_Trim_Resultado!DR29+PLANEL_GerMED_Trim_Resultado!DR629+PLANEL_GerMED_Trim_Resultado!DR713</f>
        <v>13532.658273000001</v>
      </c>
      <c r="DF14" s="24">
        <f>PLANEL_GerMED_Trim_Resultado!DS17+PLANEL_GerMED_Trim_Resultado!DS29+PLANEL_GerMED_Trim_Resultado!DS629+PLANEL_GerMED_Trim_Resultado!DS713</f>
        <v>8623.7459679999993</v>
      </c>
      <c r="DG14" s="24">
        <f>PLANEL_GerMED_Trim_Resultado!DT17+PLANEL_GerMED_Trim_Resultado!DT29+PLANEL_GerMED_Trim_Resultado!DT629+PLANEL_GerMED_Trim_Resultado!DT713</f>
        <v>966.72132799999997</v>
      </c>
      <c r="DH14" s="24">
        <f>PLANEL_GerMED_Trim_Resultado!DU17+PLANEL_GerMED_Trim_Resultado!DU29+PLANEL_GerMED_Trim_Resultado!DU629+PLANEL_GerMED_Trim_Resultado!DU713</f>
        <v>9889.4017249999997</v>
      </c>
      <c r="DI14" s="24">
        <f>PLANEL_GerMED_Trim_Resultado!DV17+PLANEL_GerMED_Trim_Resultado!DV29+PLANEL_GerMED_Trim_Resultado!DV629+PLANEL_GerMED_Trim_Resultado!DV713</f>
        <v>13532.658273000001</v>
      </c>
      <c r="DJ14" s="24">
        <f>PLANEL_GerMED_Trim_Resultado!DW17+PLANEL_GerMED_Trim_Resultado!DW29+PLANEL_GerMED_Trim_Resultado!DW629+PLANEL_GerMED_Trim_Resultado!DW713</f>
        <v>8623.7459679999993</v>
      </c>
      <c r="DK14" s="24">
        <f>PLANEL_GerMED_Trim_Resultado!DX17+PLANEL_GerMED_Trim_Resultado!DX29+PLANEL_GerMED_Trim_Resultado!DX629+PLANEL_GerMED_Trim_Resultado!DX713</f>
        <v>966.72132799999997</v>
      </c>
      <c r="DL14" s="24">
        <f>PLANEL_GerMED_Trim_Resultado!DY17+PLANEL_GerMED_Trim_Resultado!DY29+PLANEL_GerMED_Trim_Resultado!DY629+PLANEL_GerMED_Trim_Resultado!DY713</f>
        <v>9889.4017249999997</v>
      </c>
      <c r="DM14" s="24">
        <f>PLANEL_GerMED_Trim_Resultado!DZ17+PLANEL_GerMED_Trim_Resultado!DZ29+PLANEL_GerMED_Trim_Resultado!DZ629+PLANEL_GerMED_Trim_Resultado!DZ713</f>
        <v>13532.658273000001</v>
      </c>
      <c r="DN14" s="24">
        <f>PLANEL_GerMED_Trim_Resultado!EA17+PLANEL_GerMED_Trim_Resultado!EA29+PLANEL_GerMED_Trim_Resultado!EA629+PLANEL_GerMED_Trim_Resultado!EA713</f>
        <v>8623.7459679999993</v>
      </c>
      <c r="DO14" s="24">
        <f>PLANEL_GerMED_Trim_Resultado!EB17+PLANEL_GerMED_Trim_Resultado!EB29+PLANEL_GerMED_Trim_Resultado!EB629+PLANEL_GerMED_Trim_Resultado!EB713</f>
        <v>966.72132799999997</v>
      </c>
      <c r="DP14" s="24">
        <f>PLANEL_GerMED_Trim_Resultado!EC17+PLANEL_GerMED_Trim_Resultado!EC29+PLANEL_GerMED_Trim_Resultado!EC629+PLANEL_GerMED_Trim_Resultado!EC713</f>
        <v>9889.4017249999997</v>
      </c>
      <c r="DQ14" s="24">
        <f>PLANEL_GerMED_Trim_Resultado!ED17+PLANEL_GerMED_Trim_Resultado!ED29+PLANEL_GerMED_Trim_Resultado!ED629+PLANEL_GerMED_Trim_Resultado!ED713</f>
        <v>13532.658273000001</v>
      </c>
      <c r="DR14" s="24">
        <f>PLANEL_GerMED_Trim_Resultado!EE17+PLANEL_GerMED_Trim_Resultado!EE29+PLANEL_GerMED_Trim_Resultado!EE629+PLANEL_GerMED_Trim_Resultado!EE713</f>
        <v>8623.7459679999993</v>
      </c>
      <c r="DS14" s="24">
        <f>PLANEL_GerMED_Trim_Resultado!EF17+PLANEL_GerMED_Trim_Resultado!EF29+PLANEL_GerMED_Trim_Resultado!EF629+PLANEL_GerMED_Trim_Resultado!EF713</f>
        <v>966.72132799999997</v>
      </c>
      <c r="DT14" s="24">
        <f>PLANEL_GerMED_Trim_Resultado!EG17+PLANEL_GerMED_Trim_Resultado!EG29+PLANEL_GerMED_Trim_Resultado!EG629+PLANEL_GerMED_Trim_Resultado!EG713</f>
        <v>9889.4017249999997</v>
      </c>
      <c r="DU14" s="24">
        <f>PLANEL_GerMED_Trim_Resultado!EH17+PLANEL_GerMED_Trim_Resultado!EH29+PLANEL_GerMED_Trim_Resultado!EH629+PLANEL_GerMED_Trim_Resultado!EH713</f>
        <v>13532.658273000001</v>
      </c>
      <c r="DV14" s="24">
        <f>PLANEL_GerMED_Trim_Resultado!EI17+PLANEL_GerMED_Trim_Resultado!EI29+PLANEL_GerMED_Trim_Resultado!EI629+PLANEL_GerMED_Trim_Resultado!EI713</f>
        <v>8623.7459679999993</v>
      </c>
      <c r="DW14" s="24">
        <f>PLANEL_GerMED_Trim_Resultado!EJ17+PLANEL_GerMED_Trim_Resultado!EJ29+PLANEL_GerMED_Trim_Resultado!EJ629+PLANEL_GerMED_Trim_Resultado!EJ713</f>
        <v>980.54903250000007</v>
      </c>
      <c r="DX14" s="24">
        <f>PLANEL_GerMED_Trim_Resultado!EK17+PLANEL_GerMED_Trim_Resultado!EK29+PLANEL_GerMED_Trim_Resultado!EK629+PLANEL_GerMED_Trim_Resultado!EK713</f>
        <v>10030.856888999999</v>
      </c>
      <c r="DY14" s="24">
        <f>PLANEL_GerMED_Trim_Resultado!EL17+PLANEL_GerMED_Trim_Resultado!EL29+PLANEL_GerMED_Trim_Resultado!EL629+PLANEL_GerMED_Trim_Resultado!EL713</f>
        <v>13726.225534000001</v>
      </c>
      <c r="DZ14" s="24">
        <f>PLANEL_GerMED_Trim_Resultado!EM17+PLANEL_GerMED_Trim_Resultado!EM29+PLANEL_GerMED_Trim_Resultado!EM629+PLANEL_GerMED_Trim_Resultado!EM713</f>
        <v>8747.0975550000003</v>
      </c>
      <c r="EA14" s="24">
        <f>PLANEL_GerMED_Trim_Resultado!EN17+PLANEL_GerMED_Trim_Resultado!EN29+PLANEL_GerMED_Trim_Resultado!EN629+PLANEL_GerMED_Trim_Resultado!EN713</f>
        <v>980.54903250000007</v>
      </c>
      <c r="EB14" s="24">
        <f>PLANEL_GerMED_Trim_Resultado!EO17+PLANEL_GerMED_Trim_Resultado!EO29+PLANEL_GerMED_Trim_Resultado!EO629+PLANEL_GerMED_Trim_Resultado!EO713</f>
        <v>10030.856888999999</v>
      </c>
      <c r="EC14" s="24">
        <f>PLANEL_GerMED_Trim_Resultado!EP17+PLANEL_GerMED_Trim_Resultado!EP29+PLANEL_GerMED_Trim_Resultado!EP629+PLANEL_GerMED_Trim_Resultado!EP713</f>
        <v>13726.225534000001</v>
      </c>
      <c r="ED14" s="24">
        <f>PLANEL_GerMED_Trim_Resultado!EQ17+PLANEL_GerMED_Trim_Resultado!EQ29+PLANEL_GerMED_Trim_Resultado!EQ629+PLANEL_GerMED_Trim_Resultado!EQ713</f>
        <v>8747.0975550000003</v>
      </c>
      <c r="EE14" s="24">
        <f>PLANEL_GerMED_Trim_Resultado!ER17+PLANEL_GerMED_Trim_Resultado!ER29+PLANEL_GerMED_Trim_Resultado!ER629+PLANEL_GerMED_Trim_Resultado!ER713</f>
        <v>980.54903250000007</v>
      </c>
      <c r="EF14" s="24">
        <f>PLANEL_GerMED_Trim_Resultado!ES17+PLANEL_GerMED_Trim_Resultado!ES29+PLANEL_GerMED_Trim_Resultado!ES629+PLANEL_GerMED_Trim_Resultado!ES713</f>
        <v>10030.856888999999</v>
      </c>
      <c r="EG14" s="24">
        <f>PLANEL_GerMED_Trim_Resultado!ET17+PLANEL_GerMED_Trim_Resultado!ET29+PLANEL_GerMED_Trim_Resultado!ET629+PLANEL_GerMED_Trim_Resultado!ET713</f>
        <v>13726.225534000001</v>
      </c>
      <c r="EH14" s="24">
        <f>PLANEL_GerMED_Trim_Resultado!EU17+PLANEL_GerMED_Trim_Resultado!EU29+PLANEL_GerMED_Trim_Resultado!EU629+PLANEL_GerMED_Trim_Resultado!EU713</f>
        <v>8747.0975550000003</v>
      </c>
      <c r="EI14" s="24">
        <f>PLANEL_GerMED_Trim_Resultado!EV17+PLANEL_GerMED_Trim_Resultado!EV29+PLANEL_GerMED_Trim_Resultado!EV629+PLANEL_GerMED_Trim_Resultado!EV713</f>
        <v>980.54903250000007</v>
      </c>
      <c r="EJ14" s="24">
        <f>PLANEL_GerMED_Trim_Resultado!EW17+PLANEL_GerMED_Trim_Resultado!EW29+PLANEL_GerMED_Trim_Resultado!EW629+PLANEL_GerMED_Trim_Resultado!EW713</f>
        <v>10030.856888999999</v>
      </c>
      <c r="EK14" s="24">
        <f>PLANEL_GerMED_Trim_Resultado!EX17+PLANEL_GerMED_Trim_Resultado!EX29+PLANEL_GerMED_Trim_Resultado!EX629+PLANEL_GerMED_Trim_Resultado!EX713</f>
        <v>13726.225534000001</v>
      </c>
      <c r="EL14" s="24">
        <f>PLANEL_GerMED_Trim_Resultado!EY17+PLANEL_GerMED_Trim_Resultado!EY29+PLANEL_GerMED_Trim_Resultado!EY629+PLANEL_GerMED_Trim_Resultado!EY713</f>
        <v>8747.0975550000003</v>
      </c>
      <c r="EM14" s="24">
        <f>PLANEL_GerMED_Trim_Resultado!EZ17+PLANEL_GerMED_Trim_Resultado!EZ29+PLANEL_GerMED_Trim_Resultado!EZ629+PLANEL_GerMED_Trim_Resultado!EZ713</f>
        <v>980.54903250000007</v>
      </c>
      <c r="EN14" s="24">
        <f>PLANEL_GerMED_Trim_Resultado!FA17+PLANEL_GerMED_Trim_Resultado!FA29+PLANEL_GerMED_Trim_Resultado!FA629+PLANEL_GerMED_Trim_Resultado!FA713</f>
        <v>10030.856888999999</v>
      </c>
      <c r="EO14" s="24">
        <f>PLANEL_GerMED_Trim_Resultado!FB17+PLANEL_GerMED_Trim_Resultado!FB29+PLANEL_GerMED_Trim_Resultado!FB629+PLANEL_GerMED_Trim_Resultado!FB713</f>
        <v>13726.225534000001</v>
      </c>
      <c r="EP14" s="24">
        <f>PLANEL_GerMED_Trim_Resultado!FC17+PLANEL_GerMED_Trim_Resultado!FC29+PLANEL_GerMED_Trim_Resultado!FC629+PLANEL_GerMED_Trim_Resultado!FC713</f>
        <v>8747.0975550000003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483.56535919999999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625.26135920000002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668.72614490000001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601.55038260000003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644.79506990000004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342.70850999999999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6017.6873152000007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7138.2396345999996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9403.9585612999999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7826.0382344999998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8076.6547539000003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9639.0455791999993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12726.5841272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10556.6002025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9029.6225929000011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10796.5129542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14264.4206402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11820.4073365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11915.488569000001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14302.0525282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18922.139690099997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15647.937750199999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12685.982619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15237.8886482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20165.512062100002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16669.7517472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14015.630985799999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16865.756652200002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22334.374260700002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18444.762850399999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14009.758596799998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16858.7942239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22325.203576200001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18437.128900299998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13974.9805428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16816.5530669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22269.081050200002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18391.006931299999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16412.3054658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19776.909090900001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26202.274919200005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21623.339126299998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18857.088140200001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22749.279229100001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30152.816658299998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24868.235578599997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20626.248112999998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24921.511479100001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33049.872385900002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27235.6497418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22402.8007913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27095.274114100001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35945.469736700004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29606.129967999997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24345.316435199999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29474.5046091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39115.879911800002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32200.226304700001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26254.938669700001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31839.920483599999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42280.187911100002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34774.343527499994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28385.663992199999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34431.376374600004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45724.890529299999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37603.229432599997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31032.9483363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37468.509432899999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49676.5409354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40952.774642299999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33095.660911300001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39708.962417000002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52529.080089399999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43448.677821099998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34471.016043299998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40851.488993899999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53799.574346599999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44795.054999300002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39527.442674100006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46994.444665099996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61961.923731200004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51502.107909299993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40608.671811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48307.697222000003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63706.739843000003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52936.012644000002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41617.008121999999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49532.414714999999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65333.926342999999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54273.248351999995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42688.425795000003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50833.750339999999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67062.909362999999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55694.141321999996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43769.764485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52147.13596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68807.902273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57128.191341999998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46099.837930000002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54977.225169999998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72568.020793000003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60218.288741999997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48137.603810000001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57452.279859999995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75856.432683000006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62920.733622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49605.660020000003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59235.369590000002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78225.484763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64867.640782000002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51920.837320000006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62047.366049999997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81961.564872999996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67937.983202000003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54079.470820000002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64669.225630000001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85445.024942999997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70800.720342000001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54479.62601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65155.251029999999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86090.768943000003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71331.398251999999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9709.6219639999999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9644.4789469999996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9420.3428019999992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9644.4789469999996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9709.6219639999999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9644.4789469999996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9420.3428019999992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9644.4789469999996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9709.6219639999999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9644.4789469999996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9420.3428019999992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9644.4789469999996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68270.870802452002</v>
      </c>
      <c r="D24" s="28">
        <f t="shared" si="0"/>
        <v>63578.197878248</v>
      </c>
      <c r="E24" s="28">
        <f t="shared" si="0"/>
        <v>65366.503106183998</v>
      </c>
      <c r="F24" s="28">
        <f t="shared" si="0"/>
        <v>65191.122388900003</v>
      </c>
      <c r="G24" s="28">
        <f t="shared" si="0"/>
        <v>68315.562920651995</v>
      </c>
      <c r="H24" s="28">
        <f t="shared" si="0"/>
        <v>64242.564465748001</v>
      </c>
      <c r="I24" s="28">
        <f t="shared" si="0"/>
        <v>65725.826837084009</v>
      </c>
      <c r="J24" s="28">
        <f t="shared" si="0"/>
        <v>65244.853510200002</v>
      </c>
      <c r="K24" s="28">
        <f t="shared" si="0"/>
        <v>69555.950175700011</v>
      </c>
      <c r="L24" s="28">
        <f t="shared" si="0"/>
        <v>65414.323759500003</v>
      </c>
      <c r="M24" s="28">
        <f t="shared" si="0"/>
        <v>66900.388734799999</v>
      </c>
      <c r="N24" s="28">
        <f t="shared" si="0"/>
        <v>66451.530048399989</v>
      </c>
      <c r="O24" s="28">
        <f t="shared" si="0"/>
        <v>70679.112998099998</v>
      </c>
      <c r="P24" s="28">
        <f t="shared" si="0"/>
        <v>66462.654275400011</v>
      </c>
      <c r="Q24" s="28">
        <f t="shared" si="0"/>
        <v>66706.338384300005</v>
      </c>
      <c r="R24" s="28">
        <f t="shared" si="0"/>
        <v>68778.384645600003</v>
      </c>
      <c r="S24" s="28">
        <f t="shared" si="0"/>
        <v>75854.270107499993</v>
      </c>
      <c r="T24" s="28">
        <f t="shared" si="0"/>
        <v>71336.466547400007</v>
      </c>
      <c r="U24" s="28">
        <f t="shared" si="0"/>
        <v>72506.853907100012</v>
      </c>
      <c r="V24" s="28">
        <f t="shared" si="0"/>
        <v>72924.455193799993</v>
      </c>
      <c r="W24" s="28">
        <f t="shared" si="0"/>
        <v>79651.402814200002</v>
      </c>
      <c r="X24" s="28">
        <f t="shared" si="0"/>
        <v>74922.004483099998</v>
      </c>
      <c r="Y24" s="28">
        <f t="shared" si="0"/>
        <v>76454.736764800022</v>
      </c>
      <c r="Z24" s="28">
        <f t="shared" si="0"/>
        <v>76294.96907050001</v>
      </c>
      <c r="AA24" s="28">
        <f t="shared" si="0"/>
        <v>83543.62597519999</v>
      </c>
      <c r="AB24" s="28">
        <f t="shared" si="0"/>
        <v>78604.083254800003</v>
      </c>
      <c r="AC24" s="28">
        <f t="shared" si="0"/>
        <v>80159.995499800003</v>
      </c>
      <c r="AD24" s="28">
        <f t="shared" si="0"/>
        <v>80101.964151499997</v>
      </c>
      <c r="AE24" s="28">
        <f t="shared" si="0"/>
        <v>86965.186229799991</v>
      </c>
      <c r="AF24" s="28">
        <f t="shared" si="0"/>
        <v>81817.164059499992</v>
      </c>
      <c r="AG24" s="28">
        <f t="shared" si="0"/>
        <v>83383.542623899993</v>
      </c>
      <c r="AH24" s="28">
        <f t="shared" si="0"/>
        <v>83429.393269599997</v>
      </c>
      <c r="AI24" s="28">
        <f t="shared" ref="AI24:BN24" si="1">SUM(AI4:AI23)</f>
        <v>90531.581575499993</v>
      </c>
      <c r="AJ24" s="28">
        <f t="shared" si="1"/>
        <v>85161.377956099997</v>
      </c>
      <c r="AK24" s="28">
        <f t="shared" si="1"/>
        <v>86738.171647800002</v>
      </c>
      <c r="AL24" s="28">
        <f t="shared" si="1"/>
        <v>86895.03068760001</v>
      </c>
      <c r="AM24" s="28">
        <f t="shared" si="1"/>
        <v>94135.371852800003</v>
      </c>
      <c r="AN24" s="28">
        <f t="shared" si="1"/>
        <v>88541.112857100001</v>
      </c>
      <c r="AO24" s="28">
        <f t="shared" si="1"/>
        <v>90130.171594400017</v>
      </c>
      <c r="AP24" s="28">
        <f t="shared" si="1"/>
        <v>90398.759161000009</v>
      </c>
      <c r="AQ24" s="28">
        <f t="shared" si="1"/>
        <v>97866.630266899985</v>
      </c>
      <c r="AR24" s="28">
        <f t="shared" si="1"/>
        <v>92036.252347100002</v>
      </c>
      <c r="AS24" s="28">
        <f t="shared" si="1"/>
        <v>93636.299027300003</v>
      </c>
      <c r="AT24" s="28">
        <f t="shared" si="1"/>
        <v>94023.998644199994</v>
      </c>
      <c r="AU24" s="28">
        <f t="shared" si="1"/>
        <v>101071.35405789998</v>
      </c>
      <c r="AV24" s="28">
        <f t="shared" si="1"/>
        <v>95046.395978099987</v>
      </c>
      <c r="AW24" s="28">
        <f t="shared" si="1"/>
        <v>96654.881747300009</v>
      </c>
      <c r="AX24" s="28">
        <f t="shared" si="1"/>
        <v>97145.51239357001</v>
      </c>
      <c r="AY24" s="28">
        <f t="shared" si="1"/>
        <v>104084.35310129999</v>
      </c>
      <c r="AZ24" s="28">
        <f t="shared" si="1"/>
        <v>98172.689714799984</v>
      </c>
      <c r="BA24" s="28">
        <f t="shared" si="1"/>
        <v>99176.382498900013</v>
      </c>
      <c r="BB24" s="28">
        <f t="shared" si="1"/>
        <v>100071.28029539999</v>
      </c>
      <c r="BC24" s="28">
        <f t="shared" si="1"/>
        <v>107212.59646179997</v>
      </c>
      <c r="BD24" s="28">
        <f t="shared" si="1"/>
        <v>100791.23936179998</v>
      </c>
      <c r="BE24" s="28">
        <f t="shared" si="1"/>
        <v>102420.58685840001</v>
      </c>
      <c r="BF24" s="28">
        <f t="shared" si="1"/>
        <v>103107.96781129998</v>
      </c>
      <c r="BG24" s="28">
        <f t="shared" si="1"/>
        <v>110429.53046619998</v>
      </c>
      <c r="BH24" s="28">
        <f t="shared" si="1"/>
        <v>103802.4078667</v>
      </c>
      <c r="BI24" s="28">
        <f t="shared" si="1"/>
        <v>105444.18511889999</v>
      </c>
      <c r="BJ24" s="28">
        <f t="shared" si="1"/>
        <v>106232.3912915</v>
      </c>
      <c r="BK24" s="28">
        <f t="shared" si="1"/>
        <v>113747.87400819999</v>
      </c>
      <c r="BL24" s="28">
        <f t="shared" si="1"/>
        <v>106913.53878070001</v>
      </c>
      <c r="BM24" s="28">
        <f t="shared" si="1"/>
        <v>108569.57754290001</v>
      </c>
      <c r="BN24" s="28">
        <f t="shared" si="1"/>
        <v>109459.40501249999</v>
      </c>
      <c r="BO24" s="28">
        <f t="shared" ref="BO24:CT24" si="2">SUM(BO4:BO23)</f>
        <v>117231.2153795</v>
      </c>
      <c r="BP24" s="28">
        <f t="shared" si="2"/>
        <v>110175.26998690001</v>
      </c>
      <c r="BQ24" s="28">
        <f t="shared" si="2"/>
        <v>110601.682393</v>
      </c>
      <c r="BR24" s="28">
        <f t="shared" si="2"/>
        <v>112834.44714779998</v>
      </c>
      <c r="BS24" s="28">
        <f t="shared" si="2"/>
        <v>120773.26409829999</v>
      </c>
      <c r="BT24" s="28">
        <f t="shared" si="2"/>
        <v>113496.10082589999</v>
      </c>
      <c r="BU24" s="28">
        <f t="shared" si="2"/>
        <v>113934.51556260001</v>
      </c>
      <c r="BV24" s="28">
        <f t="shared" si="2"/>
        <v>116087.399466</v>
      </c>
      <c r="BW24" s="28">
        <f t="shared" si="2"/>
        <v>124312.01545560001</v>
      </c>
      <c r="BX24" s="28">
        <f t="shared" si="2"/>
        <v>116817.72737490002</v>
      </c>
      <c r="BY24" s="28">
        <f t="shared" si="2"/>
        <v>117268.836442</v>
      </c>
      <c r="BZ24" s="28">
        <f t="shared" si="2"/>
        <v>119339.87258519999</v>
      </c>
      <c r="CA24" s="28">
        <f t="shared" si="2"/>
        <v>127965.2019382</v>
      </c>
      <c r="CB24" s="28">
        <f t="shared" si="2"/>
        <v>120238.88484490001</v>
      </c>
      <c r="CC24" s="28">
        <f t="shared" si="2"/>
        <v>120702.5191917</v>
      </c>
      <c r="CD24" s="28">
        <f t="shared" si="2"/>
        <v>122204.8723779</v>
      </c>
      <c r="CE24" s="28">
        <f t="shared" si="2"/>
        <v>131740.58070660001</v>
      </c>
      <c r="CF24" s="28">
        <f t="shared" si="2"/>
        <v>123779.83394640002</v>
      </c>
      <c r="CG24" s="28">
        <f t="shared" si="2"/>
        <v>124256.3197277</v>
      </c>
      <c r="CH24" s="28">
        <f t="shared" si="2"/>
        <v>125684.72378729998</v>
      </c>
      <c r="CI24" s="28">
        <f t="shared" si="2"/>
        <v>135066.06962699996</v>
      </c>
      <c r="CJ24" s="28">
        <f t="shared" si="2"/>
        <v>127557.52176910001</v>
      </c>
      <c r="CK24" s="28">
        <f t="shared" si="2"/>
        <v>128050.23281789999</v>
      </c>
      <c r="CL24" s="28">
        <f t="shared" si="2"/>
        <v>129407.8228064</v>
      </c>
      <c r="CM24" s="28">
        <f t="shared" si="2"/>
        <v>139087.50001209998</v>
      </c>
      <c r="CN24" s="28">
        <f t="shared" si="2"/>
        <v>131282.68434719997</v>
      </c>
      <c r="CO24" s="28">
        <f t="shared" si="2"/>
        <v>131788.44809499997</v>
      </c>
      <c r="CP24" s="28">
        <f t="shared" si="2"/>
        <v>132519.64367610001</v>
      </c>
      <c r="CQ24" s="28">
        <f t="shared" si="2"/>
        <v>143526.23298679999</v>
      </c>
      <c r="CR24" s="28">
        <f t="shared" si="2"/>
        <v>135029.42085160004</v>
      </c>
      <c r="CS24" s="28">
        <f t="shared" si="2"/>
        <v>135549.65435799997</v>
      </c>
      <c r="CT24" s="28">
        <f t="shared" si="2"/>
        <v>136222.88103290001</v>
      </c>
      <c r="CU24" s="28">
        <f t="shared" ref="CU24:DZ24" si="3">SUM(CU4:CU23)</f>
        <v>147605.74847509997</v>
      </c>
      <c r="CV24" s="28">
        <f t="shared" si="3"/>
        <v>138631.19833850002</v>
      </c>
      <c r="CW24" s="28">
        <f t="shared" si="3"/>
        <v>139164.96398359997</v>
      </c>
      <c r="CX24" s="28">
        <f t="shared" si="3"/>
        <v>139776.77774330002</v>
      </c>
      <c r="CY24" s="76">
        <f t="shared" si="3"/>
        <v>151431.66883459999</v>
      </c>
      <c r="CZ24" s="76">
        <f t="shared" si="3"/>
        <v>142203.26344869999</v>
      </c>
      <c r="DA24" s="76">
        <f t="shared" si="3"/>
        <v>142751.74444779998</v>
      </c>
      <c r="DB24" s="76">
        <f t="shared" si="3"/>
        <v>143300.27918169997</v>
      </c>
      <c r="DC24" s="28">
        <f t="shared" si="3"/>
        <v>154810.9217063</v>
      </c>
      <c r="DD24" s="28">
        <f t="shared" si="3"/>
        <v>145355.76481210001</v>
      </c>
      <c r="DE24" s="28">
        <f t="shared" si="3"/>
        <v>145917.06200909999</v>
      </c>
      <c r="DF24" s="28">
        <f t="shared" si="3"/>
        <v>146383.00167100001</v>
      </c>
      <c r="DG24" s="28">
        <f t="shared" si="3"/>
        <v>158201.0565643</v>
      </c>
      <c r="DH24" s="28">
        <f t="shared" si="3"/>
        <v>148516.4401111</v>
      </c>
      <c r="DI24" s="28">
        <f t="shared" si="3"/>
        <v>149089.98896310001</v>
      </c>
      <c r="DJ24" s="28">
        <f t="shared" si="3"/>
        <v>149480.50758539999</v>
      </c>
      <c r="DK24" s="28">
        <f t="shared" si="3"/>
        <v>161604.47596129999</v>
      </c>
      <c r="DL24" s="28">
        <f t="shared" si="3"/>
        <v>151688.14245410002</v>
      </c>
      <c r="DM24" s="28">
        <f t="shared" si="3"/>
        <v>152274.40224309999</v>
      </c>
      <c r="DN24" s="28">
        <f t="shared" si="3"/>
        <v>152590.5639978</v>
      </c>
      <c r="DO24" s="28">
        <f t="shared" si="3"/>
        <v>165075.02575029997</v>
      </c>
      <c r="DP24" s="28">
        <f t="shared" si="3"/>
        <v>154919.57151110002</v>
      </c>
      <c r="DQ24" s="28">
        <f t="shared" si="3"/>
        <v>155518.12130509998</v>
      </c>
      <c r="DR24" s="28">
        <f t="shared" si="3"/>
        <v>155764.03391399997</v>
      </c>
      <c r="DS24" s="28">
        <f t="shared" si="3"/>
        <v>168614.69009579998</v>
      </c>
      <c r="DT24" s="28">
        <f t="shared" si="3"/>
        <v>158214.77644280001</v>
      </c>
      <c r="DU24" s="28">
        <f t="shared" si="3"/>
        <v>158825.52261879999</v>
      </c>
      <c r="DV24" s="28">
        <f t="shared" si="3"/>
        <v>159193.92263709998</v>
      </c>
      <c r="DW24" s="28">
        <f t="shared" si="3"/>
        <v>172074.8187876</v>
      </c>
      <c r="DX24" s="28">
        <f t="shared" si="3"/>
        <v>161531.1192901</v>
      </c>
      <c r="DY24" s="28">
        <f t="shared" si="3"/>
        <v>162153.35381510001</v>
      </c>
      <c r="DZ24" s="28">
        <f t="shared" si="3"/>
        <v>162646.51366519998</v>
      </c>
      <c r="EA24" s="28">
        <f t="shared" ref="EA24:EP24" si="4">SUM(EA4:EA23)</f>
        <v>174903.84685259999</v>
      </c>
      <c r="EB24" s="28">
        <f t="shared" si="4"/>
        <v>164814.81514010002</v>
      </c>
      <c r="EC24" s="28">
        <f t="shared" si="4"/>
        <v>165449.16798610002</v>
      </c>
      <c r="ED24" s="28">
        <f t="shared" si="4"/>
        <v>166066.76166219998</v>
      </c>
      <c r="EE24" s="28">
        <f t="shared" si="4"/>
        <v>177958.06624259998</v>
      </c>
      <c r="EF24" s="28">
        <f t="shared" si="4"/>
        <v>168413.8203891</v>
      </c>
      <c r="EG24" s="28">
        <f t="shared" si="4"/>
        <v>169062.06342610001</v>
      </c>
      <c r="EH24" s="28">
        <f t="shared" si="4"/>
        <v>169817.44827399999</v>
      </c>
      <c r="EI24" s="28">
        <f t="shared" si="4"/>
        <v>181718.21247259999</v>
      </c>
      <c r="EJ24" s="28">
        <f t="shared" si="4"/>
        <v>171871.5321941</v>
      </c>
      <c r="EK24" s="28">
        <f t="shared" si="4"/>
        <v>172532.7958812</v>
      </c>
      <c r="EL24" s="28">
        <f t="shared" si="4"/>
        <v>173422.79740119999</v>
      </c>
      <c r="EM24" s="28">
        <f t="shared" si="4"/>
        <v>184917.61021259998</v>
      </c>
      <c r="EN24" s="28">
        <f t="shared" si="4"/>
        <v>175289.64675710001</v>
      </c>
      <c r="EO24" s="28">
        <f t="shared" si="4"/>
        <v>175963.8164069</v>
      </c>
      <c r="EP24" s="28">
        <f t="shared" si="4"/>
        <v>176987.15156209999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0.56396707852141137</v>
      </c>
      <c r="D29" s="47">
        <f>IF(PLANEL_Pot_Trim!D4&lt;&gt;0,D4/PLANEL_Pot_Trim!D4,0)</f>
        <v>0.49302571734139106</v>
      </c>
      <c r="E29" s="47">
        <f>IF(PLANEL_Pot_Trim!E4&lt;&gt;0,E4/PLANEL_Pot_Trim!E4,0)</f>
        <v>0.50230827610243556</v>
      </c>
      <c r="F29" s="47">
        <f>IF(PLANEL_Pot_Trim!F4&lt;&gt;0,F4/PLANEL_Pot_Trim!F4,0)</f>
        <v>0.49478672210631991</v>
      </c>
      <c r="G29" s="47">
        <f>IF(PLANEL_Pot_Trim!G4&lt;&gt;0,G4/PLANEL_Pot_Trim!G4,0)</f>
        <v>0.60119134554535514</v>
      </c>
      <c r="H29" s="47">
        <f>IF(PLANEL_Pot_Trim!H4&lt;&gt;0,H4/PLANEL_Pot_Trim!H4,0)</f>
        <v>0.5033373341583266</v>
      </c>
      <c r="I29" s="47">
        <f>IF(PLANEL_Pot_Trim!I4&lt;&gt;0,I4/PLANEL_Pot_Trim!I4,0)</f>
        <v>0.47682492892635031</v>
      </c>
      <c r="J29" s="47">
        <f>IF(PLANEL_Pot_Trim!J4&lt;&gt;0,J4/PLANEL_Pot_Trim!J4,0)</f>
        <v>0.50338983654498104</v>
      </c>
      <c r="K29" s="47">
        <f>IF(PLANEL_Pot_Trim!K4&lt;&gt;0,K4/PLANEL_Pot_Trim!K4,0)</f>
        <v>0.60927315634312962</v>
      </c>
      <c r="L29" s="47">
        <f>IF(PLANEL_Pot_Trim!L4&lt;&gt;0,L4/PLANEL_Pot_Trim!L4,0)</f>
        <v>0.51312608297636597</v>
      </c>
      <c r="M29" s="47">
        <f>IF(PLANEL_Pot_Trim!M4&lt;&gt;0,M4/PLANEL_Pot_Trim!M4,0)</f>
        <v>0.48659577967456091</v>
      </c>
      <c r="N29" s="47">
        <f>IF(PLANEL_Pot_Trim!N4&lt;&gt;0,N4/PLANEL_Pot_Trim!N4,0)</f>
        <v>0.50338983654498104</v>
      </c>
      <c r="O29" s="47">
        <f>IF(PLANEL_Pot_Trim!O4&lt;&gt;0,O4/PLANEL_Pot_Trim!O4,0)</f>
        <v>0.53300390186091462</v>
      </c>
      <c r="P29" s="47">
        <f>IF(PLANEL_Pot_Trim!P4&lt;&gt;0,P4/PLANEL_Pot_Trim!P4,0)</f>
        <v>0.4439892703519272</v>
      </c>
      <c r="Q29" s="47">
        <f>IF(PLANEL_Pot_Trim!Q4&lt;&gt;0,Q4/PLANEL_Pot_Trim!Q4,0)</f>
        <v>0.41254827009534739</v>
      </c>
      <c r="R29" s="47">
        <f>IF(PLANEL_Pot_Trim!R4&lt;&gt;0,R4/PLANEL_Pot_Trim!R4,0)</f>
        <v>0.46617080967780089</v>
      </c>
      <c r="S29" s="47">
        <f>IF(PLANEL_Pot_Trim!S4&lt;&gt;0,S4/PLANEL_Pot_Trim!S4,0)</f>
        <v>0.54889125248080961</v>
      </c>
      <c r="T29" s="47">
        <f>IF(PLANEL_Pot_Trim!T4&lt;&gt;0,T4/PLANEL_Pot_Trim!T4,0)</f>
        <v>0.45953075202408389</v>
      </c>
      <c r="U29" s="47">
        <f>IF(PLANEL_Pot_Trim!U4&lt;&gt;0,U4/PLANEL_Pot_Trim!U4,0)</f>
        <v>0.42858243093503584</v>
      </c>
      <c r="V29" s="47">
        <f>IF(PLANEL_Pot_Trim!V4&lt;&gt;0,V4/PLANEL_Pot_Trim!V4,0)</f>
        <v>0.45998534637557248</v>
      </c>
      <c r="W29" s="47">
        <f>IF(PLANEL_Pot_Trim!W4&lt;&gt;0,W4/PLANEL_Pot_Trim!W4,0)</f>
        <v>0.55672392590944153</v>
      </c>
      <c r="X29" s="47">
        <f>IF(PLANEL_Pot_Trim!X4&lt;&gt;0,X4/PLANEL_Pot_Trim!X4,0)</f>
        <v>0.46644171475816271</v>
      </c>
      <c r="Y29" s="47">
        <f>IF(PLANEL_Pot_Trim!Y4&lt;&gt;0,Y4/PLANEL_Pot_Trim!Y4,0)</f>
        <v>0.43778520248071923</v>
      </c>
      <c r="Z29" s="47">
        <f>IF(PLANEL_Pot_Trim!Z4&lt;&gt;0,Z4/PLANEL_Pot_Trim!Z4,0)</f>
        <v>0.46088325522773438</v>
      </c>
      <c r="AA29" s="47">
        <f>IF(PLANEL_Pot_Trim!AA4&lt;&gt;0,AA4/PLANEL_Pot_Trim!AA4,0)</f>
        <v>0.59440655765726957</v>
      </c>
      <c r="AB29" s="47">
        <f>IF(PLANEL_Pot_Trim!AB4&lt;&gt;0,AB4/PLANEL_Pot_Trim!AB4,0)</f>
        <v>0.50336949004439435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0.59882584176384557</v>
      </c>
      <c r="AF29" s="47">
        <f>IF(PLANEL_Pot_Trim!AF4&lt;&gt;0,AF4/PLANEL_Pot_Trim!AF4,0)</f>
        <v>0.50999785575241596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0.61487062832904138</v>
      </c>
      <c r="AJ29" s="47">
        <f>IF(PLANEL_Pot_Trim!AJ4&lt;&gt;0,AJ4/PLANEL_Pot_Trim!AJ4,0)</f>
        <v>0.52963745220223957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0.64799198505398747</v>
      </c>
      <c r="AN29" s="47">
        <f>IF(PLANEL_Pot_Trim!AN4&lt;&gt;0,AN4/PLANEL_Pot_Trim!AN4,0)</f>
        <v>0.51521034842715174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0.64651520485902492</v>
      </c>
      <c r="AR29" s="47">
        <f>IF(PLANEL_Pot_Trim!AR4&lt;&gt;0,AR4/PLANEL_Pot_Trim!AR4,0)</f>
        <v>0.52579619860588622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0.65261891423561025</v>
      </c>
      <c r="AV29" s="47">
        <f>IF(PLANEL_Pot_Trim!AV4&lt;&gt;0,AV4/PLANEL_Pot_Trim!AV4,0)</f>
        <v>0.56502026117765358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0.66442152036622104</v>
      </c>
      <c r="AZ29" s="47">
        <f>IF(PLANEL_Pot_Trim!AZ4&lt;&gt;0,AZ4/PLANEL_Pot_Trim!AZ4,0)</f>
        <v>0.53804664560564341</v>
      </c>
      <c r="BA29" s="47">
        <f>IF(PLANEL_Pot_Trim!BA4&lt;&gt;0,BA4/PLANEL_Pot_Trim!BA4,0)</f>
        <v>0.46454846913732989</v>
      </c>
      <c r="BB29" s="47">
        <f>IF(PLANEL_Pot_Trim!BB4&lt;&gt;0,BB4/PLANEL_Pot_Trim!BB4,0)</f>
        <v>0.4631438014247814</v>
      </c>
      <c r="BC29" s="47">
        <f>IF(PLANEL_Pot_Trim!BC4&lt;&gt;0,BC4/PLANEL_Pot_Trim!BC4,0)</f>
        <v>0.65817883579264747</v>
      </c>
      <c r="BD29" s="47">
        <f>IF(PLANEL_Pot_Trim!BD4&lt;&gt;0,BD4/PLANEL_Pot_Trim!BD4,0)</f>
        <v>0.55375301683449263</v>
      </c>
      <c r="BE29" s="47">
        <f>IF(PLANEL_Pot_Trim!BE4&lt;&gt;0,BE4/PLANEL_Pot_Trim!BE4,0)</f>
        <v>0.45876709259610221</v>
      </c>
      <c r="BF29" s="47">
        <f>IF(PLANEL_Pot_Trim!BF4&lt;&gt;0,BF4/PLANEL_Pot_Trim!BF4,0)</f>
        <v>0.46137269804246522</v>
      </c>
      <c r="BG29" s="47">
        <f>IF(PLANEL_Pot_Trim!BG4&lt;&gt;0,BG4/PLANEL_Pot_Trim!BG4,0)</f>
        <v>0.65021898128441757</v>
      </c>
      <c r="BH29" s="47">
        <f>IF(PLANEL_Pot_Trim!BH4&lt;&gt;0,BH4/PLANEL_Pot_Trim!BH4,0)</f>
        <v>0.5333729091695415</v>
      </c>
      <c r="BI29" s="47">
        <f>IF(PLANEL_Pot_Trim!BI4&lt;&gt;0,BI4/PLANEL_Pot_Trim!BI4,0)</f>
        <v>0.45312146172969103</v>
      </c>
      <c r="BJ29" s="47">
        <f>IF(PLANEL_Pot_Trim!BJ4&lt;&gt;0,BJ4/PLANEL_Pot_Trim!BJ4,0)</f>
        <v>0.4600008270813572</v>
      </c>
      <c r="BK29" s="47">
        <f>IF(PLANEL_Pot_Trim!BK4&lt;&gt;0,BK4/PLANEL_Pot_Trim!BK4,0)</f>
        <v>0.65619972625667711</v>
      </c>
      <c r="BL29" s="47">
        <f>IF(PLANEL_Pot_Trim!BL4&lt;&gt;0,BL4/PLANEL_Pot_Trim!BL4,0)</f>
        <v>0.54638934401147221</v>
      </c>
      <c r="BM29" s="47">
        <f>IF(PLANEL_Pot_Trim!BM4&lt;&gt;0,BM4/PLANEL_Pot_Trim!BM4,0)</f>
        <v>0.44653938562029077</v>
      </c>
      <c r="BN29" s="47">
        <f>IF(PLANEL_Pot_Trim!BN4&lt;&gt;0,BN4/PLANEL_Pot_Trim!BN4,0)</f>
        <v>0.4600008270813572</v>
      </c>
      <c r="BO29" s="47">
        <f>IF(PLANEL_Pot_Trim!BO4&lt;&gt;0,BO4/PLANEL_Pot_Trim!BO4,0)</f>
        <v>0.66820731764331853</v>
      </c>
      <c r="BP29" s="47">
        <f>IF(PLANEL_Pot_Trim!BP4&lt;&gt;0,BP4/PLANEL_Pot_Trim!BP4,0)</f>
        <v>0.54767800100924935</v>
      </c>
      <c r="BQ29" s="47">
        <f>IF(PLANEL_Pot_Trim!BQ4&lt;&gt;0,BQ4/PLANEL_Pot_Trim!BQ4,0)</f>
        <v>0.44944845483727502</v>
      </c>
      <c r="BR29" s="47">
        <f>IF(PLANEL_Pot_Trim!BR4&lt;&gt;0,BR4/PLANEL_Pot_Trim!BR4,0)</f>
        <v>0.4600008270813572</v>
      </c>
      <c r="BS29" s="47">
        <f>IF(PLANEL_Pot_Trim!BS4&lt;&gt;0,BS4/PLANEL_Pot_Trim!BS4,0)</f>
        <v>0.67845973699036422</v>
      </c>
      <c r="BT29" s="47">
        <f>IF(PLANEL_Pot_Trim!BT4&lt;&gt;0,BT4/PLANEL_Pot_Trim!BT4,0)</f>
        <v>0.53416695435868489</v>
      </c>
      <c r="BU29" s="47">
        <f>IF(PLANEL_Pot_Trim!BU4&lt;&gt;0,BU4/PLANEL_Pot_Trim!BU4,0)</f>
        <v>0.45026652604046474</v>
      </c>
      <c r="BV29" s="47">
        <f>IF(PLANEL_Pot_Trim!BV4&lt;&gt;0,BV4/PLANEL_Pot_Trim!BV4,0)</f>
        <v>0.45922074772695137</v>
      </c>
      <c r="BW29" s="47">
        <f>IF(PLANEL_Pot_Trim!BW4&lt;&gt;0,BW4/PLANEL_Pot_Trim!BW4,0)</f>
        <v>0.68731227367496617</v>
      </c>
      <c r="BX29" s="47">
        <f>IF(PLANEL_Pot_Trim!BX4&lt;&gt;0,BX4/PLANEL_Pot_Trim!BX4,0)</f>
        <v>0.53758874234474308</v>
      </c>
      <c r="BY29" s="47">
        <f>IF(PLANEL_Pot_Trim!BY4&lt;&gt;0,BY4/PLANEL_Pot_Trim!BY4,0)</f>
        <v>0.4508918729698147</v>
      </c>
      <c r="BZ29" s="47">
        <f>IF(PLANEL_Pot_Trim!BZ4&lt;&gt;0,BZ4/PLANEL_Pot_Trim!BZ4,0)</f>
        <v>0.45846045023411303</v>
      </c>
      <c r="CA29" s="47">
        <f>IF(PLANEL_Pot_Trim!CA4&lt;&gt;0,CA4/PLANEL_Pot_Trim!CA4,0)</f>
        <v>0.68892103001266447</v>
      </c>
      <c r="CB29" s="47">
        <f>IF(PLANEL_Pot_Trim!CB4&lt;&gt;0,CB4/PLANEL_Pot_Trim!CB4,0)</f>
        <v>0.56598550828544425</v>
      </c>
      <c r="CC29" s="47">
        <f>IF(PLANEL_Pot_Trim!CC4&lt;&gt;0,CC4/PLANEL_Pot_Trim!CC4,0)</f>
        <v>0.44969693700716884</v>
      </c>
      <c r="CD29" s="47">
        <f>IF(PLANEL_Pot_Trim!CD4&lt;&gt;0,CD4/PLANEL_Pot_Trim!CD4,0)</f>
        <v>0.45763489364859938</v>
      </c>
      <c r="CE29" s="47">
        <f>IF(PLANEL_Pot_Trim!CE4&lt;&gt;0,CE4/PLANEL_Pot_Trim!CE4,0)</f>
        <v>0.69055578990008992</v>
      </c>
      <c r="CF29" s="47">
        <f>IF(PLANEL_Pot_Trim!CF4&lt;&gt;0,CF4/PLANEL_Pot_Trim!CF4,0)</f>
        <v>0.55296880719810604</v>
      </c>
      <c r="CG29" s="47">
        <f>IF(PLANEL_Pot_Trim!CG4&lt;&gt;0,CG4/PLANEL_Pot_Trim!CG4,0)</f>
        <v>0.44848268680425352</v>
      </c>
      <c r="CH29" s="47">
        <f>IF(PLANEL_Pot_Trim!CH4&lt;&gt;0,CH4/PLANEL_Pot_Trim!CH4,0)</f>
        <v>0.45679599335058324</v>
      </c>
      <c r="CI29" s="47">
        <f>IF(PLANEL_Pot_Trim!CI4&lt;&gt;0,CI4/PLANEL_Pot_Trim!CI4,0)</f>
        <v>0.69223040199963293</v>
      </c>
      <c r="CJ29" s="47">
        <f>IF(PLANEL_Pot_Trim!CJ4&lt;&gt;0,CJ4/PLANEL_Pot_Trim!CJ4,0)</f>
        <v>0.56825081549851908</v>
      </c>
      <c r="CK29" s="47">
        <f>IF(PLANEL_Pot_Trim!CK4&lt;&gt;0,CK4/PLANEL_Pot_Trim!CK4,0)</f>
        <v>0.44723883486233729</v>
      </c>
      <c r="CL29" s="47">
        <f>IF(PLANEL_Pot_Trim!CL4&lt;&gt;0,CL4/PLANEL_Pot_Trim!CL4,0)</f>
        <v>0.45593664174256843</v>
      </c>
      <c r="CM29" s="47">
        <f>IF(PLANEL_Pot_Trim!CM4&lt;&gt;0,CM4/PLANEL_Pot_Trim!CM4,0)</f>
        <v>0.69380412282768511</v>
      </c>
      <c r="CN29" s="47">
        <f>IF(PLANEL_Pot_Trim!CN4&lt;&gt;0,CN4/PLANEL_Pot_Trim!CN4,0)</f>
        <v>0.56168544757595484</v>
      </c>
      <c r="CO29" s="47">
        <f>IF(PLANEL_Pot_Trim!CO4&lt;&gt;0,CO4/PLANEL_Pot_Trim!CO4,0)</f>
        <v>0.44606992198762652</v>
      </c>
      <c r="CP29" s="47">
        <f>IF(PLANEL_Pot_Trim!CP4&lt;&gt;0,CP4/PLANEL_Pot_Trim!CP4,0)</f>
        <v>0.45512906395125141</v>
      </c>
      <c r="CQ29" s="47">
        <f>IF(PLANEL_Pot_Trim!CQ4&lt;&gt;0,CQ4/PLANEL_Pot_Trim!CQ4,0)</f>
        <v>0.69491968568800233</v>
      </c>
      <c r="CR29" s="47">
        <f>IF(PLANEL_Pot_Trim!CR4&lt;&gt;0,CR4/PLANEL_Pot_Trim!CR4,0)</f>
        <v>0.57306139033677206</v>
      </c>
      <c r="CS29" s="47">
        <f>IF(PLANEL_Pot_Trim!CS4&lt;&gt;0,CS4/PLANEL_Pot_Trim!CS4,0)</f>
        <v>0.44524131548061785</v>
      </c>
      <c r="CT29" s="47">
        <f>IF(PLANEL_Pot_Trim!CT4&lt;&gt;0,CT4/PLANEL_Pot_Trim!CT4,0)</f>
        <v>0.45455659685247102</v>
      </c>
      <c r="CU29" s="47">
        <f>IF(PLANEL_Pot_Trim!CU4&lt;&gt;0,CU4/PLANEL_Pot_Trim!CU4,0)</f>
        <v>0.6994816846466938</v>
      </c>
      <c r="CV29" s="47">
        <f>IF(PLANEL_Pot_Trim!CV4&lt;&gt;0,CV4/PLANEL_Pot_Trim!CV4,0)</f>
        <v>0.58076970493444924</v>
      </c>
      <c r="CW29" s="47">
        <f>IF(PLANEL_Pot_Trim!CW4&lt;&gt;0,CW4/PLANEL_Pot_Trim!CW4,0)</f>
        <v>0.44067591029563336</v>
      </c>
      <c r="CX29" s="47">
        <f>IF(PLANEL_Pot_Trim!CX4&lt;&gt;0,CX4/PLANEL_Pot_Trim!CX4,0)</f>
        <v>0.45101746720042957</v>
      </c>
      <c r="CY29" s="77">
        <f>IF(PLANEL_Pot_Trim!CY4&lt;&gt;0,CY4/PLANEL_Pot_Trim!CY4,0)</f>
        <v>0.69966328485796403</v>
      </c>
      <c r="CZ29" s="77">
        <f>IF(PLANEL_Pot_Trim!CZ4&lt;&gt;0,CZ4/PLANEL_Pot_Trim!CZ4,0)</f>
        <v>0.568791132809644</v>
      </c>
      <c r="DA29" s="77">
        <f>IF(PLANEL_Pot_Trim!DA4&lt;&gt;0,DA4/PLANEL_Pot_Trim!DA4,0)</f>
        <v>0.41456661903985614</v>
      </c>
      <c r="DB29" s="77">
        <f>IF(PLANEL_Pot_Trim!DB4&lt;&gt;0,DB4/PLANEL_Pot_Trim!DB4,0)</f>
        <v>0.45101746720042957</v>
      </c>
      <c r="DC29" s="47">
        <f>IF(PLANEL_Pot_Trim!DC4&lt;&gt;0,DC4/PLANEL_Pot_Trim!DC4,0)</f>
        <v>0.69984314685621019</v>
      </c>
      <c r="DD29" s="47">
        <f>IF(PLANEL_Pot_Trim!DD4&lt;&gt;0,DD4/PLANEL_Pot_Trim!DD4,0)</f>
        <v>0.5677199845956068</v>
      </c>
      <c r="DE29" s="47">
        <f>IF(PLANEL_Pot_Trim!DE4&lt;&gt;0,DE4/PLANEL_Pot_Trim!DE4,0)</f>
        <v>0.42098323102166951</v>
      </c>
      <c r="DF29" s="47">
        <f>IF(PLANEL_Pot_Trim!DF4&lt;&gt;0,DF4/PLANEL_Pot_Trim!DF4,0)</f>
        <v>0.45101746720042957</v>
      </c>
      <c r="DG29" s="47">
        <f>IF(PLANEL_Pot_Trim!DG4&lt;&gt;0,DG4/PLANEL_Pot_Trim!DG4,0)</f>
        <v>0.70002045529992063</v>
      </c>
      <c r="DH29" s="47">
        <f>IF(PLANEL_Pot_Trim!DH4&lt;&gt;0,DH4/PLANEL_Pot_Trim!DH4,0)</f>
        <v>0.57857295961537503</v>
      </c>
      <c r="DI29" s="47">
        <f>IF(PLANEL_Pot_Trim!DI4&lt;&gt;0,DI4/PLANEL_Pot_Trim!DI4,0)</f>
        <v>0.42326909230019361</v>
      </c>
      <c r="DJ29" s="47">
        <f>IF(PLANEL_Pot_Trim!DJ4&lt;&gt;0,DJ4/PLANEL_Pot_Trim!DJ4,0)</f>
        <v>0.45101746720042957</v>
      </c>
      <c r="DK29" s="47">
        <f>IF(PLANEL_Pot_Trim!DK4&lt;&gt;0,DK4/PLANEL_Pot_Trim!DK4,0)</f>
        <v>0.7000647151031002</v>
      </c>
      <c r="DL29" s="47">
        <f>IF(PLANEL_Pot_Trim!DL4&lt;&gt;0,DL4/PLANEL_Pot_Trim!DL4,0)</f>
        <v>0.56300418442025757</v>
      </c>
      <c r="DM29" s="47">
        <f>IF(PLANEL_Pot_Trim!DM4&lt;&gt;0,DM4/PLANEL_Pot_Trim!DM4,0)</f>
        <v>0.42554615173129584</v>
      </c>
      <c r="DN29" s="47">
        <f>IF(PLANEL_Pot_Trim!DN4&lt;&gt;0,DN4/PLANEL_Pot_Trim!DN4,0)</f>
        <v>0.4509949256679513</v>
      </c>
      <c r="DO29" s="47">
        <f>IF(PLANEL_Pot_Trim!DO4&lt;&gt;0,DO4/PLANEL_Pot_Trim!DO4,0)</f>
        <v>0.70010807009455645</v>
      </c>
      <c r="DP29" s="47">
        <f>IF(PLANEL_Pot_Trim!DP4&lt;&gt;0,DP4/PLANEL_Pot_Trim!DP4,0)</f>
        <v>0.57159150752354948</v>
      </c>
      <c r="DQ29" s="47">
        <f>IF(PLANEL_Pot_Trim!DQ4&lt;&gt;0,DQ4/PLANEL_Pot_Trim!DQ4,0)</f>
        <v>0.42801233095994495</v>
      </c>
      <c r="DR29" s="47">
        <f>IF(PLANEL_Pot_Trim!DR4&lt;&gt;0,DR4/PLANEL_Pot_Trim!DR4,0)</f>
        <v>0.45097284477606225</v>
      </c>
      <c r="DS29" s="47">
        <f>IF(PLANEL_Pot_Trim!DS4&lt;&gt;0,DS4/PLANEL_Pot_Trim!DS4,0)</f>
        <v>0.70099215919757774</v>
      </c>
      <c r="DT29" s="47">
        <f>IF(PLANEL_Pot_Trim!DT4&lt;&gt;0,DT4/PLANEL_Pot_Trim!DT4,0)</f>
        <v>0.56511930835111734</v>
      </c>
      <c r="DU29" s="47">
        <f>IF(PLANEL_Pot_Trim!DU4&lt;&gt;0,DU4/PLANEL_Pot_Trim!DU4,0)</f>
        <v>0.41737325881281112</v>
      </c>
      <c r="DV29" s="47">
        <f>IF(PLANEL_Pot_Trim!DV4&lt;&gt;0,DV4/PLANEL_Pot_Trim!DV4,0)</f>
        <v>0.45052257345105351</v>
      </c>
      <c r="DW29" s="47">
        <f>IF(PLANEL_Pot_Trim!DW4&lt;&gt;0,DW4/PLANEL_Pot_Trim!DW4,0)</f>
        <v>0.70201541276173274</v>
      </c>
      <c r="DX29" s="47">
        <f>IF(PLANEL_Pot_Trim!DX4&lt;&gt;0,DX4/PLANEL_Pot_Trim!DX4,0)</f>
        <v>0.58001608425736573</v>
      </c>
      <c r="DY29" s="47">
        <f>IF(PLANEL_Pot_Trim!DY4&lt;&gt;0,DY4/PLANEL_Pot_Trim!DY4,0)</f>
        <v>0.40819450664161805</v>
      </c>
      <c r="DZ29" s="47">
        <f>IF(PLANEL_Pot_Trim!DZ4&lt;&gt;0,DZ4/PLANEL_Pot_Trim!DZ4,0)</f>
        <v>0.45000142478716693</v>
      </c>
      <c r="EA29" s="47">
        <f>IF(PLANEL_Pot_Trim!EA4&lt;&gt;0,EA4/PLANEL_Pot_Trim!EA4,0)</f>
        <v>0.70231437984566225</v>
      </c>
      <c r="EB29" s="47">
        <f>IF(PLANEL_Pot_Trim!EB4&lt;&gt;0,EB4/PLANEL_Pot_Trim!EB4,0)</f>
        <v>0.57042510678089742</v>
      </c>
      <c r="EC29" s="47">
        <f>IF(PLANEL_Pot_Trim!EC4&lt;&gt;0,EC4/PLANEL_Pot_Trim!EC4,0)</f>
        <v>0.40588706041762856</v>
      </c>
      <c r="ED29" s="47">
        <f>IF(PLANEL_Pot_Trim!ED4&lt;&gt;0,ED4/PLANEL_Pot_Trim!ED4,0)</f>
        <v>0.44984915896070626</v>
      </c>
      <c r="EE29" s="47">
        <f>IF(PLANEL_Pot_Trim!EE4&lt;&gt;0,EE4/PLANEL_Pot_Trim!EE4,0)</f>
        <v>0.70369771029841277</v>
      </c>
      <c r="EF29" s="47">
        <f>IF(PLANEL_Pot_Trim!EF4&lt;&gt;0,EF4/PLANEL_Pot_Trim!EF4,0)</f>
        <v>0.58227056268501265</v>
      </c>
      <c r="EG29" s="47">
        <f>IF(PLANEL_Pot_Trim!EG4&lt;&gt;0,EG4/PLANEL_Pot_Trim!EG4,0)</f>
        <v>0.40259793864973831</v>
      </c>
      <c r="EH29" s="47">
        <f>IF(PLANEL_Pot_Trim!EH4&lt;&gt;0,EH4/PLANEL_Pot_Trim!EH4,0)</f>
        <v>0.44914462141124495</v>
      </c>
      <c r="EI29" s="47">
        <f>IF(PLANEL_Pot_Trim!EI4&lt;&gt;0,EI4/PLANEL_Pot_Trim!EI4,0)</f>
        <v>0.70664057211037012</v>
      </c>
      <c r="EJ29" s="47">
        <f>IF(PLANEL_Pot_Trim!EJ4&lt;&gt;0,EJ4/PLANEL_Pot_Trim!EJ4,0)</f>
        <v>0.56267309002581489</v>
      </c>
      <c r="EK29" s="47">
        <f>IF(PLANEL_Pot_Trim!EK4&lt;&gt;0,EK4/PLANEL_Pot_Trim!EK4,0)</f>
        <v>0.39192406045480627</v>
      </c>
      <c r="EL29" s="47">
        <f>IF(PLANEL_Pot_Trim!EL4&lt;&gt;0,EL4/PLANEL_Pot_Trim!EL4,0)</f>
        <v>0.44764580539145865</v>
      </c>
      <c r="EM29" s="47">
        <f>IF(PLANEL_Pot_Trim!EM4&lt;&gt;0,EM4/PLANEL_Pot_Trim!EM4,0)</f>
        <v>0.70852614948993542</v>
      </c>
      <c r="EN29" s="47">
        <f>IF(PLANEL_Pot_Trim!EN4&lt;&gt;0,EN4/PLANEL_Pot_Trim!EN4,0)</f>
        <v>0.57116362545931776</v>
      </c>
      <c r="EO29" s="47">
        <f>IF(PLANEL_Pot_Trim!EO4&lt;&gt;0,EO4/PLANEL_Pot_Trim!EO4,0)</f>
        <v>0.38945643079720488</v>
      </c>
      <c r="EP29" s="47">
        <f>IF(PLANEL_Pot_Trim!EP4&lt;&gt;0,EP4/PLANEL_Pot_Trim!EP4,0)</f>
        <v>0.44461251766604032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0.56695264037399706</v>
      </c>
      <c r="H30" s="47">
        <f>IF(PLANEL_Pot_Trim!H5&lt;&gt;0,H5/PLANEL_Pot_Trim!H5,0)</f>
        <v>0.52638293800686986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0.49677282023100527</v>
      </c>
      <c r="Q30" s="47">
        <f>IF(PLANEL_Pot_Trim!Q5&lt;&gt;0,Q5/PLANEL_Pot_Trim!Q5,0)</f>
        <v>0.42187596733889215</v>
      </c>
      <c r="R30" s="47">
        <f>IF(PLANEL_Pot_Trim!R5&lt;&gt;0,R5/PLANEL_Pot_Trim!R5,0)</f>
        <v>0.48721693610447409</v>
      </c>
      <c r="S30" s="47">
        <f>IF(PLANEL_Pot_Trim!S5&lt;&gt;0,S5/PLANEL_Pot_Trim!S5,0)</f>
        <v>0.56197882630380414</v>
      </c>
      <c r="T30" s="47">
        <f>IF(PLANEL_Pot_Trim!T5&lt;&gt;0,T5/PLANEL_Pot_Trim!T5,0)</f>
        <v>0.4975313917660622</v>
      </c>
      <c r="U30" s="47">
        <f>IF(PLANEL_Pot_Trim!U5&lt;&gt;0,U5/PLANEL_Pot_Trim!U5,0)</f>
        <v>0.42223865204136851</v>
      </c>
      <c r="V30" s="47">
        <f>IF(PLANEL_Pot_Trim!V5&lt;&gt;0,V5/PLANEL_Pot_Trim!V5,0)</f>
        <v>0.5000554910348497</v>
      </c>
      <c r="W30" s="47">
        <f>IF(PLANEL_Pot_Trim!W5&lt;&gt;0,W5/PLANEL_Pot_Trim!W5,0)</f>
        <v>0.56976632856040543</v>
      </c>
      <c r="X30" s="47">
        <f>IF(PLANEL_Pot_Trim!X5&lt;&gt;0,X5/PLANEL_Pot_Trim!X5,0)</f>
        <v>0.54166783012248476</v>
      </c>
      <c r="Y30" s="47">
        <f>IF(PLANEL_Pot_Trim!Y5&lt;&gt;0,Y5/PLANEL_Pot_Trim!Y5,0)</f>
        <v>0.45061456353596491</v>
      </c>
      <c r="Z30" s="47">
        <f>IF(PLANEL_Pot_Trim!Z5&lt;&gt;0,Z5/PLANEL_Pot_Trim!Z5,0)</f>
        <v>0.49964685821699528</v>
      </c>
      <c r="AA30" s="47">
        <f>IF(PLANEL_Pot_Trim!AA5&lt;&gt;0,AA5/PLANEL_Pot_Trim!AA5,0)</f>
        <v>0.38511506575172394</v>
      </c>
      <c r="AB30" s="47">
        <f>IF(PLANEL_Pot_Trim!AB5&lt;&gt;0,AB5/PLANEL_Pot_Trim!AB5,0)</f>
        <v>0.35535335731497397</v>
      </c>
      <c r="AC30" s="47">
        <f>IF(PLANEL_Pot_Trim!AC5&lt;&gt;0,AC5/PLANEL_Pot_Trim!AC5,0)</f>
        <v>0.42895521535803638</v>
      </c>
      <c r="AD30" s="47">
        <f>IF(PLANEL_Pot_Trim!AD5&lt;&gt;0,AD5/PLANEL_Pot_Trim!AD5,0)</f>
        <v>0.48529772930368831</v>
      </c>
      <c r="AE30" s="47">
        <f>IF(PLANEL_Pot_Trim!AE5&lt;&gt;0,AE5/PLANEL_Pot_Trim!AE5,0)</f>
        <v>0.57674130375278787</v>
      </c>
      <c r="AF30" s="47">
        <f>IF(PLANEL_Pot_Trim!AF5&lt;&gt;0,AF5/PLANEL_Pot_Trim!AF5,0)</f>
        <v>0.40735274073801625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0.55193516865771075</v>
      </c>
      <c r="AJ30" s="47">
        <f>IF(PLANEL_Pot_Trim!AJ5&lt;&gt;0,AJ5/PLANEL_Pot_Trim!AJ5,0)</f>
        <v>0.28910038329390647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0.37728362449644098</v>
      </c>
      <c r="AN30" s="47">
        <f>IF(PLANEL_Pot_Trim!AN5&lt;&gt;0,AN5/PLANEL_Pot_Trim!AN5,0)</f>
        <v>0.5159974247736463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0.55255751469126779</v>
      </c>
      <c r="AR30" s="47">
        <f>IF(PLANEL_Pot_Trim!AR5&lt;&gt;0,AR5/PLANEL_Pot_Trim!AR5,0)</f>
        <v>0.5352923422650766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0.55062508869616178</v>
      </c>
      <c r="AV30" s="47">
        <f>IF(PLANEL_Pot_Trim!AV5&lt;&gt;0,AV5/PLANEL_Pot_Trim!AV5,0)</f>
        <v>0.25541881478479217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0.55142225064636463</v>
      </c>
      <c r="AZ30" s="47">
        <f>IF(PLANEL_Pot_Trim!AZ5&lt;&gt;0,AZ5/PLANEL_Pot_Trim!AZ5,0)</f>
        <v>0.52818701805102786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0.56202332320021575</v>
      </c>
      <c r="BD30" s="47">
        <f>IF(PLANEL_Pot_Trim!BD5&lt;&gt;0,BD5/PLANEL_Pot_Trim!BD5,0)</f>
        <v>0.30812960696000363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0.56408175075316247</v>
      </c>
      <c r="BH30" s="47">
        <f>IF(PLANEL_Pot_Trim!BH5&lt;&gt;0,BH5/PLANEL_Pot_Trim!BH5,0)</f>
        <v>0.35919697852519017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0.55062508869616178</v>
      </c>
      <c r="BL30" s="47">
        <f>IF(PLANEL_Pot_Trim!BL5&lt;&gt;0,BL5/PLANEL_Pot_Trim!BL5,0)</f>
        <v>0.25545546212743175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0.56408175075316247</v>
      </c>
      <c r="BP30" s="47">
        <f>IF(PLANEL_Pot_Trim!BP5&lt;&gt;0,BP5/PLANEL_Pot_Trim!BP5,0)</f>
        <v>0.3397961703580234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0.51201011360072246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0.5352923422650766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0.35937537871289277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0.52785538869773929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0.44048797476872209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0.5353633833963628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0.52892381672960609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0.44920096869780468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0.28848925136815562</v>
      </c>
      <c r="DA30" s="77">
        <f>IF(PLANEL_Pot_Trim!DA5&lt;&gt;0,DA5/PLANEL_Pot_Trim!DA5,0)</f>
        <v>0.44670273984984077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0.38800369230415044</v>
      </c>
      <c r="DE30" s="47">
        <f>IF(PLANEL_Pot_Trim!DE5&lt;&gt;0,DE5/PLANEL_Pot_Trim!DE5,0)</f>
        <v>0.44788360867928451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0.33993623696345837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0.5352923422650766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0.50522790653751648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0.51603160070334475</v>
      </c>
      <c r="DU30" s="47">
        <f>IF(PLANEL_Pot_Trim!DU5&lt;&gt;0,DU5/PLANEL_Pot_Trim!DU5,0)</f>
        <v>0.44670273984984077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0.3400644070918275</v>
      </c>
      <c r="DY30" s="47">
        <f>IF(PLANEL_Pot_Trim!DY5&lt;&gt;0,DY5/PLANEL_Pot_Trim!DY5,0)</f>
        <v>0.44670273984984077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0.44605551757985284</v>
      </c>
      <c r="EC30" s="47">
        <f>IF(PLANEL_Pot_Trim!EC5&lt;&gt;0,EC5/PLANEL_Pot_Trim!EC5,0)</f>
        <v>0.44670273984984077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0.35678403399452274</v>
      </c>
      <c r="EG30" s="47">
        <f>IF(PLANEL_Pot_Trim!EG5&lt;&gt;0,EG5/PLANEL_Pot_Trim!EG5,0)</f>
        <v>0.44670273984984077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0.53539933680211771</v>
      </c>
      <c r="EK30" s="47">
        <f>IF(PLANEL_Pot_Trim!EK5&lt;&gt;0,EK5/PLANEL_Pot_Trim!EK5,0)</f>
        <v>0.45469970936507831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0.51589153409790978</v>
      </c>
      <c r="EO30" s="47">
        <f>IF(PLANEL_Pot_Trim!EO5&lt;&gt;0,EO5/PLANEL_Pot_Trim!EO5,0)</f>
        <v>0.44670273984984077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0.31971782145112454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0.33470662169419207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0.63765921013719795</v>
      </c>
      <c r="AE32" s="48">
        <f>IF(PLANEL_Pot_Trim!AE7&lt;&gt;0,AE7/PLANEL_Pot_Trim!AE7,0)</f>
        <v>0.30979538593948841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0.29202450547504022</v>
      </c>
      <c r="AJ32" s="48">
        <f>IF(PLANEL_Pot_Trim!AJ7&lt;&gt;0,AJ7/PLANEL_Pot_Trim!AJ7,0)</f>
        <v>0.28975087102674357</v>
      </c>
      <c r="AK32" s="48">
        <f>IF(PLANEL_Pot_Trim!AK7&lt;&gt;0,AK7/PLANEL_Pot_Trim!AK7,0)</f>
        <v>0.33299591595672751</v>
      </c>
      <c r="AL32" s="48">
        <f>IF(PLANEL_Pot_Trim!AL7&lt;&gt;0,AL7/PLANEL_Pot_Trim!AL7,0)</f>
        <v>0.7115366162477792</v>
      </c>
      <c r="AM32" s="48">
        <f>IF(PLANEL_Pot_Trim!AM7&lt;&gt;0,AM7/PLANEL_Pot_Trim!AM7,0)</f>
        <v>0.25683551818291833</v>
      </c>
      <c r="AN32" s="48">
        <f>IF(PLANEL_Pot_Trim!AN7&lt;&gt;0,AN7/PLANEL_Pot_Trim!AN7,0)</f>
        <v>0.25504050918584742</v>
      </c>
      <c r="AO32" s="48">
        <f>IF(PLANEL_Pot_Trim!AO7&lt;&gt;0,AO7/PLANEL_Pot_Trim!AO7,0)</f>
        <v>0.30881235481946512</v>
      </c>
      <c r="AP32" s="48">
        <f>IF(PLANEL_Pot_Trim!AP7&lt;&gt;0,AP7/PLANEL_Pot_Trim!AP7,0)</f>
        <v>0.70992566810421753</v>
      </c>
      <c r="AQ32" s="48">
        <f>IF(PLANEL_Pot_Trim!AQ7&lt;&gt;0,AQ7/PLANEL_Pot_Trim!AQ7,0)</f>
        <v>0.1566162434515018</v>
      </c>
      <c r="AR32" s="48">
        <f>IF(PLANEL_Pot_Trim!AR7&lt;&gt;0,AR7/PLANEL_Pot_Trim!AR7,0)</f>
        <v>0.15661681642675135</v>
      </c>
      <c r="AS32" s="48">
        <f>IF(PLANEL_Pot_Trim!AS7&lt;&gt;0,AS7/PLANEL_Pot_Trim!AS7,0)</f>
        <v>0.22803109996276574</v>
      </c>
      <c r="AT32" s="48">
        <f>IF(PLANEL_Pot_Trim!AT7&lt;&gt;0,AT7/PLANEL_Pot_Trim!AT7,0)</f>
        <v>0.68461837703325723</v>
      </c>
      <c r="AU32" s="48">
        <f>IF(PLANEL_Pot_Trim!AU7&lt;&gt;0,AU7/PLANEL_Pot_Trim!AU7,0)</f>
        <v>0.14604429343785286</v>
      </c>
      <c r="AV32" s="48">
        <f>IF(PLANEL_Pot_Trim!AV7&lt;&gt;0,AV7/PLANEL_Pot_Trim!AV7,0)</f>
        <v>0.14604373672519044</v>
      </c>
      <c r="AW32" s="48">
        <f>IF(PLANEL_Pot_Trim!AW7&lt;&gt;0,AW7/PLANEL_Pot_Trim!AW7,0)</f>
        <v>0.21543164653544533</v>
      </c>
      <c r="AX32" s="48">
        <f>IF(PLANEL_Pot_Trim!AX7&lt;&gt;0,AX7/PLANEL_Pot_Trim!AX7,0)</f>
        <v>0.68303439216006834</v>
      </c>
      <c r="AY32" s="48">
        <f>IF(PLANEL_Pot_Trim!AY7&lt;&gt;0,AY7/PLANEL_Pot_Trim!AY7,0)</f>
        <v>0.13797376058136934</v>
      </c>
      <c r="AZ32" s="48">
        <f>IF(PLANEL_Pot_Trim!AZ7&lt;&gt;0,AZ7/PLANEL_Pot_Trim!AZ7,0)</f>
        <v>0.13606429445899487</v>
      </c>
      <c r="BA32" s="48">
        <f>IF(PLANEL_Pot_Trim!BA7&lt;&gt;0,BA7/PLANEL_Pot_Trim!BA7,0)</f>
        <v>0.20429324702313301</v>
      </c>
      <c r="BB32" s="48">
        <f>IF(PLANEL_Pot_Trim!BB7&lt;&gt;0,BB7/PLANEL_Pot_Trim!BB7,0)</f>
        <v>0.69562744750202499</v>
      </c>
      <c r="BC32" s="48">
        <f>IF(PLANEL_Pot_Trim!BC7&lt;&gt;0,BC7/PLANEL_Pot_Trim!BC7,0)</f>
        <v>0.13313327519186713</v>
      </c>
      <c r="BD32" s="48">
        <f>IF(PLANEL_Pot_Trim!BD7&lt;&gt;0,BD7/PLANEL_Pot_Trim!BD7,0)</f>
        <v>0.13313327519186713</v>
      </c>
      <c r="BE32" s="48">
        <f>IF(PLANEL_Pot_Trim!BE7&lt;&gt;0,BE7/PLANEL_Pot_Trim!BE7,0)</f>
        <v>0.18182745620762616</v>
      </c>
      <c r="BF32" s="48">
        <f>IF(PLANEL_Pot_Trim!BF7&lt;&gt;0,BF7/PLANEL_Pot_Trim!BF7,0)</f>
        <v>0.67099855769601491</v>
      </c>
      <c r="BG32" s="48">
        <f>IF(PLANEL_Pot_Trim!BG7&lt;&gt;0,BG7/PLANEL_Pot_Trim!BG7,0)</f>
        <v>0.13313327519186713</v>
      </c>
      <c r="BH32" s="48">
        <f>IF(PLANEL_Pot_Trim!BH7&lt;&gt;0,BH7/PLANEL_Pot_Trim!BH7,0)</f>
        <v>0.13313327519186713</v>
      </c>
      <c r="BI32" s="48">
        <f>IF(PLANEL_Pot_Trim!BI7&lt;&gt;0,BI7/PLANEL_Pot_Trim!BI7,0)</f>
        <v>0.13313327519186713</v>
      </c>
      <c r="BJ32" s="48">
        <f>IF(PLANEL_Pot_Trim!BJ7&lt;&gt;0,BJ7/PLANEL_Pot_Trim!BJ7,0)</f>
        <v>0.64396985299092568</v>
      </c>
      <c r="BK32" s="48">
        <f>IF(PLANEL_Pot_Trim!BK7&lt;&gt;0,BK7/PLANEL_Pot_Trim!BK7,0)</f>
        <v>0.14899063821926242</v>
      </c>
      <c r="BL32" s="48">
        <f>IF(PLANEL_Pot_Trim!BL7&lt;&gt;0,BL7/PLANEL_Pot_Trim!BL7,0)</f>
        <v>0.13313327519186713</v>
      </c>
      <c r="BM32" s="48">
        <f>IF(PLANEL_Pot_Trim!BM7&lt;&gt;0,BM7/PLANEL_Pot_Trim!BM7,0)</f>
        <v>0.13313327519186713</v>
      </c>
      <c r="BN32" s="48">
        <f>IF(PLANEL_Pot_Trim!BN7&lt;&gt;0,BN7/PLANEL_Pot_Trim!BN7,0)</f>
        <v>0.64365713359988785</v>
      </c>
      <c r="BO32" s="48">
        <f>IF(PLANEL_Pot_Trim!BO7&lt;&gt;0,BO7/PLANEL_Pot_Trim!BO7,0)</f>
        <v>0.12457234161875505</v>
      </c>
      <c r="BP32" s="48">
        <f>IF(PLANEL_Pot_Trim!BP7&lt;&gt;0,BP7/PLANEL_Pot_Trim!BP7,0)</f>
        <v>8.9754290280075838E-2</v>
      </c>
      <c r="BQ32" s="48">
        <f>IF(PLANEL_Pot_Trim!BQ7&lt;&gt;0,BQ7/PLANEL_Pot_Trim!BQ7,0)</f>
        <v>8.9754290280075838E-2</v>
      </c>
      <c r="BR32" s="48">
        <f>IF(PLANEL_Pot_Trim!BR7&lt;&gt;0,BR7/PLANEL_Pot_Trim!BR7,0)</f>
        <v>0.6773897819531195</v>
      </c>
      <c r="BS32" s="48">
        <f>IF(PLANEL_Pot_Trim!BS7&lt;&gt;0,BS7/PLANEL_Pot_Trim!BS7,0)</f>
        <v>0.11807416503005923</v>
      </c>
      <c r="BT32" s="48">
        <f>IF(PLANEL_Pot_Trim!BT7&lt;&gt;0,BT7/PLANEL_Pot_Trim!BT7,0)</f>
        <v>8.5072358317859365E-2</v>
      </c>
      <c r="BU32" s="48">
        <f>IF(PLANEL_Pot_Trim!BU7&lt;&gt;0,BU7/PLANEL_Pot_Trim!BU7,0)</f>
        <v>8.5072358317859365E-2</v>
      </c>
      <c r="BV32" s="48">
        <f>IF(PLANEL_Pot_Trim!BV7&lt;&gt;0,BV7/PLANEL_Pot_Trim!BV7,0)</f>
        <v>0.67819762769280156</v>
      </c>
      <c r="BW32" s="48">
        <f>IF(PLANEL_Pot_Trim!BW7&lt;&gt;0,BW7/PLANEL_Pot_Trim!BW7,0)</f>
        <v>0.12058767772392054</v>
      </c>
      <c r="BX32" s="48">
        <f>IF(PLANEL_Pot_Trim!BX7&lt;&gt;0,BX7/PLANEL_Pot_Trim!BX7,0)</f>
        <v>8.0854665317734872E-2</v>
      </c>
      <c r="BY32" s="48">
        <f>IF(PLANEL_Pot_Trim!BY7&lt;&gt;0,BY7/PLANEL_Pot_Trim!BY7,0)</f>
        <v>8.0854665317734872E-2</v>
      </c>
      <c r="BZ32" s="48">
        <f>IF(PLANEL_Pot_Trim!BZ7&lt;&gt;0,BZ7/PLANEL_Pot_Trim!BZ7,0)</f>
        <v>0.67890062398552442</v>
      </c>
      <c r="CA32" s="48">
        <f>IF(PLANEL_Pot_Trim!CA7&lt;&gt;0,CA7/PLANEL_Pot_Trim!CA7,0)</f>
        <v>0.16360026393905364</v>
      </c>
      <c r="CB32" s="48">
        <f>IF(PLANEL_Pot_Trim!CB7&lt;&gt;0,CB7/PLANEL_Pot_Trim!CB7,0)</f>
        <v>5.1779290176643546E-2</v>
      </c>
      <c r="CC32" s="48">
        <f>IF(PLANEL_Pot_Trim!CC7&lt;&gt;0,CC7/PLANEL_Pot_Trim!CC7,0)</f>
        <v>7.3298155881369398E-2</v>
      </c>
      <c r="CD32" s="48">
        <f>IF(PLANEL_Pot_Trim!CD7&lt;&gt;0,CD7/PLANEL_Pot_Trim!CD7,0)</f>
        <v>0.647100481194682</v>
      </c>
      <c r="CE32" s="48">
        <f>IF(PLANEL_Pot_Trim!CE7&lt;&gt;0,CE7/PLANEL_Pot_Trim!CE7,0)</f>
        <v>0.2093273021125269</v>
      </c>
      <c r="CF32" s="48">
        <f>IF(PLANEL_Pot_Trim!CF7&lt;&gt;0,CF7/PLANEL_Pot_Trim!CF7,0)</f>
        <v>4.9443793566131572E-2</v>
      </c>
      <c r="CG32" s="48">
        <f>IF(PLANEL_Pot_Trim!CG7&lt;&gt;0,CG7/PLANEL_Pot_Trim!CG7,0)</f>
        <v>7.8392657853729591E-2</v>
      </c>
      <c r="CH32" s="48">
        <f>IF(PLANEL_Pot_Trim!CH7&lt;&gt;0,CH7/PLANEL_Pot_Trim!CH7,0)</f>
        <v>0.64886713187022915</v>
      </c>
      <c r="CI32" s="48">
        <f>IF(PLANEL_Pot_Trim!CI7&lt;&gt;0,CI7/PLANEL_Pot_Trim!CI7,0)</f>
        <v>0.2188227518668871</v>
      </c>
      <c r="CJ32" s="48">
        <f>IF(PLANEL_Pot_Trim!CJ7&lt;&gt;0,CJ7/PLANEL_Pot_Trim!CJ7,0)</f>
        <v>4.7309888599661988E-2</v>
      </c>
      <c r="CK32" s="48">
        <f>IF(PLANEL_Pot_Trim!CK7&lt;&gt;0,CK7/PLANEL_Pot_Trim!CK7,0)</f>
        <v>8.2110287626948289E-2</v>
      </c>
      <c r="CL32" s="48">
        <f>IF(PLANEL_Pot_Trim!CL7&lt;&gt;0,CL7/PLANEL_Pot_Trim!CL7,0)</f>
        <v>0.65042601932532063</v>
      </c>
      <c r="CM32" s="48">
        <f>IF(PLANEL_Pot_Trim!CM7&lt;&gt;0,CM7/PLANEL_Pot_Trim!CM7,0)</f>
        <v>0.23678339217734043</v>
      </c>
      <c r="CN32" s="48">
        <f>IF(PLANEL_Pot_Trim!CN7&lt;&gt;0,CN7/PLANEL_Pot_Trim!CN7,0)</f>
        <v>3.330330537045758E-2</v>
      </c>
      <c r="CO32" s="48">
        <f>IF(PLANEL_Pot_Trim!CO7&lt;&gt;0,CO7/PLANEL_Pot_Trim!CO7,0)</f>
        <v>5.9477725225409596E-2</v>
      </c>
      <c r="CP32" s="48">
        <f>IF(PLANEL_Pot_Trim!CP7&lt;&gt;0,CP7/PLANEL_Pot_Trim!CP7,0)</f>
        <v>0.60079294525117444</v>
      </c>
      <c r="CQ32" s="48">
        <f>IF(PLANEL_Pot_Trim!CQ7&lt;&gt;0,CQ7/PLANEL_Pot_Trim!CQ7,0)</f>
        <v>0.31700351300383067</v>
      </c>
      <c r="CR32" s="48">
        <f>IF(PLANEL_Pot_Trim!CR7&lt;&gt;0,CR7/PLANEL_Pot_Trim!CR7,0)</f>
        <v>3.1980211780899138E-2</v>
      </c>
      <c r="CS32" s="48">
        <f>IF(PLANEL_Pot_Trim!CS7&lt;&gt;0,CS7/PLANEL_Pot_Trim!CS7,0)</f>
        <v>9.8947494033223157E-2</v>
      </c>
      <c r="CT32" s="48">
        <f>IF(PLANEL_Pot_Trim!CT7&lt;&gt;0,CT7/PLANEL_Pot_Trim!CT7,0)</f>
        <v>0.63169788215306266</v>
      </c>
      <c r="CU32" s="48">
        <f>IF(PLANEL_Pot_Trim!CU7&lt;&gt;0,CU7/PLANEL_Pot_Trim!CU7,0)</f>
        <v>0.30195379160831454</v>
      </c>
      <c r="CV32" s="48">
        <f>IF(PLANEL_Pot_Trim!CV7&lt;&gt;0,CV7/PLANEL_Pot_Trim!CV7,0)</f>
        <v>3.0219697216103045E-2</v>
      </c>
      <c r="CW32" s="48">
        <f>IF(PLANEL_Pot_Trim!CW7&lt;&gt;0,CW7/PLANEL_Pot_Trim!CW7,0)</f>
        <v>0.11664629939741514</v>
      </c>
      <c r="CX32" s="48">
        <f>IF(PLANEL_Pot_Trim!CX7&lt;&gt;0,CX7/PLANEL_Pot_Trim!CX7,0)</f>
        <v>0.63539564997640718</v>
      </c>
      <c r="CY32" s="48">
        <f>IF(PLANEL_Pot_Trim!CY7&lt;&gt;0,CY7/PLANEL_Pot_Trim!CY7,0)</f>
        <v>0.19603671907180495</v>
      </c>
      <c r="CZ32" s="48">
        <f>IF(PLANEL_Pot_Trim!CZ7&lt;&gt;0,CZ7/PLANEL_Pot_Trim!CZ7,0)</f>
        <v>2.9972075732736907E-2</v>
      </c>
      <c r="DA32" s="48">
        <f>IF(PLANEL_Pot_Trim!DA7&lt;&gt;0,DA7/PLANEL_Pot_Trim!DA7,0)</f>
        <v>2.9972075732736907E-2</v>
      </c>
      <c r="DB32" s="48">
        <f>IF(PLANEL_Pot_Trim!DB7&lt;&gt;0,DB7/PLANEL_Pot_Trim!DB7,0)</f>
        <v>0.44807231279905041</v>
      </c>
      <c r="DC32" s="48">
        <f>IF(PLANEL_Pot_Trim!DC7&lt;&gt;0,DC7/PLANEL_Pot_Trim!DC7,0)</f>
        <v>0.23905572551199686</v>
      </c>
      <c r="DD32" s="48">
        <f>IF(PLANEL_Pot_Trim!DD7&lt;&gt;0,DD7/PLANEL_Pot_Trim!DD7,0)</f>
        <v>5.8456208839352672E-3</v>
      </c>
      <c r="DE32" s="48">
        <f>IF(PLANEL_Pot_Trim!DE7&lt;&gt;0,DE7/PLANEL_Pot_Trim!DE7,0)</f>
        <v>5.8456208839352672E-3</v>
      </c>
      <c r="DF32" s="48">
        <f>IF(PLANEL_Pot_Trim!DF7&lt;&gt;0,DF7/PLANEL_Pot_Trim!DF7,0)</f>
        <v>0.46394755510506402</v>
      </c>
      <c r="DG32" s="48">
        <f>IF(PLANEL_Pot_Trim!DG7&lt;&gt;0,DG7/PLANEL_Pot_Trim!DG7,0)</f>
        <v>0.28453979524188305</v>
      </c>
      <c r="DH32" s="48">
        <f>IF(PLANEL_Pot_Trim!DH7&lt;&gt;0,DH7/PLANEL_Pot_Trim!DH7,0)</f>
        <v>5.7984945082495201E-3</v>
      </c>
      <c r="DI32" s="48">
        <f>IF(PLANEL_Pot_Trim!DI7&lt;&gt;0,DI7/PLANEL_Pot_Trim!DI7,0)</f>
        <v>5.7984945082495201E-3</v>
      </c>
      <c r="DJ32" s="48">
        <f>IF(PLANEL_Pot_Trim!DJ7&lt;&gt;0,DJ7/PLANEL_Pot_Trim!DJ7,0)</f>
        <v>0.48383215743299585</v>
      </c>
      <c r="DK32" s="48">
        <f>IF(PLANEL_Pot_Trim!DK7&lt;&gt;0,DK7/PLANEL_Pot_Trim!DK7,0)</f>
        <v>0.32747387661491434</v>
      </c>
      <c r="DL32" s="48">
        <f>IF(PLANEL_Pot_Trim!DL7&lt;&gt;0,DL7/PLANEL_Pot_Trim!DL7,0)</f>
        <v>5.7521219050191072E-3</v>
      </c>
      <c r="DM32" s="48">
        <f>IF(PLANEL_Pot_Trim!DM7&lt;&gt;0,DM7/PLANEL_Pot_Trim!DM7,0)</f>
        <v>5.7521219050191072E-3</v>
      </c>
      <c r="DN32" s="48">
        <f>IF(PLANEL_Pot_Trim!DN7&lt;&gt;0,DN7/PLANEL_Pot_Trim!DN7,0)</f>
        <v>0.50038216008813474</v>
      </c>
      <c r="DO32" s="48">
        <f>IF(PLANEL_Pot_Trim!DO7&lt;&gt;0,DO7/PLANEL_Pot_Trim!DO7,0)</f>
        <v>0.37126532255697009</v>
      </c>
      <c r="DP32" s="48">
        <f>IF(PLANEL_Pot_Trim!DP7&lt;&gt;0,DP7/PLANEL_Pot_Trim!DP7,0)</f>
        <v>5.7064851331735146E-3</v>
      </c>
      <c r="DQ32" s="48">
        <f>IF(PLANEL_Pot_Trim!DQ7&lt;&gt;0,DQ7/PLANEL_Pot_Trim!DQ7,0)</f>
        <v>5.7064851331735146E-3</v>
      </c>
      <c r="DR32" s="48">
        <f>IF(PLANEL_Pot_Trim!DR7&lt;&gt;0,DR7/PLANEL_Pot_Trim!DR7,0)</f>
        <v>0.51792546715865295</v>
      </c>
      <c r="DS32" s="48">
        <f>IF(PLANEL_Pot_Trim!DS7&lt;&gt;0,DS7/PLANEL_Pot_Trim!DS7,0)</f>
        <v>0.37090279229845857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0.49711370982990399</v>
      </c>
      <c r="DW32" s="48">
        <f>IF(PLANEL_Pot_Trim!DW7&lt;&gt;0,DW7/PLANEL_Pot_Trim!DW7,0)</f>
        <v>0.37090279229845857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0.48008082419663956</v>
      </c>
      <c r="EA32" s="48">
        <f>IF(PLANEL_Pot_Trim!EA7&lt;&gt;0,EA7/PLANEL_Pot_Trim!EA7,0)</f>
        <v>0.37090279229845857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0.48907190154359287</v>
      </c>
      <c r="EE32" s="48">
        <f>IF(PLANEL_Pot_Trim!EE7&lt;&gt;0,EE7/PLANEL_Pot_Trim!EE7,0)</f>
        <v>0.37090279229845857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0.50601907476753316</v>
      </c>
      <c r="EI32" s="48">
        <f>IF(PLANEL_Pot_Trim!EI7&lt;&gt;0,EI7/PLANEL_Pot_Trim!EI7,0)</f>
        <v>0.37090279229845857</v>
      </c>
      <c r="EJ32" s="48">
        <f>IF(PLANEL_Pot_Trim!EJ7&lt;&gt;0,EJ7/PLANEL_Pot_Trim!EJ7,0)</f>
        <v>0</v>
      </c>
      <c r="EK32" s="48">
        <f>IF(PLANEL_Pot_Trim!EK7&lt;&gt;0,EK7/PLANEL_Pot_Trim!EK7,0)</f>
        <v>2.5872364129595267E-2</v>
      </c>
      <c r="EL32" s="48">
        <f>IF(PLANEL_Pot_Trim!EL7&lt;&gt;0,EL7/PLANEL_Pot_Trim!EL7,0)</f>
        <v>0.51329322280126355</v>
      </c>
      <c r="EM32" s="48">
        <f>IF(PLANEL_Pot_Trim!EM7&lt;&gt;0,EM7/PLANEL_Pot_Trim!EM7,0)</f>
        <v>0.37090279229845857</v>
      </c>
      <c r="EN32" s="48">
        <f>IF(PLANEL_Pot_Trim!EN7&lt;&gt;0,EN7/PLANEL_Pot_Trim!EN7,0)</f>
        <v>0</v>
      </c>
      <c r="EO32" s="48">
        <f>IF(PLANEL_Pot_Trim!EO7&lt;&gt;0,EO7/PLANEL_Pot_Trim!EO7,0)</f>
        <v>9.9800944946876385E-2</v>
      </c>
      <c r="EP32" s="48">
        <f>IF(PLANEL_Pot_Trim!EP7&lt;&gt;0,EP7/PLANEL_Pot_Trim!EP7,0)</f>
        <v>0.58782759430565912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0.5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0.5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0.58890658411764707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0.21269191760066414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0.88131434462444769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0.89718532783505156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3.8865467687796598E-2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3.7936192098884151E-2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3.6998619293466227E-2</v>
      </c>
      <c r="AF39" s="52">
        <f>IF(PLANEL_Pot_Trim!AF14&lt;&gt;0,AF14/PLANEL_Pot_Trim!AF14,0)</f>
        <v>0.37848984901715838</v>
      </c>
      <c r="AG39" s="52">
        <f>IF(PLANEL_Pot_Trim!AG14&lt;&gt;0,AG14/PLANEL_Pot_Trim!AG14,0)</f>
        <v>0.51792554588102868</v>
      </c>
      <c r="AH39" s="52">
        <f>IF(PLANEL_Pot_Trim!AH14&lt;&gt;0,AH14/PLANEL_Pot_Trim!AH14,0)</f>
        <v>0.33005033063526767</v>
      </c>
      <c r="AI39" s="52">
        <f>IF(PLANEL_Pot_Trim!AI14&lt;&gt;0,AI14/PLANEL_Pot_Trim!AI14,0)</f>
        <v>3.6998619293466227E-2</v>
      </c>
      <c r="AJ39" s="52">
        <f>IF(PLANEL_Pot_Trim!AJ14&lt;&gt;0,AJ14/PLANEL_Pot_Trim!AJ14,0)</f>
        <v>0.37848984901715838</v>
      </c>
      <c r="AK39" s="52">
        <f>IF(PLANEL_Pot_Trim!AK14&lt;&gt;0,AK14/PLANEL_Pot_Trim!AK14,0)</f>
        <v>0.51792554588102868</v>
      </c>
      <c r="AL39" s="52">
        <f>IF(PLANEL_Pot_Trim!AL14&lt;&gt;0,AL14/PLANEL_Pot_Trim!AL14,0)</f>
        <v>0.33005033063526767</v>
      </c>
      <c r="AM39" s="52">
        <f>IF(PLANEL_Pot_Trim!AM14&lt;&gt;0,AM14/PLANEL_Pot_Trim!AM14,0)</f>
        <v>3.6271716731863357E-2</v>
      </c>
      <c r="AN39" s="52">
        <f>IF(PLANEL_Pot_Trim!AN14&lt;&gt;0,AN14/PLANEL_Pot_Trim!AN14,0)</f>
        <v>0.371053754161495</v>
      </c>
      <c r="AO39" s="52">
        <f>IF(PLANEL_Pot_Trim!AO14&lt;&gt;0,AO14/PLANEL_Pot_Trim!AO14,0)</f>
        <v>0.50774999298389278</v>
      </c>
      <c r="AP39" s="52">
        <f>IF(PLANEL_Pot_Trim!AP14&lt;&gt;0,AP14/PLANEL_Pot_Trim!AP14,0)</f>
        <v>0.32356591480937169</v>
      </c>
      <c r="AQ39" s="52">
        <f>IF(PLANEL_Pot_Trim!AQ14&lt;&gt;0,AQ14/PLANEL_Pot_Trim!AQ14,0)</f>
        <v>3.6271716731863357E-2</v>
      </c>
      <c r="AR39" s="52">
        <f>IF(PLANEL_Pot_Trim!AR14&lt;&gt;0,AR14/PLANEL_Pot_Trim!AR14,0)</f>
        <v>0.371053754161495</v>
      </c>
      <c r="AS39" s="52">
        <f>IF(PLANEL_Pot_Trim!AS14&lt;&gt;0,AS14/PLANEL_Pot_Trim!AS14,0)</f>
        <v>0.50774999298389278</v>
      </c>
      <c r="AT39" s="52">
        <f>IF(PLANEL_Pot_Trim!AT14&lt;&gt;0,AT14/PLANEL_Pot_Trim!AT14,0)</f>
        <v>0.32356591480937169</v>
      </c>
      <c r="AU39" s="52">
        <f>IF(PLANEL_Pot_Trim!AU14&lt;&gt;0,AU14/PLANEL_Pot_Trim!AU14,0)</f>
        <v>3.6271716731863357E-2</v>
      </c>
      <c r="AV39" s="52">
        <f>IF(PLANEL_Pot_Trim!AV14&lt;&gt;0,AV14/PLANEL_Pot_Trim!AV14,0)</f>
        <v>0.371053754161495</v>
      </c>
      <c r="AW39" s="52">
        <f>IF(PLANEL_Pot_Trim!AW14&lt;&gt;0,AW14/PLANEL_Pot_Trim!AW14,0)</f>
        <v>0.50774999298389278</v>
      </c>
      <c r="AX39" s="52">
        <f>IF(PLANEL_Pot_Trim!AX14&lt;&gt;0,AX14/PLANEL_Pot_Trim!AX14,0)</f>
        <v>0.32356591480937169</v>
      </c>
      <c r="AY39" s="52">
        <f>IF(PLANEL_Pot_Trim!AY14&lt;&gt;0,AY14/PLANEL_Pot_Trim!AY14,0)</f>
        <v>3.6265869146696703E-2</v>
      </c>
      <c r="AZ39" s="52">
        <f>IF(PLANEL_Pot_Trim!AZ14&lt;&gt;0,AZ14/PLANEL_Pot_Trim!AZ14,0)</f>
        <v>0.37099393439583522</v>
      </c>
      <c r="BA39" s="52">
        <f>IF(PLANEL_Pot_Trim!BA14&lt;&gt;0,BA14/PLANEL_Pot_Trim!BA14,0)</f>
        <v>0.50766813553895018</v>
      </c>
      <c r="BB39" s="52">
        <f>IF(PLANEL_Pot_Trim!BB14&lt;&gt;0,BB14/PLANEL_Pot_Trim!BB14,0)</f>
        <v>0.32351375078443989</v>
      </c>
      <c r="BC39" s="52">
        <f>IF(PLANEL_Pot_Trim!BC14&lt;&gt;0,BC14/PLANEL_Pot_Trim!BC14,0)</f>
        <v>3.6188318078625138E-2</v>
      </c>
      <c r="BD39" s="52">
        <f>IF(PLANEL_Pot_Trim!BD14&lt;&gt;0,BD14/PLANEL_Pot_Trim!BD14,0)</f>
        <v>0.37020059956783724</v>
      </c>
      <c r="BE39" s="52">
        <f>IF(PLANEL_Pot_Trim!BE14&lt;&gt;0,BE14/PLANEL_Pot_Trim!BE14,0)</f>
        <v>0.50658253610017057</v>
      </c>
      <c r="BF39" s="52">
        <f>IF(PLANEL_Pot_Trim!BF14&lt;&gt;0,BF14/PLANEL_Pot_Trim!BF14,0)</f>
        <v>0.32282194779600215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3.5896301840349101E-2</v>
      </c>
      <c r="BX39" s="52">
        <f>IF(PLANEL_Pot_Trim!BX14&lt;&gt;0,BX14/PLANEL_Pot_Trim!BX14,0)</f>
        <v>0.36721332098684067</v>
      </c>
      <c r="BY39" s="52">
        <f>IF(PLANEL_Pot_Trim!BY14&lt;&gt;0,BY14/PLANEL_Pot_Trim!BY14,0)</f>
        <v>0.50249474383452741</v>
      </c>
      <c r="BZ39" s="52">
        <f>IF(PLANEL_Pot_Trim!BZ14&lt;&gt;0,BZ14/PLANEL_Pot_Trim!BZ14,0)</f>
        <v>0.32021698419030786</v>
      </c>
      <c r="CA39" s="52">
        <f>IF(PLANEL_Pot_Trim!CA14&lt;&gt;0,CA14/PLANEL_Pot_Trim!CA14,0)</f>
        <v>3.5896301840349101E-2</v>
      </c>
      <c r="CB39" s="52">
        <f>IF(PLANEL_Pot_Trim!CB14&lt;&gt;0,CB14/PLANEL_Pot_Trim!CB14,0)</f>
        <v>0.36721332098684067</v>
      </c>
      <c r="CC39" s="52">
        <f>IF(PLANEL_Pot_Trim!CC14&lt;&gt;0,CC14/PLANEL_Pot_Trim!CC14,0)</f>
        <v>0.50249474383452741</v>
      </c>
      <c r="CD39" s="52">
        <f>IF(PLANEL_Pot_Trim!CD14&lt;&gt;0,CD14/PLANEL_Pot_Trim!CD14,0)</f>
        <v>0.32021698419030786</v>
      </c>
      <c r="CE39" s="52">
        <f>IF(PLANEL_Pot_Trim!CE14&lt;&gt;0,CE14/PLANEL_Pot_Trim!CE14,0)</f>
        <v>3.5896301840349101E-2</v>
      </c>
      <c r="CF39" s="52">
        <f>IF(PLANEL_Pot_Trim!CF14&lt;&gt;0,CF14/PLANEL_Pot_Trim!CF14,0)</f>
        <v>0.36721332098684067</v>
      </c>
      <c r="CG39" s="52">
        <f>IF(PLANEL_Pot_Trim!CG14&lt;&gt;0,CG14/PLANEL_Pot_Trim!CG14,0)</f>
        <v>0.50249474383452741</v>
      </c>
      <c r="CH39" s="52">
        <f>IF(PLANEL_Pot_Trim!CH14&lt;&gt;0,CH14/PLANEL_Pot_Trim!CH14,0)</f>
        <v>0.32021698419030786</v>
      </c>
      <c r="CI39" s="52">
        <f>IF(PLANEL_Pot_Trim!CI14&lt;&gt;0,CI14/PLANEL_Pot_Trim!CI14,0)</f>
        <v>3.5823068551193847E-2</v>
      </c>
      <c r="CJ39" s="52">
        <f>IF(PLANEL_Pot_Trim!CJ14&lt;&gt;0,CJ14/PLANEL_Pot_Trim!CJ14,0)</f>
        <v>0.36646415641440711</v>
      </c>
      <c r="CK39" s="52">
        <f>IF(PLANEL_Pot_Trim!CK14&lt;&gt;0,CK14/PLANEL_Pot_Trim!CK14,0)</f>
        <v>0.50146958692836907</v>
      </c>
      <c r="CL39" s="52">
        <f>IF(PLANEL_Pot_Trim!CL14&lt;&gt;0,CL14/PLANEL_Pot_Trim!CL14,0)</f>
        <v>0.3195636985026305</v>
      </c>
      <c r="CM39" s="52">
        <f>IF(PLANEL_Pot_Trim!CM14&lt;&gt;0,CM14/PLANEL_Pot_Trim!CM14,0)</f>
        <v>3.5823068551193847E-2</v>
      </c>
      <c r="CN39" s="52">
        <f>IF(PLANEL_Pot_Trim!CN14&lt;&gt;0,CN14/PLANEL_Pot_Trim!CN14,0)</f>
        <v>0.36646415641440711</v>
      </c>
      <c r="CO39" s="52">
        <f>IF(PLANEL_Pot_Trim!CO14&lt;&gt;0,CO14/PLANEL_Pot_Trim!CO14,0)</f>
        <v>0.50146958692836907</v>
      </c>
      <c r="CP39" s="52">
        <f>IF(PLANEL_Pot_Trim!CP14&lt;&gt;0,CP14/PLANEL_Pot_Trim!CP14,0)</f>
        <v>0.3195636985026305</v>
      </c>
      <c r="CQ39" s="52">
        <f>IF(PLANEL_Pot_Trim!CQ14&lt;&gt;0,CQ14/PLANEL_Pot_Trim!CQ14,0)</f>
        <v>3.5823068551193847E-2</v>
      </c>
      <c r="CR39" s="52">
        <f>IF(PLANEL_Pot_Trim!CR14&lt;&gt;0,CR14/PLANEL_Pot_Trim!CR14,0)</f>
        <v>0.36646415641440711</v>
      </c>
      <c r="CS39" s="52">
        <f>IF(PLANEL_Pot_Trim!CS14&lt;&gt;0,CS14/PLANEL_Pot_Trim!CS14,0)</f>
        <v>0.50146958692836907</v>
      </c>
      <c r="CT39" s="52">
        <f>IF(PLANEL_Pot_Trim!CT14&lt;&gt;0,CT14/PLANEL_Pot_Trim!CT14,0)</f>
        <v>0.3195636985026305</v>
      </c>
      <c r="CU39" s="52">
        <f>IF(PLANEL_Pot_Trim!CU14&lt;&gt;0,CU14/PLANEL_Pot_Trim!CU14,0)</f>
        <v>3.5823068554065071E-2</v>
      </c>
      <c r="CV39" s="52">
        <f>IF(PLANEL_Pot_Trim!CV14&lt;&gt;0,CV14/PLANEL_Pot_Trim!CV14,0)</f>
        <v>0.36646415641443708</v>
      </c>
      <c r="CW39" s="52">
        <f>IF(PLANEL_Pot_Trim!CW14&lt;&gt;0,CW14/PLANEL_Pot_Trim!CW14,0)</f>
        <v>0.50146958693396582</v>
      </c>
      <c r="CX39" s="52">
        <f>IF(PLANEL_Pot_Trim!CX14&lt;&gt;0,CX14/PLANEL_Pot_Trim!CX14,0)</f>
        <v>0.31956369851033867</v>
      </c>
      <c r="CY39" s="82">
        <f>IF(PLANEL_Pot_Trim!CY14&lt;&gt;0,CY14/PLANEL_Pot_Trim!CY14,0)</f>
        <v>3.5823068554065071E-2</v>
      </c>
      <c r="CZ39" s="82">
        <f>IF(PLANEL_Pot_Trim!CZ14&lt;&gt;0,CZ14/PLANEL_Pot_Trim!CZ14,0)</f>
        <v>0.36646415641443708</v>
      </c>
      <c r="DA39" s="82">
        <f>IF(PLANEL_Pot_Trim!DA14&lt;&gt;0,DA14/PLANEL_Pot_Trim!DA14,0)</f>
        <v>0.50146958693396582</v>
      </c>
      <c r="DB39" s="82">
        <f>IF(PLANEL_Pot_Trim!DB14&lt;&gt;0,DB14/PLANEL_Pot_Trim!DB14,0)</f>
        <v>0.31956369851033867</v>
      </c>
      <c r="DC39" s="52">
        <f>IF(PLANEL_Pot_Trim!DC14&lt;&gt;0,DC14/PLANEL_Pot_Trim!DC14,0)</f>
        <v>3.5823068554065071E-2</v>
      </c>
      <c r="DD39" s="52">
        <f>IF(PLANEL_Pot_Trim!DD14&lt;&gt;0,DD14/PLANEL_Pot_Trim!DD14,0)</f>
        <v>0.36646415641443708</v>
      </c>
      <c r="DE39" s="52">
        <f>IF(PLANEL_Pot_Trim!DE14&lt;&gt;0,DE14/PLANEL_Pot_Trim!DE14,0)</f>
        <v>0.50146958693396582</v>
      </c>
      <c r="DF39" s="52">
        <f>IF(PLANEL_Pot_Trim!DF14&lt;&gt;0,DF14/PLANEL_Pot_Trim!DF14,0)</f>
        <v>0.31956369851033867</v>
      </c>
      <c r="DG39" s="52">
        <f>IF(PLANEL_Pot_Trim!DG14&lt;&gt;0,DG14/PLANEL_Pot_Trim!DG14,0)</f>
        <v>3.5823068554065071E-2</v>
      </c>
      <c r="DH39" s="52">
        <f>IF(PLANEL_Pot_Trim!DH14&lt;&gt;0,DH14/PLANEL_Pot_Trim!DH14,0)</f>
        <v>0.36646415641443708</v>
      </c>
      <c r="DI39" s="52">
        <f>IF(PLANEL_Pot_Trim!DI14&lt;&gt;0,DI14/PLANEL_Pot_Trim!DI14,0)</f>
        <v>0.50146958693396582</v>
      </c>
      <c r="DJ39" s="52">
        <f>IF(PLANEL_Pot_Trim!DJ14&lt;&gt;0,DJ14/PLANEL_Pot_Trim!DJ14,0)</f>
        <v>0.31956369851033867</v>
      </c>
      <c r="DK39" s="52">
        <f>IF(PLANEL_Pot_Trim!DK14&lt;&gt;0,DK14/PLANEL_Pot_Trim!DK14,0)</f>
        <v>3.5823068554065071E-2</v>
      </c>
      <c r="DL39" s="52">
        <f>IF(PLANEL_Pot_Trim!DL14&lt;&gt;0,DL14/PLANEL_Pot_Trim!DL14,0)</f>
        <v>0.36646415641443708</v>
      </c>
      <c r="DM39" s="52">
        <f>IF(PLANEL_Pot_Trim!DM14&lt;&gt;0,DM14/PLANEL_Pot_Trim!DM14,0)</f>
        <v>0.50146958693396582</v>
      </c>
      <c r="DN39" s="52">
        <f>IF(PLANEL_Pot_Trim!DN14&lt;&gt;0,DN14/PLANEL_Pot_Trim!DN14,0)</f>
        <v>0.31956369851033867</v>
      </c>
      <c r="DO39" s="52">
        <f>IF(PLANEL_Pot_Trim!DO14&lt;&gt;0,DO14/PLANEL_Pot_Trim!DO14,0)</f>
        <v>3.5823068554065071E-2</v>
      </c>
      <c r="DP39" s="52">
        <f>IF(PLANEL_Pot_Trim!DP14&lt;&gt;0,DP14/PLANEL_Pot_Trim!DP14,0)</f>
        <v>0.36646415641443708</v>
      </c>
      <c r="DQ39" s="52">
        <f>IF(PLANEL_Pot_Trim!DQ14&lt;&gt;0,DQ14/PLANEL_Pot_Trim!DQ14,0)</f>
        <v>0.50146958693396582</v>
      </c>
      <c r="DR39" s="52">
        <f>IF(PLANEL_Pot_Trim!DR14&lt;&gt;0,DR14/PLANEL_Pot_Trim!DR14,0)</f>
        <v>0.31956369851033867</v>
      </c>
      <c r="DS39" s="52">
        <f>IF(PLANEL_Pot_Trim!DS14&lt;&gt;0,DS14/PLANEL_Pot_Trim!DS14,0)</f>
        <v>3.5823068554065071E-2</v>
      </c>
      <c r="DT39" s="52">
        <f>IF(PLANEL_Pot_Trim!DT14&lt;&gt;0,DT14/PLANEL_Pot_Trim!DT14,0)</f>
        <v>0.36646415641443708</v>
      </c>
      <c r="DU39" s="52">
        <f>IF(PLANEL_Pot_Trim!DU14&lt;&gt;0,DU14/PLANEL_Pot_Trim!DU14,0)</f>
        <v>0.50146958693396582</v>
      </c>
      <c r="DV39" s="52">
        <f>IF(PLANEL_Pot_Trim!DV14&lt;&gt;0,DV14/PLANEL_Pot_Trim!DV14,0)</f>
        <v>0.31956369851033867</v>
      </c>
      <c r="DW39" s="52">
        <f>IF(PLANEL_Pot_Trim!DW14&lt;&gt;0,DW14/PLANEL_Pot_Trim!DW14,0)</f>
        <v>3.5823068555458137E-2</v>
      </c>
      <c r="DX39" s="52">
        <f>IF(PLANEL_Pot_Trim!DX14&lt;&gt;0,DX14/PLANEL_Pot_Trim!DX14,0)</f>
        <v>0.3664641564007014</v>
      </c>
      <c r="DY39" s="52">
        <f>IF(PLANEL_Pot_Trim!DY14&lt;&gt;0,DY14/PLANEL_Pot_Trim!DY14,0)</f>
        <v>0.50146958695016808</v>
      </c>
      <c r="DZ39" s="52">
        <f>IF(PLANEL_Pot_Trim!DZ14&lt;&gt;0,DZ14/PLANEL_Pot_Trim!DZ14,0)</f>
        <v>0.31956369848750549</v>
      </c>
      <c r="EA39" s="52">
        <f>IF(PLANEL_Pot_Trim!EA14&lt;&gt;0,EA14/PLANEL_Pot_Trim!EA14,0)</f>
        <v>3.5823068555458137E-2</v>
      </c>
      <c r="EB39" s="52">
        <f>IF(PLANEL_Pot_Trim!EB14&lt;&gt;0,EB14/PLANEL_Pot_Trim!EB14,0)</f>
        <v>0.3664641564007014</v>
      </c>
      <c r="EC39" s="52">
        <f>IF(PLANEL_Pot_Trim!EC14&lt;&gt;0,EC14/PLANEL_Pot_Trim!EC14,0)</f>
        <v>0.50146958695016808</v>
      </c>
      <c r="ED39" s="52">
        <f>IF(PLANEL_Pot_Trim!ED14&lt;&gt;0,ED14/PLANEL_Pot_Trim!ED14,0)</f>
        <v>0.31956369848750549</v>
      </c>
      <c r="EE39" s="52">
        <f>IF(PLANEL_Pot_Trim!EE14&lt;&gt;0,EE14/PLANEL_Pot_Trim!EE14,0)</f>
        <v>3.5823068555458137E-2</v>
      </c>
      <c r="EF39" s="52">
        <f>IF(PLANEL_Pot_Trim!EF14&lt;&gt;0,EF14/PLANEL_Pot_Trim!EF14,0)</f>
        <v>0.3664641564007014</v>
      </c>
      <c r="EG39" s="52">
        <f>IF(PLANEL_Pot_Trim!EG14&lt;&gt;0,EG14/PLANEL_Pot_Trim!EG14,0)</f>
        <v>0.50146958695016808</v>
      </c>
      <c r="EH39" s="52">
        <f>IF(PLANEL_Pot_Trim!EH14&lt;&gt;0,EH14/PLANEL_Pot_Trim!EH14,0)</f>
        <v>0.31956369848750549</v>
      </c>
      <c r="EI39" s="52">
        <f>IF(PLANEL_Pot_Trim!EI14&lt;&gt;0,EI14/PLANEL_Pot_Trim!EI14,0)</f>
        <v>3.5823068555458137E-2</v>
      </c>
      <c r="EJ39" s="52">
        <f>IF(PLANEL_Pot_Trim!EJ14&lt;&gt;0,EJ14/PLANEL_Pot_Trim!EJ14,0)</f>
        <v>0.3664641564007014</v>
      </c>
      <c r="EK39" s="52">
        <f>IF(PLANEL_Pot_Trim!EK14&lt;&gt;0,EK14/PLANEL_Pot_Trim!EK14,0)</f>
        <v>0.50146958695016808</v>
      </c>
      <c r="EL39" s="52">
        <f>IF(PLANEL_Pot_Trim!EL14&lt;&gt;0,EL14/PLANEL_Pot_Trim!EL14,0)</f>
        <v>0.31956369848750549</v>
      </c>
      <c r="EM39" s="52">
        <f>IF(PLANEL_Pot_Trim!EM14&lt;&gt;0,EM14/PLANEL_Pot_Trim!EM14,0)</f>
        <v>3.5823068555458137E-2</v>
      </c>
      <c r="EN39" s="52">
        <f>IF(PLANEL_Pot_Trim!EN14&lt;&gt;0,EN14/PLANEL_Pot_Trim!EN14,0)</f>
        <v>0.3664641564007014</v>
      </c>
      <c r="EO39" s="52">
        <f>IF(PLANEL_Pot_Trim!EO14&lt;&gt;0,EO14/PLANEL_Pot_Trim!EO14,0)</f>
        <v>0.50146958695016808</v>
      </c>
      <c r="EP39" s="52">
        <f>IF(PLANEL_Pot_Trim!EP14&lt;&gt;0,EP14/PLANEL_Pot_Trim!EP14,0)</f>
        <v>0.31956369848750549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0.95755516673267327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0.93462086576980574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0.93007808748261478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0.83087069419889503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0.92909952435158505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0.87026030980192981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0.35483444297144884</v>
      </c>
      <c r="AF42" s="51">
        <f>IF(PLANEL_Pot_Trim!AF17&lt;&gt;0,AF17/PLANEL_Pot_Trim!AF17,0)</f>
        <v>0.42090809174185673</v>
      </c>
      <c r="AG42" s="51">
        <f>IF(PLANEL_Pot_Trim!AG17&lt;&gt;0,AG17/PLANEL_Pot_Trim!AG17,0)</f>
        <v>0.55450677694684625</v>
      </c>
      <c r="AH42" s="51">
        <f>IF(PLANEL_Pot_Trim!AH17&lt;&gt;0,AH17/PLANEL_Pot_Trim!AH17,0)</f>
        <v>0.46146430882139899</v>
      </c>
      <c r="AI42" s="51">
        <f>IF(PLANEL_Pot_Trim!AI17&lt;&gt;0,AI17/PLANEL_Pot_Trim!AI17,0)</f>
        <v>0.35466107324157448</v>
      </c>
      <c r="AJ42" s="51">
        <f>IF(PLANEL_Pot_Trim!AJ17&lt;&gt;0,AJ17/PLANEL_Pot_Trim!AJ17,0)</f>
        <v>0.42326858759101693</v>
      </c>
      <c r="AK42" s="51">
        <f>IF(PLANEL_Pot_Trim!AK17&lt;&gt;0,AK17/PLANEL_Pot_Trim!AK17,0)</f>
        <v>0.55884820173506</v>
      </c>
      <c r="AL42" s="51">
        <f>IF(PLANEL_Pot_Trim!AL17&lt;&gt;0,AL17/PLANEL_Pot_Trim!AL17,0)</f>
        <v>0.46356013370424032</v>
      </c>
      <c r="AM42" s="51">
        <f>IF(PLANEL_Pot_Trim!AM17&lt;&gt;0,AM17/PLANEL_Pot_Trim!AM17,0)</f>
        <v>0.35460763102127468</v>
      </c>
      <c r="AN42" s="51">
        <f>IF(PLANEL_Pot_Trim!AN17&lt;&gt;0,AN17/PLANEL_Pot_Trim!AN17,0)</f>
        <v>0.42399622382775315</v>
      </c>
      <c r="AO42" s="51">
        <f>IF(PLANEL_Pot_Trim!AO17&lt;&gt;0,AO17/PLANEL_Pot_Trim!AO17,0)</f>
        <v>0.56018647059397797</v>
      </c>
      <c r="AP42" s="51">
        <f>IF(PLANEL_Pot_Trim!AP17&lt;&gt;0,AP17/PLANEL_Pot_Trim!AP17,0)</f>
        <v>0.46420618361155241</v>
      </c>
      <c r="AQ42" s="51">
        <f>IF(PLANEL_Pot_Trim!AQ17&lt;&gt;0,AQ17/PLANEL_Pot_Trim!AQ17,0)</f>
        <v>0.35449720137452517</v>
      </c>
      <c r="AR42" s="51">
        <f>IF(PLANEL_Pot_Trim!AR17&lt;&gt;0,AR17/PLANEL_Pot_Trim!AR17,0)</f>
        <v>0.425499765771153</v>
      </c>
      <c r="AS42" s="51">
        <f>IF(PLANEL_Pot_Trim!AS17&lt;&gt;0,AS17/PLANEL_Pot_Trim!AS17,0)</f>
        <v>0.56295178542739555</v>
      </c>
      <c r="AT42" s="51">
        <f>IF(PLANEL_Pot_Trim!AT17&lt;&gt;0,AT17/PLANEL_Pot_Trim!AT17,0)</f>
        <v>0.46554114064281493</v>
      </c>
      <c r="AU42" s="51">
        <f>IF(PLANEL_Pot_Trim!AU17&lt;&gt;0,AU17/PLANEL_Pot_Trim!AU17,0)</f>
        <v>0.35447641930072865</v>
      </c>
      <c r="AV42" s="51">
        <f>IF(PLANEL_Pot_Trim!AV17&lt;&gt;0,AV17/PLANEL_Pot_Trim!AV17,0)</f>
        <v>0.42578272160228919</v>
      </c>
      <c r="AW42" s="51">
        <f>IF(PLANEL_Pot_Trim!AW17&lt;&gt;0,AW17/PLANEL_Pot_Trim!AW17,0)</f>
        <v>0.56347219792283887</v>
      </c>
      <c r="AX42" s="51">
        <f>IF(PLANEL_Pot_Trim!AX17&lt;&gt;0,AX17/PLANEL_Pot_Trim!AX17,0)</f>
        <v>0.46579237000762291</v>
      </c>
      <c r="AY42" s="51">
        <f>IF(PLANEL_Pot_Trim!AY17&lt;&gt;0,AY17/PLANEL_Pot_Trim!AY17,0)</f>
        <v>0.35442394054736898</v>
      </c>
      <c r="AZ42" s="51">
        <f>IF(PLANEL_Pot_Trim!AZ17&lt;&gt;0,AZ17/PLANEL_Pot_Trim!AZ17,0)</f>
        <v>0.42649724004877038</v>
      </c>
      <c r="BA42" s="51">
        <f>IF(PLANEL_Pot_Trim!BA17&lt;&gt;0,BA17/PLANEL_Pot_Trim!BA17,0)</f>
        <v>0.5647863405619763</v>
      </c>
      <c r="BB42" s="51">
        <f>IF(PLANEL_Pot_Trim!BB17&lt;&gt;0,BB17/PLANEL_Pot_Trim!BB17,0)</f>
        <v>0.46642677297395674</v>
      </c>
      <c r="BC42" s="51">
        <f>IF(PLANEL_Pot_Trim!BC17&lt;&gt;0,BC17/PLANEL_Pot_Trim!BC17,0)</f>
        <v>0.35442376277061127</v>
      </c>
      <c r="BD42" s="51">
        <f>IF(PLANEL_Pot_Trim!BD17&lt;&gt;0,BD17/PLANEL_Pot_Trim!BD17,0)</f>
        <v>0.42649966045631116</v>
      </c>
      <c r="BE42" s="51">
        <f>IF(PLANEL_Pot_Trim!BE17&lt;&gt;0,BE17/PLANEL_Pot_Trim!BE17,0)</f>
        <v>0.56479079217710737</v>
      </c>
      <c r="BF42" s="51">
        <f>IF(PLANEL_Pot_Trim!BF17&lt;&gt;0,BF17/PLANEL_Pot_Trim!BF17,0)</f>
        <v>0.46642892198183067</v>
      </c>
      <c r="BG42" s="51">
        <f>IF(PLANEL_Pot_Trim!BG17&lt;&gt;0,BG17/PLANEL_Pot_Trim!BG17,0)</f>
        <v>0.35442443128333029</v>
      </c>
      <c r="BH42" s="51">
        <f>IF(PLANEL_Pot_Trim!BH17&lt;&gt;0,BH17/PLANEL_Pot_Trim!BH17,0)</f>
        <v>0.42649055851120365</v>
      </c>
      <c r="BI42" s="51">
        <f>IF(PLANEL_Pot_Trim!BI17&lt;&gt;0,BI17/PLANEL_Pot_Trim!BI17,0)</f>
        <v>0.56477405190276964</v>
      </c>
      <c r="BJ42" s="51">
        <f>IF(PLANEL_Pot_Trim!BJ17&lt;&gt;0,BJ17/PLANEL_Pot_Trim!BJ17,0)</f>
        <v>0.46642084061519623</v>
      </c>
      <c r="BK42" s="51">
        <f>IF(PLANEL_Pot_Trim!BK17&lt;&gt;0,BK17/PLANEL_Pot_Trim!BK17,0)</f>
        <v>0.35438444375463801</v>
      </c>
      <c r="BL42" s="51">
        <f>IF(PLANEL_Pot_Trim!BL17&lt;&gt;0,BL17/PLANEL_Pot_Trim!BL17,0)</f>
        <v>0.42703500382497983</v>
      </c>
      <c r="BM42" s="51">
        <f>IF(PLANEL_Pot_Trim!BM17&lt;&gt;0,BM17/PLANEL_Pot_Trim!BM17,0)</f>
        <v>0.56577539588794001</v>
      </c>
      <c r="BN42" s="51">
        <f>IF(PLANEL_Pot_Trim!BN17&lt;&gt;0,BN17/PLANEL_Pot_Trim!BN17,0)</f>
        <v>0.46690423989243007</v>
      </c>
      <c r="BO42" s="51">
        <f>IF(PLANEL_Pot_Trim!BO17&lt;&gt;0,BO17/PLANEL_Pot_Trim!BO17,0)</f>
        <v>0.35435097650512487</v>
      </c>
      <c r="BP42" s="51">
        <f>IF(PLANEL_Pot_Trim!BP17&lt;&gt;0,BP17/PLANEL_Pot_Trim!BP17,0)</f>
        <v>0.42749067351677772</v>
      </c>
      <c r="BQ42" s="51">
        <f>IF(PLANEL_Pot_Trim!BQ17&lt;&gt;0,BQ17/PLANEL_Pot_Trim!BQ17,0)</f>
        <v>0.56661346374421084</v>
      </c>
      <c r="BR42" s="51">
        <f>IF(PLANEL_Pot_Trim!BR17&lt;&gt;0,BR17/PLANEL_Pot_Trim!BR17,0)</f>
        <v>0.46730881755018072</v>
      </c>
      <c r="BS42" s="51">
        <f>IF(PLANEL_Pot_Trim!BS17&lt;&gt;0,BS17/PLANEL_Pot_Trim!BS17,0)</f>
        <v>0.35430704203163443</v>
      </c>
      <c r="BT42" s="51">
        <f>IF(PLANEL_Pot_Trim!BT17&lt;&gt;0,BT17/PLANEL_Pot_Trim!BT17,0)</f>
        <v>0.42808885875624614</v>
      </c>
      <c r="BU42" s="51">
        <f>IF(PLANEL_Pot_Trim!BU17&lt;&gt;0,BU17/PLANEL_Pot_Trim!BU17,0)</f>
        <v>0.56771364624431864</v>
      </c>
      <c r="BV42" s="51">
        <f>IF(PLANEL_Pot_Trim!BV17&lt;&gt;0,BV17/PLANEL_Pot_Trim!BV17,0)</f>
        <v>0.46783993118675266</v>
      </c>
      <c r="BW42" s="51">
        <f>IF(PLANEL_Pot_Trim!BW17&lt;&gt;0,BW17/PLANEL_Pot_Trim!BW17,0)</f>
        <v>0.35427796500639558</v>
      </c>
      <c r="BX42" s="51">
        <f>IF(PLANEL_Pot_Trim!BX17&lt;&gt;0,BX17/PLANEL_Pot_Trim!BX17,0)</f>
        <v>0.42848475348500326</v>
      </c>
      <c r="BY42" s="51">
        <f>IF(PLANEL_Pot_Trim!BY17&lt;&gt;0,BY17/PLANEL_Pot_Trim!BY17,0)</f>
        <v>0.56844177601501056</v>
      </c>
      <c r="BZ42" s="51">
        <f>IF(PLANEL_Pot_Trim!BZ17&lt;&gt;0,BZ17/PLANEL_Pot_Trim!BZ17,0)</f>
        <v>0.46819143617306852</v>
      </c>
      <c r="CA42" s="51">
        <f>IF(PLANEL_Pot_Trim!CA17&lt;&gt;0,CA17/PLANEL_Pot_Trim!CA17,0)</f>
        <v>0.35424867909594582</v>
      </c>
      <c r="CB42" s="51">
        <f>IF(PLANEL_Pot_Trim!CB17&lt;&gt;0,CB17/PLANEL_Pot_Trim!CB17,0)</f>
        <v>0.42888349192637082</v>
      </c>
      <c r="CC42" s="51">
        <f>IF(PLANEL_Pot_Trim!CC17&lt;&gt;0,CC17/PLANEL_Pot_Trim!CC17,0)</f>
        <v>0.56917513589578272</v>
      </c>
      <c r="CD42" s="51">
        <f>IF(PLANEL_Pot_Trim!CD17&lt;&gt;0,CD17/PLANEL_Pot_Trim!CD17,0)</f>
        <v>0.46854546604034708</v>
      </c>
      <c r="CE42" s="51">
        <f>IF(PLANEL_Pot_Trim!CE17&lt;&gt;0,CE17/PLANEL_Pot_Trim!CE17,0)</f>
        <v>0.35420002907018366</v>
      </c>
      <c r="CF42" s="51">
        <f>IF(PLANEL_Pot_Trim!CF17&lt;&gt;0,CF17/PLANEL_Pot_Trim!CF17,0)</f>
        <v>0.42954588097738339</v>
      </c>
      <c r="CG42" s="51">
        <f>IF(PLANEL_Pot_Trim!CG17&lt;&gt;0,CG17/PLANEL_Pot_Trim!CG17,0)</f>
        <v>0.57039340200353883</v>
      </c>
      <c r="CH42" s="51">
        <f>IF(PLANEL_Pot_Trim!CH17&lt;&gt;0,CH17/PLANEL_Pot_Trim!CH17,0)</f>
        <v>0.46913358447688164</v>
      </c>
      <c r="CI42" s="51">
        <f>IF(PLANEL_Pot_Trim!CI17&lt;&gt;0,CI17/PLANEL_Pot_Trim!CI17,0)</f>
        <v>0.3541937344737775</v>
      </c>
      <c r="CJ42" s="51">
        <f>IF(PLANEL_Pot_Trim!CJ17&lt;&gt;0,CJ17/PLANEL_Pot_Trim!CJ17,0)</f>
        <v>0.42963158390597789</v>
      </c>
      <c r="CK42" s="51">
        <f>IF(PLANEL_Pot_Trim!CK17&lt;&gt;0,CK17/PLANEL_Pot_Trim!CK17,0)</f>
        <v>0.57055102672348001</v>
      </c>
      <c r="CL42" s="51">
        <f>IF(PLANEL_Pot_Trim!CL17&lt;&gt;0,CL17/PLANEL_Pot_Trim!CL17,0)</f>
        <v>0.46920967797923252</v>
      </c>
      <c r="CM42" s="51">
        <f>IF(PLANEL_Pot_Trim!CM17&lt;&gt;0,CM17/PLANEL_Pot_Trim!CM17,0)</f>
        <v>0.35432770032583005</v>
      </c>
      <c r="CN42" s="51">
        <f>IF(PLANEL_Pot_Trim!CN17&lt;&gt;0,CN17/PLANEL_Pot_Trim!CN17,0)</f>
        <v>0.42780758818415948</v>
      </c>
      <c r="CO42" s="51">
        <f>IF(PLANEL_Pot_Trim!CO17&lt;&gt;0,CO17/PLANEL_Pot_Trim!CO17,0)</f>
        <v>0.56719633336266062</v>
      </c>
      <c r="CP42" s="51">
        <f>IF(PLANEL_Pot_Trim!CP17&lt;&gt;0,CP17/PLANEL_Pot_Trim!CP17,0)</f>
        <v>0.46759019812482983</v>
      </c>
      <c r="CQ42" s="51">
        <f>IF(PLANEL_Pot_Trim!CQ17&lt;&gt;0,CQ17/PLANEL_Pot_Trim!CQ17,0)</f>
        <v>0.35450837761853204</v>
      </c>
      <c r="CR42" s="51">
        <f>IF(PLANEL_Pot_Trim!CR17&lt;&gt;0,CR17/PLANEL_Pot_Trim!CR17,0)</f>
        <v>0.42534759710930881</v>
      </c>
      <c r="CS42" s="51">
        <f>IF(PLANEL_Pot_Trim!CS17&lt;&gt;0,CS17/PLANEL_Pot_Trim!CS17,0)</f>
        <v>0.56267191672636863</v>
      </c>
      <c r="CT42" s="51">
        <f>IF(PLANEL_Pot_Trim!CT17&lt;&gt;0,CT17/PLANEL_Pot_Trim!CT17,0)</f>
        <v>0.4654060339000321</v>
      </c>
      <c r="CU42" s="51">
        <f>IF(PLANEL_Pot_Trim!CU17&lt;&gt;0,CU17/PLANEL_Pot_Trim!CU17,0)</f>
        <v>0.35486112775443729</v>
      </c>
      <c r="CV42" s="51">
        <f>IF(PLANEL_Pot_Trim!CV17&lt;&gt;0,CV17/PLANEL_Pot_Trim!CV17,0)</f>
        <v>0.4205447682950148</v>
      </c>
      <c r="CW42" s="51">
        <f>IF(PLANEL_Pot_Trim!CW17&lt;&gt;0,CW17/PLANEL_Pot_Trim!CW17,0)</f>
        <v>0.55383855240477853</v>
      </c>
      <c r="CX42" s="51">
        <f>IF(PLANEL_Pot_Trim!CX17&lt;&gt;0,CX17/PLANEL_Pot_Trim!CX17,0)</f>
        <v>0.46114172309009421</v>
      </c>
      <c r="CY42" s="81">
        <f>IF(PLANEL_Pot_Trim!CY17&lt;&gt;0,CY17/PLANEL_Pot_Trim!CY17,0)</f>
        <v>0.35476980065388097</v>
      </c>
      <c r="CZ42" s="81">
        <f>IF(PLANEL_Pot_Trim!CZ17&lt;&gt;0,CZ17/PLANEL_Pot_Trim!CZ17,0)</f>
        <v>0.4217882219990336</v>
      </c>
      <c r="DA42" s="81">
        <f>IF(PLANEL_Pot_Trim!DA17&lt;&gt;0,DA17/PLANEL_Pot_Trim!DA17,0)</f>
        <v>0.55612551288708723</v>
      </c>
      <c r="DB42" s="81">
        <f>IF(PLANEL_Pot_Trim!DB17&lt;&gt;0,DB17/PLANEL_Pot_Trim!DB17,0)</f>
        <v>0.46224575434547877</v>
      </c>
      <c r="DC42" s="51">
        <f>IF(PLANEL_Pot_Trim!DC17&lt;&gt;0,DC17/PLANEL_Pot_Trim!DC17,0)</f>
        <v>0.35475341264896354</v>
      </c>
      <c r="DD42" s="51">
        <f>IF(PLANEL_Pot_Trim!DD17&lt;&gt;0,DD17/PLANEL_Pot_Trim!DD17,0)</f>
        <v>0.42201135083849828</v>
      </c>
      <c r="DE42" s="51">
        <f>IF(PLANEL_Pot_Trim!DE17&lt;&gt;0,DE17/PLANEL_Pot_Trim!DE17,0)</f>
        <v>0.55653589147729898</v>
      </c>
      <c r="DF42" s="51">
        <f>IF(PLANEL_Pot_Trim!DF17&lt;&gt;0,DF17/PLANEL_Pot_Trim!DF17,0)</f>
        <v>0.46244386482004568</v>
      </c>
      <c r="DG42" s="51">
        <f>IF(PLANEL_Pot_Trim!DG17&lt;&gt;0,DG17/PLANEL_Pot_Trim!DG17,0)</f>
        <v>0.35473889812086196</v>
      </c>
      <c r="DH42" s="51">
        <f>IF(PLANEL_Pot_Trim!DH17&lt;&gt;0,DH17/PLANEL_Pot_Trim!DH17,0)</f>
        <v>0.42220897200863583</v>
      </c>
      <c r="DI42" s="51">
        <f>IF(PLANEL_Pot_Trim!DI17&lt;&gt;0,DI17/PLANEL_Pot_Trim!DI17,0)</f>
        <v>0.5568993564574285</v>
      </c>
      <c r="DJ42" s="51">
        <f>IF(PLANEL_Pot_Trim!DJ17&lt;&gt;0,DJ17/PLANEL_Pot_Trim!DJ17,0)</f>
        <v>0.46261932768902581</v>
      </c>
      <c r="DK42" s="51">
        <f>IF(PLANEL_Pot_Trim!DK17&lt;&gt;0,DK17/PLANEL_Pot_Trim!DK17,0)</f>
        <v>0.35472422811206322</v>
      </c>
      <c r="DL42" s="51">
        <f>IF(PLANEL_Pot_Trim!DL17&lt;&gt;0,DL17/PLANEL_Pot_Trim!DL17,0)</f>
        <v>0.42240870951746062</v>
      </c>
      <c r="DM42" s="51">
        <f>IF(PLANEL_Pot_Trim!DM17&lt;&gt;0,DM17/PLANEL_Pot_Trim!DM17,0)</f>
        <v>0.55726671376871817</v>
      </c>
      <c r="DN42" s="51">
        <f>IF(PLANEL_Pot_Trim!DN17&lt;&gt;0,DN17/PLANEL_Pot_Trim!DN17,0)</f>
        <v>0.46279666965664013</v>
      </c>
      <c r="DO42" s="51">
        <f>IF(PLANEL_Pot_Trim!DO17&lt;&gt;0,DO17/PLANEL_Pot_Trim!DO17,0)</f>
        <v>0.35471015163615038</v>
      </c>
      <c r="DP42" s="51">
        <f>IF(PLANEL_Pot_Trim!DP17&lt;&gt;0,DP17/PLANEL_Pot_Trim!DP17,0)</f>
        <v>0.42260036628941777</v>
      </c>
      <c r="DQ42" s="51">
        <f>IF(PLANEL_Pot_Trim!DQ17&lt;&gt;0,DQ17/PLANEL_Pot_Trim!DQ17,0)</f>
        <v>0.55761920897210981</v>
      </c>
      <c r="DR42" s="51">
        <f>IF(PLANEL_Pot_Trim!DR17&lt;&gt;0,DR17/PLANEL_Pot_Trim!DR17,0)</f>
        <v>0.46296683685753748</v>
      </c>
      <c r="DS42" s="51">
        <f>IF(PLANEL_Pot_Trim!DS17&lt;&gt;0,DS17/PLANEL_Pot_Trim!DS17,0)</f>
        <v>0.35468206750570919</v>
      </c>
      <c r="DT42" s="51">
        <f>IF(PLANEL_Pot_Trim!DT17&lt;&gt;0,DT17/PLANEL_Pot_Trim!DT17,0)</f>
        <v>0.42298274277300724</v>
      </c>
      <c r="DU42" s="51">
        <f>IF(PLANEL_Pot_Trim!DU17&lt;&gt;0,DU17/PLANEL_Pot_Trim!DU17,0)</f>
        <v>0.55832247585644679</v>
      </c>
      <c r="DV42" s="51">
        <f>IF(PLANEL_Pot_Trim!DV17&lt;&gt;0,DV17/PLANEL_Pot_Trim!DV17,0)</f>
        <v>0.46330633927823722</v>
      </c>
      <c r="DW42" s="51">
        <f>IF(PLANEL_Pot_Trim!DW17&lt;&gt;0,DW17/PLANEL_Pot_Trim!DW17,0)</f>
        <v>0.35465973824690555</v>
      </c>
      <c r="DX42" s="51">
        <f>IF(PLANEL_Pot_Trim!DX17&lt;&gt;0,DX17/PLANEL_Pot_Trim!DX17,0)</f>
        <v>0.42328676386261449</v>
      </c>
      <c r="DY42" s="51">
        <f>IF(PLANEL_Pot_Trim!DY17&lt;&gt;0,DY17/PLANEL_Pot_Trim!DY17,0)</f>
        <v>0.55888163162180449</v>
      </c>
      <c r="DZ42" s="51">
        <f>IF(PLANEL_Pot_Trim!DZ17&lt;&gt;0,DZ17/PLANEL_Pot_Trim!DZ17,0)</f>
        <v>0.463576271988138</v>
      </c>
      <c r="EA42" s="51">
        <f>IF(PLANEL_Pot_Trim!EA17&lt;&gt;0,EA17/PLANEL_Pot_Trim!EA17,0)</f>
        <v>0.35464479022942325</v>
      </c>
      <c r="EB42" s="51">
        <f>IF(PLANEL_Pot_Trim!EB17&lt;&gt;0,EB17/PLANEL_Pot_Trim!EB17,0)</f>
        <v>0.42349028747804385</v>
      </c>
      <c r="EC42" s="51">
        <f>IF(PLANEL_Pot_Trim!EC17&lt;&gt;0,EC17/PLANEL_Pot_Trim!EC17,0)</f>
        <v>0.55925595230834468</v>
      </c>
      <c r="ED42" s="51">
        <f>IF(PLANEL_Pot_Trim!ED17&lt;&gt;0,ED17/PLANEL_Pot_Trim!ED17,0)</f>
        <v>0.46375697548495132</v>
      </c>
      <c r="EE42" s="51">
        <f>IF(PLANEL_Pot_Trim!EE17&lt;&gt;0,EE17/PLANEL_Pot_Trim!EE17,0)</f>
        <v>0.35462293656400445</v>
      </c>
      <c r="EF42" s="51">
        <f>IF(PLANEL_Pot_Trim!EF17&lt;&gt;0,EF17/PLANEL_Pot_Trim!EF17,0)</f>
        <v>0.42378783337218934</v>
      </c>
      <c r="EG42" s="51">
        <f>IF(PLANEL_Pot_Trim!EG17&lt;&gt;0,EG17/PLANEL_Pot_Trim!EG17,0)</f>
        <v>0.5598031988873251</v>
      </c>
      <c r="EH42" s="51">
        <f>IF(PLANEL_Pot_Trim!EH17&lt;&gt;0,EH17/PLANEL_Pot_Trim!EH17,0)</f>
        <v>0.46402115895863688</v>
      </c>
      <c r="EI42" s="51">
        <f>IF(PLANEL_Pot_Trim!EI17&lt;&gt;0,EI17/PLANEL_Pot_Trim!EI17,0)</f>
        <v>0.35460424833703547</v>
      </c>
      <c r="EJ42" s="51">
        <f>IF(PLANEL_Pot_Trim!EJ17&lt;&gt;0,EJ17/PLANEL_Pot_Trim!EJ17,0)</f>
        <v>0.42404228069079869</v>
      </c>
      <c r="EK42" s="51">
        <f>IF(PLANEL_Pot_Trim!EK17&lt;&gt;0,EK17/PLANEL_Pot_Trim!EK17,0)</f>
        <v>0.56027117840891183</v>
      </c>
      <c r="EL42" s="51">
        <f>IF(PLANEL_Pot_Trim!EL17&lt;&gt;0,EL17/PLANEL_Pot_Trim!EL17,0)</f>
        <v>0.4642470763473267</v>
      </c>
      <c r="EM42" s="51">
        <f>IF(PLANEL_Pot_Trim!EM17&lt;&gt;0,EM17/PLANEL_Pot_Trim!EM17,0)</f>
        <v>0.35460094689886668</v>
      </c>
      <c r="EN42" s="51">
        <f>IF(PLANEL_Pot_Trim!EN17&lt;&gt;0,EN17/PLANEL_Pot_Trim!EN17,0)</f>
        <v>0.42408723045254543</v>
      </c>
      <c r="EO42" s="51">
        <f>IF(PLANEL_Pot_Trim!EO17&lt;&gt;0,EO17/PLANEL_Pot_Trim!EO17,0)</f>
        <v>0.5603538500950026</v>
      </c>
      <c r="EP42" s="51">
        <f>IF(PLANEL_Pot_Trim!EP17&lt;&gt;0,EP17/PLANEL_Pot_Trim!EP17,0)</f>
        <v>0.46428698609525132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0.28439795998643752</v>
      </c>
      <c r="EF45" s="53">
        <f>IF(PLANEL_Pot_Trim!EF20&lt;&gt;0,EF20/PLANEL_Pot_Trim!EF20,0)</f>
        <v>0.28248990000111035</v>
      </c>
      <c r="EG45" s="53">
        <f>IF(PLANEL_Pot_Trim!EG20&lt;&gt;0,EG20/PLANEL_Pot_Trim!EG20,0)</f>
        <v>0.27592487999996457</v>
      </c>
      <c r="EH45" s="53">
        <f>IF(PLANEL_Pot_Trim!EH20&lt;&gt;0,EH20/PLANEL_Pot_Trim!EH20,0)</f>
        <v>0.28248990000111035</v>
      </c>
      <c r="EI45" s="53">
        <f>IF(PLANEL_Pot_Trim!EI20&lt;&gt;0,EI20/PLANEL_Pot_Trim!EI20,0)</f>
        <v>0.28439795998643752</v>
      </c>
      <c r="EJ45" s="53">
        <f>IF(PLANEL_Pot_Trim!EJ20&lt;&gt;0,EJ20/PLANEL_Pot_Trim!EJ20,0)</f>
        <v>0.28248990000111035</v>
      </c>
      <c r="EK45" s="53">
        <f>IF(PLANEL_Pot_Trim!EK20&lt;&gt;0,EK20/PLANEL_Pot_Trim!EK20,0)</f>
        <v>0.27592487999996457</v>
      </c>
      <c r="EL45" s="53">
        <f>IF(PLANEL_Pot_Trim!EL20&lt;&gt;0,EL20/PLANEL_Pot_Trim!EL20,0)</f>
        <v>0.28248990000111035</v>
      </c>
      <c r="EM45" s="53">
        <f>IF(PLANEL_Pot_Trim!EM20&lt;&gt;0,EM20/PLANEL_Pot_Trim!EM20,0)</f>
        <v>0.28439795998643752</v>
      </c>
      <c r="EN45" s="53">
        <f>IF(PLANEL_Pot_Trim!EN20&lt;&gt;0,EN20/PLANEL_Pot_Trim!EN20,0)</f>
        <v>0.28248990000111035</v>
      </c>
      <c r="EO45" s="53">
        <f>IF(PLANEL_Pot_Trim!EO20&lt;&gt;0,EO20/PLANEL_Pot_Trim!EO20,0)</f>
        <v>0.27592487999996457</v>
      </c>
      <c r="EP45" s="53">
        <f>IF(PLANEL_Pot_Trim!EP20&lt;&gt;0,EP20/PLANEL_Pot_Trim!EP20,0)</f>
        <v>0.28248990000111035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4258.7537089999996</v>
      </c>
      <c r="O5" s="33">
        <v>4258.7537089999996</v>
      </c>
      <c r="P5" s="33">
        <v>2237.7617220000002</v>
      </c>
      <c r="Q5" s="33">
        <v>2237.7617220000002</v>
      </c>
      <c r="R5" s="33">
        <v>2237.7617220000002</v>
      </c>
      <c r="S5" s="33">
        <v>2303.0270989999999</v>
      </c>
      <c r="T5" s="33">
        <v>3366.2164910000001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3834.4927939999998</v>
      </c>
      <c r="Z5" s="33">
        <v>3834.4927939999998</v>
      </c>
      <c r="AA5" s="33">
        <v>3834.4927939999998</v>
      </c>
      <c r="AB5" s="33">
        <v>3578.5183229999998</v>
      </c>
      <c r="AC5" s="33">
        <v>3578.5183229999998</v>
      </c>
      <c r="AD5" s="33">
        <v>3578.5183229999998</v>
      </c>
      <c r="AE5" s="33">
        <v>4274.5876930000004</v>
      </c>
      <c r="AF5" s="33">
        <v>4274.5876930000004</v>
      </c>
      <c r="AG5" s="33">
        <v>4274.5876930000004</v>
      </c>
      <c r="AH5" s="33">
        <v>4274.5876930000004</v>
      </c>
      <c r="AI5" s="33">
        <v>4274.5876930000004</v>
      </c>
      <c r="AJ5" s="33">
        <v>4274.5876930000004</v>
      </c>
      <c r="AK5" s="33">
        <v>4274.5876930000004</v>
      </c>
      <c r="AL5" s="33">
        <v>4274.5876930000004</v>
      </c>
      <c r="AM5" s="33">
        <v>4274.5876930000004</v>
      </c>
      <c r="AN5" s="33">
        <v>4274.5876930000004</v>
      </c>
      <c r="AO5" s="33">
        <v>4274.5876930000004</v>
      </c>
      <c r="AP5" s="33">
        <v>4274.5876930000004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5094.719478</v>
      </c>
      <c r="O16" s="33">
        <v>5094.719478</v>
      </c>
      <c r="P16" s="33">
        <v>2601.430629</v>
      </c>
      <c r="Q16" s="33">
        <v>2601.430629</v>
      </c>
      <c r="R16" s="33">
        <v>2601.430629</v>
      </c>
      <c r="S16" s="33">
        <v>2666.6960060000001</v>
      </c>
      <c r="T16" s="33">
        <v>3729.8853979999999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3963.6613590000002</v>
      </c>
      <c r="Z16" s="33">
        <v>3963.6613590000002</v>
      </c>
      <c r="AA16" s="33">
        <v>3963.6613590000002</v>
      </c>
      <c r="AB16" s="33">
        <v>3578.5183229999998</v>
      </c>
      <c r="AC16" s="33">
        <v>3578.5183229999998</v>
      </c>
      <c r="AD16" s="33">
        <v>3578.5183229999998</v>
      </c>
      <c r="AE16" s="33">
        <v>4274.5876930000004</v>
      </c>
      <c r="AF16" s="33">
        <v>4274.5876930000004</v>
      </c>
      <c r="AG16" s="33">
        <v>4274.5876930000004</v>
      </c>
      <c r="AH16" s="33">
        <v>4274.5876930000004</v>
      </c>
      <c r="AI16" s="33">
        <v>4274.5876930000004</v>
      </c>
      <c r="AJ16" s="33">
        <v>4274.5876930000004</v>
      </c>
      <c r="AK16" s="33">
        <v>4274.5876930000004</v>
      </c>
      <c r="AL16" s="33">
        <v>4274.5876930000004</v>
      </c>
      <c r="AM16" s="33">
        <v>4274.5876930000004</v>
      </c>
      <c r="AN16" s="33">
        <v>4274.5876930000004</v>
      </c>
      <c r="AO16" s="33">
        <v>4274.5876930000004</v>
      </c>
      <c r="AP16" s="33">
        <v>4274.5876930000004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481.51164940000001</v>
      </c>
      <c r="Q31" s="33">
        <v>609.49994049999998</v>
      </c>
      <c r="R31" s="33">
        <v>611.26282920000006</v>
      </c>
      <c r="S31" s="33">
        <v>464.32065679999999</v>
      </c>
      <c r="T31" s="33">
        <v>479.51539079999998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82.442663909999993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168.9510918</v>
      </c>
      <c r="S32" s="33">
        <v>234.5509495</v>
      </c>
      <c r="T32" s="33">
        <v>234.5509495</v>
      </c>
      <c r="U32" s="33">
        <v>156.36729969999999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461.54516469999999</v>
      </c>
      <c r="N40" s="33">
        <v>620.68795650000004</v>
      </c>
      <c r="O40" s="33">
        <v>620.68795650000004</v>
      </c>
      <c r="P40" s="33">
        <v>637.8789491</v>
      </c>
      <c r="Q40" s="33">
        <v>765.86724019999997</v>
      </c>
      <c r="R40" s="33">
        <v>780.21392100000003</v>
      </c>
      <c r="S40" s="33">
        <v>698.87160640000002</v>
      </c>
      <c r="T40" s="33">
        <v>714.06634029999998</v>
      </c>
      <c r="U40" s="33">
        <v>620.68795650000004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1205.6286640000001</v>
      </c>
      <c r="T54" s="33">
        <v>1204.930934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285.35467640000002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1205.6286640000001</v>
      </c>
      <c r="T64" s="33">
        <v>1204.930934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285.35467640000002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2276.4987850000002</v>
      </c>
      <c r="O101" s="33">
        <v>2228.9064320000002</v>
      </c>
      <c r="P101" s="33">
        <v>1949.983718</v>
      </c>
      <c r="Q101" s="33">
        <v>591.38813270000003</v>
      </c>
      <c r="R101" s="33">
        <v>468.32459210000002</v>
      </c>
      <c r="S101" s="33">
        <v>529.34791359999997</v>
      </c>
      <c r="T101" s="33">
        <v>501.77578899999997</v>
      </c>
      <c r="U101" s="33">
        <v>468.32459210000002</v>
      </c>
      <c r="V101" s="33">
        <v>529.34791359999997</v>
      </c>
      <c r="W101" s="33">
        <v>366.13992919999998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185.8391944</v>
      </c>
      <c r="P102" s="33">
        <v>552.69164720000003</v>
      </c>
      <c r="Q102" s="33">
        <v>642.61118769999996</v>
      </c>
      <c r="R102" s="33">
        <v>858.511573</v>
      </c>
      <c r="S102" s="33">
        <v>1303.748464</v>
      </c>
      <c r="T102" s="33">
        <v>1303.748464</v>
      </c>
      <c r="U102" s="33">
        <v>1303.748464</v>
      </c>
      <c r="V102" s="33">
        <v>1303.748464</v>
      </c>
      <c r="W102" s="33">
        <v>1303.748464</v>
      </c>
      <c r="X102" s="33">
        <v>1303.748464</v>
      </c>
      <c r="Y102" s="33">
        <v>1303.748464</v>
      </c>
      <c r="Z102" s="33">
        <v>1303.748464</v>
      </c>
      <c r="AA102" s="33">
        <v>1303.748464</v>
      </c>
      <c r="AB102" s="33">
        <v>1303.748464</v>
      </c>
      <c r="AC102" s="33">
        <v>1303.748464</v>
      </c>
      <c r="AD102" s="33">
        <v>1303.748464</v>
      </c>
      <c r="AE102" s="33">
        <v>1303.748464</v>
      </c>
      <c r="AF102" s="33">
        <v>1303.748464</v>
      </c>
      <c r="AG102" s="33">
        <v>1303.748464</v>
      </c>
      <c r="AH102" s="33">
        <v>1303.748464</v>
      </c>
      <c r="AI102" s="33">
        <v>1303.748464</v>
      </c>
      <c r="AJ102" s="33">
        <v>1303.748464</v>
      </c>
      <c r="AK102" s="33">
        <v>1303.748464</v>
      </c>
      <c r="AL102" s="33">
        <v>1188.1974190000001</v>
      </c>
      <c r="AM102" s="33">
        <v>1303.748464</v>
      </c>
      <c r="AN102" s="33">
        <v>1303.748464</v>
      </c>
      <c r="AO102" s="33">
        <v>1303.748464</v>
      </c>
      <c r="AP102" s="33">
        <v>1303.748464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962.15536980000002</v>
      </c>
      <c r="T103" s="33">
        <v>1046.92678</v>
      </c>
      <c r="U103" s="33">
        <v>1043.66758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1024.11238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968.04218900000001</v>
      </c>
      <c r="N104" s="33">
        <v>1072.2683709999999</v>
      </c>
      <c r="O104" s="33">
        <v>1081.1278769999999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1155.6816120000001</v>
      </c>
      <c r="U104" s="33">
        <v>1149.14346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146.8595785</v>
      </c>
      <c r="AA104" s="33">
        <v>146.8595785</v>
      </c>
      <c r="AB104" s="33">
        <v>146.8595785</v>
      </c>
      <c r="AC104" s="33">
        <v>146.35065729999999</v>
      </c>
      <c r="AD104" s="33">
        <v>146.8595785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321.92533429999997</v>
      </c>
      <c r="G107" s="33">
        <v>321.92980679999999</v>
      </c>
      <c r="H107" s="33">
        <v>717.8412902</v>
      </c>
      <c r="I107" s="33">
        <v>754.2666514</v>
      </c>
      <c r="J107" s="33">
        <v>709.72253760000001</v>
      </c>
      <c r="K107" s="33">
        <v>709.72253760000001</v>
      </c>
      <c r="L107" s="33">
        <v>646.46067349999998</v>
      </c>
      <c r="M107" s="33">
        <v>709.72253760000001</v>
      </c>
      <c r="N107" s="33">
        <v>754.2030297</v>
      </c>
      <c r="O107" s="33">
        <v>889.42214200000001</v>
      </c>
      <c r="P107" s="33">
        <v>913.70200990000001</v>
      </c>
      <c r="Q107" s="33">
        <v>921.81150909999997</v>
      </c>
      <c r="R107" s="33">
        <v>921.81150909999997</v>
      </c>
      <c r="S107" s="33">
        <v>921.81150909999997</v>
      </c>
      <c r="T107" s="33">
        <v>921.81150909999997</v>
      </c>
      <c r="U107" s="33">
        <v>878.34703109999998</v>
      </c>
      <c r="V107" s="33">
        <v>921.81150909999997</v>
      </c>
      <c r="W107" s="33">
        <v>599.88170230000003</v>
      </c>
      <c r="X107" s="33">
        <v>599.88170230000003</v>
      </c>
      <c r="Y107" s="33">
        <v>599.88170230000003</v>
      </c>
      <c r="Z107" s="33">
        <v>529.5275249</v>
      </c>
      <c r="AA107" s="33">
        <v>532.61257479999995</v>
      </c>
      <c r="AB107" s="33">
        <v>589.27553980000005</v>
      </c>
      <c r="AC107" s="33">
        <v>140.7083547</v>
      </c>
      <c r="AD107" s="33">
        <v>140.7083547</v>
      </c>
      <c r="AE107" s="33">
        <v>70.354177359999994</v>
      </c>
      <c r="AF107" s="33">
        <v>70.354177359999994</v>
      </c>
      <c r="AG107" s="33">
        <v>140.7083547</v>
      </c>
      <c r="AH107" s="33">
        <v>70.354177359999994</v>
      </c>
      <c r="AI107" s="33">
        <v>70.354177359999994</v>
      </c>
      <c r="AJ107" s="33">
        <v>140.7083547</v>
      </c>
      <c r="AK107" s="33">
        <v>140.7083547</v>
      </c>
      <c r="AL107" s="33">
        <v>140.7083547</v>
      </c>
      <c r="AM107" s="33">
        <v>140.7083547</v>
      </c>
      <c r="AN107" s="33">
        <v>140.7083547</v>
      </c>
      <c r="AO107" s="33">
        <v>140.7083547</v>
      </c>
      <c r="AP107" s="33">
        <v>140.7083547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4989.8021200000003</v>
      </c>
      <c r="G112" s="33">
        <v>5101.3911669999998</v>
      </c>
      <c r="H112" s="33">
        <v>5234.2700290000002</v>
      </c>
      <c r="I112" s="33">
        <v>5350.254465</v>
      </c>
      <c r="J112" s="33">
        <v>4379.5413769999996</v>
      </c>
      <c r="K112" s="33">
        <v>4785.0506139999998</v>
      </c>
      <c r="L112" s="33">
        <v>5304.6038060000001</v>
      </c>
      <c r="M112" s="33">
        <v>5764.6930739999998</v>
      </c>
      <c r="N112" s="33">
        <v>5811.4534809999996</v>
      </c>
      <c r="O112" s="33">
        <v>6093.7789409999996</v>
      </c>
      <c r="P112" s="33">
        <v>6145.5306929999997</v>
      </c>
      <c r="Q112" s="33">
        <v>4461.357454</v>
      </c>
      <c r="R112" s="33">
        <v>4574.7819460000001</v>
      </c>
      <c r="S112" s="33">
        <v>5077.7304679999997</v>
      </c>
      <c r="T112" s="33">
        <v>4929.9441539999998</v>
      </c>
      <c r="U112" s="33">
        <v>4843.2311280000004</v>
      </c>
      <c r="V112" s="33">
        <v>4889.4150310000005</v>
      </c>
      <c r="W112" s="33">
        <v>3788.2921339999998</v>
      </c>
      <c r="X112" s="33">
        <v>3788.2921339999998</v>
      </c>
      <c r="Y112" s="33">
        <v>3788.2921339999998</v>
      </c>
      <c r="Z112" s="33">
        <v>2877.5013789999998</v>
      </c>
      <c r="AA112" s="33">
        <v>2880.586429</v>
      </c>
      <c r="AB112" s="33">
        <v>2937.2493939999999</v>
      </c>
      <c r="AC112" s="33">
        <v>2488.1732870000001</v>
      </c>
      <c r="AD112" s="33">
        <v>2488.6822090000001</v>
      </c>
      <c r="AE112" s="33">
        <v>2581.0372640000001</v>
      </c>
      <c r="AF112" s="33">
        <v>2398.2639100000001</v>
      </c>
      <c r="AG112" s="33">
        <v>1588.307476</v>
      </c>
      <c r="AH112" s="33">
        <v>1517.9532979999999</v>
      </c>
      <c r="AI112" s="33">
        <v>1517.9532979999999</v>
      </c>
      <c r="AJ112" s="33">
        <v>1588.307476</v>
      </c>
      <c r="AK112" s="33">
        <v>1444.4568180000001</v>
      </c>
      <c r="AL112" s="33">
        <v>1328.905773</v>
      </c>
      <c r="AM112" s="33">
        <v>1444.4568180000001</v>
      </c>
      <c r="AN112" s="33">
        <v>1444.4568180000001</v>
      </c>
      <c r="AO112" s="33">
        <v>1444.4568180000001</v>
      </c>
      <c r="AP112" s="33">
        <v>1444.4568180000001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321.56148409999997</v>
      </c>
      <c r="X125" s="33">
        <v>760.34592689999999</v>
      </c>
      <c r="Y125" s="33">
        <v>1140.5188900000001</v>
      </c>
      <c r="Z125" s="33">
        <v>1077.6090349999999</v>
      </c>
      <c r="AA125" s="33">
        <v>1520.6918539999999</v>
      </c>
      <c r="AB125" s="33">
        <v>1900.8648169999999</v>
      </c>
      <c r="AC125" s="33">
        <v>2262.1605880000002</v>
      </c>
      <c r="AD125" s="33">
        <v>2908.9763819999998</v>
      </c>
      <c r="AE125" s="33">
        <v>2755.427021</v>
      </c>
      <c r="AF125" s="33">
        <v>2877.7124100000001</v>
      </c>
      <c r="AG125" s="33">
        <v>2537.8248619999999</v>
      </c>
      <c r="AH125" s="33">
        <v>2877.7199860000001</v>
      </c>
      <c r="AI125" s="33">
        <v>2661.210744</v>
      </c>
      <c r="AJ125" s="33">
        <v>2878.1573250000001</v>
      </c>
      <c r="AK125" s="33">
        <v>2920.9536090000001</v>
      </c>
      <c r="AL125" s="33">
        <v>2800.4947269999998</v>
      </c>
      <c r="AM125" s="33">
        <v>2661.210744</v>
      </c>
      <c r="AN125" s="33">
        <v>2934.4778179999998</v>
      </c>
      <c r="AO125" s="33">
        <v>2644.813521</v>
      </c>
      <c r="AP125" s="33">
        <v>3168.108029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904.95897809999997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411.57128230000001</v>
      </c>
      <c r="X136" s="33">
        <v>940.36552329999995</v>
      </c>
      <c r="Y136" s="33">
        <v>1410.5482850000001</v>
      </c>
      <c r="Z136" s="33">
        <v>1437.648228</v>
      </c>
      <c r="AA136" s="33">
        <v>1970.740845</v>
      </c>
      <c r="AB136" s="33">
        <v>2440.9236059999998</v>
      </c>
      <c r="AC136" s="33">
        <v>2892.2291759999998</v>
      </c>
      <c r="AD136" s="33">
        <v>3629.054768</v>
      </c>
      <c r="AE136" s="33">
        <v>3660.3859990000001</v>
      </c>
      <c r="AF136" s="33">
        <v>3687.8005939999998</v>
      </c>
      <c r="AG136" s="33">
        <v>3347.9130449999998</v>
      </c>
      <c r="AH136" s="33">
        <v>3687.8081699999998</v>
      </c>
      <c r="AI136" s="33">
        <v>3471.2989280000002</v>
      </c>
      <c r="AJ136" s="33">
        <v>3688.2455089999999</v>
      </c>
      <c r="AK136" s="33">
        <v>3731.041792</v>
      </c>
      <c r="AL136" s="33">
        <v>3610.582911</v>
      </c>
      <c r="AM136" s="33">
        <v>3471.2989280000002</v>
      </c>
      <c r="AN136" s="33">
        <v>3744.566002</v>
      </c>
      <c r="AO136" s="33">
        <v>3454.9017050000002</v>
      </c>
      <c r="AP136" s="33">
        <v>3978.1962130000002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452.2849089</v>
      </c>
      <c r="N137" s="33">
        <v>706.27673949999996</v>
      </c>
      <c r="O137" s="33">
        <v>655.46437409999999</v>
      </c>
      <c r="P137" s="33">
        <v>582.61824239999999</v>
      </c>
      <c r="Q137" s="33">
        <v>421.96481990000001</v>
      </c>
      <c r="R137" s="33">
        <v>206.63843</v>
      </c>
      <c r="S137" s="33">
        <v>309.95764500000001</v>
      </c>
      <c r="T137" s="33">
        <v>206.63843</v>
      </c>
      <c r="U137" s="33">
        <v>206.63843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494.18524860000002</v>
      </c>
      <c r="N148" s="33">
        <v>748.17707919999998</v>
      </c>
      <c r="O148" s="33">
        <v>697.3647138</v>
      </c>
      <c r="P148" s="33">
        <v>624.5185821</v>
      </c>
      <c r="Q148" s="33">
        <v>421.96481990000001</v>
      </c>
      <c r="R148" s="33">
        <v>206.63843</v>
      </c>
      <c r="S148" s="33">
        <v>309.95764500000001</v>
      </c>
      <c r="T148" s="33">
        <v>206.63843</v>
      </c>
      <c r="U148" s="33">
        <v>206.63843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76.256751510000001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95.007637599999995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17653.228169999998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18425.21427</v>
      </c>
      <c r="T233" s="33">
        <v>18824.31509</v>
      </c>
      <c r="U233" s="33">
        <v>19504.0412</v>
      </c>
      <c r="V233" s="33">
        <v>19518.80515</v>
      </c>
      <c r="W233" s="33">
        <v>19515.188870000002</v>
      </c>
      <c r="X233" s="33">
        <v>19530.964349999998</v>
      </c>
      <c r="Y233" s="33">
        <v>19530.964349999998</v>
      </c>
      <c r="Z233" s="33">
        <v>19530.964349999998</v>
      </c>
      <c r="AA233" s="33">
        <v>19530.964349999998</v>
      </c>
      <c r="AB233" s="33">
        <v>19530.964349999998</v>
      </c>
      <c r="AC233" s="33">
        <v>19530.964349999998</v>
      </c>
      <c r="AD233" s="33">
        <v>19530.964349999998</v>
      </c>
      <c r="AE233" s="33">
        <v>19556.772130000001</v>
      </c>
      <c r="AF233" s="33">
        <v>19556.772130000001</v>
      </c>
      <c r="AG233" s="33">
        <v>19556.772130000001</v>
      </c>
      <c r="AH233" s="33">
        <v>19556.772130000001</v>
      </c>
      <c r="AI233" s="33">
        <v>19556.772130000001</v>
      </c>
      <c r="AJ233" s="33">
        <v>19556.772130000001</v>
      </c>
      <c r="AK233" s="33">
        <v>19556.772130000001</v>
      </c>
      <c r="AL233" s="33">
        <v>19556.772130000001</v>
      </c>
      <c r="AM233" s="33">
        <v>19556.772130000001</v>
      </c>
      <c r="AN233" s="33">
        <v>19556.772130000001</v>
      </c>
      <c r="AO233" s="33">
        <v>19556.772130000001</v>
      </c>
      <c r="AP233" s="33">
        <v>19556.772130000001</v>
      </c>
    </row>
    <row r="234" spans="2:42" x14ac:dyDescent="0.25">
      <c r="B234" s="33" t="s">
        <v>1</v>
      </c>
      <c r="C234" s="4" t="s">
        <v>38</v>
      </c>
      <c r="D234" s="33">
        <v>6939.5894060000001</v>
      </c>
      <c r="E234" s="33">
        <v>7002.9905650000001</v>
      </c>
      <c r="F234" s="33">
        <v>6902.7665580000003</v>
      </c>
      <c r="G234" s="33">
        <v>7002.9905650000001</v>
      </c>
      <c r="H234" s="33">
        <v>6583.6897870000003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7324.0454170000003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8233.9355799999994</v>
      </c>
      <c r="U234" s="33">
        <v>8836.1947789999995</v>
      </c>
      <c r="V234" s="33">
        <v>8757.8246450000006</v>
      </c>
      <c r="W234" s="33">
        <v>8836.1947789999995</v>
      </c>
      <c r="X234" s="33">
        <v>8836.1947789999995</v>
      </c>
      <c r="Y234" s="33">
        <v>8836.1947789999995</v>
      </c>
      <c r="Z234" s="33">
        <v>8836.1947789999995</v>
      </c>
      <c r="AA234" s="33">
        <v>8836.1947789999995</v>
      </c>
      <c r="AB234" s="33">
        <v>8836.1947789999995</v>
      </c>
      <c r="AC234" s="33">
        <v>8836.1947789999995</v>
      </c>
      <c r="AD234" s="33">
        <v>8836.1947789999995</v>
      </c>
      <c r="AE234" s="33">
        <v>8836.1947789999995</v>
      </c>
      <c r="AF234" s="33">
        <v>8836.1947789999995</v>
      </c>
      <c r="AG234" s="33">
        <v>8836.1947789999995</v>
      </c>
      <c r="AH234" s="33">
        <v>8836.1947789999995</v>
      </c>
      <c r="AI234" s="33">
        <v>8836.1947789999995</v>
      </c>
      <c r="AJ234" s="33">
        <v>8836.1947789999995</v>
      </c>
      <c r="AK234" s="33">
        <v>8836.1947789999995</v>
      </c>
      <c r="AL234" s="33">
        <v>8836.1947789999995</v>
      </c>
      <c r="AM234" s="33">
        <v>8836.1947789999995</v>
      </c>
      <c r="AN234" s="33">
        <v>8836.1947789999995</v>
      </c>
      <c r="AO234" s="33">
        <v>8836.1947789999995</v>
      </c>
      <c r="AP234" s="33">
        <v>8836.1947789999995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4957.4597050000002</v>
      </c>
      <c r="G235" s="33">
        <v>5305.7064049999999</v>
      </c>
      <c r="H235" s="33">
        <v>5101.6391089999997</v>
      </c>
      <c r="I235" s="33">
        <v>5002.1760109999996</v>
      </c>
      <c r="J235" s="33">
        <v>5350.5704349999996</v>
      </c>
      <c r="K235" s="33">
        <v>5039.644155</v>
      </c>
      <c r="L235" s="33">
        <v>3826.2857739999999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5515.1076489999996</v>
      </c>
      <c r="U235" s="33">
        <v>5638.7522769999996</v>
      </c>
      <c r="V235" s="33">
        <v>5124.1514139999999</v>
      </c>
      <c r="W235" s="33">
        <v>4694.3975680000003</v>
      </c>
      <c r="X235" s="33">
        <v>5312.0155720000002</v>
      </c>
      <c r="Y235" s="33">
        <v>5377.2764559999996</v>
      </c>
      <c r="Z235" s="33">
        <v>5412.2623729999996</v>
      </c>
      <c r="AA235" s="33">
        <v>5464.001604</v>
      </c>
      <c r="AB235" s="33">
        <v>5369.984993</v>
      </c>
      <c r="AC235" s="33">
        <v>5494.7186890000003</v>
      </c>
      <c r="AD235" s="33">
        <v>5351.8415290000003</v>
      </c>
      <c r="AE235" s="33">
        <v>5609.5932439999997</v>
      </c>
      <c r="AF235" s="33">
        <v>4457.3894039999996</v>
      </c>
      <c r="AG235" s="33">
        <v>4653.1228929999997</v>
      </c>
      <c r="AH235" s="33">
        <v>4741.1069980000002</v>
      </c>
      <c r="AI235" s="33">
        <v>4838.2015030000002</v>
      </c>
      <c r="AJ235" s="33">
        <v>4895.7653179999998</v>
      </c>
      <c r="AK235" s="33">
        <v>4596.2253890000002</v>
      </c>
      <c r="AL235" s="33">
        <v>4235.1614829999999</v>
      </c>
      <c r="AM235" s="33">
        <v>4155.0707350000002</v>
      </c>
      <c r="AN235" s="33">
        <v>4111.5091830000001</v>
      </c>
      <c r="AO235" s="33">
        <v>3171.3390949999998</v>
      </c>
      <c r="AP235" s="33">
        <v>3772.1990329999999</v>
      </c>
    </row>
    <row r="236" spans="2:42" x14ac:dyDescent="0.25">
      <c r="B236" s="33" t="s">
        <v>1</v>
      </c>
      <c r="C236" s="4" t="s">
        <v>40</v>
      </c>
      <c r="D236" s="33">
        <v>3167.2011550000002</v>
      </c>
      <c r="E236" s="33">
        <v>3729.3509450000001</v>
      </c>
      <c r="F236" s="33">
        <v>3724.9237130000001</v>
      </c>
      <c r="G236" s="33">
        <v>3781.189981</v>
      </c>
      <c r="H236" s="33">
        <v>5010.1869319999996</v>
      </c>
      <c r="I236" s="33">
        <v>5074.610565</v>
      </c>
      <c r="J236" s="33">
        <v>5488.5527339999999</v>
      </c>
      <c r="K236" s="33">
        <v>6708.6034920000002</v>
      </c>
      <c r="L236" s="33">
        <v>9524.0026469999993</v>
      </c>
      <c r="M236" s="33">
        <v>9642.7908399999997</v>
      </c>
      <c r="N236" s="33">
        <v>9642.7908399999997</v>
      </c>
      <c r="O236" s="33">
        <v>9249.7751669999998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9599.8529010000002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9367.274598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5460.5376509999996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2156.7855760000002</v>
      </c>
      <c r="I238" s="33">
        <v>2057.8823299999999</v>
      </c>
      <c r="J238" s="33">
        <v>4112.3195239999995</v>
      </c>
      <c r="K238" s="33">
        <v>4527.490417</v>
      </c>
      <c r="L238" s="33">
        <v>4527.490417</v>
      </c>
      <c r="M238" s="33">
        <v>3124.056</v>
      </c>
      <c r="N238" s="33">
        <v>3237.0440060000001</v>
      </c>
      <c r="O238" s="33">
        <v>4527.490417</v>
      </c>
      <c r="P238" s="33">
        <v>4527.490417</v>
      </c>
      <c r="Q238" s="33">
        <v>4011.5995029999999</v>
      </c>
      <c r="R238" s="33">
        <v>4527.490417</v>
      </c>
      <c r="S238" s="33">
        <v>4319.1905079999997</v>
      </c>
      <c r="T238" s="33">
        <v>5930.8898319999998</v>
      </c>
      <c r="U238" s="33">
        <v>7155.8658329999998</v>
      </c>
      <c r="V238" s="33">
        <v>7492.5078130000002</v>
      </c>
      <c r="W238" s="33">
        <v>8117.9556380000004</v>
      </c>
      <c r="X238" s="33">
        <v>8348.4093869999997</v>
      </c>
      <c r="Y238" s="33">
        <v>9578.9141209999998</v>
      </c>
      <c r="Z238" s="33">
        <v>10321.296780000001</v>
      </c>
      <c r="AA238" s="33">
        <v>10321.851199999999</v>
      </c>
      <c r="AB238" s="33">
        <v>10769.0808</v>
      </c>
      <c r="AC238" s="33">
        <v>11778.9069</v>
      </c>
      <c r="AD238" s="33">
        <v>11978.19658</v>
      </c>
      <c r="AE238" s="33">
        <v>13382.35036</v>
      </c>
      <c r="AF238" s="33">
        <v>12703.75813</v>
      </c>
      <c r="AG238" s="33">
        <v>12665.255880000001</v>
      </c>
      <c r="AH238" s="33">
        <v>13105.698609999999</v>
      </c>
      <c r="AI238" s="33">
        <v>13603.78069</v>
      </c>
      <c r="AJ238" s="33">
        <v>13206.89971</v>
      </c>
      <c r="AK238" s="33">
        <v>13830.631219999999</v>
      </c>
      <c r="AL238" s="33">
        <v>13411.85399</v>
      </c>
      <c r="AM238" s="33">
        <v>13747.04826</v>
      </c>
      <c r="AN238" s="33">
        <v>14001.184380000001</v>
      </c>
      <c r="AO238" s="33">
        <v>15333.30874</v>
      </c>
      <c r="AP238" s="33">
        <v>16656.019909999999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166.34752979999999</v>
      </c>
      <c r="H239" s="33">
        <v>226.3016518</v>
      </c>
      <c r="I239" s="33">
        <v>156.038006</v>
      </c>
      <c r="J239" s="33">
        <v>151.28680059999999</v>
      </c>
      <c r="K239" s="33">
        <v>225.67141369999999</v>
      </c>
      <c r="L239" s="33">
        <v>225.67141369999999</v>
      </c>
      <c r="M239" s="33">
        <v>225.67141369999999</v>
      </c>
      <c r="N239" s="33">
        <v>350.72741070000001</v>
      </c>
      <c r="O239" s="33">
        <v>225.67141369999999</v>
      </c>
      <c r="P239" s="33">
        <v>226.86053150000001</v>
      </c>
      <c r="Q239" s="33">
        <v>350.72741070000001</v>
      </c>
      <c r="R239" s="33">
        <v>350.72741070000001</v>
      </c>
      <c r="S239" s="33">
        <v>563.57513110000002</v>
      </c>
      <c r="T239" s="33">
        <v>505.03711829999997</v>
      </c>
      <c r="U239" s="33">
        <v>563.57513110000002</v>
      </c>
      <c r="V239" s="33">
        <v>563.57513110000002</v>
      </c>
      <c r="W239" s="33">
        <v>563.57513110000002</v>
      </c>
      <c r="X239" s="33">
        <v>563.57513110000002</v>
      </c>
      <c r="Y239" s="33">
        <v>563.57513110000002</v>
      </c>
      <c r="Z239" s="33">
        <v>563.57513110000002</v>
      </c>
      <c r="AA239" s="33">
        <v>563.57513110000002</v>
      </c>
      <c r="AB239" s="33">
        <v>563.57513110000002</v>
      </c>
      <c r="AC239" s="33">
        <v>563.57513110000002</v>
      </c>
      <c r="AD239" s="33">
        <v>563.57513110000002</v>
      </c>
      <c r="AE239" s="33">
        <v>873.58324089999996</v>
      </c>
      <c r="AF239" s="33">
        <v>753.67665160000001</v>
      </c>
      <c r="AG239" s="33">
        <v>873.58324089999996</v>
      </c>
      <c r="AH239" s="33">
        <v>815.0452282</v>
      </c>
      <c r="AI239" s="33">
        <v>695.13863879999997</v>
      </c>
      <c r="AJ239" s="33">
        <v>873.58324089999996</v>
      </c>
      <c r="AK239" s="33">
        <v>873.58324089999996</v>
      </c>
      <c r="AL239" s="33">
        <v>873.58324089999996</v>
      </c>
      <c r="AM239" s="33">
        <v>695.13863879999997</v>
      </c>
      <c r="AN239" s="33">
        <v>689.98923109999998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AE240" s="33">
        <v>0.64441843600000004</v>
      </c>
      <c r="AF240" s="33">
        <v>0.64441843600000004</v>
      </c>
      <c r="AG240" s="33">
        <v>0.42683917789999998</v>
      </c>
      <c r="AH240" s="33">
        <v>0.42683917789999998</v>
      </c>
      <c r="AI240" s="33">
        <v>0.51976616710000001</v>
      </c>
      <c r="AJ240" s="33">
        <v>0.63663222149999998</v>
      </c>
      <c r="AK240" s="33">
        <v>0.42683917789999998</v>
      </c>
      <c r="AL240" s="33">
        <v>0.42683917789999998</v>
      </c>
      <c r="AM240" s="33">
        <v>0.42683917789999998</v>
      </c>
      <c r="AN240" s="33">
        <v>0.64441843600000004</v>
      </c>
      <c r="AO240" s="33">
        <v>0.42683917789999998</v>
      </c>
      <c r="AP240" s="33">
        <v>0.42683917789999998</v>
      </c>
    </row>
    <row r="241" spans="2:42" x14ac:dyDescent="0.25">
      <c r="B241" s="33" t="s">
        <v>1</v>
      </c>
      <c r="C241" s="4" t="s">
        <v>45</v>
      </c>
      <c r="L241" s="33">
        <v>1091.4110410000001</v>
      </c>
      <c r="M241" s="33">
        <v>1911.44119</v>
      </c>
      <c r="N241" s="33">
        <v>1911.44119</v>
      </c>
      <c r="O241" s="33">
        <v>1911.44119</v>
      </c>
      <c r="P241" s="33">
        <v>1745.030366</v>
      </c>
      <c r="Q241" s="33">
        <v>1911.44119</v>
      </c>
      <c r="R241" s="33">
        <v>1469.757854</v>
      </c>
      <c r="S241" s="33">
        <v>1911.44119</v>
      </c>
      <c r="T241" s="33">
        <v>2054.3608039999999</v>
      </c>
      <c r="U241" s="33">
        <v>2054.3608039999999</v>
      </c>
      <c r="V241" s="33">
        <v>1448.7237950000001</v>
      </c>
      <c r="W241" s="33">
        <v>2054.3608039999999</v>
      </c>
      <c r="X241" s="33">
        <v>2043.6283040000001</v>
      </c>
      <c r="Y241" s="33">
        <v>1482.3083630000001</v>
      </c>
      <c r="Z241" s="33">
        <v>1459.456295</v>
      </c>
      <c r="AA241" s="33">
        <v>2031.5087349999999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1846.9265780000001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41238.235509999999</v>
      </c>
      <c r="E244" s="33">
        <v>41951.359400000001</v>
      </c>
      <c r="F244" s="33">
        <v>41468.709210000001</v>
      </c>
      <c r="G244" s="33">
        <v>41986.250010000003</v>
      </c>
      <c r="H244" s="33">
        <v>44315.069649999998</v>
      </c>
      <c r="I244" s="33">
        <v>44530.164069999999</v>
      </c>
      <c r="J244" s="33">
        <v>45704.684209999999</v>
      </c>
      <c r="K244" s="33">
        <v>48636.386270000003</v>
      </c>
      <c r="L244" s="33">
        <v>51899.07692</v>
      </c>
      <c r="M244" s="33">
        <v>52970.958400000003</v>
      </c>
      <c r="N244" s="33">
        <v>53282.77519</v>
      </c>
      <c r="O244" s="33">
        <v>54104.120269999999</v>
      </c>
      <c r="P244" s="33">
        <v>54481.546900000001</v>
      </c>
      <c r="Q244" s="33">
        <v>54307.927839999997</v>
      </c>
      <c r="R244" s="33">
        <v>54825.016640000002</v>
      </c>
      <c r="S244" s="33">
        <v>55371.621140000003</v>
      </c>
      <c r="T244" s="33">
        <v>57986.883240000003</v>
      </c>
      <c r="U244" s="33">
        <v>60676.027179999997</v>
      </c>
      <c r="V244" s="33">
        <v>59828.825109999998</v>
      </c>
      <c r="W244" s="33">
        <v>60704.909950000001</v>
      </c>
      <c r="X244" s="33">
        <v>61558.024689999998</v>
      </c>
      <c r="Y244" s="33">
        <v>62249.532420000003</v>
      </c>
      <c r="Z244" s="33">
        <v>63046.986870000001</v>
      </c>
      <c r="AA244" s="33">
        <v>63671.33296</v>
      </c>
      <c r="AB244" s="33">
        <v>64047.398009999997</v>
      </c>
      <c r="AC244" s="33">
        <v>65181.957820000003</v>
      </c>
      <c r="AD244" s="33">
        <v>65238.370340000001</v>
      </c>
      <c r="AE244" s="33">
        <v>67236.736149999997</v>
      </c>
      <c r="AF244" s="33">
        <v>65010.517240000001</v>
      </c>
      <c r="AG244" s="33">
        <v>65562.953739999997</v>
      </c>
      <c r="AH244" s="33">
        <v>65825.408339999994</v>
      </c>
      <c r="AI244" s="33">
        <v>66508.205480000004</v>
      </c>
      <c r="AJ244" s="33">
        <v>66347.449779999995</v>
      </c>
      <c r="AK244" s="33">
        <v>66671.431570000001</v>
      </c>
      <c r="AL244" s="33">
        <v>65891.590429999997</v>
      </c>
      <c r="AM244" s="33">
        <v>65968.249360000002</v>
      </c>
      <c r="AN244" s="33">
        <v>66173.892099999997</v>
      </c>
      <c r="AO244" s="33">
        <v>66749.22279</v>
      </c>
      <c r="AP244" s="33">
        <v>68672.793900000004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1941.4429009999999</v>
      </c>
      <c r="L245" s="33">
        <v>1959.783259</v>
      </c>
      <c r="M245" s="33">
        <v>3218.3501099999999</v>
      </c>
      <c r="N245" s="33">
        <v>4173.2139429999997</v>
      </c>
      <c r="O245" s="33">
        <v>3556.9774990000001</v>
      </c>
      <c r="P245" s="33">
        <v>3554.1030230000001</v>
      </c>
      <c r="Q245" s="33">
        <v>4173.2139429999997</v>
      </c>
      <c r="R245" s="33">
        <v>4173.2139429999997</v>
      </c>
      <c r="S245" s="33">
        <v>4173.2139429999997</v>
      </c>
      <c r="T245" s="33">
        <v>3671.2299680000001</v>
      </c>
      <c r="U245" s="33">
        <v>3554.1030230000001</v>
      </c>
      <c r="V245" s="33">
        <v>4165.1717710000003</v>
      </c>
      <c r="W245" s="33">
        <v>4153.6702480000004</v>
      </c>
      <c r="X245" s="33">
        <v>4159.8314680000003</v>
      </c>
      <c r="Y245" s="33">
        <v>4173.2139429999997</v>
      </c>
      <c r="Z245" s="33">
        <v>4164.1522599999998</v>
      </c>
      <c r="AA245" s="33">
        <v>4092.6974740000001</v>
      </c>
      <c r="AB245" s="33">
        <v>4173.2139429999997</v>
      </c>
      <c r="AC245" s="33">
        <v>3554.1030230000001</v>
      </c>
      <c r="AD245" s="33">
        <v>4173.2139429999997</v>
      </c>
      <c r="AE245" s="33">
        <v>4170.0303560000002</v>
      </c>
      <c r="AF245" s="33">
        <v>4173.2139429999997</v>
      </c>
      <c r="AG245" s="33">
        <v>4148.8929170000001</v>
      </c>
      <c r="AH245" s="33">
        <v>4173.2139429999997</v>
      </c>
      <c r="AI245" s="33">
        <v>3747.9088430000002</v>
      </c>
      <c r="AJ245" s="33">
        <v>4173.2139429999997</v>
      </c>
      <c r="AK245" s="33">
        <v>3554.1030230000001</v>
      </c>
      <c r="AL245" s="33">
        <v>4173.2139429999997</v>
      </c>
      <c r="AM245" s="33">
        <v>4157.5758109999997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2604.877547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2509.677021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2597.9963699999998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57.33176718</v>
      </c>
      <c r="I247" s="33">
        <v>56.805812430000003</v>
      </c>
      <c r="J247" s="33">
        <v>57.33176718</v>
      </c>
      <c r="K247" s="33">
        <v>57.33176718</v>
      </c>
      <c r="L247" s="33">
        <v>53.705630579999998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80.847091460000001</v>
      </c>
      <c r="X247" s="33">
        <v>93.819502979999996</v>
      </c>
      <c r="Y247" s="33">
        <v>93.007174879999994</v>
      </c>
      <c r="Z247" s="33">
        <v>107.4813339</v>
      </c>
      <c r="AA247" s="33">
        <v>107.4813339</v>
      </c>
      <c r="AB247" s="33">
        <v>95.32125044</v>
      </c>
      <c r="AC247" s="33">
        <v>106.9553791</v>
      </c>
      <c r="AD247" s="33">
        <v>107.4813339</v>
      </c>
      <c r="AE247" s="33">
        <v>107.4813339</v>
      </c>
      <c r="AF247" s="33">
        <v>79.871298760000002</v>
      </c>
      <c r="AG247" s="33">
        <v>79.345344010000005</v>
      </c>
      <c r="AH247" s="33">
        <v>79.871298760000002</v>
      </c>
      <c r="AI247" s="33">
        <v>79.345344010000005</v>
      </c>
      <c r="AJ247" s="33">
        <v>93.533129630000005</v>
      </c>
      <c r="AK247" s="33">
        <v>79.345344010000005</v>
      </c>
      <c r="AL247" s="33">
        <v>79.345344010000005</v>
      </c>
      <c r="AM247" s="33">
        <v>79.345344010000005</v>
      </c>
      <c r="AN247" s="33">
        <v>79.871298760000002</v>
      </c>
      <c r="AO247" s="33">
        <v>67.185260589999999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22.477404329999999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58.884020499999998</v>
      </c>
      <c r="I250" s="33">
        <v>142.1353709</v>
      </c>
      <c r="J250" s="33">
        <v>126.142709</v>
      </c>
      <c r="K250" s="33">
        <v>152.44187260000001</v>
      </c>
      <c r="L250" s="33">
        <v>228.7702262</v>
      </c>
      <c r="M250" s="33">
        <v>160.51175180000001</v>
      </c>
      <c r="N250" s="33">
        <v>160.51175180000001</v>
      </c>
      <c r="O250" s="33">
        <v>228.7702262</v>
      </c>
      <c r="P250" s="33">
        <v>228.7702262</v>
      </c>
      <c r="Q250" s="33">
        <v>183.79769450000001</v>
      </c>
      <c r="R250" s="33">
        <v>228.7702262</v>
      </c>
      <c r="S250" s="33">
        <v>183.13124210000001</v>
      </c>
      <c r="T250" s="33">
        <v>228.7702262</v>
      </c>
      <c r="U250" s="33">
        <v>228.7702262</v>
      </c>
      <c r="V250" s="33">
        <v>158.7915247</v>
      </c>
      <c r="W250" s="33">
        <v>158.7915247</v>
      </c>
      <c r="X250" s="33">
        <v>160.51175180000001</v>
      </c>
      <c r="Y250" s="33">
        <v>228.7702262</v>
      </c>
      <c r="Z250" s="33">
        <v>160.51175180000001</v>
      </c>
      <c r="AA250" s="33">
        <v>228.7702262</v>
      </c>
      <c r="AB250" s="33">
        <v>228.7702262</v>
      </c>
      <c r="AC250" s="33">
        <v>228.7702262</v>
      </c>
      <c r="AD250" s="33">
        <v>160.51175180000001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1.027883222</v>
      </c>
      <c r="L252" s="33">
        <v>0.8679662883</v>
      </c>
      <c r="M252" s="33">
        <v>1.6498688509999999</v>
      </c>
      <c r="N252" s="33">
        <v>1.223310983</v>
      </c>
      <c r="O252" s="33">
        <v>1.223310983</v>
      </c>
      <c r="P252" s="33">
        <v>1.3579181899999999</v>
      </c>
      <c r="Q252" s="33">
        <v>1.3215026240000001</v>
      </c>
      <c r="R252" s="33">
        <v>1.8143031460000001</v>
      </c>
      <c r="S252" s="33">
        <v>1.7576653600000001</v>
      </c>
      <c r="T252" s="33">
        <v>1.8143031460000001</v>
      </c>
      <c r="U252" s="33">
        <v>1.8143031460000001</v>
      </c>
      <c r="V252" s="33">
        <v>1.8143031460000001</v>
      </c>
      <c r="W252" s="33">
        <v>1.440034029</v>
      </c>
      <c r="X252" s="33">
        <v>1.681335544</v>
      </c>
      <c r="Y252" s="33">
        <v>1.6248146880000001</v>
      </c>
      <c r="Z252" s="33">
        <v>1.3215026240000001</v>
      </c>
      <c r="AA252" s="33">
        <v>1.8143031460000001</v>
      </c>
      <c r="AB252" s="33">
        <v>1.749239558</v>
      </c>
      <c r="AC252" s="33">
        <v>1.8143031460000001</v>
      </c>
      <c r="AD252" s="33">
        <v>1.8143031460000001</v>
      </c>
      <c r="AE252" s="33">
        <v>1.806516931</v>
      </c>
      <c r="AF252" s="33">
        <v>1.313716409</v>
      </c>
      <c r="AG252" s="33">
        <v>1.806516931</v>
      </c>
      <c r="AH252" s="33">
        <v>1.806516931</v>
      </c>
      <c r="AI252" s="33">
        <v>1.8143031460000001</v>
      </c>
      <c r="AJ252" s="33">
        <v>1.3215026240000001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1.990845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1.5399</v>
      </c>
      <c r="S253" s="33">
        <v>1.990845</v>
      </c>
      <c r="T253" s="33">
        <v>1.990845</v>
      </c>
      <c r="U253" s="33">
        <v>1.990845</v>
      </c>
      <c r="V253" s="33">
        <v>1.5399</v>
      </c>
      <c r="W253" s="33">
        <v>1.990845</v>
      </c>
      <c r="X253" s="33">
        <v>1.990845</v>
      </c>
      <c r="Y253" s="33">
        <v>1.5399</v>
      </c>
      <c r="Z253" s="33">
        <v>1.5399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2724.448578</v>
      </c>
      <c r="E256" s="33">
        <v>2771.8880829999998</v>
      </c>
      <c r="F256" s="33">
        <v>2729.4825310000001</v>
      </c>
      <c r="G256" s="33">
        <v>2743.9752939999998</v>
      </c>
      <c r="H256" s="33">
        <v>3001.7158829999998</v>
      </c>
      <c r="I256" s="33">
        <v>3116.3522939999998</v>
      </c>
      <c r="J256" s="33">
        <v>3211.615945</v>
      </c>
      <c r="K256" s="33">
        <v>3283.1731199999999</v>
      </c>
      <c r="L256" s="33">
        <v>3379.4796459999998</v>
      </c>
      <c r="M256" s="33">
        <v>4625.3098730000002</v>
      </c>
      <c r="N256" s="33">
        <v>5579.7471489999998</v>
      </c>
      <c r="O256" s="33">
        <v>5031.7691800000002</v>
      </c>
      <c r="P256" s="33">
        <v>6594.5679570000002</v>
      </c>
      <c r="Q256" s="33">
        <v>7168.66993</v>
      </c>
      <c r="R256" s="33">
        <v>7213.6843170000002</v>
      </c>
      <c r="S256" s="33">
        <v>7168.4396399999996</v>
      </c>
      <c r="T256" s="33">
        <v>6712.1512869999997</v>
      </c>
      <c r="U256" s="33">
        <v>6593.953074</v>
      </c>
      <c r="V256" s="33">
        <v>7135.6634439999998</v>
      </c>
      <c r="W256" s="33">
        <v>7097.6043540000001</v>
      </c>
      <c r="X256" s="33">
        <v>7118.6995139999999</v>
      </c>
      <c r="Y256" s="33">
        <v>7199.0206699999999</v>
      </c>
      <c r="Z256" s="33">
        <v>7135.8713580000003</v>
      </c>
      <c r="AA256" s="33">
        <v>7133.6187929999996</v>
      </c>
      <c r="AB256" s="33">
        <v>7201.9101149999997</v>
      </c>
      <c r="AC256" s="33">
        <v>6594.4983869999996</v>
      </c>
      <c r="AD256" s="33">
        <v>7145.8767879999996</v>
      </c>
      <c r="AE256" s="33">
        <v>7114.6720949999999</v>
      </c>
      <c r="AF256" s="33">
        <v>7186.0246399999996</v>
      </c>
      <c r="AG256" s="33">
        <v>7161.6704589999999</v>
      </c>
      <c r="AH256" s="33">
        <v>7186.517441</v>
      </c>
      <c r="AI256" s="33">
        <v>6760.6941720000004</v>
      </c>
      <c r="AJ256" s="33">
        <v>7191.7418129999996</v>
      </c>
      <c r="AK256" s="33">
        <v>6566.8883519999999</v>
      </c>
      <c r="AL256" s="33">
        <v>7185.999272</v>
      </c>
      <c r="AM256" s="33">
        <v>7170.3611410000003</v>
      </c>
      <c r="AN256" s="33">
        <v>7186.5252270000001</v>
      </c>
      <c r="AO256" s="33">
        <v>7173.8391890000003</v>
      </c>
      <c r="AP256" s="33">
        <v>7185.999272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9604.7306649999991</v>
      </c>
      <c r="AO305" s="33">
        <v>9604.7306649999991</v>
      </c>
      <c r="AP305" s="33">
        <v>9604.7306649999991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9604.7306649999991</v>
      </c>
      <c r="AO316" s="33">
        <v>9604.7306649999991</v>
      </c>
      <c r="AP316" s="33">
        <v>9604.7306649999991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146.9640292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149.85288750000001</v>
      </c>
      <c r="K367" s="33">
        <v>186.72345000000001</v>
      </c>
      <c r="L367" s="33">
        <v>116.2779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124.48496249999999</v>
      </c>
      <c r="W367" s="33">
        <v>124.48496249999999</v>
      </c>
      <c r="X367" s="33">
        <v>128.35526250000001</v>
      </c>
      <c r="Y367" s="33">
        <v>124.48496249999999</v>
      </c>
      <c r="Z367" s="33">
        <v>158.05994999999999</v>
      </c>
      <c r="AA367" s="33">
        <v>158.05994999999999</v>
      </c>
      <c r="AB367" s="33">
        <v>158.05994999999999</v>
      </c>
      <c r="AC367" s="33">
        <v>124.48496249999999</v>
      </c>
      <c r="AD367" s="33">
        <v>128.35526250000001</v>
      </c>
      <c r="AE367" s="33">
        <v>158.05994999999999</v>
      </c>
      <c r="AF367" s="33">
        <v>124.48496249999999</v>
      </c>
      <c r="AG367" s="33">
        <v>124.48496249999999</v>
      </c>
      <c r="AH367" s="33">
        <v>124.48496249999999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254.79750000000001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446.70479669999997</v>
      </c>
      <c r="K376" s="33">
        <v>598.59485919999997</v>
      </c>
      <c r="L376" s="33">
        <v>598.29059489999997</v>
      </c>
      <c r="M376" s="33">
        <v>673.46856990000003</v>
      </c>
      <c r="N376" s="33">
        <v>673.46856990000003</v>
      </c>
      <c r="O376" s="33">
        <v>673.46606989999998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611.23008240000001</v>
      </c>
      <c r="W376" s="33">
        <v>321.22249319999997</v>
      </c>
      <c r="X376" s="33">
        <v>325.09279320000002</v>
      </c>
      <c r="Y376" s="33">
        <v>321.22249319999997</v>
      </c>
      <c r="Z376" s="33">
        <v>354.79748069999999</v>
      </c>
      <c r="AA376" s="33">
        <v>354.79748069999999</v>
      </c>
      <c r="AB376" s="33">
        <v>347.95316070000001</v>
      </c>
      <c r="AC376" s="33">
        <v>314.37817319999999</v>
      </c>
      <c r="AD376" s="33">
        <v>318.24847319999998</v>
      </c>
      <c r="AE376" s="33">
        <v>347.95316070000001</v>
      </c>
      <c r="AF376" s="33">
        <v>314.37817319999999</v>
      </c>
      <c r="AG376" s="33">
        <v>314.37817319999999</v>
      </c>
      <c r="AH376" s="33">
        <v>314.37817319999999</v>
      </c>
      <c r="AI376" s="33">
        <v>314.37817319999999</v>
      </c>
      <c r="AJ376" s="33">
        <v>314.37817319999999</v>
      </c>
      <c r="AK376" s="33">
        <v>314.37817319999999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211.17461850000001</v>
      </c>
      <c r="O415" s="33">
        <v>2871.6064740000002</v>
      </c>
      <c r="P415" s="33">
        <v>4102.9547460000003</v>
      </c>
      <c r="Q415" s="33">
        <v>7834.0687090000001</v>
      </c>
      <c r="R415" s="33">
        <v>8829.6390499999998</v>
      </c>
      <c r="S415" s="33">
        <v>10644.146790000001</v>
      </c>
      <c r="T415" s="33">
        <v>10644.146790000001</v>
      </c>
      <c r="U415" s="33">
        <v>10644.146790000001</v>
      </c>
      <c r="V415" s="33">
        <v>10644.146790000001</v>
      </c>
      <c r="W415" s="33">
        <v>10644.146790000001</v>
      </c>
      <c r="X415" s="33">
        <v>10644.146790000001</v>
      </c>
      <c r="Y415" s="33">
        <v>10644.146790000001</v>
      </c>
      <c r="Z415" s="33">
        <v>10644.146790000001</v>
      </c>
      <c r="AA415" s="33">
        <v>10644.146790000001</v>
      </c>
      <c r="AB415" s="33">
        <v>10644.146790000001</v>
      </c>
      <c r="AC415" s="33">
        <v>10644.146790000001</v>
      </c>
      <c r="AD415" s="33">
        <v>10644.146790000001</v>
      </c>
      <c r="AE415" s="33">
        <v>10644.146790000001</v>
      </c>
      <c r="AF415" s="33">
        <v>10644.146790000001</v>
      </c>
      <c r="AG415" s="33">
        <v>10644.146790000001</v>
      </c>
      <c r="AH415" s="33">
        <v>10644.146790000001</v>
      </c>
      <c r="AI415" s="33">
        <v>10644.146790000001</v>
      </c>
      <c r="AJ415" s="33">
        <v>10644.146790000001</v>
      </c>
      <c r="AK415" s="33">
        <v>10644.146790000001</v>
      </c>
      <c r="AL415" s="33">
        <v>10644.146790000001</v>
      </c>
      <c r="AM415" s="33">
        <v>10644.146790000001</v>
      </c>
      <c r="AN415" s="33">
        <v>10644.146790000001</v>
      </c>
      <c r="AO415" s="33">
        <v>10644.146790000001</v>
      </c>
      <c r="AP415" s="33">
        <v>10644.146790000001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211.17461850000001</v>
      </c>
      <c r="O424" s="33">
        <v>2871.6064740000002</v>
      </c>
      <c r="P424" s="33">
        <v>4102.9547460000003</v>
      </c>
      <c r="Q424" s="33">
        <v>7834.0687090000001</v>
      </c>
      <c r="R424" s="33">
        <v>8829.6390499999998</v>
      </c>
      <c r="S424" s="33">
        <v>10644.146790000001</v>
      </c>
      <c r="T424" s="33">
        <v>10644.146790000001</v>
      </c>
      <c r="U424" s="33">
        <v>10644.146790000001</v>
      </c>
      <c r="V424" s="33">
        <v>10644.146790000001</v>
      </c>
      <c r="W424" s="33">
        <v>10644.146790000001</v>
      </c>
      <c r="X424" s="33">
        <v>10644.146790000001</v>
      </c>
      <c r="Y424" s="33">
        <v>10644.146790000001</v>
      </c>
      <c r="Z424" s="33">
        <v>10644.146790000001</v>
      </c>
      <c r="AA424" s="33">
        <v>10644.146790000001</v>
      </c>
      <c r="AB424" s="33">
        <v>10644.146790000001</v>
      </c>
      <c r="AC424" s="33">
        <v>10644.146790000001</v>
      </c>
      <c r="AD424" s="33">
        <v>10644.146790000001</v>
      </c>
      <c r="AE424" s="33">
        <v>10644.146790000001</v>
      </c>
      <c r="AF424" s="33">
        <v>10644.146790000001</v>
      </c>
      <c r="AG424" s="33">
        <v>10644.146790000001</v>
      </c>
      <c r="AH424" s="33">
        <v>10644.146790000001</v>
      </c>
      <c r="AI424" s="33">
        <v>10644.146790000001</v>
      </c>
      <c r="AJ424" s="33">
        <v>10644.146790000001</v>
      </c>
      <c r="AK424" s="33">
        <v>10644.146790000001</v>
      </c>
      <c r="AL424" s="33">
        <v>10644.146790000001</v>
      </c>
      <c r="AM424" s="33">
        <v>10644.146790000001</v>
      </c>
      <c r="AN424" s="33">
        <v>10644.146790000001</v>
      </c>
      <c r="AO424" s="33">
        <v>10644.146790000001</v>
      </c>
      <c r="AP424" s="33">
        <v>10644.146790000001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C426" s="33">
        <v>957.80529290000004</v>
      </c>
      <c r="AD426" s="33">
        <v>2228.7972300000001</v>
      </c>
      <c r="AE426" s="33">
        <v>4871.2960709999998</v>
      </c>
      <c r="AF426" s="33">
        <v>4871.2960709999998</v>
      </c>
      <c r="AG426" s="33">
        <v>4871.2960709999998</v>
      </c>
      <c r="AH426" s="33">
        <v>4871.2960709999998</v>
      </c>
      <c r="AI426" s="33">
        <v>4871.2960709999998</v>
      </c>
      <c r="AJ426" s="33">
        <v>4871.2960709999998</v>
      </c>
      <c r="AK426" s="33">
        <v>4871.2960709999998</v>
      </c>
      <c r="AL426" s="33">
        <v>4871.2960709999998</v>
      </c>
      <c r="AM426" s="33">
        <v>4871.2960709999998</v>
      </c>
      <c r="AN426" s="33">
        <v>4871.2960709999998</v>
      </c>
      <c r="AO426" s="33">
        <v>4871.2960709999998</v>
      </c>
      <c r="AP426" s="33">
        <v>4871.2960709999998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957.80529290000004</v>
      </c>
      <c r="AD436" s="33">
        <v>2228.7972300000001</v>
      </c>
      <c r="AE436" s="33">
        <v>4871.2960709999998</v>
      </c>
      <c r="AF436" s="33">
        <v>4871.2960709999998</v>
      </c>
      <c r="AG436" s="33">
        <v>4871.2960709999998</v>
      </c>
      <c r="AH436" s="33">
        <v>4871.2960709999998</v>
      </c>
      <c r="AI436" s="33">
        <v>4871.2960709999998</v>
      </c>
      <c r="AJ436" s="33">
        <v>4871.2960709999998</v>
      </c>
      <c r="AK436" s="33">
        <v>4871.2960709999998</v>
      </c>
      <c r="AL436" s="33">
        <v>4871.2960709999998</v>
      </c>
      <c r="AM436" s="33">
        <v>4871.2960709999998</v>
      </c>
      <c r="AN436" s="33">
        <v>4871.2960709999998</v>
      </c>
      <c r="AO436" s="33">
        <v>4871.2960709999998</v>
      </c>
      <c r="AP436" s="33">
        <v>4871.2960709999998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3266.7973910000001</v>
      </c>
      <c r="W439" s="33">
        <v>6567.6459219999997</v>
      </c>
      <c r="X439" s="33">
        <v>9048.3070729999999</v>
      </c>
      <c r="Y439" s="33">
        <v>12166.487139999999</v>
      </c>
      <c r="Z439" s="33">
        <v>15327.387500000001</v>
      </c>
      <c r="AA439" s="33">
        <v>18472.268319999999</v>
      </c>
      <c r="AB439" s="33">
        <v>21472.193589999999</v>
      </c>
      <c r="AC439" s="33">
        <v>25312.493689999999</v>
      </c>
      <c r="AD439" s="33">
        <v>26499.360209999999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3266.7973910000001</v>
      </c>
      <c r="W448" s="33">
        <v>6567.6459219999997</v>
      </c>
      <c r="X448" s="33">
        <v>9048.3070729999999</v>
      </c>
      <c r="Y448" s="33">
        <v>12166.487139999999</v>
      </c>
      <c r="Z448" s="33">
        <v>15327.387500000001</v>
      </c>
      <c r="AA448" s="33">
        <v>18472.268319999999</v>
      </c>
      <c r="AB448" s="33">
        <v>21472.193589999999</v>
      </c>
      <c r="AC448" s="33">
        <v>25312.493689999999</v>
      </c>
      <c r="AD448" s="33">
        <v>26499.360209999999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7100.1566869999997</v>
      </c>
      <c r="AG463" s="33">
        <v>8549.8591400000005</v>
      </c>
      <c r="AH463" s="33">
        <v>9852.7500899999995</v>
      </c>
      <c r="AI463" s="33">
        <v>11237.1497</v>
      </c>
      <c r="AJ463" s="33">
        <v>12634.36844</v>
      </c>
      <c r="AK463" s="33">
        <v>15645.101629999999</v>
      </c>
      <c r="AL463" s="33">
        <v>18278.13855</v>
      </c>
      <c r="AM463" s="33">
        <v>20175.042509999999</v>
      </c>
      <c r="AN463" s="33">
        <v>23166.528109999999</v>
      </c>
      <c r="AO463" s="33">
        <v>25955.740419999998</v>
      </c>
      <c r="AP463" s="33">
        <v>26472.78873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7100.1566869999997</v>
      </c>
      <c r="AG472" s="33">
        <v>8549.8591400000005</v>
      </c>
      <c r="AH472" s="33">
        <v>9852.7500899999995</v>
      </c>
      <c r="AI472" s="33">
        <v>11237.1497</v>
      </c>
      <c r="AJ472" s="33">
        <v>12634.36844</v>
      </c>
      <c r="AK472" s="33">
        <v>15645.101629999999</v>
      </c>
      <c r="AL472" s="33">
        <v>18278.13855</v>
      </c>
      <c r="AM472" s="33">
        <v>20175.042509999999</v>
      </c>
      <c r="AN472" s="33">
        <v>23166.528109999999</v>
      </c>
      <c r="AO472" s="33">
        <v>25955.740419999998</v>
      </c>
      <c r="AP472" s="33">
        <v>26472.78873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840.94992560000003</v>
      </c>
      <c r="Y653" s="33">
        <v>728.26702550000005</v>
      </c>
      <c r="Z653" s="33">
        <v>1396.3362119999999</v>
      </c>
      <c r="AA653" s="33">
        <v>1216.1513210000001</v>
      </c>
      <c r="AB653" s="33">
        <v>1135.086276</v>
      </c>
      <c r="AC653" s="33">
        <v>1056.430789</v>
      </c>
      <c r="AD653" s="33">
        <v>1056.430789</v>
      </c>
      <c r="AE653" s="33">
        <v>1056.430789</v>
      </c>
      <c r="AF653" s="33">
        <v>930.89080769999998</v>
      </c>
      <c r="AG653" s="33">
        <v>1270.7962299999999</v>
      </c>
      <c r="AH653" s="33">
        <v>930.89080769999998</v>
      </c>
      <c r="AI653" s="33">
        <v>1147.625769</v>
      </c>
      <c r="AJ653" s="33">
        <v>930.89080769999998</v>
      </c>
      <c r="AK653" s="33">
        <v>930.89080769999998</v>
      </c>
      <c r="AL653" s="33">
        <v>1056.430789</v>
      </c>
      <c r="AM653" s="33">
        <v>1197.209996</v>
      </c>
      <c r="AN653" s="33">
        <v>930.89080769999998</v>
      </c>
      <c r="AO653" s="33">
        <v>1396.3362119999999</v>
      </c>
      <c r="AP653" s="33">
        <v>1363.929161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840.94992560000003</v>
      </c>
      <c r="Y664" s="33">
        <v>728.26702550000005</v>
      </c>
      <c r="Z664" s="33">
        <v>1396.3362119999999</v>
      </c>
      <c r="AA664" s="33">
        <v>1216.1513210000001</v>
      </c>
      <c r="AB664" s="33">
        <v>1135.086276</v>
      </c>
      <c r="AC664" s="33">
        <v>1056.430789</v>
      </c>
      <c r="AD664" s="33">
        <v>1056.430789</v>
      </c>
      <c r="AE664" s="33">
        <v>1069.695391</v>
      </c>
      <c r="AF664" s="33">
        <v>944.15540950000002</v>
      </c>
      <c r="AG664" s="33">
        <v>1856.333654</v>
      </c>
      <c r="AH664" s="33">
        <v>1516.428232</v>
      </c>
      <c r="AI664" s="33">
        <v>1733.1631930000001</v>
      </c>
      <c r="AJ664" s="33">
        <v>1516.428232</v>
      </c>
      <c r="AK664" s="33">
        <v>1516.428232</v>
      </c>
      <c r="AL664" s="33">
        <v>1641.9682130000001</v>
      </c>
      <c r="AM664" s="33">
        <v>1782.7474199999999</v>
      </c>
      <c r="AN664" s="33">
        <v>1516.428232</v>
      </c>
      <c r="AO664" s="33">
        <v>1981.873636</v>
      </c>
      <c r="AP664" s="33">
        <v>1949.4665849999999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1434.7465279999999</v>
      </c>
      <c r="W665" s="33">
        <v>1357.2530099999999</v>
      </c>
      <c r="X665" s="33">
        <v>1337.936078</v>
      </c>
      <c r="Y665" s="33">
        <v>1357.2530099999999</v>
      </c>
      <c r="Z665" s="33">
        <v>1347.114358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277.93090740000002</v>
      </c>
      <c r="AG665" s="33">
        <v>846.41446550000001</v>
      </c>
      <c r="AH665" s="33">
        <v>1068.6356820000001</v>
      </c>
      <c r="AI665" s="33">
        <v>1357.2530099999999</v>
      </c>
      <c r="AJ665" s="33">
        <v>1357.2530099999999</v>
      </c>
      <c r="AK665" s="33">
        <v>1338.309313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74.668318569999997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112.0613479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634.51002470000003</v>
      </c>
      <c r="Z667" s="33">
        <v>735.23793060000003</v>
      </c>
      <c r="AA667" s="33">
        <v>735.23793060000003</v>
      </c>
      <c r="AB667" s="33">
        <v>735.23793060000003</v>
      </c>
      <c r="AC667" s="33">
        <v>637.07318969999994</v>
      </c>
      <c r="AD667" s="33">
        <v>735.23793060000003</v>
      </c>
      <c r="AE667" s="33">
        <v>625.13117750000004</v>
      </c>
      <c r="AF667" s="33">
        <v>472.78830840000001</v>
      </c>
      <c r="AG667" s="33">
        <v>241.36837990000001</v>
      </c>
      <c r="AH667" s="33">
        <v>493.86955069999999</v>
      </c>
      <c r="AI667" s="33">
        <v>519.99184019999996</v>
      </c>
      <c r="AJ667" s="33">
        <v>722.1997427</v>
      </c>
      <c r="AK667" s="33">
        <v>608.98734520000005</v>
      </c>
      <c r="AL667" s="33">
        <v>608.98734520000005</v>
      </c>
      <c r="AM667" s="33">
        <v>552.42784649999999</v>
      </c>
      <c r="AN667" s="33">
        <v>670.01884619999998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42.162484419999998</v>
      </c>
      <c r="Z668" s="33">
        <v>42.162484419999998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42.162484419999998</v>
      </c>
      <c r="AH668" s="33">
        <v>42.162484419999998</v>
      </c>
      <c r="AI668" s="33">
        <v>84.324968839999997</v>
      </c>
      <c r="AJ668" s="33">
        <v>84.324968839999997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205.89312960000001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2372.2696369999999</v>
      </c>
      <c r="W676" s="33">
        <v>2294.7761180000002</v>
      </c>
      <c r="X676" s="33">
        <v>2275.459186</v>
      </c>
      <c r="Y676" s="33">
        <v>2151.8857280000002</v>
      </c>
      <c r="Z676" s="33">
        <v>2242.4749820000002</v>
      </c>
      <c r="AA676" s="33">
        <v>2294.7761180000002</v>
      </c>
      <c r="AB676" s="33">
        <v>2294.7761180000002</v>
      </c>
      <c r="AC676" s="33">
        <v>2196.6113770000002</v>
      </c>
      <c r="AD676" s="33">
        <v>2294.7761180000002</v>
      </c>
      <c r="AE676" s="33">
        <v>2184.6693650000002</v>
      </c>
      <c r="AF676" s="33">
        <v>953.00439389999997</v>
      </c>
      <c r="AG676" s="33">
        <v>1247.9055390000001</v>
      </c>
      <c r="AH676" s="33">
        <v>1716.729065</v>
      </c>
      <c r="AI676" s="33">
        <v>2079.5300280000001</v>
      </c>
      <c r="AJ676" s="33">
        <v>2281.7379299999998</v>
      </c>
      <c r="AK676" s="33">
        <v>2149.5818370000002</v>
      </c>
      <c r="AL676" s="33">
        <v>2168.525533</v>
      </c>
      <c r="AM676" s="33">
        <v>2111.966034</v>
      </c>
      <c r="AN676" s="33">
        <v>2229.5570339999999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502.97906920000003</v>
      </c>
      <c r="S677" s="33">
        <v>598.74574889999997</v>
      </c>
      <c r="T677" s="33">
        <v>586.28277739999999</v>
      </c>
      <c r="U677" s="33">
        <v>743.41493119999996</v>
      </c>
      <c r="V677" s="33">
        <v>875.98047499999996</v>
      </c>
      <c r="W677" s="33">
        <v>668.05561880000005</v>
      </c>
      <c r="X677" s="33">
        <v>466.15600749999999</v>
      </c>
      <c r="Y677" s="33">
        <v>466.15600749999999</v>
      </c>
      <c r="Z677" s="33">
        <v>466.15600749999999</v>
      </c>
      <c r="AA677" s="33">
        <v>466.15600749999999</v>
      </c>
      <c r="AB677" s="33">
        <v>466.15600749999999</v>
      </c>
      <c r="AC677" s="33">
        <v>364.12652100000003</v>
      </c>
      <c r="AD677" s="33">
        <v>514.00264519999996</v>
      </c>
      <c r="AE677" s="33">
        <v>466.15600749999999</v>
      </c>
      <c r="AJ677" s="33">
        <v>107.8475565</v>
      </c>
      <c r="AK677" s="33">
        <v>108.1609028</v>
      </c>
      <c r="AL677" s="33">
        <v>135.1263203</v>
      </c>
      <c r="AM677" s="33">
        <v>310.2506186</v>
      </c>
      <c r="AN677" s="33">
        <v>466.15600749999999</v>
      </c>
      <c r="AO677" s="33">
        <v>471.32931170000001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D679" s="33">
        <v>105.64307890000001</v>
      </c>
      <c r="AE679" s="33">
        <v>52.821539469999998</v>
      </c>
      <c r="AN679" s="33">
        <v>52.821539469999998</v>
      </c>
      <c r="AO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555.8006087</v>
      </c>
      <c r="S688" s="33">
        <v>651.56728840000005</v>
      </c>
      <c r="T688" s="33">
        <v>639.10431689999996</v>
      </c>
      <c r="U688" s="33">
        <v>849.05801010000005</v>
      </c>
      <c r="V688" s="33">
        <v>928.80201450000004</v>
      </c>
      <c r="W688" s="33">
        <v>720.87715820000005</v>
      </c>
      <c r="X688" s="33">
        <v>518.97754699999996</v>
      </c>
      <c r="Y688" s="33">
        <v>518.97754699999996</v>
      </c>
      <c r="Z688" s="33">
        <v>518.97754699999996</v>
      </c>
      <c r="AA688" s="33">
        <v>518.97754699999996</v>
      </c>
      <c r="AB688" s="33">
        <v>518.97754699999996</v>
      </c>
      <c r="AC688" s="33">
        <v>364.12652100000003</v>
      </c>
      <c r="AD688" s="33">
        <v>619.64572420000002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107.8475565</v>
      </c>
      <c r="AK688" s="33">
        <v>108.1609028</v>
      </c>
      <c r="AL688" s="33">
        <v>135.1263203</v>
      </c>
      <c r="AM688" s="33">
        <v>310.2506186</v>
      </c>
      <c r="AN688" s="33">
        <v>518.97754699999996</v>
      </c>
      <c r="AO688" s="33">
        <v>524.15085120000003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686.80020939999997</v>
      </c>
      <c r="AC750" s="33">
        <v>809.17163100000005</v>
      </c>
      <c r="AD750" s="33">
        <v>778.66306080000004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1326.460184</v>
      </c>
      <c r="AL750" s="33">
        <v>1326.460184</v>
      </c>
      <c r="AM750" s="33">
        <v>1326.460184</v>
      </c>
      <c r="AN750" s="33">
        <v>1490.7325800000001</v>
      </c>
      <c r="AO750" s="33">
        <v>1458.4900090000001</v>
      </c>
      <c r="AP750" s="33">
        <v>1525.6727559999999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463.31359279999998</v>
      </c>
      <c r="AE755" s="33">
        <v>463.31359279999998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463.31359279999998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1462.779417</v>
      </c>
      <c r="AC760" s="33">
        <v>1865.1286849999999</v>
      </c>
      <c r="AD760" s="33">
        <v>1834.6201140000001</v>
      </c>
      <c r="AE760" s="33">
        <v>1908.681458</v>
      </c>
      <c r="AF760" s="33">
        <v>2003.4286139999999</v>
      </c>
      <c r="AG760" s="33">
        <v>2101.018184</v>
      </c>
      <c r="AH760" s="33">
        <v>2195.7653399999999</v>
      </c>
      <c r="AI760" s="33">
        <v>2290.5124959999998</v>
      </c>
      <c r="AJ760" s="33">
        <v>2385.2596520000002</v>
      </c>
      <c r="AK760" s="33">
        <v>2385.2596520000002</v>
      </c>
      <c r="AL760" s="33">
        <v>2385.2596520000002</v>
      </c>
      <c r="AM760" s="33">
        <v>2385.2596520000002</v>
      </c>
      <c r="AN760" s="33">
        <v>2549.532048</v>
      </c>
      <c r="AO760" s="33">
        <v>2517.2894769999998</v>
      </c>
      <c r="AP760" s="33">
        <v>2584.4722240000001</v>
      </c>
    </row>
    <row r="761" spans="2:42" x14ac:dyDescent="0.25">
      <c r="B761" s="33" t="s">
        <v>15</v>
      </c>
      <c r="D761" s="33">
        <v>60470.577660000003</v>
      </c>
      <c r="E761" s="33">
        <v>62737.407299999999</v>
      </c>
      <c r="F761" s="33">
        <v>62312.997669999997</v>
      </c>
      <c r="G761" s="33">
        <v>64275.257010000001</v>
      </c>
      <c r="H761" s="33">
        <v>65882.196840000004</v>
      </c>
      <c r="I761" s="33">
        <v>67080.55068</v>
      </c>
      <c r="J761" s="33">
        <v>68156.630350000007</v>
      </c>
      <c r="K761" s="33">
        <v>73155.516900000002</v>
      </c>
      <c r="L761" s="33">
        <v>76830.789480000007</v>
      </c>
      <c r="M761" s="33">
        <v>80602.417650000003</v>
      </c>
      <c r="N761" s="33">
        <v>83898.825450000004</v>
      </c>
      <c r="O761" s="33">
        <v>87331.512799999997</v>
      </c>
      <c r="P761" s="33">
        <v>90801.356350000002</v>
      </c>
      <c r="Q761" s="33">
        <v>94390.798479999998</v>
      </c>
      <c r="R761" s="33">
        <v>97479.489589999997</v>
      </c>
      <c r="S761" s="33">
        <v>100376.16009999999</v>
      </c>
      <c r="T761" s="33">
        <v>103383.0824</v>
      </c>
      <c r="U761" s="33">
        <v>106477.1299</v>
      </c>
      <c r="V761" s="33">
        <v>109672.62</v>
      </c>
      <c r="W761" s="33">
        <v>113023.1109</v>
      </c>
      <c r="X761" s="33">
        <v>116432.6672</v>
      </c>
      <c r="Y761" s="33">
        <v>119841.8266</v>
      </c>
      <c r="Z761" s="33">
        <v>123355.398</v>
      </c>
      <c r="AA761" s="33">
        <v>126990.2651</v>
      </c>
      <c r="AB761" s="33">
        <v>130866.6415</v>
      </c>
      <c r="AC761" s="33">
        <v>134691.1011</v>
      </c>
      <c r="AD761" s="33">
        <v>138544.17619999999</v>
      </c>
      <c r="AE761" s="33">
        <v>142249.02910000001</v>
      </c>
      <c r="AF761" s="33">
        <v>145923.4607</v>
      </c>
      <c r="AG761" s="33">
        <v>149167.17860000001</v>
      </c>
      <c r="AH761" s="33">
        <v>152419.9161</v>
      </c>
      <c r="AI761" s="33">
        <v>155684.65839999999</v>
      </c>
      <c r="AJ761" s="33">
        <v>159011.81460000001</v>
      </c>
      <c r="AK761" s="33">
        <v>162404.916</v>
      </c>
      <c r="AL761" s="33">
        <v>165819.90760000001</v>
      </c>
      <c r="AM761" s="33">
        <v>169202.83790000001</v>
      </c>
      <c r="AN761" s="33">
        <v>172913.6685</v>
      </c>
      <c r="AO761" s="33">
        <v>176479.4564</v>
      </c>
      <c r="AP761" s="33">
        <v>180004.11040000001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41986.250010000003</v>
      </c>
      <c r="D4" s="1">
        <f>PLANEL_GerCrit_Resultado!H244+PLANEL_GerCrit_Resultado!H748</f>
        <v>44315.069649999998</v>
      </c>
      <c r="E4" s="1">
        <f>PLANEL_GerCrit_Resultado!I244+PLANEL_GerCrit_Resultado!I748</f>
        <v>44530.164069999999</v>
      </c>
      <c r="F4" s="1">
        <f>PLANEL_GerCrit_Resultado!J244+PLANEL_GerCrit_Resultado!J748</f>
        <v>45704.684209999999</v>
      </c>
      <c r="G4" s="1">
        <f>PLANEL_GerCrit_Resultado!K244+PLANEL_GerCrit_Resultado!K748</f>
        <v>48636.386270000003</v>
      </c>
      <c r="H4" s="1">
        <f>PLANEL_GerCrit_Resultado!L244+PLANEL_GerCrit_Resultado!L748</f>
        <v>51899.07692</v>
      </c>
      <c r="I4" s="1">
        <f>PLANEL_GerCrit_Resultado!M244+PLANEL_GerCrit_Resultado!M748</f>
        <v>52970.958400000003</v>
      </c>
      <c r="J4" s="1">
        <f>PLANEL_GerCrit_Resultado!N244+PLANEL_GerCrit_Resultado!N748</f>
        <v>53282.77519</v>
      </c>
      <c r="K4" s="1">
        <f>PLANEL_GerCrit_Resultado!O244+PLANEL_GerCrit_Resultado!O748</f>
        <v>54104.120269999999</v>
      </c>
      <c r="L4" s="1">
        <f>PLANEL_GerCrit_Resultado!P244+PLANEL_GerCrit_Resultado!P748</f>
        <v>54481.546900000001</v>
      </c>
      <c r="M4" s="1">
        <f>PLANEL_GerCrit_Resultado!Q244+PLANEL_GerCrit_Resultado!Q748</f>
        <v>54307.927839999997</v>
      </c>
      <c r="N4" s="1">
        <f>PLANEL_GerCrit_Resultado!R244+PLANEL_GerCrit_Resultado!R748</f>
        <v>54825.016640000002</v>
      </c>
      <c r="O4" s="1">
        <f>PLANEL_GerCrit_Resultado!S244+PLANEL_GerCrit_Resultado!S748</f>
        <v>55371.621140000003</v>
      </c>
      <c r="P4" s="1">
        <f>PLANEL_GerCrit_Resultado!T244+PLANEL_GerCrit_Resultado!T748</f>
        <v>57986.883240000003</v>
      </c>
      <c r="Q4" s="1">
        <f>PLANEL_GerCrit_Resultado!U244+PLANEL_GerCrit_Resultado!U748</f>
        <v>60676.027179999997</v>
      </c>
      <c r="R4" s="1">
        <f>PLANEL_GerCrit_Resultado!V244+PLANEL_GerCrit_Resultado!V748</f>
        <v>59828.825109999998</v>
      </c>
      <c r="S4" s="1">
        <f>PLANEL_GerCrit_Resultado!W244+PLANEL_GerCrit_Resultado!W748</f>
        <v>60704.909950000001</v>
      </c>
      <c r="T4" s="1">
        <f>PLANEL_GerCrit_Resultado!X244+PLANEL_GerCrit_Resultado!X748</f>
        <v>61558.024689999998</v>
      </c>
      <c r="U4" s="1">
        <f>PLANEL_GerCrit_Resultado!Y244+PLANEL_GerCrit_Resultado!Y748</f>
        <v>62249.532420000003</v>
      </c>
      <c r="V4" s="1">
        <f>PLANEL_GerCrit_Resultado!Z244+PLANEL_GerCrit_Resultado!Z748</f>
        <v>63046.986870000001</v>
      </c>
      <c r="W4" s="1">
        <f>PLANEL_GerCrit_Resultado!AA244+PLANEL_GerCrit_Resultado!AA748</f>
        <v>63671.33296</v>
      </c>
      <c r="X4" s="1">
        <f>PLANEL_GerCrit_Resultado!AB244+PLANEL_GerCrit_Resultado!AB748</f>
        <v>64047.398009999997</v>
      </c>
      <c r="Y4" s="1">
        <f>PLANEL_GerCrit_Resultado!AC244+PLANEL_GerCrit_Resultado!AC748</f>
        <v>65181.957820000003</v>
      </c>
      <c r="Z4" s="1">
        <f>PLANEL_GerCrit_Resultado!AD244+PLANEL_GerCrit_Resultado!AD748</f>
        <v>65238.370340000001</v>
      </c>
      <c r="AA4" s="1">
        <f>PLANEL_GerCrit_Resultado!AE244+PLANEL_GerCrit_Resultado!AE748</f>
        <v>67236.736149999997</v>
      </c>
      <c r="AB4" s="1">
        <f>PLANEL_GerCrit_Resultado!AF244+PLANEL_GerCrit_Resultado!AF748</f>
        <v>65010.517240000001</v>
      </c>
      <c r="AC4" s="1">
        <f>PLANEL_GerCrit_Resultado!AG244+PLANEL_GerCrit_Resultado!AG748</f>
        <v>65562.953739999997</v>
      </c>
      <c r="AD4" s="1">
        <f>PLANEL_GerCrit_Resultado!AH244+PLANEL_GerCrit_Resultado!AH748</f>
        <v>65825.408339999994</v>
      </c>
      <c r="AE4" s="1">
        <f>PLANEL_GerCrit_Resultado!AI244+PLANEL_GerCrit_Resultado!AI748</f>
        <v>66508.205480000004</v>
      </c>
      <c r="AF4" s="1">
        <f>PLANEL_GerCrit_Resultado!AJ244+PLANEL_GerCrit_Resultado!AJ748</f>
        <v>66347.449779999995</v>
      </c>
      <c r="AG4" s="1">
        <f>PLANEL_GerCrit_Resultado!AK244+PLANEL_GerCrit_Resultado!AK748</f>
        <v>66671.431570000001</v>
      </c>
      <c r="AH4" s="1">
        <f>PLANEL_GerCrit_Resultado!AL244+PLANEL_GerCrit_Resultado!AL748</f>
        <v>65891.590429999997</v>
      </c>
      <c r="AI4" s="1">
        <f>PLANEL_GerCrit_Resultado!AM244+PLANEL_GerCrit_Resultado!AM748</f>
        <v>65968.249360000002</v>
      </c>
      <c r="AJ4" s="1">
        <f>PLANEL_GerCrit_Resultado!AN244+PLANEL_GerCrit_Resultado!AN748</f>
        <v>66173.892099999997</v>
      </c>
      <c r="AK4" s="1">
        <f>PLANEL_GerCrit_Resultado!AO244+PLANEL_GerCrit_Resultado!AO748</f>
        <v>66749.22279</v>
      </c>
      <c r="AL4" s="1">
        <f>PLANEL_GerCrit_Resultado!AP244+PLANEL_GerCrit_Resultado!AP748</f>
        <v>68672.793900000004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3001.7158829999998</v>
      </c>
      <c r="E5" s="1">
        <f>PLANEL_GerCrit_Resultado!I256</f>
        <v>3116.3522939999998</v>
      </c>
      <c r="F5" s="1">
        <f>PLANEL_GerCrit_Resultado!J256</f>
        <v>3211.615945</v>
      </c>
      <c r="G5" s="1">
        <f>PLANEL_GerCrit_Resultado!K256</f>
        <v>3283.1731199999999</v>
      </c>
      <c r="H5" s="1">
        <f>PLANEL_GerCrit_Resultado!L256</f>
        <v>3379.4796459999998</v>
      </c>
      <c r="I5" s="1">
        <f>PLANEL_GerCrit_Resultado!M256</f>
        <v>4625.3098730000002</v>
      </c>
      <c r="J5" s="1">
        <f>PLANEL_GerCrit_Resultado!N256</f>
        <v>5579.7471489999998</v>
      </c>
      <c r="K5" s="1">
        <f>PLANEL_GerCrit_Resultado!O256</f>
        <v>5031.7691800000002</v>
      </c>
      <c r="L5" s="1">
        <f>PLANEL_GerCrit_Resultado!P256</f>
        <v>6594.5679570000002</v>
      </c>
      <c r="M5" s="1">
        <f>PLANEL_GerCrit_Resultado!Q256</f>
        <v>7168.66993</v>
      </c>
      <c r="N5" s="1">
        <f>PLANEL_GerCrit_Resultado!R256</f>
        <v>7213.6843170000002</v>
      </c>
      <c r="O5" s="1">
        <f>PLANEL_GerCrit_Resultado!S256</f>
        <v>7168.4396399999996</v>
      </c>
      <c r="P5" s="1">
        <f>PLANEL_GerCrit_Resultado!T256</f>
        <v>6712.1512869999997</v>
      </c>
      <c r="Q5" s="1">
        <f>PLANEL_GerCrit_Resultado!U256</f>
        <v>6593.953074</v>
      </c>
      <c r="R5" s="1">
        <f>PLANEL_GerCrit_Resultado!V256</f>
        <v>7135.6634439999998</v>
      </c>
      <c r="S5" s="1">
        <f>PLANEL_GerCrit_Resultado!W256</f>
        <v>7097.6043540000001</v>
      </c>
      <c r="T5" s="1">
        <f>PLANEL_GerCrit_Resultado!X256</f>
        <v>7118.6995139999999</v>
      </c>
      <c r="U5" s="1">
        <f>PLANEL_GerCrit_Resultado!Y256</f>
        <v>7199.0206699999999</v>
      </c>
      <c r="V5" s="1">
        <f>PLANEL_GerCrit_Resultado!Z256</f>
        <v>7135.8713580000003</v>
      </c>
      <c r="W5" s="1">
        <f>PLANEL_GerCrit_Resultado!AA256</f>
        <v>7133.6187929999996</v>
      </c>
      <c r="X5" s="1">
        <f>PLANEL_GerCrit_Resultado!AB256</f>
        <v>7201.9101149999997</v>
      </c>
      <c r="Y5" s="1">
        <f>PLANEL_GerCrit_Resultado!AC256</f>
        <v>6594.4983869999996</v>
      </c>
      <c r="Z5" s="1">
        <f>PLANEL_GerCrit_Resultado!AD256</f>
        <v>7145.8767879999996</v>
      </c>
      <c r="AA5" s="1">
        <f>PLANEL_GerCrit_Resultado!AE256</f>
        <v>7114.6720949999999</v>
      </c>
      <c r="AB5" s="68">
        <f>PLANEL_GerCrit_Resultado!AF256</f>
        <v>7186.0246399999996</v>
      </c>
      <c r="AC5" s="1">
        <f>PLANEL_GerCrit_Resultado!AG256</f>
        <v>7161.6704589999999</v>
      </c>
      <c r="AD5" s="1">
        <f>PLANEL_GerCrit_Resultado!AH256</f>
        <v>7186.517441</v>
      </c>
      <c r="AE5" s="1">
        <f>PLANEL_GerCrit_Resultado!AI256</f>
        <v>6760.6941720000004</v>
      </c>
      <c r="AF5" s="1">
        <f>PLANEL_GerCrit_Resultado!AJ256</f>
        <v>7191.7418129999996</v>
      </c>
      <c r="AG5" s="1">
        <f>PLANEL_GerCrit_Resultado!AK256</f>
        <v>6566.8883519999999</v>
      </c>
      <c r="AH5" s="1">
        <f>PLANEL_GerCrit_Resultado!AL256</f>
        <v>7185.999272</v>
      </c>
      <c r="AI5" s="1">
        <f>PLANEL_GerCrit_Resultado!AM256</f>
        <v>7170.3611410000003</v>
      </c>
      <c r="AJ5" s="1">
        <f>PLANEL_GerCrit_Resultado!AN256</f>
        <v>7186.5252270000001</v>
      </c>
      <c r="AK5" s="1">
        <f>PLANEL_GerCrit_Resultado!AO256</f>
        <v>7173.8391890000003</v>
      </c>
      <c r="AL5" s="1">
        <f>PLANEL_GerCrit_Resultado!AP256</f>
        <v>7185.999272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6301.2556783999999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6258.8783225999996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6765.5236897999994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7266.3006421399987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7722.7319287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7296.0586011000005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7547.6721337000008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8249.7065504000002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8070.4630189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8193.7036860999997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8500.4443275000012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8860.0904523000008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9083.6489657000002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9412.3225253000019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9627.9061799999999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10130.947248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10789.792358000001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10862.699835000001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11923.209722199999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11923.447024000001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9986.6529214000002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10141.477897999999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10634.684105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11092.457943000001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11567.826355500001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11334.929233800001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11270.368402300001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11505.979470599999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12003.517681000001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12217.448605200001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13289.323052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1205.6286640000001</v>
      </c>
      <c r="P9" s="20">
        <f>PLANEL_GerCrit_Resultado!T64+PLANEL_GerCrit_Resultado!T76+PLANEL_GerCrit_Resultado!T88+PLANEL_GerCrit_Resultado!T640+PLANEL_GerCrit_Resultado!T700</f>
        <v>1204.930934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285.35467640000002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461.54516469999999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637.8789491</v>
      </c>
      <c r="M10" s="20">
        <f>PLANEL_GerCrit_Resultado!Q40+PLANEL_GerCrit_Resultado!Q52</f>
        <v>765.86724019999997</v>
      </c>
      <c r="N10" s="20">
        <f>PLANEL_GerCrit_Resultado!R40+PLANEL_GerCrit_Resultado!R52</f>
        <v>780.21392100000003</v>
      </c>
      <c r="O10" s="20">
        <f>PLANEL_GerCrit_Resultado!S40+PLANEL_GerCrit_Resultado!S52</f>
        <v>698.87160640000002</v>
      </c>
      <c r="P10" s="20">
        <f>PLANEL_GerCrit_Resultado!T40+PLANEL_GerCrit_Resultado!T52</f>
        <v>714.06634029999998</v>
      </c>
      <c r="Q10" s="20">
        <f>PLANEL_GerCrit_Resultado!U40+PLANEL_GerCrit_Resultado!U52</f>
        <v>620.68795650000004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95.007637599999995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5094.719478</v>
      </c>
      <c r="K14" s="24">
        <f>PLANEL_GerCrit_Resultado!O16+PLANEL_GerCrit_Resultado!O28+PLANEL_GerCrit_Resultado!O628+PLANEL_GerCrit_Resultado!O712</f>
        <v>5094.719478</v>
      </c>
      <c r="L14" s="24">
        <f>PLANEL_GerCrit_Resultado!P16+PLANEL_GerCrit_Resultado!P28+PLANEL_GerCrit_Resultado!P628+PLANEL_GerCrit_Resultado!P712</f>
        <v>5004.0321110000004</v>
      </c>
      <c r="M14" s="24">
        <f>PLANEL_GerCrit_Resultado!Q16+PLANEL_GerCrit_Resultado!Q28+PLANEL_GerCrit_Resultado!Q628+PLANEL_GerCrit_Resultado!Q712</f>
        <v>5004.0321110000004</v>
      </c>
      <c r="N14" s="24">
        <f>PLANEL_GerCrit_Resultado!R16+PLANEL_GerCrit_Resultado!R28+PLANEL_GerCrit_Resultado!R628+PLANEL_GerCrit_Resultado!R712</f>
        <v>5004.0321110000004</v>
      </c>
      <c r="O14" s="24">
        <f>PLANEL_GerCrit_Resultado!S16+PLANEL_GerCrit_Resultado!S28+PLANEL_GerCrit_Resultado!S628+PLANEL_GerCrit_Resultado!S712</f>
        <v>5069.2974880000002</v>
      </c>
      <c r="P14" s="24">
        <f>PLANEL_GerCrit_Resultado!T16+PLANEL_GerCrit_Resultado!T28+PLANEL_GerCrit_Resultado!T628+PLANEL_GerCrit_Resultado!T712</f>
        <v>6132.4868800000004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7570.0102239999997</v>
      </c>
      <c r="V14" s="24">
        <f>PLANEL_GerCrit_Resultado!Z16+PLANEL_GerCrit_Resultado!Z28+PLANEL_GerCrit_Resultado!Z628+PLANEL_GerCrit_Resultado!Z712</f>
        <v>7570.0102239999997</v>
      </c>
      <c r="W14" s="24">
        <f>PLANEL_GerCrit_Resultado!AA16+PLANEL_GerCrit_Resultado!AA28+PLANEL_GerCrit_Resultado!AA628+PLANEL_GerCrit_Resultado!AA712</f>
        <v>7570.0102239999997</v>
      </c>
      <c r="X14" s="24">
        <f>PLANEL_GerCrit_Resultado!AB16+PLANEL_GerCrit_Resultado!AB28+PLANEL_GerCrit_Resultado!AB628+PLANEL_GerCrit_Resultado!AB712</f>
        <v>7557.0624530000005</v>
      </c>
      <c r="Y14" s="24">
        <f>PLANEL_GerCrit_Resultado!AC16+PLANEL_GerCrit_Resultado!AC28+PLANEL_GerCrit_Resultado!AC628+PLANEL_GerCrit_Resultado!AC712</f>
        <v>7557.0624530000005</v>
      </c>
      <c r="Z14" s="24">
        <f>PLANEL_GerCrit_Resultado!AD16+PLANEL_GerCrit_Resultado!AD28+PLANEL_GerCrit_Resultado!AD628+PLANEL_GerCrit_Resultado!AD712</f>
        <v>7557.0624530000005</v>
      </c>
      <c r="AA14" s="24">
        <f>PLANEL_GerCrit_Resultado!AE16+PLANEL_GerCrit_Resultado!AE28+PLANEL_GerCrit_Resultado!AE628+PLANEL_GerCrit_Resultado!AE712</f>
        <v>8253.1318229999997</v>
      </c>
      <c r="AB14" s="24">
        <f>PLANEL_GerCrit_Resultado!AF16+PLANEL_GerCrit_Resultado!AF28+PLANEL_GerCrit_Resultado!AF628+PLANEL_GerCrit_Resultado!AF712</f>
        <v>8253.1318229999997</v>
      </c>
      <c r="AC14" s="24">
        <f>PLANEL_GerCrit_Resultado!AG16+PLANEL_GerCrit_Resultado!AG28+PLANEL_GerCrit_Resultado!AG628+PLANEL_GerCrit_Resultado!AG712</f>
        <v>8253.1318229999997</v>
      </c>
      <c r="AD14" s="24">
        <f>PLANEL_GerCrit_Resultado!AH16+PLANEL_GerCrit_Resultado!AH28+PLANEL_GerCrit_Resultado!AH628+PLANEL_GerCrit_Resultado!AH712</f>
        <v>8253.1318229999997</v>
      </c>
      <c r="AE14" s="24">
        <f>PLANEL_GerCrit_Resultado!AI16+PLANEL_GerCrit_Resultado!AI28+PLANEL_GerCrit_Resultado!AI628+PLANEL_GerCrit_Resultado!AI712</f>
        <v>8253.1318229999997</v>
      </c>
      <c r="AF14" s="24">
        <f>PLANEL_GerCrit_Resultado!AJ16+PLANEL_GerCrit_Resultado!AJ28+PLANEL_GerCrit_Resultado!AJ628+PLANEL_GerCrit_Resultado!AJ712</f>
        <v>8253.1318229999997</v>
      </c>
      <c r="AG14" s="24">
        <f>PLANEL_GerCrit_Resultado!AK16+PLANEL_GerCrit_Resultado!AK28+PLANEL_GerCrit_Resultado!AK628+PLANEL_GerCrit_Resultado!AK712</f>
        <v>8253.1318229999997</v>
      </c>
      <c r="AH14" s="24">
        <f>PLANEL_GerCrit_Resultado!AL16+PLANEL_GerCrit_Resultado!AL28+PLANEL_GerCrit_Resultado!AL628+PLANEL_GerCrit_Resultado!AL712</f>
        <v>8371.1822520000005</v>
      </c>
      <c r="AI14" s="24">
        <f>PLANEL_GerCrit_Resultado!AM16+PLANEL_GerCrit_Resultado!AM28+PLANEL_GerCrit_Resultado!AM628+PLANEL_GerCrit_Resultado!AM712</f>
        <v>8371.1822520000005</v>
      </c>
      <c r="AJ14" s="24">
        <f>PLANEL_GerCrit_Resultado!AN16+PLANEL_GerCrit_Resultado!AN28+PLANEL_GerCrit_Resultado!AN628+PLANEL_GerCrit_Resultado!AN712</f>
        <v>8371.1822520000005</v>
      </c>
      <c r="AK14" s="24">
        <f>PLANEL_GerCrit_Resultado!AO16+PLANEL_GerCrit_Resultado!AO28+PLANEL_GerCrit_Resultado!AO628+PLANEL_GerCrit_Resultado!AO712</f>
        <v>8371.1822520000005</v>
      </c>
      <c r="AL14" s="24">
        <f>PLANEL_GerCrit_Resultado!AP16+PLANEL_GerCrit_Resultado!AP28+PLANEL_GerCrit_Resultado!AP628+PLANEL_GerCrit_Resultado!AP712</f>
        <v>8371.1822520000005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446.70479669999997</v>
      </c>
      <c r="G15" s="24">
        <f>PLANEL_GerCrit_Resultado!K376</f>
        <v>598.59485919999997</v>
      </c>
      <c r="H15" s="24">
        <f>PLANEL_GerCrit_Resultado!L376</f>
        <v>598.29059489999997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673.46606989999998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611.23008240000001</v>
      </c>
      <c r="S15" s="24">
        <f>PLANEL_GerCrit_Resultado!W376</f>
        <v>321.22249319999997</v>
      </c>
      <c r="T15" s="24">
        <f>PLANEL_GerCrit_Resultado!X376</f>
        <v>325.09279320000002</v>
      </c>
      <c r="U15" s="24">
        <f>PLANEL_GerCrit_Resultado!Y376</f>
        <v>321.22249319999997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314.37817319999999</v>
      </c>
      <c r="Z15" s="24">
        <f>PLANEL_GerCrit_Resultado!AD376</f>
        <v>318.24847319999998</v>
      </c>
      <c r="AA15" s="24">
        <f>PLANEL_GerCrit_Resultado!AE376</f>
        <v>347.95316070000001</v>
      </c>
      <c r="AB15" s="24">
        <f>PLANEL_GerCrit_Resultado!AF376</f>
        <v>314.37817319999999</v>
      </c>
      <c r="AC15" s="24">
        <f>PLANEL_GerCrit_Resultado!AG376</f>
        <v>314.37817319999999</v>
      </c>
      <c r="AD15" s="24">
        <f>PLANEL_GerCrit_Resultado!AH376</f>
        <v>314.37817319999999</v>
      </c>
      <c r="AE15" s="24">
        <f>PLANEL_GerCrit_Resultado!AI376</f>
        <v>314.37817319999999</v>
      </c>
      <c r="AF15" s="24">
        <f>PLANEL_GerCrit_Resultado!AJ376</f>
        <v>314.37817319999999</v>
      </c>
      <c r="AG15" s="24">
        <f>PLANEL_GerCrit_Resultado!AK376</f>
        <v>314.37817319999999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7597.0517797000002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10257.4836352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11488.831907200001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15218.0815339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16213.651874899999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17943.904236300001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17936.494373500002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17891.678446500002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21041.3109425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24203.381481500001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26511.552682900001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28824.079908799999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31354.187551499999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33866.054569699998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36623.106338199999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39881.085390799999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42298.781110900003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43588.353405500005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50124.742557420002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51521.962001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52824.852951000001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54209.252561000001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55606.471300999998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58617.204490999997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61250.241410999995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63147.145370999999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66138.630971000006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68927.843280999994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69444.891590999992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9604.7306649999991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9604.7306649999991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9604.7306649999991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63888.171745496016</v>
      </c>
      <c r="D24" s="28">
        <f t="shared" si="0"/>
        <v>65880.310779295993</v>
      </c>
      <c r="E24" s="28">
        <f t="shared" si="0"/>
        <v>67055.639124099995</v>
      </c>
      <c r="F24" s="28">
        <f t="shared" si="0"/>
        <v>68156.630345090001</v>
      </c>
      <c r="G24" s="28">
        <f t="shared" si="0"/>
        <v>73155.516903500014</v>
      </c>
      <c r="H24" s="28">
        <f t="shared" si="0"/>
        <v>76830.789483600005</v>
      </c>
      <c r="I24" s="28">
        <f t="shared" si="0"/>
        <v>80600.531583100004</v>
      </c>
      <c r="J24" s="28">
        <f t="shared" si="0"/>
        <v>83873.91389370001</v>
      </c>
      <c r="K24" s="28">
        <f t="shared" si="0"/>
        <v>87308.48731253999</v>
      </c>
      <c r="L24" s="28">
        <f t="shared" si="0"/>
        <v>90801.356349600013</v>
      </c>
      <c r="M24" s="28">
        <f t="shared" si="0"/>
        <v>94387.952521799991</v>
      </c>
      <c r="N24" s="28">
        <f t="shared" si="0"/>
        <v>97476.643639379996</v>
      </c>
      <c r="O24" s="28">
        <f t="shared" si="0"/>
        <v>100376.16014679002</v>
      </c>
      <c r="P24" s="28">
        <f t="shared" si="0"/>
        <v>103383.08244570001</v>
      </c>
      <c r="Q24" s="28">
        <f t="shared" si="0"/>
        <v>106477.12985</v>
      </c>
      <c r="R24" s="28">
        <f t="shared" si="0"/>
        <v>109672.61994980001</v>
      </c>
      <c r="S24" s="28">
        <f t="shared" si="0"/>
        <v>113023.1109082</v>
      </c>
      <c r="T24" s="28">
        <f t="shared" si="0"/>
        <v>116432.66719100002</v>
      </c>
      <c r="U24" s="28">
        <f t="shared" si="0"/>
        <v>119841.82656250001</v>
      </c>
      <c r="V24" s="28">
        <f t="shared" si="0"/>
        <v>123355.39798540001</v>
      </c>
      <c r="W24" s="28">
        <f t="shared" si="0"/>
        <v>126990.26513460001</v>
      </c>
      <c r="X24" s="28">
        <f t="shared" si="0"/>
        <v>130866.6415329</v>
      </c>
      <c r="Y24" s="28">
        <f t="shared" si="0"/>
        <v>134691.10115700003</v>
      </c>
      <c r="Z24" s="28">
        <f t="shared" si="0"/>
        <v>138544.17616390003</v>
      </c>
      <c r="AA24" s="28">
        <f t="shared" si="0"/>
        <v>142249.02913370001</v>
      </c>
      <c r="AB24" s="76">
        <f t="shared" si="0"/>
        <v>145923.46073852005</v>
      </c>
      <c r="AC24" s="28">
        <f t="shared" si="0"/>
        <v>149167.17857670001</v>
      </c>
      <c r="AD24" s="28">
        <f t="shared" si="0"/>
        <v>152419.91609170003</v>
      </c>
      <c r="AE24" s="28">
        <f t="shared" si="0"/>
        <v>155684.65838670003</v>
      </c>
      <c r="AF24" s="28">
        <f t="shared" si="0"/>
        <v>159011.81456120004</v>
      </c>
      <c r="AG24" s="28">
        <f t="shared" si="0"/>
        <v>162404.91598010002</v>
      </c>
      <c r="AH24" s="28">
        <f t="shared" si="0"/>
        <v>165819.9075724</v>
      </c>
      <c r="AI24" s="28">
        <f t="shared" si="0"/>
        <v>169202.8378907</v>
      </c>
      <c r="AJ24" s="28">
        <f t="shared" si="0"/>
        <v>172913.66852710003</v>
      </c>
      <c r="AK24" s="28">
        <f t="shared" si="0"/>
        <v>176479.45641330001</v>
      </c>
      <c r="AL24" s="28">
        <f t="shared" si="0"/>
        <v>180004.11036309999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0.46788379035365013</v>
      </c>
      <c r="D29" s="47">
        <f>IF(PLANEL_Pot_anual!D4&lt;&gt;0,D4/PLANEL_Pot_anual!D4,0)</f>
        <v>0.49383554741587177</v>
      </c>
      <c r="E29" s="47">
        <f>IF(PLANEL_Pot_anual!E4&lt;&gt;0,E4/PLANEL_Pot_anual!E4,0)</f>
        <v>0.49623250338335045</v>
      </c>
      <c r="F29" s="47">
        <f>IF(PLANEL_Pot_anual!F4&lt;&gt;0,F4/PLANEL_Pot_anual!F4,0)</f>
        <v>0.45601917461681218</v>
      </c>
      <c r="G29" s="47">
        <f>IF(PLANEL_Pot_anual!G4&lt;&gt;0,G4/PLANEL_Pot_anual!G4,0)</f>
        <v>0.4619764194845099</v>
      </c>
      <c r="H29" s="47">
        <f>IF(PLANEL_Pot_anual!H4&lt;&gt;0,H4/PLANEL_Pot_anual!H4,0)</f>
        <v>0.47562398756845248</v>
      </c>
      <c r="I29" s="47">
        <f>IF(PLANEL_Pot_anual!I4&lt;&gt;0,I4/PLANEL_Pot_anual!I4,0)</f>
        <v>0.48544714000147604</v>
      </c>
      <c r="J29" s="47">
        <f>IF(PLANEL_Pot_anual!J4&lt;&gt;0,J4/PLANEL_Pot_anual!J4,0)</f>
        <v>0.48767057355446958</v>
      </c>
      <c r="K29" s="47">
        <f>IF(PLANEL_Pot_anual!K4&lt;&gt;0,K4/PLANEL_Pot_anual!K4,0)</f>
        <v>0.49465371048748108</v>
      </c>
      <c r="L29" s="47">
        <f>IF(PLANEL_Pot_anual!L4&lt;&gt;0,L4/PLANEL_Pot_anual!L4,0)</f>
        <v>0.49704918633725392</v>
      </c>
      <c r="M29" s="47">
        <f>IF(PLANEL_Pot_anual!M4&lt;&gt;0,M4/PLANEL_Pot_anual!M4,0)</f>
        <v>0.49507181317539461</v>
      </c>
      <c r="N29" s="47">
        <f>IF(PLANEL_Pot_anual!N4&lt;&gt;0,N4/PLANEL_Pot_anual!N4,0)</f>
        <v>0.49557961324300775</v>
      </c>
      <c r="O29" s="47">
        <f>IF(PLANEL_Pot_anual!O4&lt;&gt;0,O4/PLANEL_Pot_anual!O4,0)</f>
        <v>0.49808925028482326</v>
      </c>
      <c r="P29" s="47">
        <f>IF(PLANEL_Pot_anual!P4&lt;&gt;0,P4/PLANEL_Pot_anual!P4,0)</f>
        <v>0.49691610299349304</v>
      </c>
      <c r="Q29" s="47">
        <f>IF(PLANEL_Pot_anual!Q4&lt;&gt;0,Q4/PLANEL_Pot_anual!Q4,0)</f>
        <v>0.49031764445387022</v>
      </c>
      <c r="R29" s="47">
        <f>IF(PLANEL_Pot_anual!R4&lt;&gt;0,R4/PLANEL_Pot_anual!R4,0)</f>
        <v>0.48347147896405435</v>
      </c>
      <c r="S29" s="47">
        <f>IF(PLANEL_Pot_anual!S4&lt;&gt;0,S4/PLANEL_Pot_anual!S4,0)</f>
        <v>0.49055104358050866</v>
      </c>
      <c r="T29" s="47">
        <f>IF(PLANEL_Pot_anual!T4&lt;&gt;0,T4/PLANEL_Pot_anual!T4,0)</f>
        <v>0.49447403430636627</v>
      </c>
      <c r="U29" s="47">
        <f>IF(PLANEL_Pot_anual!U4&lt;&gt;0,U4/PLANEL_Pot_anual!U4,0)</f>
        <v>0.49710053152616046</v>
      </c>
      <c r="V29" s="47">
        <f>IF(PLANEL_Pot_anual!V4&lt;&gt;0,V4/PLANEL_Pot_anual!V4,0)</f>
        <v>0.50024848597241411</v>
      </c>
      <c r="W29" s="47">
        <f>IF(PLANEL_Pot_anual!W4&lt;&gt;0,W4/PLANEL_Pot_anual!W4,0)</f>
        <v>0.50189772060737026</v>
      </c>
      <c r="X29" s="47">
        <f>IF(PLANEL_Pot_anual!X4&lt;&gt;0,X4/PLANEL_Pot_anual!X4,0)</f>
        <v>0.50145688546536993</v>
      </c>
      <c r="Y29" s="47">
        <f>IF(PLANEL_Pot_anual!Y4&lt;&gt;0,Y4/PLANEL_Pot_anual!Y4,0)</f>
        <v>0.5070831335103565</v>
      </c>
      <c r="Z29" s="47">
        <f>IF(PLANEL_Pot_anual!Z4&lt;&gt;0,Z4/PLANEL_Pot_anual!Z4,0)</f>
        <v>0.50521138710698588</v>
      </c>
      <c r="AA29" s="47">
        <f>IF(PLANEL_Pot_anual!AA4&lt;&gt;0,AA4/PLANEL_Pot_anual!AA4,0)</f>
        <v>0.50736605366658261</v>
      </c>
      <c r="AB29" s="77">
        <f>IF(PLANEL_Pot_anual!AB4&lt;&gt;0,AB4/PLANEL_Pot_anual!AB4,0)</f>
        <v>0.49056708382300229</v>
      </c>
      <c r="AC29" s="47">
        <f>IF(PLANEL_Pot_anual!AC4&lt;&gt;0,AC4/PLANEL_Pot_anual!AC4,0)</f>
        <v>0.49473575028356753</v>
      </c>
      <c r="AD29" s="47">
        <f>IF(PLANEL_Pot_anual!AD4&lt;&gt;0,AD4/PLANEL_Pot_anual!AD4,0)</f>
        <v>0.49671622349350397</v>
      </c>
      <c r="AE29" s="47">
        <f>IF(PLANEL_Pot_anual!AE4&lt;&gt;0,AE4/PLANEL_Pot_anual!AE4,0)</f>
        <v>0.50177557584073207</v>
      </c>
      <c r="AF29" s="47">
        <f>IF(PLANEL_Pot_anual!AF4&lt;&gt;0,AF4/PLANEL_Pot_anual!AF4,0)</f>
        <v>0.50047185394853189</v>
      </c>
      <c r="AG29" s="47">
        <f>IF(PLANEL_Pot_anual!AG4&lt;&gt;0,AG4/PLANEL_Pot_anual!AG4,0)</f>
        <v>0.5010532482789396</v>
      </c>
      <c r="AH29" s="47">
        <f>IF(PLANEL_Pot_anual!AH4&lt;&gt;0,AH4/PLANEL_Pot_anual!AH4,0)</f>
        <v>0.49306211732696731</v>
      </c>
      <c r="AI29" s="47">
        <f>IF(PLANEL_Pot_anual!AI4&lt;&gt;0,AI4/PLANEL_Pot_anual!AI4,0)</f>
        <v>0.49301257432307605</v>
      </c>
      <c r="AJ29" s="47">
        <f>IF(PLANEL_Pot_anual!AJ4&lt;&gt;0,AJ4/PLANEL_Pot_anual!AJ4,0)</f>
        <v>0.49165699974561866</v>
      </c>
      <c r="AK29" s="47">
        <f>IF(PLANEL_Pot_anual!AK4&lt;&gt;0,AK4/PLANEL_Pot_anual!AK4,0)</f>
        <v>0.48972476865803871</v>
      </c>
      <c r="AL29" s="47">
        <f>IF(PLANEL_Pot_anual!AL4&lt;&gt;0,AL4/PLANEL_Pot_anual!AL4,0)</f>
        <v>0.49091433701970644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0.51797249671534318</v>
      </c>
      <c r="E30" s="47">
        <f>IF(PLANEL_Pot_anual!E5&lt;&gt;0,E5/PLANEL_Pot_anual!E5,0)</f>
        <v>0.5170716039984562</v>
      </c>
      <c r="F30" s="47">
        <f>IF(PLANEL_Pot_anual!F5&lt;&gt;0,F5/PLANEL_Pot_anual!F5,0)</f>
        <v>0.51425135695649771</v>
      </c>
      <c r="G30" s="47">
        <f>IF(PLANEL_Pot_anual!G5&lt;&gt;0,G5/PLANEL_Pot_anual!G5,0)</f>
        <v>0.51554727568908998</v>
      </c>
      <c r="H30" s="47">
        <f>IF(PLANEL_Pot_anual!H5&lt;&gt;0,H5/PLANEL_Pot_anual!H5,0)</f>
        <v>0.50950826178766029</v>
      </c>
      <c r="I30" s="47">
        <f>IF(PLANEL_Pot_anual!I5&lt;&gt;0,I5/PLANEL_Pot_anual!I5,0)</f>
        <v>0.50109006427335812</v>
      </c>
      <c r="J30" s="47">
        <f>IF(PLANEL_Pot_anual!J5&lt;&gt;0,J5/PLANEL_Pot_anual!J5,0)</f>
        <v>0.49813273437448391</v>
      </c>
      <c r="K30" s="47">
        <f>IF(PLANEL_Pot_anual!K5&lt;&gt;0,K5/PLANEL_Pot_anual!K5,0)</f>
        <v>0.44921192187424958</v>
      </c>
      <c r="L30" s="47">
        <f>IF(PLANEL_Pot_anual!L5&lt;&gt;0,L5/PLANEL_Pot_anual!L5,0)</f>
        <v>0.46858631406676721</v>
      </c>
      <c r="M30" s="47">
        <f>IF(PLANEL_Pot_anual!M5&lt;&gt;0,M5/PLANEL_Pot_anual!M5,0)</f>
        <v>0.50937993833156425</v>
      </c>
      <c r="N30" s="47">
        <f>IF(PLANEL_Pot_anual!N5&lt;&gt;0,N5/PLANEL_Pot_anual!N5,0)</f>
        <v>0.51257849899874419</v>
      </c>
      <c r="O30" s="47">
        <f>IF(PLANEL_Pot_anual!O5&lt;&gt;0,O5/PLANEL_Pot_anual!O5,0)</f>
        <v>0.50936357475127059</v>
      </c>
      <c r="P30" s="47">
        <f>IF(PLANEL_Pot_anual!P5&lt;&gt;0,P5/PLANEL_Pot_anual!P5,0)</f>
        <v>0.47694136318593061</v>
      </c>
      <c r="Q30" s="47">
        <f>IF(PLANEL_Pot_anual!Q5&lt;&gt;0,Q5/PLANEL_Pot_anual!Q5,0)</f>
        <v>0.46854262268919233</v>
      </c>
      <c r="R30" s="47">
        <f>IF(PLANEL_Pot_anual!R5&lt;&gt;0,R5/PLANEL_Pot_anual!R5,0)</f>
        <v>0.50703461598203581</v>
      </c>
      <c r="S30" s="47">
        <f>IF(PLANEL_Pot_anual!S5&lt;&gt;0,S5/PLANEL_Pot_anual!S5,0)</f>
        <v>0.50433027373912898</v>
      </c>
      <c r="T30" s="47">
        <f>IF(PLANEL_Pot_anual!T5&lt;&gt;0,T5/PLANEL_Pot_anual!T5,0)</f>
        <v>0.50582922004364861</v>
      </c>
      <c r="U30" s="47">
        <f>IF(PLANEL_Pot_anual!U5&lt;&gt;0,U5/PLANEL_Pot_anual!U5,0)</f>
        <v>0.51153655290867284</v>
      </c>
      <c r="V30" s="47">
        <f>IF(PLANEL_Pot_anual!V5&lt;&gt;0,V5/PLANEL_Pot_anual!V5,0)</f>
        <v>0.50704938960413481</v>
      </c>
      <c r="W30" s="47">
        <f>IF(PLANEL_Pot_anual!W5&lt;&gt;0,W5/PLANEL_Pot_anual!W5,0)</f>
        <v>0.50688933042551565</v>
      </c>
      <c r="X30" s="47">
        <f>IF(PLANEL_Pot_anual!X5&lt;&gt;0,X5/PLANEL_Pot_anual!X5,0)</f>
        <v>0.51174186649268272</v>
      </c>
      <c r="Y30" s="47">
        <f>IF(PLANEL_Pot_anual!Y5&lt;&gt;0,Y5/PLANEL_Pot_anual!Y5,0)</f>
        <v>0.46858137067243377</v>
      </c>
      <c r="Z30" s="47">
        <f>IF(PLANEL_Pot_anual!Z5&lt;&gt;0,Z5/PLANEL_Pot_anual!Z5,0)</f>
        <v>0.50776033952457289</v>
      </c>
      <c r="AA30" s="47">
        <f>IF(PLANEL_Pot_anual!AA5&lt;&gt;0,AA5/PLANEL_Pot_anual!AA5,0)</f>
        <v>0.5055430461143301</v>
      </c>
      <c r="AB30" s="77">
        <f>IF(PLANEL_Pot_anual!AB5&lt;&gt;0,AB5/PLANEL_Pot_anual!AB5,0)</f>
        <v>0.5106131016932316</v>
      </c>
      <c r="AC30" s="47">
        <f>IF(PLANEL_Pot_anual!AC5&lt;&gt;0,AC5/PLANEL_Pot_anual!AC5,0)</f>
        <v>0.50888258106150608</v>
      </c>
      <c r="AD30" s="47">
        <f>IF(PLANEL_Pot_anual!AD5&lt;&gt;0,AD5/PLANEL_Pot_anual!AD5,0)</f>
        <v>0.51064811836235446</v>
      </c>
      <c r="AE30" s="47">
        <f>IF(PLANEL_Pot_anual!AE5&lt;&gt;0,AE5/PLANEL_Pot_anual!AE5,0)</f>
        <v>0.48039064624808669</v>
      </c>
      <c r="AF30" s="47">
        <f>IF(PLANEL_Pot_anual!AF5&lt;&gt;0,AF5/PLANEL_Pot_anual!AF5,0)</f>
        <v>0.51101934347289335</v>
      </c>
      <c r="AG30" s="47">
        <f>IF(PLANEL_Pot_anual!AG5&lt;&gt;0,AG5/PLANEL_Pot_anual!AG5,0)</f>
        <v>0.46661950074914776</v>
      </c>
      <c r="AH30" s="47">
        <f>IF(PLANEL_Pot_anual!AH5&lt;&gt;0,AH5/PLANEL_Pot_anual!AH5,0)</f>
        <v>0.51061129913426295</v>
      </c>
      <c r="AI30" s="47">
        <f>IF(PLANEL_Pot_anual!AI5&lt;&gt;0,AI5/PLANEL_Pot_anual!AI5,0)</f>
        <v>0.50950010971109461</v>
      </c>
      <c r="AJ30" s="47">
        <f>IF(PLANEL_Pot_anual!AJ5&lt;&gt;0,AJ5/PLANEL_Pot_anual!AJ5,0)</f>
        <v>0.51064867160755034</v>
      </c>
      <c r="AK30" s="47">
        <f>IF(PLANEL_Pot_anual!AK5&lt;&gt;0,AK5/PLANEL_Pot_anual!AK5,0)</f>
        <v>0.50974724731026633</v>
      </c>
      <c r="AL30" s="47">
        <f>IF(PLANEL_Pot_anual!AL5&lt;&gt;0,AL5/PLANEL_Pot_anual!AL5,0)</f>
        <v>0.51061129913426295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0.51014877818617532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0.46043170063633349</v>
      </c>
      <c r="J32" s="48">
        <f>IF(PLANEL_Pot_anual!J7&lt;&gt;0,J7/PLANEL_Pot_anual!J7,0)</f>
        <v>0.49768088286830309</v>
      </c>
      <c r="K32" s="48">
        <f>IF(PLANEL_Pot_anual!K7&lt;&gt;0,K7/PLANEL_Pot_anual!K7,0)</f>
        <v>0.5087269088338795</v>
      </c>
      <c r="L32" s="48">
        <f>IF(PLANEL_Pot_anual!L7&lt;&gt;0,L7/PLANEL_Pot_anual!L7,0)</f>
        <v>0.50078069376535972</v>
      </c>
      <c r="M32" s="48">
        <f>IF(PLANEL_Pot_anual!M7&lt;&gt;0,M7/PLANEL_Pot_anual!M7,0)</f>
        <v>0.46735170460769287</v>
      </c>
      <c r="N32" s="48">
        <f>IF(PLANEL_Pot_anual!N7&lt;&gt;0,N7/PLANEL_Pot_anual!N7,0)</f>
        <v>0.46974674662133309</v>
      </c>
      <c r="O32" s="48">
        <f>IF(PLANEL_Pot_anual!O7&lt;&gt;0,O7/PLANEL_Pot_anual!O7,0)</f>
        <v>0.48506636880233606</v>
      </c>
      <c r="P32" s="48">
        <f>IF(PLANEL_Pot_anual!P7&lt;&gt;0,P7/PLANEL_Pot_anual!P7,0)</f>
        <v>0.47453278528077519</v>
      </c>
      <c r="Q32" s="48">
        <f>IF(PLANEL_Pot_anual!Q7&lt;&gt;0,Q7/PLANEL_Pot_anual!Q7,0)</f>
        <v>0.48177917708373869</v>
      </c>
      <c r="R32" s="48">
        <f>IF(PLANEL_Pot_anual!R7&lt;&gt;0,R7/PLANEL_Pot_anual!R7,0)</f>
        <v>0.49981512998773869</v>
      </c>
      <c r="S32" s="48">
        <f>IF(PLANEL_Pot_anual!S7&lt;&gt;0,S7/PLANEL_Pot_anual!S7,0)</f>
        <v>0.52714858963986866</v>
      </c>
      <c r="T32" s="48">
        <f>IF(PLANEL_Pot_anual!T7&lt;&gt;0,T7/PLANEL_Pot_anual!T7,0)</f>
        <v>0.51225769512015118</v>
      </c>
      <c r="U32" s="48">
        <f>IF(PLANEL_Pot_anual!U7&lt;&gt;0,U7/PLANEL_Pot_anual!U7,0)</f>
        <v>0.50447722023588448</v>
      </c>
      <c r="V32" s="48">
        <f>IF(PLANEL_Pot_anual!V7&lt;&gt;0,V7/PLANEL_Pot_anual!V7,0)</f>
        <v>0.49165173226316888</v>
      </c>
      <c r="W32" s="48">
        <f>IF(PLANEL_Pot_anual!W7&lt;&gt;0,W7/PLANEL_Pot_anual!W7,0)</f>
        <v>0.4940051426751213</v>
      </c>
      <c r="X32" s="48">
        <f>IF(PLANEL_Pot_anual!X7&lt;&gt;0,X7/PLANEL_Pot_anual!X7,0)</f>
        <v>0.50342484382122565</v>
      </c>
      <c r="Y32" s="48">
        <f>IF(PLANEL_Pot_anual!Y7&lt;&gt;0,Y7/PLANEL_Pot_anual!Y7,0)</f>
        <v>0.48585343338217646</v>
      </c>
      <c r="Z32" s="48">
        <f>IF(PLANEL_Pot_anual!Z7&lt;&gt;0,Z7/PLANEL_Pot_anual!Z7,0)</f>
        <v>0.51209988220334057</v>
      </c>
      <c r="AA32" s="48">
        <f>IF(PLANEL_Pot_anual!AA7&lt;&gt;0,AA7/PLANEL_Pot_anual!AA7,0)</f>
        <v>0.49254206903254127</v>
      </c>
      <c r="AB32" s="48">
        <f>IF(PLANEL_Pot_anual!AB7&lt;&gt;0,AB7/PLANEL_Pot_anual!AB7,0)</f>
        <v>0.40915529242002474</v>
      </c>
      <c r="AC32" s="48">
        <f>IF(PLANEL_Pot_anual!AC7&lt;&gt;0,AC7/PLANEL_Pot_anual!AC7,0)</f>
        <v>0.41211653882736021</v>
      </c>
      <c r="AD32" s="48">
        <f>IF(PLANEL_Pot_anual!AD7&lt;&gt;0,AD7/PLANEL_Pot_anual!AD7,0)</f>
        <v>0.42867483915077648</v>
      </c>
      <c r="AE32" s="48">
        <f>IF(PLANEL_Pot_anual!AE7&lt;&gt;0,AE7/PLANEL_Pot_anual!AE7,0)</f>
        <v>0.4435514686691216</v>
      </c>
      <c r="AF32" s="48">
        <f>IF(PLANEL_Pot_anual!AF7&lt;&gt;0,AF7/PLANEL_Pot_anual!AF7,0)</f>
        <v>0.45889000689879722</v>
      </c>
      <c r="AG32" s="48">
        <f>IF(PLANEL_Pot_anual!AG7&lt;&gt;0,AG7/PLANEL_Pot_anual!AG7,0)</f>
        <v>0.45622435722138854</v>
      </c>
      <c r="AH32" s="48">
        <f>IF(PLANEL_Pot_anual!AH7&lt;&gt;0,AH7/PLANEL_Pot_anual!AH7,0)</f>
        <v>0.45362582102894938</v>
      </c>
      <c r="AI32" s="48">
        <f>IF(PLANEL_Pot_anual!AI7&lt;&gt;0,AI7/PLANEL_Pot_anual!AI7,0)</f>
        <v>0.46310903049344954</v>
      </c>
      <c r="AJ32" s="48">
        <f>IF(PLANEL_Pot_anual!AJ7&lt;&gt;0,AJ7/PLANEL_Pot_anual!AJ7,0)</f>
        <v>0.48313465619880946</v>
      </c>
      <c r="AK32" s="48">
        <f>IF(PLANEL_Pot_anual!AK7&lt;&gt;0,AK7/PLANEL_Pot_anual!AK7,0)</f>
        <v>0.49174525238073219</v>
      </c>
      <c r="AL32" s="48">
        <f>IF(PLANEL_Pot_anual!AL7&lt;&gt;0,AL7/PLANEL_Pot_anual!AL7,0)</f>
        <v>0.53488757999713665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0.58289111373261904</v>
      </c>
      <c r="P34" s="49">
        <f>IF(PLANEL_Pot_anual!P9&lt;&gt;0,P9/PLANEL_Pot_anual!P9,0)</f>
        <v>0.58255377883927362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0.31932002539089521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0.44131655534800052</v>
      </c>
      <c r="M35" s="49">
        <f>IF(PLANEL_Pot_anual!M10&lt;&gt;0,M10/PLANEL_Pot_anual!M10,0)</f>
        <v>0.52986525543102247</v>
      </c>
      <c r="N35" s="49">
        <f>IF(PLANEL_Pot_anual!N10&lt;&gt;0,N10/PLANEL_Pot_anual!N10,0)</f>
        <v>0.53979100664176005</v>
      </c>
      <c r="O35" s="49">
        <f>IF(PLANEL_Pot_anual!O10&lt;&gt;0,O10/PLANEL_Pot_anual!O10,0)</f>
        <v>0.48351432572298325</v>
      </c>
      <c r="P35" s="49">
        <f>IF(PLANEL_Pot_anual!P10&lt;&gt;0,P10/PLANEL_Pot_anual!P10,0)</f>
        <v>0.49402680247682296</v>
      </c>
      <c r="Q35" s="49">
        <f>IF(PLANEL_Pot_anual!Q10&lt;&gt;0,Q10/PLANEL_Pot_anual!Q10,0)</f>
        <v>0.42942296699875465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3.8379170914966669E-2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0.31586608622687984</v>
      </c>
      <c r="K39" s="52">
        <f>IF(PLANEL_Pot_anual!K14&lt;&gt;0,K14/PLANEL_Pot_anual!K14,0)</f>
        <v>0.31586608622687984</v>
      </c>
      <c r="L39" s="52">
        <f>IF(PLANEL_Pot_anual!L14&lt;&gt;0,L14/PLANEL_Pot_anual!L14,0)</f>
        <v>0.30966034462524411</v>
      </c>
      <c r="M39" s="52">
        <f>IF(PLANEL_Pot_anual!M14&lt;&gt;0,M14/PLANEL_Pot_anual!M14,0)</f>
        <v>0.30966034462524411</v>
      </c>
      <c r="N39" s="52">
        <f>IF(PLANEL_Pot_anual!N14&lt;&gt;0,N14/PLANEL_Pot_anual!N14,0)</f>
        <v>0.30966034462524411</v>
      </c>
      <c r="O39" s="52">
        <f>IF(PLANEL_Pot_anual!O14&lt;&gt;0,O14/PLANEL_Pot_anual!O14,0)</f>
        <v>0.30961042241151249</v>
      </c>
      <c r="P39" s="52">
        <f>IF(PLANEL_Pot_anual!P14&lt;&gt;0,P14/PLANEL_Pot_anual!P14,0)</f>
        <v>0.30894835034661511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0.30583012758467354</v>
      </c>
      <c r="AB39" s="82">
        <f>IF(PLANEL_Pot_anual!AB14&lt;&gt;0,AB14/PLANEL_Pot_anual!AB14,0)</f>
        <v>0.30583012758467354</v>
      </c>
      <c r="AC39" s="52">
        <f>IF(PLANEL_Pot_anual!AC14&lt;&gt;0,AC14/PLANEL_Pot_anual!AC14,0)</f>
        <v>0.30583012758467354</v>
      </c>
      <c r="AD39" s="52">
        <f>IF(PLANEL_Pot_anual!AD14&lt;&gt;0,AD14/PLANEL_Pot_anual!AD14,0)</f>
        <v>0.30583012758467354</v>
      </c>
      <c r="AE39" s="52">
        <f>IF(PLANEL_Pot_anual!AE14&lt;&gt;0,AE14/PLANEL_Pot_anual!AE14,0)</f>
        <v>0.30583012758467354</v>
      </c>
      <c r="AF39" s="52">
        <f>IF(PLANEL_Pot_anual!AF14&lt;&gt;0,AF14/PLANEL_Pot_anual!AF14,0)</f>
        <v>0.30583012758467354</v>
      </c>
      <c r="AG39" s="52">
        <f>IF(PLANEL_Pot_anual!AG14&lt;&gt;0,AG14/PLANEL_Pot_anual!AG14,0)</f>
        <v>0.30583012758467354</v>
      </c>
      <c r="AH39" s="52">
        <f>IF(PLANEL_Pot_anual!AH14&lt;&gt;0,AH14/PLANEL_Pot_anual!AH14,0)</f>
        <v>0.30583012757562472</v>
      </c>
      <c r="AI39" s="52">
        <f>IF(PLANEL_Pot_anual!AI14&lt;&gt;0,AI14/PLANEL_Pot_anual!AI14,0)</f>
        <v>0.30583012757562472</v>
      </c>
      <c r="AJ39" s="52">
        <f>IF(PLANEL_Pot_anual!AJ14&lt;&gt;0,AJ14/PLANEL_Pot_anual!AJ14,0)</f>
        <v>0.30583012757562472</v>
      </c>
      <c r="AK39" s="52">
        <f>IF(PLANEL_Pot_anual!AK14&lt;&gt;0,AK14/PLANEL_Pot_anual!AK14,0)</f>
        <v>0.30583012757562472</v>
      </c>
      <c r="AL39" s="52">
        <f>IF(PLANEL_Pot_anual!AL14&lt;&gt;0,AL14/PLANEL_Pot_anual!AL14,0)</f>
        <v>0.30583012757562472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0.88456395386138609</v>
      </c>
      <c r="G40" s="52">
        <f>IF(PLANEL_Pot_anual!G15&lt;&gt;0,G15/PLANEL_Pot_anual!G15,0)</f>
        <v>0.89476062660687594</v>
      </c>
      <c r="H40" s="52">
        <f>IF(PLANEL_Pot_anual!H15&lt;&gt;0,H15/PLANEL_Pot_anual!H15,0)</f>
        <v>0.83211487468706535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0.93020175400552485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0.88073498904899139</v>
      </c>
      <c r="S40" s="52">
        <f>IF(PLANEL_Pot_anual!S15&lt;&gt;0,S15/PLANEL_Pot_anual!S15,0)</f>
        <v>0.81569957643473834</v>
      </c>
      <c r="T40" s="52">
        <f>IF(PLANEL_Pot_anual!T15&lt;&gt;0,T15/PLANEL_Pot_anual!T15,0)</f>
        <v>0.82552766175723724</v>
      </c>
      <c r="U40" s="52">
        <f>IF(PLANEL_Pot_anual!U15&lt;&gt;0,U15/PLANEL_Pot_anual!U15,0)</f>
        <v>0.81569957643473834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0.81487344012441676</v>
      </c>
      <c r="Z40" s="52">
        <f>IF(PLANEL_Pot_anual!Z15&lt;&gt;0,Z15/PLANEL_Pot_anual!Z15,0)</f>
        <v>0.82490532192846022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0.44796206503885305</v>
      </c>
      <c r="K42" s="51">
        <f>IF(PLANEL_Pot_anual!K17&lt;&gt;0,K17/PLANEL_Pot_anual!K17,0)</f>
        <v>0.45042536367686881</v>
      </c>
      <c r="L42" s="51">
        <f>IF(PLANEL_Pot_anual!L17&lt;&gt;0,L17/PLANEL_Pot_anual!L17,0)</f>
        <v>0.45118468949269663</v>
      </c>
      <c r="M42" s="51">
        <f>IF(PLANEL_Pot_anual!M17&lt;&gt;0,M17/PLANEL_Pot_anual!M17,0)</f>
        <v>0.45275250635481434</v>
      </c>
      <c r="N42" s="51">
        <f>IF(PLANEL_Pot_anual!N17&lt;&gt;0,N17/PLANEL_Pot_anual!N17,0)</f>
        <v>0.45304785864952929</v>
      </c>
      <c r="O42" s="51">
        <f>IF(PLANEL_Pot_anual!O17&lt;&gt;0,O17/PLANEL_Pot_anual!O17,0)</f>
        <v>0.45376117954856854</v>
      </c>
      <c r="P42" s="51">
        <f>IF(PLANEL_Pot_anual!P17&lt;&gt;0,P17/PLANEL_Pot_anual!P17,0)</f>
        <v>0.45376369498770758</v>
      </c>
      <c r="Q42" s="51">
        <f>IF(PLANEL_Pot_anual!Q17&lt;&gt;0,Q17/PLANEL_Pot_anual!Q17,0)</f>
        <v>0.45375719405720627</v>
      </c>
      <c r="R42" s="51">
        <f>IF(PLANEL_Pot_anual!R17&lt;&gt;0,R17/PLANEL_Pot_anual!R17,0)</f>
        <v>0.4543367346997384</v>
      </c>
      <c r="S42" s="51">
        <f>IF(PLANEL_Pot_anual!S17&lt;&gt;0,S17/PLANEL_Pot_anual!S17,0)</f>
        <v>0.45481528213319461</v>
      </c>
      <c r="T42" s="51">
        <f>IF(PLANEL_Pot_anual!T17&lt;&gt;0,T17/PLANEL_Pot_anual!T17,0)</f>
        <v>0.45540176571540025</v>
      </c>
      <c r="U42" s="51">
        <f>IF(PLANEL_Pot_anual!U17&lt;&gt;0,U17/PLANEL_Pot_anual!U17,0)</f>
        <v>0.45582409397833262</v>
      </c>
      <c r="V42" s="51">
        <f>IF(PLANEL_Pot_anual!V17&lt;&gt;0,V17/PLANEL_Pot_anual!V17,0)</f>
        <v>0.45623475684982101</v>
      </c>
      <c r="W42" s="51">
        <f>IF(PLANEL_Pot_anual!W17&lt;&gt;0,W17/PLANEL_Pot_anual!W17,0)</f>
        <v>0.45688004317921455</v>
      </c>
      <c r="X42" s="51">
        <f>IF(PLANEL_Pot_anual!X17&lt;&gt;0,X17/PLANEL_Pot_anual!X17,0)</f>
        <v>0.45697979111997417</v>
      </c>
      <c r="Y42" s="51">
        <f>IF(PLANEL_Pot_anual!Y17&lt;&gt;0,Y17/PLANEL_Pot_anual!Y17,0)</f>
        <v>0.45535387485213175</v>
      </c>
      <c r="Z42" s="51">
        <f>IF(PLANEL_Pot_anual!Z17&lt;&gt;0,Z17/PLANEL_Pot_anual!Z17,0)</f>
        <v>0.45308876916087404</v>
      </c>
      <c r="AA42" s="51">
        <f>IF(PLANEL_Pot_anual!AA17&lt;&gt;0,AA17/PLANEL_Pot_anual!AA17,0)</f>
        <v>0.44871935967901705</v>
      </c>
      <c r="AB42" s="81">
        <f>IF(PLANEL_Pot_anual!AB17&lt;&gt;0,AB17/PLANEL_Pot_anual!AB17,0)</f>
        <v>0.44988351691608369</v>
      </c>
      <c r="AC42" s="51">
        <f>IF(PLANEL_Pot_anual!AC17&lt;&gt;0,AC17/PLANEL_Pot_anual!AC17,0)</f>
        <v>0.45009085574854907</v>
      </c>
      <c r="AD42" s="51">
        <f>IF(PLANEL_Pot_anual!AD17&lt;&gt;0,AD17/PLANEL_Pot_anual!AD17,0)</f>
        <v>0.45027336117726086</v>
      </c>
      <c r="AE42" s="51">
        <f>IF(PLANEL_Pot_anual!AE17&lt;&gt;0,AE17/PLANEL_Pot_anual!AE17,0)</f>
        <v>0.45045782113344873</v>
      </c>
      <c r="AF42" s="51">
        <f>IF(PLANEL_Pot_anual!AF17&lt;&gt;0,AF17/PLANEL_Pot_anual!AF17,0)</f>
        <v>0.45063481833192126</v>
      </c>
      <c r="AG42" s="51">
        <f>IF(PLANEL_Pot_anual!AG17&lt;&gt;0,AG17/PLANEL_Pot_anual!AG17,0)</f>
        <v>0.45098794732948899</v>
      </c>
      <c r="AH42" s="51">
        <f>IF(PLANEL_Pot_anual!AH17&lt;&gt;0,AH17/PLANEL_Pot_anual!AH17,0)</f>
        <v>0.45126871441557598</v>
      </c>
      <c r="AI42" s="51">
        <f>IF(PLANEL_Pot_anual!AI17&lt;&gt;0,AI17/PLANEL_Pot_anual!AI17,0)</f>
        <v>0.45145667076410345</v>
      </c>
      <c r="AJ42" s="51">
        <f>IF(PLANEL_Pot_anual!AJ17&lt;&gt;0,AJ17/PLANEL_Pot_anual!AJ17,0)</f>
        <v>0.4517314578481269</v>
      </c>
      <c r="AK42" s="51">
        <f>IF(PLANEL_Pot_anual!AK17&lt;&gt;0,AK17/PLANEL_Pot_anual!AK17,0)</f>
        <v>0.4519664428208986</v>
      </c>
      <c r="AL42" s="51">
        <f>IF(PLANEL_Pot_anual!AL17&lt;&gt;0,AL17/PLANEL_Pot_anual!AL17,0)</f>
        <v>0.45200795451381515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0.2813256599971557</v>
      </c>
      <c r="AK45" s="53">
        <f>IF(PLANEL_Pot_anual!AK20&lt;&gt;0,AK20/PLANEL_Pot_anual!AK20,0)</f>
        <v>0.2813256599971557</v>
      </c>
      <c r="AL45" s="53">
        <f>IF(PLANEL_Pot_anual!AL20&lt;&gt;0,AL20/PLANEL_Pot_anual!AL20,0)</f>
        <v>0.2813256599971557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3509.5044459999999</v>
      </c>
      <c r="C4" s="58">
        <v>3587.4660180000001</v>
      </c>
      <c r="D4" s="58">
        <v>4020.302522</v>
      </c>
      <c r="E4" s="58">
        <v>4211.9282219999996</v>
      </c>
      <c r="F4" s="58">
        <v>4352.6952419999998</v>
      </c>
      <c r="G4" s="58">
        <v>4391.6600710000002</v>
      </c>
      <c r="H4" s="58">
        <v>4479.6682220000002</v>
      </c>
      <c r="I4" s="58">
        <v>4911.6965819999996</v>
      </c>
      <c r="J4" s="58">
        <v>4918.5395820000003</v>
      </c>
      <c r="K4" s="58">
        <v>5131.3340820000003</v>
      </c>
      <c r="L4" s="58">
        <v>5301.3340820000003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7865.2444999999998</v>
      </c>
      <c r="AE4" s="58">
        <v>7865.2444999999998</v>
      </c>
      <c r="AF4" s="58">
        <v>7865.2444999999998</v>
      </c>
      <c r="AG4" s="58">
        <v>7695.2444999999998</v>
      </c>
      <c r="AH4" s="58">
        <v>7865.2444999999998</v>
      </c>
      <c r="AI4" s="58">
        <v>7525.2444999999998</v>
      </c>
      <c r="AJ4" s="58">
        <v>7512.3</v>
      </c>
      <c r="AK4" s="58">
        <v>7648.3</v>
      </c>
      <c r="AL4" s="58">
        <v>7512.3</v>
      </c>
      <c r="AM4" s="58">
        <v>6662.3</v>
      </c>
      <c r="AN4" s="58">
        <v>7648.3</v>
      </c>
    </row>
    <row r="5" spans="1:40" x14ac:dyDescent="0.25">
      <c r="A5" s="229" t="s">
        <v>4</v>
      </c>
      <c r="B5" s="58">
        <v>2380.3200000000002</v>
      </c>
      <c r="C5" s="58">
        <v>2106.5700000000002</v>
      </c>
      <c r="D5" s="58">
        <v>1840.095</v>
      </c>
      <c r="E5" s="58">
        <v>2108.0700000000002</v>
      </c>
      <c r="F5" s="58">
        <v>2108.0700000000002</v>
      </c>
      <c r="G5" s="58">
        <v>1709.3838989999999</v>
      </c>
      <c r="H5" s="58">
        <v>1910.07</v>
      </c>
      <c r="I5" s="58">
        <v>2365.2449999999999</v>
      </c>
      <c r="J5" s="58">
        <v>2186.9269610000001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1821</v>
      </c>
      <c r="W5" s="58">
        <v>1821</v>
      </c>
      <c r="X5" s="58">
        <v>1821</v>
      </c>
      <c r="Y5" s="58">
        <v>1821</v>
      </c>
      <c r="Z5" s="58">
        <v>1821</v>
      </c>
      <c r="AA5" s="58">
        <v>1821</v>
      </c>
      <c r="AB5" s="58">
        <v>1821</v>
      </c>
      <c r="AC5" s="58">
        <v>1821</v>
      </c>
      <c r="AD5" s="58">
        <v>1821</v>
      </c>
      <c r="AE5" s="58">
        <v>1551</v>
      </c>
      <c r="AF5" s="58">
        <v>1551</v>
      </c>
      <c r="AG5" s="58">
        <v>1821</v>
      </c>
      <c r="AH5" s="58">
        <v>1821</v>
      </c>
      <c r="AI5" s="58">
        <v>1821</v>
      </c>
      <c r="AJ5" s="58">
        <v>1821</v>
      </c>
      <c r="AK5" s="58">
        <v>1551</v>
      </c>
      <c r="AL5" s="58">
        <v>1821</v>
      </c>
      <c r="AM5" s="58">
        <v>1821</v>
      </c>
      <c r="AN5" s="58">
        <v>1551</v>
      </c>
    </row>
    <row r="6" spans="1:40" x14ac:dyDescent="0.25">
      <c r="A6" s="229" t="s">
        <v>7</v>
      </c>
      <c r="B6" s="58">
        <v>163.36551650000001</v>
      </c>
      <c r="C6" s="58">
        <v>183.45145059999999</v>
      </c>
      <c r="D6" s="58">
        <v>292.7680565</v>
      </c>
      <c r="E6" s="58">
        <v>337.77280150000001</v>
      </c>
      <c r="F6" s="58">
        <v>432.40484830000003</v>
      </c>
      <c r="G6" s="58">
        <v>435.89209629999999</v>
      </c>
      <c r="H6" s="58">
        <v>506.17144389999999</v>
      </c>
      <c r="I6" s="58">
        <v>954.39557779999996</v>
      </c>
      <c r="J6" s="58">
        <v>869.83573139999999</v>
      </c>
      <c r="K6" s="58">
        <v>960.36230780000005</v>
      </c>
      <c r="L6" s="58">
        <v>960.36230780000005</v>
      </c>
      <c r="M6" s="58">
        <v>960.36230780000005</v>
      </c>
      <c r="N6" s="58">
        <v>1729.7989480000001</v>
      </c>
      <c r="O6" s="58">
        <v>3813.9382489999998</v>
      </c>
      <c r="P6" s="58">
        <v>4971.8695989999997</v>
      </c>
      <c r="Q6" s="58">
        <v>6328.5355600000003</v>
      </c>
      <c r="R6" s="58">
        <v>6327.5722100000003</v>
      </c>
      <c r="S6" s="58">
        <v>6610.7870720000001</v>
      </c>
      <c r="T6" s="58">
        <v>8006.4984850000001</v>
      </c>
      <c r="U6" s="58">
        <v>8596.2148089999991</v>
      </c>
      <c r="V6" s="58">
        <v>9062.9457010000006</v>
      </c>
      <c r="W6" s="58">
        <v>10107.59461</v>
      </c>
      <c r="X6" s="58">
        <v>10830.07058</v>
      </c>
      <c r="Y6" s="58">
        <v>12022.848110000001</v>
      </c>
      <c r="Z6" s="58">
        <v>12930.031999999999</v>
      </c>
      <c r="AA6" s="58">
        <v>14011.86505</v>
      </c>
      <c r="AB6" s="58">
        <v>14437.72731</v>
      </c>
      <c r="AC6" s="58">
        <v>14140.61326</v>
      </c>
      <c r="AD6" s="58">
        <v>20916.952430000001</v>
      </c>
      <c r="AE6" s="58">
        <v>22135.5167</v>
      </c>
      <c r="AF6" s="58">
        <v>29823.933860000001</v>
      </c>
      <c r="AG6" s="58">
        <v>31437.528310000002</v>
      </c>
      <c r="AH6" s="58">
        <v>31753.61364</v>
      </c>
      <c r="AI6" s="58">
        <v>32083.497159999999</v>
      </c>
      <c r="AJ6" s="58">
        <v>32507.09189</v>
      </c>
      <c r="AK6" s="58">
        <v>32835.908239999997</v>
      </c>
      <c r="AL6" s="58">
        <v>33175.004930000003</v>
      </c>
      <c r="AM6" s="58">
        <v>34709.192349999998</v>
      </c>
      <c r="AN6" s="58">
        <v>37033.91835</v>
      </c>
    </row>
    <row r="7" spans="1:40" x14ac:dyDescent="0.25">
      <c r="A7" s="229" t="s">
        <v>3</v>
      </c>
      <c r="B7" s="58">
        <v>10406.97884</v>
      </c>
      <c r="C7" s="58">
        <v>10091.803830000001</v>
      </c>
      <c r="D7" s="58">
        <v>10000.18333</v>
      </c>
      <c r="E7" s="58">
        <v>10651.664769999999</v>
      </c>
      <c r="F7" s="58">
        <v>11022.0314</v>
      </c>
      <c r="G7" s="58">
        <v>10576.7505</v>
      </c>
      <c r="H7" s="58">
        <v>10703.965200000001</v>
      </c>
      <c r="I7" s="58">
        <v>10127.567719999999</v>
      </c>
      <c r="J7" s="58">
        <v>11060.593500000001</v>
      </c>
      <c r="K7" s="58">
        <v>12879.45465</v>
      </c>
      <c r="L7" s="58">
        <v>13096.951730000001</v>
      </c>
      <c r="M7" s="58">
        <v>15630.736699999999</v>
      </c>
      <c r="N7" s="58">
        <v>17905.35009</v>
      </c>
      <c r="O7" s="58">
        <v>17905.634330000001</v>
      </c>
      <c r="P7" s="58">
        <v>17905.918570000002</v>
      </c>
      <c r="Q7" s="58">
        <v>17905.918570000002</v>
      </c>
      <c r="R7" s="58">
        <v>18338.78469</v>
      </c>
      <c r="S7" s="58">
        <v>19183.891940000001</v>
      </c>
      <c r="T7" s="58">
        <v>19183.891940000001</v>
      </c>
      <c r="U7" s="58">
        <v>19871.187809999999</v>
      </c>
      <c r="V7" s="58">
        <v>20747.599010000002</v>
      </c>
      <c r="W7" s="58">
        <v>21624.010200000001</v>
      </c>
      <c r="X7" s="58">
        <v>22500.61089</v>
      </c>
      <c r="Y7" s="58">
        <v>23261.580010000001</v>
      </c>
      <c r="Z7" s="58">
        <v>24459.800299999999</v>
      </c>
      <c r="AA7" s="58">
        <v>26456.91503</v>
      </c>
      <c r="AB7" s="58">
        <v>28778.302199999998</v>
      </c>
      <c r="AC7" s="58">
        <v>33361.774850000002</v>
      </c>
      <c r="AD7" s="58">
        <v>33889.516510000001</v>
      </c>
      <c r="AE7" s="58">
        <v>34232.785450000003</v>
      </c>
      <c r="AF7" s="58">
        <v>34437.439310000002</v>
      </c>
      <c r="AG7" s="58">
        <v>35334.694880000003</v>
      </c>
      <c r="AH7" s="58">
        <v>34776.63725</v>
      </c>
      <c r="AI7" s="58">
        <v>38247.032959999997</v>
      </c>
      <c r="AJ7" s="58">
        <v>37473.896159999997</v>
      </c>
      <c r="AK7" s="58">
        <v>39307.809609999997</v>
      </c>
      <c r="AL7" s="58">
        <v>40184.292869999997</v>
      </c>
      <c r="AM7" s="58">
        <v>38403.547530000003</v>
      </c>
      <c r="AN7" s="58">
        <v>39177.879130000001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3605.9614310000002</v>
      </c>
      <c r="C10" s="58">
        <v>3843.5284569999999</v>
      </c>
      <c r="D10" s="58">
        <v>4175.3617590000003</v>
      </c>
      <c r="E10" s="58">
        <v>4156.0356899999997</v>
      </c>
      <c r="F10" s="58">
        <v>4044.6773779999999</v>
      </c>
      <c r="G10" s="58">
        <v>4482.2778770000004</v>
      </c>
      <c r="H10" s="58">
        <v>3225.2947300000001</v>
      </c>
      <c r="I10" s="58">
        <v>4390.9416190000002</v>
      </c>
      <c r="J10" s="58">
        <v>4419.6354240000001</v>
      </c>
      <c r="K10" s="58">
        <v>4870.2674809999999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2499.255431</v>
      </c>
      <c r="O11" s="58">
        <v>6711.477793</v>
      </c>
      <c r="P11" s="58">
        <v>7785.6168019999996</v>
      </c>
      <c r="Q11" s="58">
        <v>11049.732379999999</v>
      </c>
      <c r="R11" s="58">
        <v>11140.111419999999</v>
      </c>
      <c r="S11" s="58">
        <v>11637.61002</v>
      </c>
      <c r="T11" s="58">
        <v>12901.81905</v>
      </c>
      <c r="U11" s="58">
        <v>16368.34708</v>
      </c>
      <c r="V11" s="58">
        <v>18419.836810000001</v>
      </c>
      <c r="W11" s="58">
        <v>19804.46948</v>
      </c>
      <c r="X11" s="58">
        <v>21924.034930000002</v>
      </c>
      <c r="Y11" s="58">
        <v>23874.061570000002</v>
      </c>
      <c r="Z11" s="58">
        <v>26148.884040000001</v>
      </c>
      <c r="AA11" s="58">
        <v>27398.055680000001</v>
      </c>
      <c r="AB11" s="58">
        <v>29048.157920000001</v>
      </c>
      <c r="AC11" s="58">
        <v>29617.280729999999</v>
      </c>
      <c r="AD11" s="58">
        <v>28754.200440000001</v>
      </c>
      <c r="AE11" s="58">
        <v>29617.280729999999</v>
      </c>
      <c r="AF11" s="58">
        <v>29617.280729999999</v>
      </c>
      <c r="AG11" s="58">
        <v>29312.483120000001</v>
      </c>
      <c r="AH11" s="58">
        <v>32861.547570000002</v>
      </c>
      <c r="AI11" s="58">
        <v>38022.477740000002</v>
      </c>
      <c r="AJ11" s="58">
        <v>41918.15079</v>
      </c>
      <c r="AK11" s="58">
        <v>41975.748290000003</v>
      </c>
      <c r="AL11" s="58">
        <v>47932.412060000002</v>
      </c>
      <c r="AM11" s="58">
        <v>53017.203110000002</v>
      </c>
      <c r="AN11" s="58">
        <v>50719.754560000001</v>
      </c>
    </row>
    <row r="12" spans="1:40" x14ac:dyDescent="0.25">
      <c r="A12" s="229" t="s">
        <v>2</v>
      </c>
      <c r="B12" s="58">
        <v>4562.0794260000002</v>
      </c>
      <c r="C12" s="58">
        <v>4438.270383</v>
      </c>
      <c r="D12" s="58">
        <v>4583.5099259999997</v>
      </c>
      <c r="E12" s="58">
        <v>4584.4069259999997</v>
      </c>
      <c r="F12" s="58">
        <v>4667.6015260000004</v>
      </c>
      <c r="G12" s="58">
        <v>4898.7023259999996</v>
      </c>
      <c r="H12" s="58">
        <v>4943.4532259999996</v>
      </c>
      <c r="I12" s="58">
        <v>5200.1661260000001</v>
      </c>
      <c r="J12" s="58">
        <v>5285.4071020000001</v>
      </c>
      <c r="K12" s="58">
        <v>6555.2299139999996</v>
      </c>
      <c r="L12" s="58">
        <v>10453.533729999999</v>
      </c>
      <c r="M12" s="58">
        <v>11835.15223</v>
      </c>
      <c r="N12" s="58">
        <v>11835.15223</v>
      </c>
      <c r="O12" s="58">
        <v>11835.15223</v>
      </c>
      <c r="P12" s="58">
        <v>11835.15223</v>
      </c>
      <c r="Q12" s="58">
        <v>13070.69988</v>
      </c>
      <c r="R12" s="58">
        <v>13179.66217</v>
      </c>
      <c r="S12" s="58">
        <v>14754.47459</v>
      </c>
      <c r="T12" s="58">
        <v>14930.228730000001</v>
      </c>
      <c r="U12" s="58">
        <v>14930.228730000001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13007.21026</v>
      </c>
      <c r="AE12" s="58">
        <v>14930.228730000001</v>
      </c>
      <c r="AF12" s="58">
        <v>14569.92663</v>
      </c>
      <c r="AG12" s="58">
        <v>13391.28039</v>
      </c>
      <c r="AH12" s="58">
        <v>13642.13673</v>
      </c>
      <c r="AI12" s="58">
        <v>9952.8671759999997</v>
      </c>
      <c r="AJ12" s="58">
        <v>10160.64603</v>
      </c>
      <c r="AK12" s="58">
        <v>14516.96292</v>
      </c>
      <c r="AL12" s="58">
        <v>11015.024230000001</v>
      </c>
      <c r="AM12" s="58">
        <v>13642.13673</v>
      </c>
      <c r="AN12" s="58">
        <v>14930.228730000001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3.1406000000000001</v>
      </c>
      <c r="F13" s="58">
        <v>4.1406000000000001</v>
      </c>
      <c r="G13" s="58">
        <v>150.08760000000001</v>
      </c>
      <c r="H13" s="58">
        <v>200.32640000000001</v>
      </c>
      <c r="I13" s="58">
        <v>434.26900000000001</v>
      </c>
      <c r="J13" s="58">
        <v>422.86900000000003</v>
      </c>
      <c r="K13" s="58">
        <v>434.26900000000001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9499.6141289999996</v>
      </c>
      <c r="AC13" s="58">
        <v>10396.3578</v>
      </c>
      <c r="AD13" s="58">
        <v>11431.497160000001</v>
      </c>
      <c r="AE13" s="58">
        <v>12399.737649999999</v>
      </c>
      <c r="AF13" s="58">
        <v>12958.337939999999</v>
      </c>
      <c r="AG13" s="58">
        <v>13943.28334</v>
      </c>
      <c r="AH13" s="58">
        <v>14953.568520000001</v>
      </c>
      <c r="AI13" s="58">
        <v>15985.278109999999</v>
      </c>
      <c r="AJ13" s="58">
        <v>17029.81393</v>
      </c>
      <c r="AK13" s="58">
        <v>17481.842189999999</v>
      </c>
      <c r="AL13" s="58">
        <v>17481.842189999999</v>
      </c>
      <c r="AM13" s="58">
        <v>15949.84909</v>
      </c>
      <c r="AN13" s="58">
        <v>17481.842189999999</v>
      </c>
    </row>
    <row r="14" spans="1:40" x14ac:dyDescent="0.25">
      <c r="A14" s="229" t="s">
        <v>1</v>
      </c>
      <c r="B14" s="58">
        <v>54155.230340000002</v>
      </c>
      <c r="C14" s="58">
        <v>56158.270660000002</v>
      </c>
      <c r="D14" s="58">
        <v>60197.331339999997</v>
      </c>
      <c r="E14" s="58">
        <v>59111.039810000002</v>
      </c>
      <c r="F14" s="58">
        <v>58069.174099999997</v>
      </c>
      <c r="G14" s="58">
        <v>61962.04163</v>
      </c>
      <c r="H14" s="58">
        <v>64763.574809999998</v>
      </c>
      <c r="I14" s="58">
        <v>67390.743749999994</v>
      </c>
      <c r="J14" s="58">
        <v>71701.627800000002</v>
      </c>
      <c r="K14" s="58">
        <v>72452.436830000006</v>
      </c>
      <c r="L14" s="58">
        <v>72648.118340000001</v>
      </c>
      <c r="M14" s="58">
        <v>73480.288969999994</v>
      </c>
      <c r="N14" s="58">
        <v>74039.86937</v>
      </c>
      <c r="O14" s="58">
        <v>74095.145869999993</v>
      </c>
      <c r="P14" s="58">
        <v>74922.012870000006</v>
      </c>
      <c r="Q14" s="58">
        <v>75047.592869999993</v>
      </c>
      <c r="R14" s="58">
        <v>78795.714800000002</v>
      </c>
      <c r="S14" s="58">
        <v>79882.827120000002</v>
      </c>
      <c r="T14" s="58">
        <v>80518.352939999997</v>
      </c>
      <c r="U14" s="58">
        <v>80657.006850000005</v>
      </c>
      <c r="V14" s="58">
        <v>80657.006850000005</v>
      </c>
      <c r="W14" s="58">
        <v>80988.124800000005</v>
      </c>
      <c r="X14" s="58">
        <v>81054.966220000002</v>
      </c>
      <c r="Y14" s="58">
        <v>81054.966220000002</v>
      </c>
      <c r="Z14" s="58">
        <v>80884.318960000004</v>
      </c>
      <c r="AA14" s="58">
        <v>80777.180529999998</v>
      </c>
      <c r="AB14" s="58">
        <v>80858.100820000007</v>
      </c>
      <c r="AC14" s="58">
        <v>80350.687990000006</v>
      </c>
      <c r="AD14" s="58">
        <v>80167.211370000005</v>
      </c>
      <c r="AE14" s="58">
        <v>79881.888189999998</v>
      </c>
      <c r="AF14" s="58">
        <v>76574.641369999998</v>
      </c>
      <c r="AG14" s="58">
        <v>79299.340530000001</v>
      </c>
      <c r="AH14" s="58">
        <v>79527.239170000001</v>
      </c>
      <c r="AI14" s="58">
        <v>78616.348580000005</v>
      </c>
      <c r="AJ14" s="58">
        <v>78953.854059999998</v>
      </c>
      <c r="AK14" s="58">
        <v>77175.546189999994</v>
      </c>
      <c r="AL14" s="58">
        <v>79005.936560000002</v>
      </c>
      <c r="AM14" s="58">
        <v>79361.544420000006</v>
      </c>
      <c r="AN14" s="58">
        <v>79779.645409999997</v>
      </c>
    </row>
    <row r="15" spans="1:40" x14ac:dyDescent="0.25">
      <c r="A15" s="229" t="s">
        <v>645</v>
      </c>
      <c r="B15" s="58">
        <v>80887.387443500003</v>
      </c>
      <c r="C15" s="58">
        <v>82513.308242600004</v>
      </c>
      <c r="D15" s="58">
        <v>87215.223577500001</v>
      </c>
      <c r="E15" s="58">
        <v>87267.589863500005</v>
      </c>
      <c r="F15" s="58">
        <v>86804.326138299992</v>
      </c>
      <c r="G15" s="58">
        <v>90710.3270433</v>
      </c>
      <c r="H15" s="58">
        <v>92836.055075900003</v>
      </c>
      <c r="I15" s="58">
        <v>97878.556418799999</v>
      </c>
      <c r="J15" s="58">
        <v>102968.96614440001</v>
      </c>
      <c r="K15" s="58">
        <v>108022.20530880001</v>
      </c>
      <c r="L15" s="58">
        <v>112503.68771480001</v>
      </c>
      <c r="M15" s="58">
        <v>117242.17510679999</v>
      </c>
      <c r="N15" s="58">
        <v>122114.84695000001</v>
      </c>
      <c r="O15" s="58">
        <v>127184.67443999999</v>
      </c>
      <c r="P15" s="58">
        <v>131587.658968</v>
      </c>
      <c r="Q15" s="58">
        <v>135780.1022242</v>
      </c>
      <c r="R15" s="58">
        <v>140139.21596500001</v>
      </c>
      <c r="S15" s="58">
        <v>144596.47501699999</v>
      </c>
      <c r="T15" s="58">
        <v>149189.12813099998</v>
      </c>
      <c r="U15" s="58">
        <v>153972.833885</v>
      </c>
      <c r="V15" s="58">
        <v>158797.17406600001</v>
      </c>
      <c r="W15" s="58">
        <v>163593.44624100003</v>
      </c>
      <c r="X15" s="58">
        <v>168566.01825600001</v>
      </c>
      <c r="Y15" s="58">
        <v>173690.13692600001</v>
      </c>
      <c r="Z15" s="58">
        <v>179137.84548700001</v>
      </c>
      <c r="AA15" s="58">
        <v>184539.14573699998</v>
      </c>
      <c r="AB15" s="58">
        <v>190085.56919400001</v>
      </c>
      <c r="AC15" s="58">
        <v>195466.38144500001</v>
      </c>
      <c r="AD15" s="58">
        <v>200836.026255</v>
      </c>
      <c r="AE15" s="58">
        <v>205596.875535</v>
      </c>
      <c r="AF15" s="58">
        <v>210380.997925</v>
      </c>
      <c r="AG15" s="58">
        <v>215218.04865499999</v>
      </c>
      <c r="AH15" s="58">
        <v>220184.18096500001</v>
      </c>
      <c r="AI15" s="58">
        <v>225236.93981100002</v>
      </c>
      <c r="AJ15" s="58">
        <v>230359.94644500001</v>
      </c>
      <c r="AK15" s="58">
        <v>235476.31102499997</v>
      </c>
      <c r="AL15" s="58">
        <v>241111.006425</v>
      </c>
      <c r="AM15" s="58">
        <v>246549.96681499999</v>
      </c>
      <c r="AN15" s="58">
        <v>251305.76195499999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3509.5044459999999</v>
      </c>
      <c r="C19" s="58">
        <f t="shared" si="2"/>
        <v>3587.4660180000001</v>
      </c>
      <c r="D19" s="58">
        <f t="shared" si="2"/>
        <v>4020.302522</v>
      </c>
      <c r="E19" s="58">
        <f t="shared" si="2"/>
        <v>4211.9282219999996</v>
      </c>
      <c r="F19" s="58">
        <f t="shared" si="2"/>
        <v>4352.6952419999998</v>
      </c>
      <c r="G19" s="58">
        <f t="shared" si="2"/>
        <v>4391.6600710000002</v>
      </c>
      <c r="H19" s="58">
        <f t="shared" si="2"/>
        <v>4479.6682220000002</v>
      </c>
      <c r="I19" s="58">
        <f t="shared" si="2"/>
        <v>4911.6965819999996</v>
      </c>
      <c r="J19" s="58">
        <f t="shared" si="2"/>
        <v>4918.5395820000003</v>
      </c>
      <c r="K19" s="58">
        <f t="shared" si="2"/>
        <v>5131.3340820000003</v>
      </c>
      <c r="L19" s="58">
        <f t="shared" si="2"/>
        <v>5301.3340820000003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7865.2444999999998</v>
      </c>
      <c r="AE19" s="58">
        <f t="shared" si="2"/>
        <v>7865.2444999999998</v>
      </c>
      <c r="AF19" s="58">
        <f t="shared" si="2"/>
        <v>7865.2444999999998</v>
      </c>
      <c r="AG19" s="58">
        <f t="shared" si="2"/>
        <v>7695.2444999999998</v>
      </c>
      <c r="AH19" s="58">
        <f t="shared" si="2"/>
        <v>7865.2444999999998</v>
      </c>
      <c r="AI19" s="58">
        <f t="shared" si="2"/>
        <v>7525.2444999999998</v>
      </c>
      <c r="AJ19" s="58">
        <f t="shared" si="2"/>
        <v>7512.3</v>
      </c>
      <c r="AK19" s="58">
        <f t="shared" si="2"/>
        <v>7648.3</v>
      </c>
      <c r="AL19" s="58">
        <f t="shared" si="2"/>
        <v>7512.3</v>
      </c>
      <c r="AM19" s="58">
        <f t="shared" si="2"/>
        <v>6662.3</v>
      </c>
      <c r="AN19" s="58">
        <f t="shared" si="2"/>
        <v>7648.3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1840.095</v>
      </c>
      <c r="E20" s="58">
        <f t="shared" si="3"/>
        <v>2108.0700000000002</v>
      </c>
      <c r="F20" s="58">
        <f t="shared" si="3"/>
        <v>2108.0700000000002</v>
      </c>
      <c r="G20" s="58">
        <f t="shared" si="3"/>
        <v>1709.3838989999999</v>
      </c>
      <c r="H20" s="58">
        <f t="shared" si="3"/>
        <v>1910.07</v>
      </c>
      <c r="I20" s="58">
        <f t="shared" si="3"/>
        <v>2365.2449999999999</v>
      </c>
      <c r="J20" s="58">
        <f t="shared" si="3"/>
        <v>2186.9269610000001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1821</v>
      </c>
      <c r="W20" s="58">
        <f t="shared" si="3"/>
        <v>1821</v>
      </c>
      <c r="X20" s="58">
        <f t="shared" si="3"/>
        <v>1821</v>
      </c>
      <c r="Y20" s="58">
        <f t="shared" si="3"/>
        <v>1821</v>
      </c>
      <c r="Z20" s="58">
        <f t="shared" si="3"/>
        <v>1821</v>
      </c>
      <c r="AA20" s="58">
        <f t="shared" si="3"/>
        <v>1821</v>
      </c>
      <c r="AB20" s="58">
        <f t="shared" si="3"/>
        <v>1821</v>
      </c>
      <c r="AC20" s="58">
        <f t="shared" si="3"/>
        <v>1821</v>
      </c>
      <c r="AD20" s="58">
        <f t="shared" si="3"/>
        <v>1821</v>
      </c>
      <c r="AE20" s="58">
        <f t="shared" si="3"/>
        <v>1551</v>
      </c>
      <c r="AF20" s="58">
        <f t="shared" si="3"/>
        <v>1551</v>
      </c>
      <c r="AG20" s="58">
        <f t="shared" si="3"/>
        <v>1821</v>
      </c>
      <c r="AH20" s="58">
        <f t="shared" si="3"/>
        <v>1821</v>
      </c>
      <c r="AI20" s="58">
        <f t="shared" si="3"/>
        <v>1821</v>
      </c>
      <c r="AJ20" s="58">
        <f t="shared" si="3"/>
        <v>1821</v>
      </c>
      <c r="AK20" s="58">
        <f t="shared" si="3"/>
        <v>1551</v>
      </c>
      <c r="AL20" s="58">
        <f t="shared" si="3"/>
        <v>1821</v>
      </c>
      <c r="AM20" s="58">
        <f t="shared" si="3"/>
        <v>1821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163.36551650000001</v>
      </c>
      <c r="C21" s="58">
        <f t="shared" si="4"/>
        <v>183.45145059999999</v>
      </c>
      <c r="D21" s="58">
        <f t="shared" si="4"/>
        <v>292.7680565</v>
      </c>
      <c r="E21" s="58">
        <f t="shared" si="4"/>
        <v>337.77280150000001</v>
      </c>
      <c r="F21" s="58">
        <f t="shared" si="4"/>
        <v>432.40484830000003</v>
      </c>
      <c r="G21" s="58">
        <f t="shared" si="4"/>
        <v>435.89209629999999</v>
      </c>
      <c r="H21" s="58">
        <f t="shared" si="4"/>
        <v>506.17144389999999</v>
      </c>
      <c r="I21" s="58">
        <f t="shared" si="4"/>
        <v>954.39557779999996</v>
      </c>
      <c r="J21" s="58">
        <f t="shared" si="4"/>
        <v>869.83573139999999</v>
      </c>
      <c r="K21" s="58">
        <f t="shared" si="4"/>
        <v>960.36230780000005</v>
      </c>
      <c r="L21" s="58">
        <f t="shared" si="4"/>
        <v>960.36230780000005</v>
      </c>
      <c r="M21" s="58">
        <f t="shared" si="4"/>
        <v>960.36230780000005</v>
      </c>
      <c r="N21" s="58">
        <f t="shared" si="4"/>
        <v>1729.7989480000001</v>
      </c>
      <c r="O21" s="58">
        <f t="shared" si="4"/>
        <v>3813.9382489999998</v>
      </c>
      <c r="P21" s="58">
        <f t="shared" si="4"/>
        <v>4971.8695989999997</v>
      </c>
      <c r="Q21" s="58">
        <f t="shared" si="4"/>
        <v>6328.5355600000003</v>
      </c>
      <c r="R21" s="58">
        <f t="shared" si="4"/>
        <v>6327.5722100000003</v>
      </c>
      <c r="S21" s="58">
        <f t="shared" si="4"/>
        <v>6610.7870720000001</v>
      </c>
      <c r="T21" s="58">
        <f t="shared" si="4"/>
        <v>8006.4984850000001</v>
      </c>
      <c r="U21" s="58">
        <f t="shared" si="4"/>
        <v>8596.2148089999991</v>
      </c>
      <c r="V21" s="58">
        <f t="shared" si="4"/>
        <v>9062.9457010000006</v>
      </c>
      <c r="W21" s="58">
        <f t="shared" si="4"/>
        <v>10107.59461</v>
      </c>
      <c r="X21" s="58">
        <f t="shared" si="4"/>
        <v>10830.07058</v>
      </c>
      <c r="Y21" s="58">
        <f t="shared" si="4"/>
        <v>12022.848110000001</v>
      </c>
      <c r="Z21" s="58">
        <f t="shared" si="4"/>
        <v>12930.031999999999</v>
      </c>
      <c r="AA21" s="58">
        <f t="shared" si="4"/>
        <v>14011.86505</v>
      </c>
      <c r="AB21" s="58">
        <f t="shared" si="4"/>
        <v>14437.72731</v>
      </c>
      <c r="AC21" s="58">
        <f t="shared" si="4"/>
        <v>14140.61326</v>
      </c>
      <c r="AD21" s="58">
        <f t="shared" si="4"/>
        <v>20916.952430000001</v>
      </c>
      <c r="AE21" s="58">
        <f t="shared" si="4"/>
        <v>22135.5167</v>
      </c>
      <c r="AF21" s="58">
        <f t="shared" si="4"/>
        <v>29823.933860000001</v>
      </c>
      <c r="AG21" s="58">
        <f t="shared" si="4"/>
        <v>31437.528310000002</v>
      </c>
      <c r="AH21" s="58">
        <f t="shared" si="4"/>
        <v>31753.61364</v>
      </c>
      <c r="AI21" s="58">
        <f t="shared" si="4"/>
        <v>32083.497159999999</v>
      </c>
      <c r="AJ21" s="58">
        <f t="shared" si="4"/>
        <v>32507.09189</v>
      </c>
      <c r="AK21" s="58">
        <f t="shared" si="4"/>
        <v>32835.908239999997</v>
      </c>
      <c r="AL21" s="58">
        <f t="shared" si="4"/>
        <v>33175.004930000003</v>
      </c>
      <c r="AM21" s="58">
        <f t="shared" si="4"/>
        <v>34709.192349999998</v>
      </c>
      <c r="AN21" s="58">
        <f t="shared" si="4"/>
        <v>37033.91835</v>
      </c>
    </row>
    <row r="22" spans="1:40" x14ac:dyDescent="0.25">
      <c r="A22" t="str">
        <f t="shared" ref="A22:AN22" si="5">A7</f>
        <v>Gás Natural</v>
      </c>
      <c r="B22" s="58">
        <f t="shared" si="5"/>
        <v>10406.97884</v>
      </c>
      <c r="C22" s="58">
        <f t="shared" si="5"/>
        <v>10091.803830000001</v>
      </c>
      <c r="D22" s="58">
        <f t="shared" si="5"/>
        <v>10000.18333</v>
      </c>
      <c r="E22" s="58">
        <f t="shared" si="5"/>
        <v>10651.664769999999</v>
      </c>
      <c r="F22" s="58">
        <f t="shared" si="5"/>
        <v>11022.0314</v>
      </c>
      <c r="G22" s="58">
        <f t="shared" si="5"/>
        <v>10576.7505</v>
      </c>
      <c r="H22" s="58">
        <f t="shared" si="5"/>
        <v>10703.965200000001</v>
      </c>
      <c r="I22" s="58">
        <f t="shared" si="5"/>
        <v>10127.567719999999</v>
      </c>
      <c r="J22" s="58">
        <f t="shared" si="5"/>
        <v>11060.593500000001</v>
      </c>
      <c r="K22" s="58">
        <f t="shared" si="5"/>
        <v>12879.45465</v>
      </c>
      <c r="L22" s="58">
        <f t="shared" si="5"/>
        <v>13096.951730000001</v>
      </c>
      <c r="M22" s="58">
        <f t="shared" si="5"/>
        <v>15630.736699999999</v>
      </c>
      <c r="N22" s="58">
        <f t="shared" si="5"/>
        <v>17905.35009</v>
      </c>
      <c r="O22" s="58">
        <f t="shared" si="5"/>
        <v>17905.634330000001</v>
      </c>
      <c r="P22" s="58">
        <f t="shared" si="5"/>
        <v>17905.918570000002</v>
      </c>
      <c r="Q22" s="58">
        <f t="shared" si="5"/>
        <v>17905.918570000002</v>
      </c>
      <c r="R22" s="58">
        <f t="shared" si="5"/>
        <v>18338.78469</v>
      </c>
      <c r="S22" s="58">
        <f t="shared" si="5"/>
        <v>19183.891940000001</v>
      </c>
      <c r="T22" s="58">
        <f t="shared" si="5"/>
        <v>19183.891940000001</v>
      </c>
      <c r="U22" s="58">
        <f t="shared" si="5"/>
        <v>19871.187809999999</v>
      </c>
      <c r="V22" s="58">
        <f t="shared" si="5"/>
        <v>20747.599010000002</v>
      </c>
      <c r="W22" s="58">
        <f t="shared" si="5"/>
        <v>21624.010200000001</v>
      </c>
      <c r="X22" s="58">
        <f t="shared" si="5"/>
        <v>22500.61089</v>
      </c>
      <c r="Y22" s="58">
        <f t="shared" si="5"/>
        <v>23261.580010000001</v>
      </c>
      <c r="Z22" s="58">
        <f t="shared" si="5"/>
        <v>24459.800299999999</v>
      </c>
      <c r="AA22" s="58">
        <f t="shared" si="5"/>
        <v>26456.91503</v>
      </c>
      <c r="AB22" s="58">
        <f t="shared" si="5"/>
        <v>28778.302199999998</v>
      </c>
      <c r="AC22" s="58">
        <f t="shared" si="5"/>
        <v>33361.774850000002</v>
      </c>
      <c r="AD22" s="58">
        <f t="shared" si="5"/>
        <v>33889.516510000001</v>
      </c>
      <c r="AE22" s="58">
        <f t="shared" si="5"/>
        <v>34232.785450000003</v>
      </c>
      <c r="AF22" s="58">
        <f t="shared" si="5"/>
        <v>34437.439310000002</v>
      </c>
      <c r="AG22" s="58">
        <f t="shared" si="5"/>
        <v>35334.694880000003</v>
      </c>
      <c r="AH22" s="58">
        <f t="shared" si="5"/>
        <v>34776.63725</v>
      </c>
      <c r="AI22" s="58">
        <f t="shared" si="5"/>
        <v>38247.032959999997</v>
      </c>
      <c r="AJ22" s="58">
        <f t="shared" si="5"/>
        <v>37473.896159999997</v>
      </c>
      <c r="AK22" s="58">
        <f t="shared" si="5"/>
        <v>39307.809609999997</v>
      </c>
      <c r="AL22" s="58">
        <f t="shared" si="5"/>
        <v>40184.292869999997</v>
      </c>
      <c r="AM22" s="58">
        <f t="shared" si="5"/>
        <v>38403.547530000003</v>
      </c>
      <c r="AN22" s="58">
        <f t="shared" si="5"/>
        <v>39177.879130000001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3605.9614310000002</v>
      </c>
      <c r="C25" s="58">
        <f t="shared" si="8"/>
        <v>3843.5284569999999</v>
      </c>
      <c r="D25" s="58">
        <f t="shared" si="8"/>
        <v>4175.3617590000003</v>
      </c>
      <c r="E25" s="58">
        <f t="shared" si="8"/>
        <v>4156.0356899999997</v>
      </c>
      <c r="F25" s="58">
        <f t="shared" si="8"/>
        <v>4044.6773779999999</v>
      </c>
      <c r="G25" s="58">
        <f t="shared" si="8"/>
        <v>4482.2778770000004</v>
      </c>
      <c r="H25" s="58">
        <f t="shared" si="8"/>
        <v>3225.2947300000001</v>
      </c>
      <c r="I25" s="58">
        <f t="shared" si="8"/>
        <v>4390.9416190000002</v>
      </c>
      <c r="J25" s="58">
        <f t="shared" si="8"/>
        <v>4419.6354240000001</v>
      </c>
      <c r="K25" s="58">
        <f t="shared" si="8"/>
        <v>4870.2674809999999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2499.255431</v>
      </c>
      <c r="O26" s="58">
        <f t="shared" si="9"/>
        <v>6711.477793</v>
      </c>
      <c r="P26" s="58">
        <f t="shared" si="9"/>
        <v>7785.6168019999996</v>
      </c>
      <c r="Q26" s="58">
        <f t="shared" si="9"/>
        <v>11049.732379999999</v>
      </c>
      <c r="R26" s="58">
        <f t="shared" si="9"/>
        <v>11140.111419999999</v>
      </c>
      <c r="S26" s="58">
        <f t="shared" si="9"/>
        <v>11637.61002</v>
      </c>
      <c r="T26" s="58">
        <f t="shared" si="9"/>
        <v>12901.81905</v>
      </c>
      <c r="U26" s="58">
        <f t="shared" si="9"/>
        <v>16368.34708</v>
      </c>
      <c r="V26" s="58">
        <f t="shared" si="9"/>
        <v>18419.836810000001</v>
      </c>
      <c r="W26" s="58">
        <f t="shared" si="9"/>
        <v>19804.46948</v>
      </c>
      <c r="X26" s="58">
        <f t="shared" si="9"/>
        <v>21924.034930000002</v>
      </c>
      <c r="Y26" s="58">
        <f t="shared" si="9"/>
        <v>23874.061570000002</v>
      </c>
      <c r="Z26" s="58">
        <f t="shared" si="9"/>
        <v>26148.884040000001</v>
      </c>
      <c r="AA26" s="58">
        <f t="shared" si="9"/>
        <v>27398.055680000001</v>
      </c>
      <c r="AB26" s="58">
        <f t="shared" si="9"/>
        <v>29048.157920000001</v>
      </c>
      <c r="AC26" s="58">
        <f t="shared" si="9"/>
        <v>29617.280729999999</v>
      </c>
      <c r="AD26" s="58">
        <f t="shared" si="9"/>
        <v>28754.200440000001</v>
      </c>
      <c r="AE26" s="58">
        <f t="shared" si="9"/>
        <v>29617.280729999999</v>
      </c>
      <c r="AF26" s="58">
        <f t="shared" si="9"/>
        <v>29617.280729999999</v>
      </c>
      <c r="AG26" s="58">
        <f t="shared" si="9"/>
        <v>29312.483120000001</v>
      </c>
      <c r="AH26" s="58">
        <f t="shared" si="9"/>
        <v>32861.547570000002</v>
      </c>
      <c r="AI26" s="58">
        <f t="shared" si="9"/>
        <v>38022.477740000002</v>
      </c>
      <c r="AJ26" s="58">
        <f t="shared" si="9"/>
        <v>41918.15079</v>
      </c>
      <c r="AK26" s="58">
        <f t="shared" si="9"/>
        <v>41975.748290000003</v>
      </c>
      <c r="AL26" s="58">
        <f t="shared" si="9"/>
        <v>47932.412060000002</v>
      </c>
      <c r="AM26" s="58">
        <f t="shared" si="9"/>
        <v>53017.203110000002</v>
      </c>
      <c r="AN26" s="58">
        <f t="shared" si="9"/>
        <v>50719.754560000001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4667.6015260000004</v>
      </c>
      <c r="G27" s="58">
        <f t="shared" si="10"/>
        <v>4898.7023259999996</v>
      </c>
      <c r="H27" s="58">
        <f t="shared" si="10"/>
        <v>4943.4532259999996</v>
      </c>
      <c r="I27" s="58">
        <f t="shared" si="10"/>
        <v>5200.1661260000001</v>
      </c>
      <c r="J27" s="58">
        <f t="shared" si="10"/>
        <v>5285.4071020000001</v>
      </c>
      <c r="K27" s="58">
        <f t="shared" si="10"/>
        <v>6555.2299139999996</v>
      </c>
      <c r="L27" s="58">
        <f t="shared" si="10"/>
        <v>10453.533729999999</v>
      </c>
      <c r="M27" s="58">
        <f t="shared" si="10"/>
        <v>11835.15223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13070.69988</v>
      </c>
      <c r="R27" s="58">
        <f t="shared" si="10"/>
        <v>13179.66217</v>
      </c>
      <c r="S27" s="58">
        <f t="shared" si="10"/>
        <v>14754.47459</v>
      </c>
      <c r="T27" s="58">
        <f t="shared" si="10"/>
        <v>14930.228730000001</v>
      </c>
      <c r="U27" s="58">
        <f t="shared" si="10"/>
        <v>14930.228730000001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13007.21026</v>
      </c>
      <c r="AE27" s="58">
        <f t="shared" si="10"/>
        <v>14930.228730000001</v>
      </c>
      <c r="AF27" s="58">
        <f t="shared" si="10"/>
        <v>14569.92663</v>
      </c>
      <c r="AG27" s="58">
        <f t="shared" si="10"/>
        <v>13391.28039</v>
      </c>
      <c r="AH27" s="58">
        <f t="shared" si="10"/>
        <v>13642.13673</v>
      </c>
      <c r="AI27" s="58">
        <f t="shared" si="10"/>
        <v>9952.8671759999997</v>
      </c>
      <c r="AJ27" s="58">
        <f t="shared" si="10"/>
        <v>10160.64603</v>
      </c>
      <c r="AK27" s="58">
        <f t="shared" si="10"/>
        <v>14516.96292</v>
      </c>
      <c r="AL27" s="58">
        <f t="shared" si="10"/>
        <v>11015.024230000001</v>
      </c>
      <c r="AM27" s="58">
        <f t="shared" si="10"/>
        <v>13642.13673</v>
      </c>
      <c r="AN27" s="58">
        <f t="shared" si="10"/>
        <v>14930.228730000001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4.1406000000000001</v>
      </c>
      <c r="G28" s="58">
        <f t="shared" si="11"/>
        <v>150.08760000000001</v>
      </c>
      <c r="H28" s="58">
        <f t="shared" si="11"/>
        <v>200.32640000000001</v>
      </c>
      <c r="I28" s="58">
        <f t="shared" si="11"/>
        <v>434.26900000000001</v>
      </c>
      <c r="J28" s="58">
        <f t="shared" si="11"/>
        <v>422.86900000000003</v>
      </c>
      <c r="K28" s="58">
        <f t="shared" si="11"/>
        <v>434.26900000000001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9499.6141289999996</v>
      </c>
      <c r="AC28" s="58">
        <f t="shared" si="11"/>
        <v>10396.3578</v>
      </c>
      <c r="AD28" s="58">
        <f t="shared" si="11"/>
        <v>11431.497160000001</v>
      </c>
      <c r="AE28" s="58">
        <f t="shared" si="11"/>
        <v>12399.737649999999</v>
      </c>
      <c r="AF28" s="58">
        <f t="shared" si="11"/>
        <v>12958.337939999999</v>
      </c>
      <c r="AG28" s="58">
        <f t="shared" si="11"/>
        <v>13943.28334</v>
      </c>
      <c r="AH28" s="58">
        <f t="shared" si="11"/>
        <v>14953.568520000001</v>
      </c>
      <c r="AI28" s="58">
        <f t="shared" si="11"/>
        <v>15985.278109999999</v>
      </c>
      <c r="AJ28" s="58">
        <f t="shared" si="11"/>
        <v>17029.81393</v>
      </c>
      <c r="AK28" s="58">
        <f t="shared" si="11"/>
        <v>17481.842189999999</v>
      </c>
      <c r="AL28" s="58">
        <f t="shared" si="11"/>
        <v>17481.842189999999</v>
      </c>
      <c r="AM28" s="58">
        <f t="shared" si="11"/>
        <v>15949.84909</v>
      </c>
      <c r="AN28" s="58">
        <f t="shared" si="11"/>
        <v>17481.842189999999</v>
      </c>
    </row>
    <row r="29" spans="1:40" x14ac:dyDescent="0.25">
      <c r="A29" t="str">
        <f t="shared" ref="A29:AN29" si="12">A14</f>
        <v>UHE</v>
      </c>
      <c r="B29" s="58">
        <f t="shared" si="12"/>
        <v>54155.230340000002</v>
      </c>
      <c r="C29" s="58">
        <f t="shared" si="12"/>
        <v>56158.270660000002</v>
      </c>
      <c r="D29" s="58">
        <f t="shared" si="12"/>
        <v>60197.331339999997</v>
      </c>
      <c r="E29" s="58">
        <f t="shared" si="12"/>
        <v>59111.039810000002</v>
      </c>
      <c r="F29" s="58">
        <f t="shared" si="12"/>
        <v>58069.174099999997</v>
      </c>
      <c r="G29" s="58">
        <f t="shared" si="12"/>
        <v>61962.04163</v>
      </c>
      <c r="H29" s="58">
        <f t="shared" si="12"/>
        <v>64763.574809999998</v>
      </c>
      <c r="I29" s="58">
        <f t="shared" si="12"/>
        <v>67390.743749999994</v>
      </c>
      <c r="J29" s="58">
        <f t="shared" si="12"/>
        <v>71701.627800000002</v>
      </c>
      <c r="K29" s="58">
        <f t="shared" si="12"/>
        <v>72452.436830000006</v>
      </c>
      <c r="L29" s="58">
        <f t="shared" si="12"/>
        <v>72648.118340000001</v>
      </c>
      <c r="M29" s="58">
        <f t="shared" si="12"/>
        <v>73480.288969999994</v>
      </c>
      <c r="N29" s="58">
        <f t="shared" si="12"/>
        <v>74039.86937</v>
      </c>
      <c r="O29" s="58">
        <f t="shared" si="12"/>
        <v>74095.145869999993</v>
      </c>
      <c r="P29" s="58">
        <f t="shared" si="12"/>
        <v>74922.012870000006</v>
      </c>
      <c r="Q29" s="58">
        <f t="shared" si="12"/>
        <v>75047.592869999993</v>
      </c>
      <c r="R29" s="58">
        <f t="shared" si="12"/>
        <v>78795.714800000002</v>
      </c>
      <c r="S29" s="58">
        <f t="shared" si="12"/>
        <v>79882.827120000002</v>
      </c>
      <c r="T29" s="58">
        <f t="shared" si="12"/>
        <v>80518.352939999997</v>
      </c>
      <c r="U29" s="58">
        <f t="shared" si="12"/>
        <v>80657.006850000005</v>
      </c>
      <c r="V29" s="58">
        <f t="shared" si="12"/>
        <v>80657.006850000005</v>
      </c>
      <c r="W29" s="58">
        <f t="shared" si="12"/>
        <v>80988.124800000005</v>
      </c>
      <c r="X29" s="58">
        <f t="shared" si="12"/>
        <v>81054.966220000002</v>
      </c>
      <c r="Y29" s="58">
        <f t="shared" si="12"/>
        <v>81054.966220000002</v>
      </c>
      <c r="Z29" s="58">
        <f t="shared" si="12"/>
        <v>80884.318960000004</v>
      </c>
      <c r="AA29" s="58">
        <f t="shared" si="12"/>
        <v>80777.180529999998</v>
      </c>
      <c r="AB29" s="58">
        <f t="shared" si="12"/>
        <v>80858.100820000007</v>
      </c>
      <c r="AC29" s="58">
        <f t="shared" si="12"/>
        <v>80350.687990000006</v>
      </c>
      <c r="AD29" s="58">
        <f t="shared" si="12"/>
        <v>80167.211370000005</v>
      </c>
      <c r="AE29" s="58">
        <f t="shared" si="12"/>
        <v>79881.888189999998</v>
      </c>
      <c r="AF29" s="58">
        <f t="shared" si="12"/>
        <v>76574.641369999998</v>
      </c>
      <c r="AG29" s="58">
        <f t="shared" si="12"/>
        <v>79299.340530000001</v>
      </c>
      <c r="AH29" s="58">
        <f t="shared" si="12"/>
        <v>79527.239170000001</v>
      </c>
      <c r="AI29" s="58">
        <f t="shared" si="12"/>
        <v>78616.348580000005</v>
      </c>
      <c r="AJ29" s="58">
        <f t="shared" si="12"/>
        <v>78953.854059999998</v>
      </c>
      <c r="AK29" s="58">
        <f t="shared" si="12"/>
        <v>77175.546189999994</v>
      </c>
      <c r="AL29" s="58">
        <f t="shared" si="12"/>
        <v>79005.936560000002</v>
      </c>
      <c r="AM29" s="58">
        <f t="shared" si="12"/>
        <v>79361.544420000006</v>
      </c>
      <c r="AN29" s="58">
        <f t="shared" si="12"/>
        <v>79779.645409999997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80887.387443500003</v>
      </c>
      <c r="C30" s="58">
        <f t="shared" si="13"/>
        <v>82513.308242600004</v>
      </c>
      <c r="D30" s="58">
        <f t="shared" si="13"/>
        <v>87215.223577500001</v>
      </c>
      <c r="E30" s="58">
        <f t="shared" si="13"/>
        <v>87267.589863500005</v>
      </c>
      <c r="F30" s="58">
        <f t="shared" si="13"/>
        <v>86804.326138299992</v>
      </c>
      <c r="G30" s="58">
        <f t="shared" si="13"/>
        <v>90710.3270433</v>
      </c>
      <c r="H30" s="58">
        <f t="shared" si="13"/>
        <v>92836.055075900003</v>
      </c>
      <c r="I30" s="58">
        <f t="shared" si="13"/>
        <v>97878.556418799999</v>
      </c>
      <c r="J30" s="58">
        <f t="shared" si="13"/>
        <v>102968.96614440001</v>
      </c>
      <c r="K30" s="58">
        <f t="shared" si="13"/>
        <v>108022.20530880001</v>
      </c>
      <c r="L30" s="58">
        <f t="shared" si="13"/>
        <v>112503.68771480001</v>
      </c>
      <c r="M30" s="58">
        <f t="shared" si="13"/>
        <v>117242.17510679999</v>
      </c>
      <c r="N30" s="58">
        <f t="shared" si="13"/>
        <v>122114.84695000001</v>
      </c>
      <c r="O30" s="58">
        <f t="shared" si="13"/>
        <v>127184.67443999999</v>
      </c>
      <c r="P30" s="58">
        <f t="shared" si="13"/>
        <v>131587.658968</v>
      </c>
      <c r="Q30" s="58">
        <f t="shared" si="13"/>
        <v>135780.1022242</v>
      </c>
      <c r="R30" s="58">
        <f t="shared" si="13"/>
        <v>140139.21596500001</v>
      </c>
      <c r="S30" s="58">
        <f t="shared" si="13"/>
        <v>144596.47501699999</v>
      </c>
      <c r="T30" s="58">
        <f t="shared" si="13"/>
        <v>149189.12813099998</v>
      </c>
      <c r="U30" s="58">
        <f t="shared" si="13"/>
        <v>153972.833885</v>
      </c>
      <c r="V30" s="58">
        <f t="shared" si="13"/>
        <v>158797.17406600001</v>
      </c>
      <c r="W30" s="58">
        <f t="shared" si="13"/>
        <v>163593.44624100003</v>
      </c>
      <c r="X30" s="58">
        <f t="shared" si="13"/>
        <v>168566.01825600001</v>
      </c>
      <c r="Y30" s="58">
        <f t="shared" si="13"/>
        <v>173690.13692600001</v>
      </c>
      <c r="Z30" s="58">
        <f t="shared" si="13"/>
        <v>179137.84548700001</v>
      </c>
      <c r="AA30" s="58">
        <f t="shared" si="13"/>
        <v>184539.14573699998</v>
      </c>
      <c r="AB30" s="58">
        <f t="shared" si="13"/>
        <v>190085.56919400001</v>
      </c>
      <c r="AC30" s="58">
        <f t="shared" si="13"/>
        <v>195466.38144500001</v>
      </c>
      <c r="AD30" s="58">
        <f t="shared" si="13"/>
        <v>200836.026255</v>
      </c>
      <c r="AE30" s="58">
        <f t="shared" si="13"/>
        <v>205596.875535</v>
      </c>
      <c r="AF30" s="58">
        <f t="shared" si="13"/>
        <v>210380.997925</v>
      </c>
      <c r="AG30" s="58">
        <f t="shared" si="13"/>
        <v>215218.04865499999</v>
      </c>
      <c r="AH30" s="58">
        <f t="shared" si="13"/>
        <v>220184.18096500001</v>
      </c>
      <c r="AI30" s="58">
        <f t="shared" si="13"/>
        <v>225236.93981100002</v>
      </c>
      <c r="AJ30" s="58">
        <f t="shared" si="13"/>
        <v>230359.94644500001</v>
      </c>
      <c r="AK30" s="58">
        <f t="shared" si="13"/>
        <v>235476.31102499997</v>
      </c>
      <c r="AL30" s="58">
        <f t="shared" si="13"/>
        <v>241111.006425</v>
      </c>
      <c r="AM30" s="58">
        <f t="shared" si="13"/>
        <v>246549.96681499999</v>
      </c>
      <c r="AN30" s="58">
        <f t="shared" si="13"/>
        <v>251305.76195499999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59760.863599999997</v>
      </c>
      <c r="D6" s="58">
        <v>54269.521370000002</v>
      </c>
      <c r="E6" s="58">
        <v>52294.467570000001</v>
      </c>
      <c r="F6" s="58">
        <v>54503.482739999999</v>
      </c>
      <c r="G6" s="58">
        <v>59113.299870000003</v>
      </c>
      <c r="H6" s="58">
        <v>55462.123070000001</v>
      </c>
      <c r="I6" s="58">
        <v>51224.412969999998</v>
      </c>
      <c r="J6" s="58">
        <v>56200.51238</v>
      </c>
      <c r="K6" s="58">
        <v>63097.01599</v>
      </c>
      <c r="L6" s="58">
        <v>56717.183440000001</v>
      </c>
      <c r="M6" s="58">
        <v>53988.713880000003</v>
      </c>
      <c r="N6" s="58">
        <v>57980.544379999999</v>
      </c>
      <c r="O6" s="58">
        <v>63142.662640000002</v>
      </c>
      <c r="P6" s="58">
        <v>57786.900739999997</v>
      </c>
      <c r="Q6" s="58">
        <v>53988.713880000003</v>
      </c>
      <c r="R6" s="58">
        <v>59504.846360000003</v>
      </c>
      <c r="S6" s="58">
        <v>60467.882989999998</v>
      </c>
      <c r="T6" s="58">
        <v>56383.637419999999</v>
      </c>
      <c r="U6" s="58">
        <v>53658.821880000003</v>
      </c>
      <c r="V6" s="58">
        <v>55885.419880000001</v>
      </c>
      <c r="W6" s="58">
        <v>63729.707179999998</v>
      </c>
      <c r="X6" s="58">
        <v>58837.874810000001</v>
      </c>
      <c r="Y6" s="58">
        <v>56216.219519999999</v>
      </c>
      <c r="Z6" s="58">
        <v>60021.22105</v>
      </c>
      <c r="AA6" s="58">
        <v>66703.508379999999</v>
      </c>
      <c r="AB6" s="58">
        <v>63662.841820000001</v>
      </c>
      <c r="AC6" s="58">
        <v>61866.436889999997</v>
      </c>
      <c r="AD6" s="58">
        <v>63967.99929</v>
      </c>
      <c r="AE6" s="58">
        <v>70035.114480000004</v>
      </c>
      <c r="AF6" s="58">
        <v>63032.399559999998</v>
      </c>
      <c r="AG6" s="58">
        <v>59834.810030000001</v>
      </c>
      <c r="AH6" s="58">
        <v>67201.905230000004</v>
      </c>
      <c r="AI6" s="58">
        <v>74304.557910000003</v>
      </c>
      <c r="AJ6" s="58">
        <v>70827.878419999994</v>
      </c>
      <c r="AK6" s="58">
        <v>67077.534199999995</v>
      </c>
      <c r="AL6" s="58">
        <v>69640.802290000007</v>
      </c>
      <c r="AM6" s="58">
        <v>78802.605670000004</v>
      </c>
      <c r="AN6" s="58">
        <v>72548.567509999993</v>
      </c>
      <c r="AO6" s="58">
        <v>69012.910990000004</v>
      </c>
      <c r="AP6" s="58">
        <v>71508.897249999995</v>
      </c>
      <c r="AQ6" s="58">
        <v>77369.564270000003</v>
      </c>
      <c r="AR6" s="58">
        <v>72219.803620000006</v>
      </c>
      <c r="AS6" s="58">
        <v>67844.875169999999</v>
      </c>
      <c r="AT6" s="58">
        <v>73171.631269999998</v>
      </c>
      <c r="AU6" s="58">
        <v>80223.155369999993</v>
      </c>
      <c r="AV6" s="58">
        <v>72047.101049999997</v>
      </c>
      <c r="AW6" s="58">
        <v>69166.473039999997</v>
      </c>
      <c r="AX6" s="58">
        <v>73009.671789999993</v>
      </c>
      <c r="AY6" s="58">
        <v>80428.420169999998</v>
      </c>
      <c r="AZ6" s="58">
        <v>76174.8603</v>
      </c>
      <c r="BA6" s="58">
        <v>70582.958440000002</v>
      </c>
      <c r="BB6" s="58">
        <v>73485.760670000003</v>
      </c>
      <c r="BC6" s="58">
        <v>80505.416570000001</v>
      </c>
      <c r="BD6" s="58">
        <v>75827.993549999999</v>
      </c>
      <c r="BE6" s="58">
        <v>71202.921740000005</v>
      </c>
      <c r="BF6" s="58">
        <v>72944.874830000001</v>
      </c>
      <c r="BG6" s="58">
        <v>81323.064570000002</v>
      </c>
      <c r="BH6" s="58">
        <v>77508.866800000003</v>
      </c>
      <c r="BI6" s="58">
        <v>71941.206900000005</v>
      </c>
      <c r="BJ6" s="58">
        <v>74187.944669999997</v>
      </c>
      <c r="BK6" s="58">
        <v>81797.184569999998</v>
      </c>
      <c r="BL6" s="58">
        <v>77226.764590000006</v>
      </c>
      <c r="BM6" s="58">
        <v>69220.476899999994</v>
      </c>
      <c r="BN6" s="58">
        <v>74788.607669999998</v>
      </c>
      <c r="BO6" s="58">
        <v>86231.760550000006</v>
      </c>
      <c r="BP6" s="58">
        <v>78996.2215</v>
      </c>
      <c r="BQ6" s="58">
        <v>74915.309500000003</v>
      </c>
      <c r="BR6" s="58">
        <v>76968.410940000002</v>
      </c>
      <c r="BS6" s="58">
        <v>90676.891969999997</v>
      </c>
      <c r="BT6" s="58">
        <v>81410.336590000006</v>
      </c>
      <c r="BU6" s="58">
        <v>73623.830419999998</v>
      </c>
      <c r="BV6" s="58">
        <v>80027.900259999995</v>
      </c>
      <c r="BW6" s="58">
        <v>91545.683260000005</v>
      </c>
      <c r="BX6" s="58">
        <v>78757.945890000003</v>
      </c>
      <c r="BY6" s="58">
        <v>75437.71256</v>
      </c>
      <c r="BZ6" s="58">
        <v>80027.900259999995</v>
      </c>
      <c r="CA6" s="58">
        <v>91919.994009999995</v>
      </c>
      <c r="CB6" s="58">
        <v>80870.514129999996</v>
      </c>
      <c r="CC6" s="58">
        <v>70247.200240000006</v>
      </c>
      <c r="CD6" s="58">
        <v>80027.900259999995</v>
      </c>
      <c r="CE6" s="58">
        <v>92491.760219999996</v>
      </c>
      <c r="CF6" s="58">
        <v>82107.020999999993</v>
      </c>
      <c r="CG6" s="58">
        <v>73628.809110000002</v>
      </c>
      <c r="CH6" s="58">
        <v>80158.016099999993</v>
      </c>
      <c r="CI6" s="58">
        <v>93055.677509999994</v>
      </c>
      <c r="CJ6" s="58">
        <v>80054.097089999996</v>
      </c>
      <c r="CK6" s="58">
        <v>74049.937250000003</v>
      </c>
      <c r="CL6" s="58">
        <v>80286.345790000007</v>
      </c>
      <c r="CM6" s="58">
        <v>93675.569650000005</v>
      </c>
      <c r="CN6" s="58">
        <v>80402.799559999999</v>
      </c>
      <c r="CO6" s="58">
        <v>75599.88523</v>
      </c>
      <c r="CP6" s="58">
        <v>80427.413570000004</v>
      </c>
      <c r="CQ6" s="58">
        <v>94313.710579999999</v>
      </c>
      <c r="CR6" s="58">
        <v>81705.385420000006</v>
      </c>
      <c r="CS6" s="58">
        <v>76503.436610000004</v>
      </c>
      <c r="CT6" s="58">
        <v>80572.6342</v>
      </c>
      <c r="CU6" s="58">
        <v>94976.180760000003</v>
      </c>
      <c r="CV6" s="58">
        <v>81013.37126</v>
      </c>
      <c r="CW6" s="58">
        <v>73706.754700000005</v>
      </c>
      <c r="CX6" s="58">
        <v>80723.391390000004</v>
      </c>
      <c r="CY6" s="58">
        <v>95606.991829999999</v>
      </c>
      <c r="CZ6" s="58">
        <v>81767.035610000006</v>
      </c>
      <c r="DA6" s="58">
        <v>66979.058069999999</v>
      </c>
      <c r="DB6" s="58">
        <v>80866.943969999993</v>
      </c>
      <c r="DC6" s="58">
        <v>96059.084719999999</v>
      </c>
      <c r="DD6" s="58">
        <v>82351.782219999994</v>
      </c>
      <c r="DE6" s="58">
        <v>76909.973800000007</v>
      </c>
      <c r="DF6" s="58">
        <v>80969.825970000005</v>
      </c>
      <c r="DG6" s="58">
        <v>98195.858730000007</v>
      </c>
      <c r="DH6" s="58">
        <v>83180.133379999999</v>
      </c>
      <c r="DI6" s="58">
        <v>78132.09504</v>
      </c>
      <c r="DJ6" s="58">
        <v>82061.295700000002</v>
      </c>
      <c r="DK6" s="58">
        <v>98727.835019999999</v>
      </c>
      <c r="DL6" s="58">
        <v>82959.355609999999</v>
      </c>
      <c r="DM6" s="58">
        <v>78847.443889999995</v>
      </c>
      <c r="DN6" s="58">
        <v>82061.295700000002</v>
      </c>
      <c r="DO6" s="58">
        <v>98746.100860000006</v>
      </c>
      <c r="DP6" s="58">
        <v>84904.045270000002</v>
      </c>
      <c r="DQ6" s="58">
        <v>73332.47971</v>
      </c>
      <c r="DR6" s="58">
        <v>82061.295700000002</v>
      </c>
      <c r="DS6" s="58">
        <v>98746.100860000006</v>
      </c>
      <c r="DT6" s="58">
        <v>83931.44184</v>
      </c>
      <c r="DU6" s="58">
        <v>76393.880929999999</v>
      </c>
      <c r="DV6" s="58">
        <v>82061.295700000002</v>
      </c>
      <c r="DW6" s="58">
        <v>98764.991070000004</v>
      </c>
      <c r="DX6" s="58">
        <v>82041.960600000006</v>
      </c>
      <c r="DY6" s="58">
        <v>70180.635890000005</v>
      </c>
      <c r="DZ6" s="58">
        <v>82065.594509999995</v>
      </c>
      <c r="EA6" s="58">
        <v>98783.501990000004</v>
      </c>
      <c r="EB6" s="58">
        <v>84910.412049999999</v>
      </c>
      <c r="EC6" s="58">
        <v>68204.995720000006</v>
      </c>
      <c r="ED6" s="58">
        <v>82069.807010000004</v>
      </c>
      <c r="EE6" s="58">
        <v>99161.449359999999</v>
      </c>
      <c r="EF6" s="58">
        <v>84725.825670000006</v>
      </c>
      <c r="EG6" s="58">
        <v>75828.408360000001</v>
      </c>
      <c r="EH6" s="58">
        <v>82156.042619999993</v>
      </c>
      <c r="EI6" s="58">
        <v>99603.575299999997</v>
      </c>
      <c r="EJ6" s="58">
        <v>85545.360960000005</v>
      </c>
      <c r="EK6" s="58">
        <v>77821.358420000004</v>
      </c>
      <c r="EL6" s="58">
        <v>82256.656449999995</v>
      </c>
      <c r="EM6" s="58">
        <v>99733.474820000003</v>
      </c>
      <c r="EN6" s="58">
        <v>85644.847569999998</v>
      </c>
      <c r="EO6" s="58">
        <v>75087.251480000006</v>
      </c>
      <c r="EP6" s="58">
        <v>82286.21746</v>
      </c>
      <c r="EQ6" s="58">
        <v>100339.82030000001</v>
      </c>
      <c r="ER6" s="58">
        <v>85804.722689999995</v>
      </c>
      <c r="ES6" s="58">
        <v>79660.067609999998</v>
      </c>
      <c r="ET6" s="58">
        <v>82381.475659999996</v>
      </c>
      <c r="EU6" s="58">
        <v>101445.5383</v>
      </c>
      <c r="EV6" s="58">
        <v>86036.718179999996</v>
      </c>
      <c r="EW6" s="58">
        <v>76445.204310000001</v>
      </c>
      <c r="EX6" s="58">
        <v>82722.499280000004</v>
      </c>
      <c r="EY6" s="58">
        <v>102007.2423</v>
      </c>
      <c r="EZ6" s="58">
        <v>86524.695309999996</v>
      </c>
      <c r="FA6" s="58">
        <v>80835.59031</v>
      </c>
      <c r="FB6" s="58">
        <v>83307.91102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4416.3087880000003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4584.4069259999997</v>
      </c>
      <c r="S7" s="58">
        <v>4811.6131079999996</v>
      </c>
      <c r="T7" s="58">
        <v>4980.0179500000004</v>
      </c>
      <c r="U7" s="58">
        <v>4722.7182780000003</v>
      </c>
      <c r="V7" s="58">
        <v>4809.1847260000004</v>
      </c>
      <c r="W7" s="58">
        <v>4864.1851079999997</v>
      </c>
      <c r="X7" s="58">
        <v>5040.7511850000001</v>
      </c>
      <c r="Y7" s="58">
        <v>4919.6293379999997</v>
      </c>
      <c r="Z7" s="58">
        <v>4915.2028259999997</v>
      </c>
      <c r="AA7" s="58">
        <v>5055.0459080000001</v>
      </c>
      <c r="AB7" s="58">
        <v>5262.9178099999999</v>
      </c>
      <c r="AC7" s="58">
        <v>5073.3487379999997</v>
      </c>
      <c r="AD7" s="58">
        <v>4854.403926</v>
      </c>
      <c r="AE7" s="58">
        <v>5162.8809080000001</v>
      </c>
      <c r="AF7" s="58">
        <v>5353.4809100000002</v>
      </c>
      <c r="AG7" s="58">
        <v>5215.2037440000004</v>
      </c>
      <c r="AH7" s="58">
        <v>5190.201626</v>
      </c>
      <c r="AI7" s="58">
        <v>5608.7597999999998</v>
      </c>
      <c r="AJ7" s="58">
        <v>5440.4575100000002</v>
      </c>
      <c r="AK7" s="58">
        <v>5318.5999380000003</v>
      </c>
      <c r="AL7" s="58">
        <v>5342.2341100000003</v>
      </c>
      <c r="AM7" s="58">
        <v>5371.0518849999999</v>
      </c>
      <c r="AN7" s="58">
        <v>5366.7219100000002</v>
      </c>
      <c r="AO7" s="58">
        <v>7578.9485059999997</v>
      </c>
      <c r="AP7" s="58">
        <v>6165.7248589999999</v>
      </c>
      <c r="AQ7" s="58">
        <v>9528.2479480000002</v>
      </c>
      <c r="AR7" s="58">
        <v>9562.4284100000004</v>
      </c>
      <c r="AS7" s="58">
        <v>8697.4148509999995</v>
      </c>
      <c r="AT7" s="58">
        <v>9257.8394260000005</v>
      </c>
      <c r="AU7" s="58">
        <v>9532.4432789999992</v>
      </c>
      <c r="AV7" s="58">
        <v>9563.0824100000009</v>
      </c>
      <c r="AW7" s="58">
        <v>9294.0889380000008</v>
      </c>
      <c r="AX7" s="58">
        <v>9258.8694269999996</v>
      </c>
      <c r="AY7" s="58">
        <v>12071.490180000001</v>
      </c>
      <c r="AZ7" s="58">
        <v>9608.2468100000006</v>
      </c>
      <c r="BA7" s="58">
        <v>9960.4982779999991</v>
      </c>
      <c r="BB7" s="58">
        <v>11835.15223</v>
      </c>
      <c r="BC7" s="58">
        <v>12072.83035</v>
      </c>
      <c r="BD7" s="58">
        <v>10556.0993</v>
      </c>
      <c r="BE7" s="58">
        <v>5319.4939379999996</v>
      </c>
      <c r="BF7" s="58">
        <v>11776.194729999999</v>
      </c>
      <c r="BG7" s="58">
        <v>12072.83035</v>
      </c>
      <c r="BH7" s="58">
        <v>7977.09591</v>
      </c>
      <c r="BI7" s="58">
        <v>10844.9774</v>
      </c>
      <c r="BJ7" s="58">
        <v>11835.15223</v>
      </c>
      <c r="BK7" s="58">
        <v>12072.83035</v>
      </c>
      <c r="BL7" s="58">
        <v>11414.9545</v>
      </c>
      <c r="BM7" s="58">
        <v>9932.3166340000007</v>
      </c>
      <c r="BN7" s="58">
        <v>11835.05343</v>
      </c>
      <c r="BO7" s="58">
        <v>12072.83035</v>
      </c>
      <c r="BP7" s="58">
        <v>8389.8999769999991</v>
      </c>
      <c r="BQ7" s="58">
        <v>8579.9306940000006</v>
      </c>
      <c r="BR7" s="58">
        <v>11829.156220000001</v>
      </c>
      <c r="BS7" s="58">
        <v>12072.83035</v>
      </c>
      <c r="BT7" s="58">
        <v>11272.879150000001</v>
      </c>
      <c r="BU7" s="58">
        <v>6980.2312739999998</v>
      </c>
      <c r="BV7" s="58">
        <v>11835.15223</v>
      </c>
      <c r="BW7" s="58">
        <v>11777.1409</v>
      </c>
      <c r="BX7" s="58">
        <v>12139.132809999999</v>
      </c>
      <c r="BY7" s="58">
        <v>9060.9615379999996</v>
      </c>
      <c r="BZ7" s="58">
        <v>11835.15223</v>
      </c>
      <c r="CA7" s="58">
        <v>12072.83035</v>
      </c>
      <c r="CB7" s="58">
        <v>7889.1682959999998</v>
      </c>
      <c r="CC7" s="58">
        <v>11712.62384</v>
      </c>
      <c r="CD7" s="58">
        <v>11835.15223</v>
      </c>
      <c r="CE7" s="58">
        <v>12072.83035</v>
      </c>
      <c r="CF7" s="58">
        <v>12139.132809999999</v>
      </c>
      <c r="CG7" s="58">
        <v>9259.9942379999993</v>
      </c>
      <c r="CH7" s="58">
        <v>11835.15223</v>
      </c>
      <c r="CI7" s="58">
        <v>12072.83035</v>
      </c>
      <c r="CJ7" s="58">
        <v>12134.12161</v>
      </c>
      <c r="CK7" s="58">
        <v>5798.2711230000004</v>
      </c>
      <c r="CL7" s="58">
        <v>11835.15223</v>
      </c>
      <c r="CM7" s="58">
        <v>12072.83035</v>
      </c>
      <c r="CN7" s="58">
        <v>9685.4530119999999</v>
      </c>
      <c r="CO7" s="58">
        <v>5368.7752380000002</v>
      </c>
      <c r="CP7" s="58">
        <v>11835.15223</v>
      </c>
      <c r="CQ7" s="58">
        <v>12072.83035</v>
      </c>
      <c r="CR7" s="58">
        <v>9486.6697100000001</v>
      </c>
      <c r="CS7" s="58">
        <v>9276.0873179999999</v>
      </c>
      <c r="CT7" s="58">
        <v>11835.15223</v>
      </c>
      <c r="CU7" s="58">
        <v>12072.83035</v>
      </c>
      <c r="CV7" s="58">
        <v>11921.35354</v>
      </c>
      <c r="CW7" s="58">
        <v>10870.761759999999</v>
      </c>
      <c r="CX7" s="58">
        <v>11835.15223</v>
      </c>
      <c r="CY7" s="58">
        <v>12072.83035</v>
      </c>
      <c r="CZ7" s="58">
        <v>8383.9862369999992</v>
      </c>
      <c r="DA7" s="58">
        <v>11911.18124</v>
      </c>
      <c r="DB7" s="58">
        <v>11835.15223</v>
      </c>
      <c r="DC7" s="58">
        <v>12072.83035</v>
      </c>
      <c r="DD7" s="58">
        <v>8646.9551570000003</v>
      </c>
      <c r="DE7" s="58">
        <v>9473.0919909999993</v>
      </c>
      <c r="DF7" s="58">
        <v>11835.15223</v>
      </c>
      <c r="DG7" s="58">
        <v>11871.83115</v>
      </c>
      <c r="DH7" s="58">
        <v>8021.5191100000002</v>
      </c>
      <c r="DI7" s="58">
        <v>7872.003882</v>
      </c>
      <c r="DJ7" s="58">
        <v>11835.15223</v>
      </c>
      <c r="DK7" s="58">
        <v>12072.782649999999</v>
      </c>
      <c r="DL7" s="58">
        <v>9774.6811849999995</v>
      </c>
      <c r="DM7" s="58">
        <v>11911.18124</v>
      </c>
      <c r="DN7" s="58">
        <v>11835.15223</v>
      </c>
      <c r="DO7" s="58">
        <v>12071.802669999999</v>
      </c>
      <c r="DP7" s="58">
        <v>7654.2935690000004</v>
      </c>
      <c r="DQ7" s="58">
        <v>5369.0182379999997</v>
      </c>
      <c r="DR7" s="58">
        <v>11835.15223</v>
      </c>
      <c r="DS7" s="58">
        <v>12071.802669999999</v>
      </c>
      <c r="DT7" s="58">
        <v>9608.9008099999992</v>
      </c>
      <c r="DU7" s="58">
        <v>6742.202988</v>
      </c>
      <c r="DV7" s="58">
        <v>11835.15223</v>
      </c>
      <c r="DW7" s="58">
        <v>12071.802669999999</v>
      </c>
      <c r="DX7" s="58">
        <v>12073.89292</v>
      </c>
      <c r="DY7" s="58">
        <v>11683.843580000001</v>
      </c>
      <c r="DZ7" s="58">
        <v>11835.15223</v>
      </c>
      <c r="EA7" s="58">
        <v>12071.802669999999</v>
      </c>
      <c r="EB7" s="58">
        <v>9901.6923609999994</v>
      </c>
      <c r="EC7" s="58">
        <v>10870.706039999999</v>
      </c>
      <c r="ED7" s="58">
        <v>11835.15223</v>
      </c>
      <c r="EE7" s="58">
        <v>12072.83035</v>
      </c>
      <c r="EF7" s="58">
        <v>12058.979530000001</v>
      </c>
      <c r="EG7" s="58">
        <v>6908.6460509999997</v>
      </c>
      <c r="EH7" s="58">
        <v>11835.15223</v>
      </c>
      <c r="EI7" s="58">
        <v>12072.83035</v>
      </c>
      <c r="EJ7" s="58">
        <v>11351.62336</v>
      </c>
      <c r="EK7" s="58">
        <v>9232.4925230000008</v>
      </c>
      <c r="EL7" s="58">
        <v>11835.15223</v>
      </c>
      <c r="EM7" s="58">
        <v>12072.83035</v>
      </c>
      <c r="EN7" s="58">
        <v>12139.132809999999</v>
      </c>
      <c r="EO7" s="58">
        <v>9343.6132379999999</v>
      </c>
      <c r="EP7" s="58">
        <v>11835.15223</v>
      </c>
      <c r="EQ7" s="58">
        <v>12071.83382</v>
      </c>
      <c r="ER7" s="58">
        <v>12139.132809999999</v>
      </c>
      <c r="ES7" s="58">
        <v>11911.18124</v>
      </c>
      <c r="ET7" s="58">
        <v>11795.02079</v>
      </c>
      <c r="EU7" s="58">
        <v>12071.83382</v>
      </c>
      <c r="EV7" s="58">
        <v>12139.132809999999</v>
      </c>
      <c r="EW7" s="58">
        <v>7555.7740560000002</v>
      </c>
      <c r="EX7" s="58">
        <v>11590.72753</v>
      </c>
      <c r="EY7" s="58">
        <v>12069.783949999999</v>
      </c>
      <c r="EZ7" s="58">
        <v>12139.132809999999</v>
      </c>
      <c r="FA7" s="58">
        <v>9343.6132379999999</v>
      </c>
      <c r="FB7" s="58">
        <v>11644.876469999999</v>
      </c>
    </row>
    <row r="8" spans="1:159" x14ac:dyDescent="0.25">
      <c r="B8" s="33" t="s">
        <v>3</v>
      </c>
      <c r="C8" s="58">
        <v>9725.4165749999993</v>
      </c>
      <c r="D8" s="58">
        <v>8503.2366710000006</v>
      </c>
      <c r="E8" s="58">
        <v>7639.1789470000003</v>
      </c>
      <c r="F8" s="58">
        <v>10264.24365</v>
      </c>
      <c r="G8" s="58">
        <v>10636.47034</v>
      </c>
      <c r="H8" s="58">
        <v>9125.3779200000008</v>
      </c>
      <c r="I8" s="58">
        <v>9350.2178370000001</v>
      </c>
      <c r="J8" s="58">
        <v>9586.9909800000005</v>
      </c>
      <c r="K8" s="58">
        <v>10651.664769999999</v>
      </c>
      <c r="L8" s="58">
        <v>10226.00419</v>
      </c>
      <c r="M8" s="58">
        <v>9639.3838070000002</v>
      </c>
      <c r="N8" s="58">
        <v>10236.53844</v>
      </c>
      <c r="O8" s="58">
        <v>10563.549919999999</v>
      </c>
      <c r="P8" s="58">
        <v>9771.4651470000008</v>
      </c>
      <c r="Q8" s="58">
        <v>9687.3282180000006</v>
      </c>
      <c r="R8" s="58">
        <v>9837.4077130000005</v>
      </c>
      <c r="S8" s="58">
        <v>11702.97921</v>
      </c>
      <c r="T8" s="58">
        <v>9507.5928629999999</v>
      </c>
      <c r="U8" s="58">
        <v>10215.96369</v>
      </c>
      <c r="V8" s="58">
        <v>11198.166370000001</v>
      </c>
      <c r="W8" s="58">
        <v>11702.97921</v>
      </c>
      <c r="X8" s="58">
        <v>10747.16987</v>
      </c>
      <c r="Y8" s="58">
        <v>9117.7477889999991</v>
      </c>
      <c r="Z8" s="58">
        <v>11702.97921</v>
      </c>
      <c r="AA8" s="58">
        <v>9695.5064810000003</v>
      </c>
      <c r="AB8" s="58">
        <v>7000.0146320000003</v>
      </c>
      <c r="AC8" s="58">
        <v>6531.2057050000003</v>
      </c>
      <c r="AD8" s="58">
        <v>9095.7828939999999</v>
      </c>
      <c r="AE8" s="58">
        <v>10928.515960000001</v>
      </c>
      <c r="AF8" s="58">
        <v>9849.3458549999996</v>
      </c>
      <c r="AG8" s="58">
        <v>10555.02267</v>
      </c>
      <c r="AH8" s="58">
        <v>9444.5860040000007</v>
      </c>
      <c r="AI8" s="58">
        <v>10071.812180000001</v>
      </c>
      <c r="AJ8" s="58">
        <v>7051.8413270000001</v>
      </c>
      <c r="AK8" s="58">
        <v>8408.9195600000003</v>
      </c>
      <c r="AL8" s="58">
        <v>10351.577209999999</v>
      </c>
      <c r="AM8" s="58">
        <v>11076.700510000001</v>
      </c>
      <c r="AN8" s="58">
        <v>9113.3412590000007</v>
      </c>
      <c r="AO8" s="58">
        <v>7360.1948309999998</v>
      </c>
      <c r="AP8" s="58">
        <v>11193.475469999999</v>
      </c>
      <c r="AQ8" s="58">
        <v>11386.301079999999</v>
      </c>
      <c r="AR8" s="58">
        <v>8961.6597500000007</v>
      </c>
      <c r="AS8" s="58">
        <v>10712.776690000001</v>
      </c>
      <c r="AT8" s="58">
        <v>11604.53692</v>
      </c>
      <c r="AU8" s="58">
        <v>12092.71904</v>
      </c>
      <c r="AV8" s="58">
        <v>12402.73776</v>
      </c>
      <c r="AW8" s="58">
        <v>9459.8432479999992</v>
      </c>
      <c r="AX8" s="58">
        <v>13533.02348</v>
      </c>
      <c r="AY8" s="58">
        <v>14611.3238</v>
      </c>
      <c r="AZ8" s="58">
        <v>12489.73544</v>
      </c>
      <c r="BA8" s="58">
        <v>12723.96045</v>
      </c>
      <c r="BB8" s="58">
        <v>14611.3238</v>
      </c>
      <c r="BC8" s="58">
        <v>14791.447120000001</v>
      </c>
      <c r="BD8" s="58">
        <v>12913.08475</v>
      </c>
      <c r="BE8" s="58">
        <v>14582.00296</v>
      </c>
      <c r="BF8" s="58">
        <v>14791.447120000001</v>
      </c>
      <c r="BG8" s="58">
        <v>15223.53213</v>
      </c>
      <c r="BH8" s="58">
        <v>11762.02125</v>
      </c>
      <c r="BI8" s="58">
        <v>14547.03744</v>
      </c>
      <c r="BJ8" s="58">
        <v>14547.383390000001</v>
      </c>
      <c r="BK8" s="58">
        <v>16114.00591</v>
      </c>
      <c r="BL8" s="58">
        <v>13837.04226</v>
      </c>
      <c r="BM8" s="58">
        <v>14181.921909999999</v>
      </c>
      <c r="BN8" s="58">
        <v>14915.914150000001</v>
      </c>
      <c r="BO8" s="58">
        <v>16113.816419999999</v>
      </c>
      <c r="BP8" s="58">
        <v>15397.52792</v>
      </c>
      <c r="BQ8" s="58">
        <v>15673.24214</v>
      </c>
      <c r="BR8" s="58">
        <v>16113.816419999999</v>
      </c>
      <c r="BS8" s="58">
        <v>16113.816419999999</v>
      </c>
      <c r="BT8" s="58">
        <v>12013.23798</v>
      </c>
      <c r="BU8" s="58">
        <v>15295.200989999999</v>
      </c>
      <c r="BV8" s="58">
        <v>16113.816419999999</v>
      </c>
      <c r="BW8" s="58">
        <v>16113.816419999999</v>
      </c>
      <c r="BX8" s="58">
        <v>15421.87794</v>
      </c>
      <c r="BY8" s="58">
        <v>14937.05674</v>
      </c>
      <c r="BZ8" s="58">
        <v>16113.816419999999</v>
      </c>
      <c r="CA8" s="58">
        <v>15924.70109</v>
      </c>
      <c r="CB8" s="58">
        <v>15688.78068</v>
      </c>
      <c r="CC8" s="58">
        <v>14445.697990000001</v>
      </c>
      <c r="CD8" s="58">
        <v>15924.70109</v>
      </c>
      <c r="CE8" s="58">
        <v>16801.112290000001</v>
      </c>
      <c r="CF8" s="58">
        <v>16269.580739999999</v>
      </c>
      <c r="CG8" s="58">
        <v>15629.847949999999</v>
      </c>
      <c r="CH8" s="58">
        <v>16801.112290000001</v>
      </c>
      <c r="CI8" s="58">
        <v>17677.52348</v>
      </c>
      <c r="CJ8" s="58">
        <v>16532.788339999999</v>
      </c>
      <c r="CK8" s="58">
        <v>15830.90141</v>
      </c>
      <c r="CL8" s="58">
        <v>17677.52348</v>
      </c>
      <c r="CM8" s="58">
        <v>18554.124169999999</v>
      </c>
      <c r="CN8" s="58">
        <v>17650.2363</v>
      </c>
      <c r="CO8" s="58">
        <v>16530.324919999999</v>
      </c>
      <c r="CP8" s="58">
        <v>18554.124169999999</v>
      </c>
      <c r="CQ8" s="58">
        <v>19430.535360000002</v>
      </c>
      <c r="CR8" s="58">
        <v>19261.885419999999</v>
      </c>
      <c r="CS8" s="58">
        <v>19070.496169999999</v>
      </c>
      <c r="CT8" s="58">
        <v>19430.535360000002</v>
      </c>
      <c r="CU8" s="58">
        <v>20306.946550000001</v>
      </c>
      <c r="CV8" s="58">
        <v>19782.047310000002</v>
      </c>
      <c r="CW8" s="58">
        <v>17083.630649999999</v>
      </c>
      <c r="CX8" s="58">
        <v>20306.946550000001</v>
      </c>
      <c r="CY8" s="58">
        <v>21183.54724</v>
      </c>
      <c r="CZ8" s="58">
        <v>20649.931260000001</v>
      </c>
      <c r="DA8" s="58">
        <v>21183.54724</v>
      </c>
      <c r="DB8" s="58">
        <v>21183.54724</v>
      </c>
      <c r="DC8" s="58">
        <v>22059.958429999999</v>
      </c>
      <c r="DD8" s="58">
        <v>20709.811460000001</v>
      </c>
      <c r="DE8" s="58">
        <v>20994.052930000002</v>
      </c>
      <c r="DF8" s="58">
        <v>22059.958429999999</v>
      </c>
      <c r="DG8" s="58">
        <v>22767.719690000002</v>
      </c>
      <c r="DH8" s="58">
        <v>21951.946680000001</v>
      </c>
      <c r="DI8" s="58">
        <v>22105.43707</v>
      </c>
      <c r="DJ8" s="58">
        <v>22936.369630000001</v>
      </c>
      <c r="DK8" s="58">
        <v>23125.863939999999</v>
      </c>
      <c r="DL8" s="58">
        <v>22088.193090000001</v>
      </c>
      <c r="DM8" s="58">
        <v>22438.947059999999</v>
      </c>
      <c r="DN8" s="58">
        <v>23125.863939999999</v>
      </c>
      <c r="DO8" s="58">
        <v>23315.642489999998</v>
      </c>
      <c r="DP8" s="58">
        <v>23146.992559999999</v>
      </c>
      <c r="DQ8" s="58">
        <v>21932.334019999998</v>
      </c>
      <c r="DR8" s="58">
        <v>23315.642489999998</v>
      </c>
      <c r="DS8" s="58">
        <v>23505.13681</v>
      </c>
      <c r="DT8" s="58">
        <v>23145.097610000001</v>
      </c>
      <c r="DU8" s="58">
        <v>20341.529269999999</v>
      </c>
      <c r="DV8" s="58">
        <v>23505.13681</v>
      </c>
      <c r="DW8" s="58">
        <v>23694.631119999998</v>
      </c>
      <c r="DX8" s="58">
        <v>23694.631119999998</v>
      </c>
      <c r="DY8" s="58">
        <v>22995.397110000002</v>
      </c>
      <c r="DZ8" s="58">
        <v>23694.631119999998</v>
      </c>
      <c r="EA8" s="58">
        <v>23884.12543</v>
      </c>
      <c r="EB8" s="58">
        <v>23863.502400000001</v>
      </c>
      <c r="EC8" s="58">
        <v>23505.13681</v>
      </c>
      <c r="ED8" s="58">
        <v>23884.12543</v>
      </c>
      <c r="EE8" s="58">
        <v>23540.00376</v>
      </c>
      <c r="EF8" s="58">
        <v>22622.851289999999</v>
      </c>
      <c r="EG8" s="58">
        <v>22872.983779999999</v>
      </c>
      <c r="EH8" s="58">
        <v>23540.00376</v>
      </c>
      <c r="EI8" s="58">
        <v>23540.00376</v>
      </c>
      <c r="EJ8" s="58">
        <v>23540.00376</v>
      </c>
      <c r="EK8" s="58">
        <v>16349.642089999999</v>
      </c>
      <c r="EL8" s="58">
        <v>23540.00376</v>
      </c>
      <c r="EM8" s="58">
        <v>23540.00376</v>
      </c>
      <c r="EN8" s="58">
        <v>23540.00376</v>
      </c>
      <c r="EO8" s="58">
        <v>22782.02651</v>
      </c>
      <c r="EP8" s="58">
        <v>23540.00376</v>
      </c>
      <c r="EQ8" s="58">
        <v>23540.00376</v>
      </c>
      <c r="ER8" s="58">
        <v>23540.00376</v>
      </c>
      <c r="ES8" s="58">
        <v>21727.490659999999</v>
      </c>
      <c r="ET8" s="58">
        <v>23540.00376</v>
      </c>
      <c r="EU8" s="58">
        <v>23084.94716</v>
      </c>
      <c r="EV8" s="58">
        <v>23540.00376</v>
      </c>
      <c r="EW8" s="58">
        <v>20538.413860000001</v>
      </c>
      <c r="EX8" s="58">
        <v>23540.00376</v>
      </c>
      <c r="EY8" s="58">
        <v>23286.54003</v>
      </c>
      <c r="EZ8" s="58">
        <v>23540.00376</v>
      </c>
      <c r="FA8" s="58">
        <v>23179.96457</v>
      </c>
      <c r="FB8" s="58">
        <v>23540.00376</v>
      </c>
    </row>
    <row r="9" spans="1:159" x14ac:dyDescent="0.25">
      <c r="B9" s="33" t="s">
        <v>4</v>
      </c>
      <c r="C9" s="58">
        <v>1369.32</v>
      </c>
      <c r="D9" s="58">
        <v>1084.05</v>
      </c>
      <c r="E9" s="58">
        <v>1084.05</v>
      </c>
      <c r="F9" s="58">
        <v>1517.747707</v>
      </c>
      <c r="G9" s="58">
        <v>2380.3200000000002</v>
      </c>
      <c r="H9" s="58">
        <v>810.3</v>
      </c>
      <c r="I9" s="58">
        <v>1084.05</v>
      </c>
      <c r="J9" s="58">
        <v>1835.369465</v>
      </c>
      <c r="K9" s="58">
        <v>2380.3200000000002</v>
      </c>
      <c r="L9" s="58">
        <v>2380.3200000000002</v>
      </c>
      <c r="M9" s="58">
        <v>1647.85175</v>
      </c>
      <c r="N9" s="58">
        <v>2380.3200000000002</v>
      </c>
      <c r="O9" s="58">
        <v>2106.5700000000002</v>
      </c>
      <c r="P9" s="58">
        <v>1234.536969</v>
      </c>
      <c r="Q9" s="58">
        <v>1472.3746229999999</v>
      </c>
      <c r="R9" s="58">
        <v>2106.5700000000002</v>
      </c>
      <c r="S9" s="58">
        <v>2106.5700000000002</v>
      </c>
      <c r="T9" s="58">
        <v>813.97500000000002</v>
      </c>
      <c r="U9" s="58">
        <v>543.82500000000005</v>
      </c>
      <c r="V9" s="58">
        <v>2380.3200000000002</v>
      </c>
      <c r="W9" s="58">
        <v>2380.3200000000002</v>
      </c>
      <c r="X9" s="58">
        <v>574.63458539999999</v>
      </c>
      <c r="Y9" s="58">
        <v>828.97500000000002</v>
      </c>
      <c r="Z9" s="58">
        <v>2114.963491</v>
      </c>
      <c r="AA9" s="58">
        <v>2110.2449999999999</v>
      </c>
      <c r="AB9" s="58">
        <v>2380.3200000000002</v>
      </c>
      <c r="AC9" s="58">
        <v>1754.07</v>
      </c>
      <c r="AD9" s="58">
        <v>2106.5700000000002</v>
      </c>
      <c r="AE9" s="58">
        <v>2635.32</v>
      </c>
      <c r="AF9" s="58">
        <v>2350.2449999999999</v>
      </c>
      <c r="AG9" s="58">
        <v>2365.2449999999999</v>
      </c>
      <c r="AH9" s="58">
        <v>2635.32</v>
      </c>
      <c r="AI9" s="58">
        <v>2635.32</v>
      </c>
      <c r="AJ9" s="58">
        <v>2635.32</v>
      </c>
      <c r="AK9" s="58">
        <v>2074.3200000000002</v>
      </c>
      <c r="AL9" s="58">
        <v>2635.32</v>
      </c>
      <c r="AM9" s="58">
        <v>2635.32</v>
      </c>
      <c r="AN9" s="58">
        <v>2635.32</v>
      </c>
      <c r="AO9" s="58">
        <v>2361.5700000000002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2361.5700000000002</v>
      </c>
      <c r="AU9" s="58">
        <v>2635.32</v>
      </c>
      <c r="AV9" s="58">
        <v>2361.5700000000002</v>
      </c>
      <c r="AW9" s="58">
        <v>2363.0700000000002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1414.8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0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936.46071719999998</v>
      </c>
      <c r="AC10" s="58">
        <v>0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1209.3646189999999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1331.1975420000001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2990.516161</v>
      </c>
      <c r="D11" s="58">
        <v>3644.6754999999998</v>
      </c>
      <c r="E11" s="58">
        <v>3992.1413870000001</v>
      </c>
      <c r="F11" s="58">
        <v>4022.4983299999999</v>
      </c>
      <c r="G11" s="58">
        <v>3886.3651030000001</v>
      </c>
      <c r="H11" s="58">
        <v>3531.213174</v>
      </c>
      <c r="I11" s="58">
        <v>4046.9728970000001</v>
      </c>
      <c r="J11" s="58">
        <v>3787.7116179999998</v>
      </c>
      <c r="K11" s="58">
        <v>4328.7395749999996</v>
      </c>
      <c r="L11" s="58">
        <v>3552.506343</v>
      </c>
      <c r="M11" s="58">
        <v>4001.8249599999999</v>
      </c>
      <c r="N11" s="58">
        <v>4397.0223269999997</v>
      </c>
      <c r="O11" s="58">
        <v>4194.1267699999999</v>
      </c>
      <c r="P11" s="58">
        <v>3493.5508030000001</v>
      </c>
      <c r="Q11" s="58">
        <v>3753.8650469999998</v>
      </c>
      <c r="R11" s="58">
        <v>3944.5600380000001</v>
      </c>
      <c r="S11" s="58">
        <v>4187.4354960000001</v>
      </c>
      <c r="T11" s="58">
        <v>3470.5580620000001</v>
      </c>
      <c r="U11" s="58">
        <v>3835.5479529999998</v>
      </c>
      <c r="V11" s="58">
        <v>3981.918146</v>
      </c>
      <c r="W11" s="58">
        <v>4058.7443760000001</v>
      </c>
      <c r="X11" s="58">
        <v>3672.175111</v>
      </c>
      <c r="Y11" s="58">
        <v>4258.8379569999997</v>
      </c>
      <c r="Z11" s="58">
        <v>3684.1132520000001</v>
      </c>
      <c r="AA11" s="58">
        <v>4084.3866589999998</v>
      </c>
      <c r="AB11" s="58">
        <v>3742.0037649999999</v>
      </c>
      <c r="AC11" s="58">
        <v>3925.3540939999998</v>
      </c>
      <c r="AD11" s="58">
        <v>3762.8380710000001</v>
      </c>
      <c r="AE11" s="58">
        <v>3791.0348819999999</v>
      </c>
      <c r="AF11" s="58">
        <v>3521.6364629999998</v>
      </c>
      <c r="AG11" s="58">
        <v>3595.0640549999998</v>
      </c>
      <c r="AH11" s="58">
        <v>3561.6999270000001</v>
      </c>
      <c r="AI11" s="58">
        <v>4860.3658670000004</v>
      </c>
      <c r="AJ11" s="58">
        <v>4041.8930959999998</v>
      </c>
      <c r="AK11" s="58">
        <v>3598.1289999999999</v>
      </c>
      <c r="AL11" s="58">
        <v>4165.7668080000003</v>
      </c>
      <c r="AM11" s="58">
        <v>4731.32024</v>
      </c>
      <c r="AN11" s="58">
        <v>4184.2889809999997</v>
      </c>
      <c r="AO11" s="58">
        <v>4667.3992369999996</v>
      </c>
      <c r="AP11" s="58">
        <v>4579.8202899999997</v>
      </c>
      <c r="AQ11" s="58">
        <v>4872.777744</v>
      </c>
      <c r="AR11" s="58">
        <v>4373.6028889999998</v>
      </c>
      <c r="AS11" s="58">
        <v>4470.1230109999997</v>
      </c>
      <c r="AT11" s="58">
        <v>4351.8110429999997</v>
      </c>
      <c r="AU11" s="58">
        <v>4693.6910369999996</v>
      </c>
      <c r="AV11" s="58">
        <v>3856.7425710000002</v>
      </c>
      <c r="AW11" s="58">
        <v>4194.1357399999997</v>
      </c>
      <c r="AX11" s="58">
        <v>4500.928484</v>
      </c>
      <c r="AY11" s="58">
        <v>3761.75801</v>
      </c>
      <c r="AZ11" s="58">
        <v>3193.3229839999999</v>
      </c>
      <c r="BA11" s="58">
        <v>3240.4123209999998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1827.577892</v>
      </c>
      <c r="BJ11" s="58">
        <v>2149.718222</v>
      </c>
      <c r="BK11" s="58">
        <v>190.25228920000001</v>
      </c>
      <c r="BL11" s="58">
        <v>0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421.238676</v>
      </c>
      <c r="D12" s="58">
        <v>3634.3301670000001</v>
      </c>
      <c r="E12" s="58">
        <v>5311.6887790000001</v>
      </c>
      <c r="F12" s="58">
        <v>3371.497828</v>
      </c>
      <c r="G12" s="58">
        <v>446.13079640000001</v>
      </c>
      <c r="H12" s="58">
        <v>4068.6845149999999</v>
      </c>
      <c r="I12" s="58">
        <v>5546.5271140000004</v>
      </c>
      <c r="J12" s="58">
        <v>3574.1122700000001</v>
      </c>
      <c r="K12" s="58">
        <v>701.99237670000002</v>
      </c>
      <c r="L12" s="58">
        <v>4508.7086010000003</v>
      </c>
      <c r="M12" s="58">
        <v>6129.3077839999996</v>
      </c>
      <c r="N12" s="58">
        <v>4152.5918819999997</v>
      </c>
      <c r="O12" s="58">
        <v>758.70899669999994</v>
      </c>
      <c r="P12" s="58">
        <v>4724.5520020000004</v>
      </c>
      <c r="Q12" s="58">
        <v>6302.6808879999999</v>
      </c>
      <c r="R12" s="58">
        <v>4085.5162220000002</v>
      </c>
      <c r="S12" s="58">
        <v>774.17758949999995</v>
      </c>
      <c r="T12" s="58">
        <v>4865.7484450000002</v>
      </c>
      <c r="U12" s="58">
        <v>6580.3653439999998</v>
      </c>
      <c r="V12" s="58">
        <v>4436.6862419999998</v>
      </c>
      <c r="W12" s="58">
        <v>777.80968399999995</v>
      </c>
      <c r="X12" s="58">
        <v>5047.5075630000001</v>
      </c>
      <c r="Y12" s="58">
        <v>6978.4213259999997</v>
      </c>
      <c r="Z12" s="58">
        <v>4445.2270420000004</v>
      </c>
      <c r="AA12" s="58">
        <v>943.97862510000004</v>
      </c>
      <c r="AB12" s="58">
        <v>3923.865687</v>
      </c>
      <c r="AC12" s="58">
        <v>6399.7554389999996</v>
      </c>
      <c r="AD12" s="58">
        <v>4373.2631220000003</v>
      </c>
      <c r="AE12" s="58">
        <v>1088.4446250000001</v>
      </c>
      <c r="AF12" s="58">
        <v>5279.7709290000003</v>
      </c>
      <c r="AG12" s="58">
        <v>6892.1049679999996</v>
      </c>
      <c r="AH12" s="58">
        <v>4641.9004109999996</v>
      </c>
      <c r="AI12" s="58">
        <v>1142.220898</v>
      </c>
      <c r="AJ12" s="58">
        <v>5123.2074819999998</v>
      </c>
      <c r="AK12" s="58">
        <v>7162.0302510000001</v>
      </c>
      <c r="AL12" s="58">
        <v>4854.0361819999998</v>
      </c>
      <c r="AM12" s="58">
        <v>1145.5853979999999</v>
      </c>
      <c r="AN12" s="58">
        <v>5330.2664290000002</v>
      </c>
      <c r="AO12" s="58">
        <v>7190.6148709999998</v>
      </c>
      <c r="AP12" s="58">
        <v>4961.3340820000003</v>
      </c>
      <c r="AQ12" s="58">
        <v>1298.5846100000001</v>
      </c>
      <c r="AR12" s="58">
        <v>5480.3541789999999</v>
      </c>
      <c r="AS12" s="58">
        <v>7360.5096709999998</v>
      </c>
      <c r="AT12" s="58">
        <v>5910.2157880000004</v>
      </c>
      <c r="AU12" s="58">
        <v>1298.5846100000001</v>
      </c>
      <c r="AV12" s="58">
        <v>6660.7827509999997</v>
      </c>
      <c r="AW12" s="58">
        <v>9126.3369449999991</v>
      </c>
      <c r="AX12" s="58">
        <v>6066.4147460000004</v>
      </c>
      <c r="AY12" s="58">
        <v>1272.724788</v>
      </c>
      <c r="AZ12" s="58">
        <v>6767.5204309999999</v>
      </c>
      <c r="BA12" s="58">
        <v>9301.7951350000003</v>
      </c>
      <c r="BB12" s="58">
        <v>6120.6481960000001</v>
      </c>
      <c r="BC12" s="58">
        <v>1272.724788</v>
      </c>
      <c r="BD12" s="58">
        <v>3864.795431</v>
      </c>
      <c r="BE12" s="58">
        <v>9341.3553169999996</v>
      </c>
      <c r="BF12" s="58">
        <v>6120.6481960000001</v>
      </c>
      <c r="BG12" s="58">
        <v>1272.724788</v>
      </c>
      <c r="BH12" s="58">
        <v>6928.6354309999997</v>
      </c>
      <c r="BI12" s="58">
        <v>9352.597135</v>
      </c>
      <c r="BJ12" s="58">
        <v>6120.6481960000001</v>
      </c>
      <c r="BK12" s="58">
        <v>1281.2609480000001</v>
      </c>
      <c r="BL12" s="58">
        <v>3806.4079959999999</v>
      </c>
      <c r="BM12" s="58">
        <v>9323.3483429999997</v>
      </c>
      <c r="BN12" s="58">
        <v>6193.2055609999998</v>
      </c>
      <c r="BO12" s="58">
        <v>1420.317149</v>
      </c>
      <c r="BP12" s="58">
        <v>8367.6609559999997</v>
      </c>
      <c r="BQ12" s="58">
        <v>11345.09402</v>
      </c>
      <c r="BR12" s="58">
        <v>7375.1832690000001</v>
      </c>
      <c r="BS12" s="58">
        <v>1602.404775</v>
      </c>
      <c r="BT12" s="58">
        <v>9987.7953089999992</v>
      </c>
      <c r="BU12" s="58">
        <v>13803.276970000001</v>
      </c>
      <c r="BV12" s="58">
        <v>8922.9280899999994</v>
      </c>
      <c r="BW12" s="58">
        <v>1602.404775</v>
      </c>
      <c r="BX12" s="58">
        <v>9999.8403089999993</v>
      </c>
      <c r="BY12" s="58">
        <v>13803.276970000001</v>
      </c>
      <c r="BZ12" s="58">
        <v>8922.9280899999994</v>
      </c>
      <c r="CA12" s="58">
        <v>1343.4780350000001</v>
      </c>
      <c r="CB12" s="58">
        <v>9989.1214689999997</v>
      </c>
      <c r="CC12" s="58">
        <v>13340.32223</v>
      </c>
      <c r="CD12" s="58">
        <v>8754.0295499999993</v>
      </c>
      <c r="CE12" s="58">
        <v>1343.4780350000001</v>
      </c>
      <c r="CF12" s="58">
        <v>9989.1214689999997</v>
      </c>
      <c r="CG12" s="58">
        <v>13540.66223</v>
      </c>
      <c r="CH12" s="58">
        <v>8754.0295499999993</v>
      </c>
      <c r="CI12" s="58">
        <v>1343.4780350000001</v>
      </c>
      <c r="CJ12" s="58">
        <v>9840.4864689999995</v>
      </c>
      <c r="CK12" s="58">
        <v>13694.39723</v>
      </c>
      <c r="CL12" s="58">
        <v>8754.0295499999993</v>
      </c>
      <c r="CM12" s="58">
        <v>1343.4780350000001</v>
      </c>
      <c r="CN12" s="58">
        <v>9989.1214689999997</v>
      </c>
      <c r="CO12" s="58">
        <v>12388.249739999999</v>
      </c>
      <c r="CP12" s="58">
        <v>8754.0295499999993</v>
      </c>
      <c r="CQ12" s="58">
        <v>1343.4780350000001</v>
      </c>
      <c r="CR12" s="58">
        <v>8389.7314690000003</v>
      </c>
      <c r="CS12" s="58">
        <v>13681.43723</v>
      </c>
      <c r="CT12" s="58">
        <v>8754.0295499999993</v>
      </c>
      <c r="CU12" s="58">
        <v>1336.5844999999999</v>
      </c>
      <c r="CV12" s="58">
        <v>6921.2444999999998</v>
      </c>
      <c r="CW12" s="58">
        <v>9226.8644999999997</v>
      </c>
      <c r="CX12" s="58">
        <v>8749.5845000000008</v>
      </c>
      <c r="CY12" s="58">
        <v>1336.5844999999999</v>
      </c>
      <c r="CZ12" s="58">
        <v>9985.0845000000008</v>
      </c>
      <c r="DA12" s="58">
        <v>13493.937</v>
      </c>
      <c r="DB12" s="58">
        <v>8749.5845000000008</v>
      </c>
      <c r="DC12" s="58">
        <v>1336.5844999999999</v>
      </c>
      <c r="DD12" s="58">
        <v>9985.0845000000008</v>
      </c>
      <c r="DE12" s="58">
        <v>13691.584500000001</v>
      </c>
      <c r="DF12" s="58">
        <v>8749.5845000000008</v>
      </c>
      <c r="DG12" s="58">
        <v>1427.6244999999999</v>
      </c>
      <c r="DH12" s="58">
        <v>10838.7945</v>
      </c>
      <c r="DI12" s="58">
        <v>14577.184499999999</v>
      </c>
      <c r="DJ12" s="58">
        <v>9523.4244999999992</v>
      </c>
      <c r="DK12" s="58">
        <v>1427.6244999999999</v>
      </c>
      <c r="DL12" s="58">
        <v>10767.0345</v>
      </c>
      <c r="DM12" s="58">
        <v>14920.6245</v>
      </c>
      <c r="DN12" s="58">
        <v>9523.4244999999992</v>
      </c>
      <c r="DO12" s="58">
        <v>1427.6244999999999</v>
      </c>
      <c r="DP12" s="58">
        <v>10872.7245</v>
      </c>
      <c r="DQ12" s="58">
        <v>14713.264499999999</v>
      </c>
      <c r="DR12" s="58">
        <v>9523.4244999999992</v>
      </c>
      <c r="DS12" s="58">
        <v>1427.6244999999999</v>
      </c>
      <c r="DT12" s="58">
        <v>10872.7245</v>
      </c>
      <c r="DU12" s="58">
        <v>12795.184499999999</v>
      </c>
      <c r="DV12" s="58">
        <v>9523.4244999999992</v>
      </c>
      <c r="DW12" s="58">
        <v>1427.6244999999999</v>
      </c>
      <c r="DX12" s="58">
        <v>10737.3495</v>
      </c>
      <c r="DY12" s="58">
        <v>12407.152529999999</v>
      </c>
      <c r="DZ12" s="58">
        <v>9523.4244999999992</v>
      </c>
      <c r="EA12" s="58">
        <v>1427.6244999999999</v>
      </c>
      <c r="EB12" s="58">
        <v>10872.7245</v>
      </c>
      <c r="EC12" s="58">
        <v>14770.0875</v>
      </c>
      <c r="ED12" s="58">
        <v>9523.4244999999992</v>
      </c>
      <c r="EE12" s="58">
        <v>1427.6244999999999</v>
      </c>
      <c r="EF12" s="58">
        <v>10872.7245</v>
      </c>
      <c r="EG12" s="58">
        <v>14920.6245</v>
      </c>
      <c r="EH12" s="58">
        <v>9523.4244999999992</v>
      </c>
      <c r="EI12" s="58">
        <v>1094.8800000000001</v>
      </c>
      <c r="EJ12" s="58">
        <v>10675.08</v>
      </c>
      <c r="EK12" s="58">
        <v>14225.76</v>
      </c>
      <c r="EL12" s="58">
        <v>9306.48</v>
      </c>
      <c r="EM12" s="58">
        <v>1094.8800000000001</v>
      </c>
      <c r="EN12" s="58">
        <v>10675.08</v>
      </c>
      <c r="EO12" s="58">
        <v>10863.18</v>
      </c>
      <c r="EP12" s="58">
        <v>9306.48</v>
      </c>
      <c r="EQ12" s="58">
        <v>1094.8800000000001</v>
      </c>
      <c r="ER12" s="58">
        <v>10675.08</v>
      </c>
      <c r="ES12" s="58">
        <v>10538.64</v>
      </c>
      <c r="ET12" s="58">
        <v>9306.48</v>
      </c>
      <c r="EU12" s="58">
        <v>1094.8800000000001</v>
      </c>
      <c r="EV12" s="58">
        <v>10675.08</v>
      </c>
      <c r="EW12" s="58">
        <v>14296.5</v>
      </c>
      <c r="EX12" s="58">
        <v>9306.48</v>
      </c>
      <c r="EY12" s="58">
        <v>1094.8800000000001</v>
      </c>
      <c r="EZ12" s="58">
        <v>10675.08</v>
      </c>
      <c r="FA12" s="58">
        <v>14780.88</v>
      </c>
      <c r="FB12" s="58">
        <v>9306.48</v>
      </c>
    </row>
    <row r="13" spans="1:159" x14ac:dyDescent="0.25">
      <c r="B13" s="33" t="s">
        <v>7</v>
      </c>
      <c r="C13" s="58">
        <v>349.68489570000003</v>
      </c>
      <c r="D13" s="58">
        <v>375.17288989999997</v>
      </c>
      <c r="E13" s="58">
        <v>497.42059460000002</v>
      </c>
      <c r="F13" s="58">
        <v>520.45326980000004</v>
      </c>
      <c r="G13" s="58">
        <v>622.88656579999997</v>
      </c>
      <c r="H13" s="58">
        <v>580.83038569999997</v>
      </c>
      <c r="I13" s="58">
        <v>875.93991059999996</v>
      </c>
      <c r="J13" s="58">
        <v>841.16421019999996</v>
      </c>
      <c r="K13" s="58">
        <v>819.94853639999997</v>
      </c>
      <c r="L13" s="58">
        <v>699.20302149999998</v>
      </c>
      <c r="M13" s="58">
        <v>1111.1420599999999</v>
      </c>
      <c r="N13" s="58">
        <v>1379.0439249999999</v>
      </c>
      <c r="O13" s="58">
        <v>977.8041068</v>
      </c>
      <c r="P13" s="58">
        <v>911.81367090000003</v>
      </c>
      <c r="Q13" s="58">
        <v>1455.911732</v>
      </c>
      <c r="R13" s="58">
        <v>1097.8488620000001</v>
      </c>
      <c r="S13" s="58">
        <v>1026.8889529999999</v>
      </c>
      <c r="T13" s="58">
        <v>1538.3105399999999</v>
      </c>
      <c r="U13" s="58">
        <v>1624.282665</v>
      </c>
      <c r="V13" s="58">
        <v>2005.189926</v>
      </c>
      <c r="W13" s="58">
        <v>1358.5565039999999</v>
      </c>
      <c r="X13" s="58">
        <v>1364.052007</v>
      </c>
      <c r="Y13" s="58">
        <v>2558.0810000000001</v>
      </c>
      <c r="Z13" s="58">
        <v>1624.3766740000001</v>
      </c>
      <c r="AA13" s="58">
        <v>2257.219333</v>
      </c>
      <c r="AB13" s="58">
        <v>2140.64201</v>
      </c>
      <c r="AC13" s="58">
        <v>3551.748752</v>
      </c>
      <c r="AD13" s="58">
        <v>2427.98252</v>
      </c>
      <c r="AE13" s="58">
        <v>2255.6638840000001</v>
      </c>
      <c r="AF13" s="58">
        <v>2869.1518489999999</v>
      </c>
      <c r="AG13" s="58">
        <v>3826.3957569999998</v>
      </c>
      <c r="AH13" s="58">
        <v>2893.9283359999999</v>
      </c>
      <c r="AI13" s="58">
        <v>2386.0104569999999</v>
      </c>
      <c r="AJ13" s="58">
        <v>2960.279403</v>
      </c>
      <c r="AK13" s="58">
        <v>3106.7182630000002</v>
      </c>
      <c r="AL13" s="58">
        <v>3593.0195469999999</v>
      </c>
      <c r="AM13" s="58">
        <v>2336.4521570000002</v>
      </c>
      <c r="AN13" s="58">
        <v>2899.0544030000001</v>
      </c>
      <c r="AO13" s="58">
        <v>3447.5595370000001</v>
      </c>
      <c r="AP13" s="58">
        <v>4439.7968060000003</v>
      </c>
      <c r="AQ13" s="58">
        <v>3247.673237</v>
      </c>
      <c r="AR13" s="58">
        <v>3160.4591340000002</v>
      </c>
      <c r="AS13" s="58">
        <v>4192.9907519999997</v>
      </c>
      <c r="AT13" s="58">
        <v>3536.2850149999999</v>
      </c>
      <c r="AU13" s="58">
        <v>4628.2200869999997</v>
      </c>
      <c r="AV13" s="58">
        <v>4067.0063909999999</v>
      </c>
      <c r="AW13" s="58">
        <v>7305.3026319999999</v>
      </c>
      <c r="AX13" s="58">
        <v>5825.4481910000004</v>
      </c>
      <c r="AY13" s="58">
        <v>5220.2002179999999</v>
      </c>
      <c r="AZ13" s="58">
        <v>4785.5773349999999</v>
      </c>
      <c r="BA13" s="58">
        <v>6685.735643</v>
      </c>
      <c r="BB13" s="58">
        <v>7129.6063249999997</v>
      </c>
      <c r="BC13" s="58">
        <v>7013.7756099999997</v>
      </c>
      <c r="BD13" s="58">
        <v>7938.6756610000002</v>
      </c>
      <c r="BE13" s="58">
        <v>10107.46686</v>
      </c>
      <c r="BF13" s="58">
        <v>9575.3655490000001</v>
      </c>
      <c r="BG13" s="58">
        <v>7492.4036910000004</v>
      </c>
      <c r="BH13" s="58">
        <v>8482.5712079999994</v>
      </c>
      <c r="BI13" s="58">
        <v>5729.0019229999998</v>
      </c>
      <c r="BJ13" s="58">
        <v>10228.040209999999</v>
      </c>
      <c r="BK13" s="58">
        <v>8347.7257389999995</v>
      </c>
      <c r="BL13" s="58">
        <v>8620.7739330000004</v>
      </c>
      <c r="BM13" s="58">
        <v>11662.263940000001</v>
      </c>
      <c r="BN13" s="58">
        <v>11393.54702</v>
      </c>
      <c r="BO13" s="58">
        <v>8344.4652810000007</v>
      </c>
      <c r="BP13" s="58">
        <v>7953.4050280000001</v>
      </c>
      <c r="BQ13" s="58">
        <v>7984.3658999999998</v>
      </c>
      <c r="BR13" s="58">
        <v>11389.089840000001</v>
      </c>
      <c r="BS13" s="58">
        <v>8322.8612809999995</v>
      </c>
      <c r="BT13" s="58">
        <v>9428.6885340000008</v>
      </c>
      <c r="BU13" s="58">
        <v>13196.39698</v>
      </c>
      <c r="BV13" s="58">
        <v>11359.62984</v>
      </c>
      <c r="BW13" s="58">
        <v>9836.9185969999999</v>
      </c>
      <c r="BX13" s="58">
        <v>9723.8220880000008</v>
      </c>
      <c r="BY13" s="58">
        <v>11546.63437</v>
      </c>
      <c r="BZ13" s="58">
        <v>13424.25345</v>
      </c>
      <c r="CA13" s="58">
        <v>11362.340529999999</v>
      </c>
      <c r="CB13" s="58">
        <v>12883.189060000001</v>
      </c>
      <c r="CC13" s="58">
        <v>16570.46185</v>
      </c>
      <c r="CD13" s="58">
        <v>15504.181269999999</v>
      </c>
      <c r="CE13" s="58">
        <v>12514.6819</v>
      </c>
      <c r="CF13" s="58">
        <v>8883.9432969999998</v>
      </c>
      <c r="CG13" s="58">
        <v>16639.08108</v>
      </c>
      <c r="CH13" s="58">
        <v>17074.02648</v>
      </c>
      <c r="CI13" s="58">
        <v>13654.652040000001</v>
      </c>
      <c r="CJ13" s="58">
        <v>13214.91934</v>
      </c>
      <c r="CK13" s="58">
        <v>21690.774949999999</v>
      </c>
      <c r="CL13" s="58">
        <v>18627.488160000001</v>
      </c>
      <c r="CM13" s="58">
        <v>14906.577950000001</v>
      </c>
      <c r="CN13" s="58">
        <v>16921.695189999999</v>
      </c>
      <c r="CO13" s="58">
        <v>23688.095890000001</v>
      </c>
      <c r="CP13" s="58">
        <v>20333.362789999999</v>
      </c>
      <c r="CQ13" s="58">
        <v>16197.59532</v>
      </c>
      <c r="CR13" s="58">
        <v>18396.191940000001</v>
      </c>
      <c r="CS13" s="58">
        <v>17613.91489</v>
      </c>
      <c r="CT13" s="58">
        <v>22090.83742</v>
      </c>
      <c r="CU13" s="58">
        <v>17529.149799999999</v>
      </c>
      <c r="CV13" s="58">
        <v>19911.04693</v>
      </c>
      <c r="CW13" s="58">
        <v>27874.37328</v>
      </c>
      <c r="CX13" s="58">
        <v>23906.365430000002</v>
      </c>
      <c r="CY13" s="58">
        <v>18767.7186</v>
      </c>
      <c r="CZ13" s="58">
        <v>21285.539069999999</v>
      </c>
      <c r="DA13" s="58">
        <v>29794.395250000001</v>
      </c>
      <c r="DB13" s="58">
        <v>25606.960210000001</v>
      </c>
      <c r="DC13" s="58">
        <v>19445.78786</v>
      </c>
      <c r="DD13" s="58">
        <v>21903.575850000001</v>
      </c>
      <c r="DE13" s="58">
        <v>30798.193879999999</v>
      </c>
      <c r="DF13" s="58">
        <v>26548.895789999999</v>
      </c>
      <c r="DG13" s="58">
        <v>19097.770659999998</v>
      </c>
      <c r="DH13" s="58">
        <v>21513.924340000001</v>
      </c>
      <c r="DI13" s="58">
        <v>21954.065409999999</v>
      </c>
      <c r="DJ13" s="58">
        <v>26108.798460000002</v>
      </c>
      <c r="DK13" s="58">
        <v>22242.126929999999</v>
      </c>
      <c r="DL13" s="58">
        <v>25087.326359999999</v>
      </c>
      <c r="DM13" s="58">
        <v>35097.951059999999</v>
      </c>
      <c r="DN13" s="58">
        <v>30396.461749999999</v>
      </c>
      <c r="DO13" s="58">
        <v>22913.782510000001</v>
      </c>
      <c r="DP13" s="58">
        <v>25850.571339999999</v>
      </c>
      <c r="DQ13" s="58">
        <v>36166.494030000002</v>
      </c>
      <c r="DR13" s="58">
        <v>31312.35572</v>
      </c>
      <c r="DS13" s="58">
        <v>23540.157329999998</v>
      </c>
      <c r="DT13" s="58">
        <v>26562.360909999999</v>
      </c>
      <c r="DU13" s="58">
        <v>37162.999430000003</v>
      </c>
      <c r="DV13" s="58">
        <v>32166.503209999999</v>
      </c>
      <c r="DW13" s="58">
        <v>24205.718069999999</v>
      </c>
      <c r="DX13" s="58">
        <v>27318.679919999999</v>
      </c>
      <c r="DY13" s="58">
        <v>38221.84605</v>
      </c>
      <c r="DZ13" s="58">
        <v>33074.086029999999</v>
      </c>
      <c r="EA13" s="58">
        <v>24877.441699999999</v>
      </c>
      <c r="EB13" s="58">
        <v>28082.002240000002</v>
      </c>
      <c r="EC13" s="58">
        <v>39290.497289999999</v>
      </c>
      <c r="ED13" s="58">
        <v>33990.072800000002</v>
      </c>
      <c r="EE13" s="58">
        <v>26324.874790000002</v>
      </c>
      <c r="EF13" s="58">
        <v>29726.812559999998</v>
      </c>
      <c r="EG13" s="58">
        <v>41593.231749999999</v>
      </c>
      <c r="EH13" s="58">
        <v>35963.84519</v>
      </c>
      <c r="EI13" s="58">
        <v>27590.727490000001</v>
      </c>
      <c r="EJ13" s="58">
        <v>31165.28154</v>
      </c>
      <c r="EK13" s="58">
        <v>43607.088320000003</v>
      </c>
      <c r="EL13" s="58">
        <v>37690.007969999999</v>
      </c>
      <c r="EM13" s="58">
        <v>28502.678629999999</v>
      </c>
      <c r="EN13" s="58">
        <v>32201.589650000002</v>
      </c>
      <c r="EO13" s="58">
        <v>45057.919670000003</v>
      </c>
      <c r="EP13" s="58">
        <v>38933.577700000002</v>
      </c>
      <c r="EQ13" s="58">
        <v>29940.85829</v>
      </c>
      <c r="ER13" s="58">
        <v>33835.884720000002</v>
      </c>
      <c r="ES13" s="58">
        <v>47345.932760000003</v>
      </c>
      <c r="ET13" s="58">
        <v>40894.731780000002</v>
      </c>
      <c r="EU13" s="58">
        <v>31281.79351</v>
      </c>
      <c r="EV13" s="58">
        <v>35359.674749999998</v>
      </c>
      <c r="EW13" s="58">
        <v>49479.238799999999</v>
      </c>
      <c r="EX13" s="58">
        <v>42723.279820000003</v>
      </c>
      <c r="EY13" s="58">
        <v>31530.368450000002</v>
      </c>
      <c r="EZ13" s="58">
        <v>35642.146269999997</v>
      </c>
      <c r="FA13" s="58">
        <v>39225.956660000003</v>
      </c>
      <c r="FB13" s="58">
        <v>43062.245640000001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0.41639999999999999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2.4967800000000002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2.9205999999999999</v>
      </c>
      <c r="S14" s="58">
        <v>3.5367799999999998</v>
      </c>
      <c r="T14" s="58">
        <v>0</v>
      </c>
      <c r="U14" s="58">
        <v>0</v>
      </c>
      <c r="V14" s="58">
        <v>3.9205999999999999</v>
      </c>
      <c r="W14" s="58">
        <v>146.27678</v>
      </c>
      <c r="X14" s="58">
        <v>0</v>
      </c>
      <c r="Y14" s="58">
        <v>0</v>
      </c>
      <c r="Z14" s="58">
        <v>98.687600000000003</v>
      </c>
      <c r="AA14" s="58">
        <v>314.73129999999998</v>
      </c>
      <c r="AB14" s="58">
        <v>0</v>
      </c>
      <c r="AC14" s="58">
        <v>0</v>
      </c>
      <c r="AD14" s="58">
        <v>143.714</v>
      </c>
      <c r="AE14" s="58">
        <v>314.40109999999999</v>
      </c>
      <c r="AF14" s="58">
        <v>0</v>
      </c>
      <c r="AG14" s="58">
        <v>0</v>
      </c>
      <c r="AH14" s="58">
        <v>205.447</v>
      </c>
      <c r="AI14" s="58">
        <v>314.35820000000001</v>
      </c>
      <c r="AJ14" s="58">
        <v>0</v>
      </c>
      <c r="AK14" s="58">
        <v>0</v>
      </c>
      <c r="AL14" s="58">
        <v>282.78100000000001</v>
      </c>
      <c r="AM14" s="58">
        <v>298.54109999999997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206.214</v>
      </c>
      <c r="AU14" s="58">
        <v>564.54970000000003</v>
      </c>
      <c r="AV14" s="58">
        <v>0</v>
      </c>
      <c r="AW14" s="58">
        <v>0</v>
      </c>
      <c r="AX14" s="58">
        <v>309.00099999999998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8876.6519659999994</v>
      </c>
      <c r="ER14" s="58">
        <v>0</v>
      </c>
      <c r="ES14" s="58">
        <v>0</v>
      </c>
      <c r="ET14" s="58">
        <v>6828.1938200000004</v>
      </c>
      <c r="EU14" s="58">
        <v>8876.6519659999994</v>
      </c>
      <c r="EV14" s="58">
        <v>0</v>
      </c>
      <c r="EW14" s="58">
        <v>0</v>
      </c>
      <c r="EX14" s="58">
        <v>6828.1938200000004</v>
      </c>
      <c r="EY14" s="58">
        <v>8876.6519659999994</v>
      </c>
      <c r="EZ14" s="58">
        <v>0</v>
      </c>
      <c r="FA14" s="58">
        <v>0</v>
      </c>
      <c r="FB14" s="58">
        <v>6828.1938200000004</v>
      </c>
    </row>
    <row r="15" spans="1:159" x14ac:dyDescent="0.25">
      <c r="B15" s="33" t="s">
        <v>246</v>
      </c>
      <c r="C15" s="58">
        <v>451.53500000000003</v>
      </c>
      <c r="D15" s="58">
        <v>0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0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0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0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4947.4253559999997</v>
      </c>
      <c r="BD15" s="58">
        <v>4947.4253559999997</v>
      </c>
      <c r="BE15" s="58">
        <v>4947.4253559999997</v>
      </c>
      <c r="BF15" s="58">
        <v>4947.4253559999997</v>
      </c>
      <c r="BG15" s="58">
        <v>6466.0124100000003</v>
      </c>
      <c r="BH15" s="58">
        <v>6466.0124100000003</v>
      </c>
      <c r="BI15" s="58">
        <v>6466.0124100000003</v>
      </c>
      <c r="BJ15" s="58">
        <v>6466.0124100000003</v>
      </c>
      <c r="BK15" s="58">
        <v>10410.842290000001</v>
      </c>
      <c r="BL15" s="58">
        <v>10410.842290000001</v>
      </c>
      <c r="BM15" s="58">
        <v>10410.842290000001</v>
      </c>
      <c r="BN15" s="58">
        <v>10410.842290000001</v>
      </c>
      <c r="BO15" s="58">
        <v>10410.842290000001</v>
      </c>
      <c r="BP15" s="58">
        <v>10410.842290000001</v>
      </c>
      <c r="BQ15" s="58">
        <v>10410.842290000001</v>
      </c>
      <c r="BR15" s="58">
        <v>10410.842290000001</v>
      </c>
      <c r="BS15" s="58">
        <v>11231.11211</v>
      </c>
      <c r="BT15" s="58">
        <v>10644.892519999999</v>
      </c>
      <c r="BU15" s="58">
        <v>11231.11211</v>
      </c>
      <c r="BV15" s="58">
        <v>11231.11211</v>
      </c>
      <c r="BW15" s="58">
        <v>13759.27671</v>
      </c>
      <c r="BX15" s="58">
        <v>13423.209940000001</v>
      </c>
      <c r="BY15" s="58">
        <v>13759.27671</v>
      </c>
      <c r="BZ15" s="58">
        <v>13759.27671</v>
      </c>
      <c r="CA15" s="58">
        <v>18254.614150000001</v>
      </c>
      <c r="CB15" s="58">
        <v>17918.54739</v>
      </c>
      <c r="CC15" s="58">
        <v>18254.614150000001</v>
      </c>
      <c r="CD15" s="58">
        <v>18254.614150000001</v>
      </c>
      <c r="CE15" s="58">
        <v>20502.78097</v>
      </c>
      <c r="CF15" s="58">
        <v>20502.78097</v>
      </c>
      <c r="CG15" s="58">
        <v>20502.78097</v>
      </c>
      <c r="CH15" s="58">
        <v>20502.78097</v>
      </c>
      <c r="CI15" s="58">
        <v>22740.846450000001</v>
      </c>
      <c r="CJ15" s="58">
        <v>22740.846450000001</v>
      </c>
      <c r="CK15" s="58">
        <v>22740.846450000001</v>
      </c>
      <c r="CL15" s="58">
        <v>22740.846450000001</v>
      </c>
      <c r="CM15" s="58">
        <v>24989.874059999998</v>
      </c>
      <c r="CN15" s="58">
        <v>24653.8073</v>
      </c>
      <c r="CO15" s="58">
        <v>24989.874059999998</v>
      </c>
      <c r="CP15" s="58">
        <v>24989.874059999998</v>
      </c>
      <c r="CQ15" s="58">
        <v>27336.324369999998</v>
      </c>
      <c r="CR15" s="58">
        <v>27003.233619999999</v>
      </c>
      <c r="CS15" s="58">
        <v>27336.324369999998</v>
      </c>
      <c r="CT15" s="58">
        <v>27336.324369999998</v>
      </c>
      <c r="CU15" s="58">
        <v>29948.00073</v>
      </c>
      <c r="CV15" s="58">
        <v>29948.00073</v>
      </c>
      <c r="CW15" s="58">
        <v>29948.00073</v>
      </c>
      <c r="CX15" s="58">
        <v>29948.00073</v>
      </c>
      <c r="CY15" s="58">
        <v>32628.50995</v>
      </c>
      <c r="CZ15" s="58">
        <v>32628.50995</v>
      </c>
      <c r="DA15" s="58">
        <v>32176.97495</v>
      </c>
      <c r="DB15" s="58">
        <v>32628.50995</v>
      </c>
      <c r="DC15" s="58">
        <v>36441.662190000003</v>
      </c>
      <c r="DD15" s="58">
        <v>36441.662190000003</v>
      </c>
      <c r="DE15" s="58">
        <v>27332.415249999998</v>
      </c>
      <c r="DF15" s="58">
        <v>36441.662190000003</v>
      </c>
      <c r="DG15" s="58">
        <v>39711.733769999999</v>
      </c>
      <c r="DH15" s="58">
        <v>39711.733769999999</v>
      </c>
      <c r="DI15" s="58">
        <v>39711.733769999999</v>
      </c>
      <c r="DJ15" s="58">
        <v>39711.733769999999</v>
      </c>
      <c r="DK15" s="58">
        <v>39711.733769999999</v>
      </c>
      <c r="DL15" s="58">
        <v>39711.733769999999</v>
      </c>
      <c r="DM15" s="58">
        <v>26280.94527</v>
      </c>
      <c r="DN15" s="58">
        <v>39711.733769999999</v>
      </c>
      <c r="DO15" s="58">
        <v>42539.792509999999</v>
      </c>
      <c r="DP15" s="58">
        <v>42539.792509999999</v>
      </c>
      <c r="DQ15" s="58">
        <v>42539.792509999999</v>
      </c>
      <c r="DR15" s="58">
        <v>42539.792509999999</v>
      </c>
      <c r="DS15" s="58">
        <v>45448.995710000003</v>
      </c>
      <c r="DT15" s="58">
        <v>45448.995710000003</v>
      </c>
      <c r="DU15" s="58">
        <v>45448.995710000003</v>
      </c>
      <c r="DV15" s="58">
        <v>45448.995710000003</v>
      </c>
      <c r="DW15" s="58">
        <v>48355.874709999996</v>
      </c>
      <c r="DX15" s="58">
        <v>48355.874709999996</v>
      </c>
      <c r="DY15" s="58">
        <v>47769.655120000003</v>
      </c>
      <c r="DZ15" s="58">
        <v>48355.874709999996</v>
      </c>
      <c r="EA15" s="58">
        <v>51370.508130000002</v>
      </c>
      <c r="EB15" s="58">
        <v>51370.508130000002</v>
      </c>
      <c r="EC15" s="58">
        <v>51370.508130000002</v>
      </c>
      <c r="ED15" s="58">
        <v>51370.508130000002</v>
      </c>
      <c r="EE15" s="58">
        <v>54108.278109999999</v>
      </c>
      <c r="EF15" s="58">
        <v>54108.278109999999</v>
      </c>
      <c r="EG15" s="58">
        <v>50977.08741</v>
      </c>
      <c r="EH15" s="58">
        <v>54108.278109999999</v>
      </c>
      <c r="EI15" s="58">
        <v>56765.709419999999</v>
      </c>
      <c r="EJ15" s="58">
        <v>56765.709419999999</v>
      </c>
      <c r="EK15" s="58">
        <v>56765.709419999999</v>
      </c>
      <c r="EL15" s="58">
        <v>56765.709419999999</v>
      </c>
      <c r="EM15" s="58">
        <v>59763.375240000001</v>
      </c>
      <c r="EN15" s="58">
        <v>59763.375240000001</v>
      </c>
      <c r="EO15" s="58">
        <v>59763.375240000001</v>
      </c>
      <c r="EP15" s="58">
        <v>59763.375240000001</v>
      </c>
      <c r="EQ15" s="58">
        <v>63381.70751</v>
      </c>
      <c r="ER15" s="58">
        <v>63381.70751</v>
      </c>
      <c r="ES15" s="58">
        <v>57095.942640000001</v>
      </c>
      <c r="ET15" s="58">
        <v>63381.70751</v>
      </c>
      <c r="EU15" s="58">
        <v>66855.56323</v>
      </c>
      <c r="EV15" s="58">
        <v>66855.56323</v>
      </c>
      <c r="EW15" s="58">
        <v>65165.985359999999</v>
      </c>
      <c r="EX15" s="58">
        <v>66855.56323</v>
      </c>
      <c r="EY15" s="58">
        <v>70632.994059999997</v>
      </c>
      <c r="EZ15" s="58">
        <v>70632.994059999997</v>
      </c>
      <c r="FA15" s="58">
        <v>70632.994059999997</v>
      </c>
      <c r="FB15" s="58">
        <v>70632.994059999997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80887.38089</v>
      </c>
      <c r="G17" s="58">
        <v>83911.295660000003</v>
      </c>
      <c r="H17" s="58">
        <v>80421.158519999997</v>
      </c>
      <c r="I17" s="58">
        <v>78849.169710000002</v>
      </c>
      <c r="J17" s="58">
        <v>82513.318289999996</v>
      </c>
      <c r="K17" s="58">
        <v>88663.160560000004</v>
      </c>
      <c r="L17" s="58">
        <v>84926.555049999995</v>
      </c>
      <c r="M17" s="58">
        <v>83239.273220000003</v>
      </c>
      <c r="N17" s="58">
        <v>87215.242530000003</v>
      </c>
      <c r="O17" s="58">
        <v>88575.230869999999</v>
      </c>
      <c r="P17" s="58">
        <v>84766.32978</v>
      </c>
      <c r="Q17" s="58">
        <v>83382.817370000004</v>
      </c>
      <c r="R17" s="58">
        <v>87267.607770000002</v>
      </c>
      <c r="S17" s="58">
        <v>87345.757880000005</v>
      </c>
      <c r="T17" s="58">
        <v>83663.371329999994</v>
      </c>
      <c r="U17" s="58">
        <v>83285.055859999993</v>
      </c>
      <c r="V17" s="58">
        <v>86804.336930000005</v>
      </c>
      <c r="W17" s="58">
        <v>91283.252590000004</v>
      </c>
      <c r="X17" s="58">
        <v>87387.696179999999</v>
      </c>
      <c r="Y17" s="58">
        <v>86981.442970000004</v>
      </c>
      <c r="Z17" s="58">
        <v>90710.302190000002</v>
      </c>
      <c r="AA17" s="58">
        <v>93429.295429999998</v>
      </c>
      <c r="AB17" s="58">
        <v>89500.601450000002</v>
      </c>
      <c r="AC17" s="58">
        <v>89101.919620000001</v>
      </c>
      <c r="AD17" s="58">
        <v>92836.084870000006</v>
      </c>
      <c r="AE17" s="58">
        <v>98476.049589999995</v>
      </c>
      <c r="AF17" s="58">
        <v>94359.561610000004</v>
      </c>
      <c r="AG17" s="58">
        <v>93935.842269999994</v>
      </c>
      <c r="AH17" s="58">
        <v>97878.519579999993</v>
      </c>
      <c r="AI17" s="58">
        <v>103588.0791</v>
      </c>
      <c r="AJ17" s="58">
        <v>99290.241859999995</v>
      </c>
      <c r="AK17" s="58">
        <v>98849.782250000004</v>
      </c>
      <c r="AL17" s="58">
        <v>102969.06819999999</v>
      </c>
      <c r="AM17" s="58">
        <v>108662.2507</v>
      </c>
      <c r="AN17" s="58">
        <v>104181.09149999999</v>
      </c>
      <c r="AO17" s="58">
        <v>103722.72900000001</v>
      </c>
      <c r="AP17" s="58">
        <v>108022.1688</v>
      </c>
      <c r="AQ17" s="58">
        <v>113167.6923</v>
      </c>
      <c r="AR17" s="58">
        <v>108497.159</v>
      </c>
      <c r="AS17" s="58">
        <v>108017.54120000001</v>
      </c>
      <c r="AT17" s="58">
        <v>112503.6345</v>
      </c>
      <c r="AU17" s="58">
        <v>117933.3569</v>
      </c>
      <c r="AV17" s="58">
        <v>113062.554</v>
      </c>
      <c r="AW17" s="58">
        <v>112561.2466</v>
      </c>
      <c r="AX17" s="58">
        <v>117242.20819999999</v>
      </c>
      <c r="AY17" s="58">
        <v>122830.46060000001</v>
      </c>
      <c r="AZ17" s="58">
        <v>117758.1143</v>
      </c>
      <c r="BA17" s="58">
        <v>117234.2113</v>
      </c>
      <c r="BB17" s="58">
        <v>122114.859</v>
      </c>
      <c r="BC17" s="58">
        <v>127926.2913</v>
      </c>
      <c r="BD17" s="58">
        <v>122642.5429</v>
      </c>
      <c r="BE17" s="58">
        <v>122095.1351</v>
      </c>
      <c r="BF17" s="58">
        <v>127184.6936</v>
      </c>
      <c r="BG17" s="58">
        <v>132344.49220000001</v>
      </c>
      <c r="BH17" s="58">
        <v>126893.4348</v>
      </c>
      <c r="BI17" s="58">
        <v>126326.9247</v>
      </c>
      <c r="BJ17" s="58">
        <v>131587.6819</v>
      </c>
      <c r="BK17" s="58">
        <v>136558.30809999999</v>
      </c>
      <c r="BL17" s="58">
        <v>130935.2991</v>
      </c>
      <c r="BM17" s="58">
        <v>130349.6836</v>
      </c>
      <c r="BN17" s="58">
        <v>135780.20499999999</v>
      </c>
      <c r="BO17" s="58">
        <v>140938.23800000001</v>
      </c>
      <c r="BP17" s="58">
        <v>135134.07130000001</v>
      </c>
      <c r="BQ17" s="58">
        <v>134527.29810000001</v>
      </c>
      <c r="BR17" s="58">
        <v>140139.28159999999</v>
      </c>
      <c r="BS17" s="58">
        <v>145417.0716</v>
      </c>
      <c r="BT17" s="58">
        <v>139429.57370000001</v>
      </c>
      <c r="BU17" s="58">
        <v>138801.7923</v>
      </c>
      <c r="BV17" s="58">
        <v>144596.3351</v>
      </c>
      <c r="BW17" s="58">
        <v>150032.3953</v>
      </c>
      <c r="BX17" s="58">
        <v>143863.82260000001</v>
      </c>
      <c r="BY17" s="58">
        <v>143216.66250000001</v>
      </c>
      <c r="BZ17" s="58">
        <v>149189.12330000001</v>
      </c>
      <c r="CA17" s="58">
        <v>154841.56280000001</v>
      </c>
      <c r="CB17" s="58">
        <v>148477.51459999999</v>
      </c>
      <c r="CC17" s="58">
        <v>147809.1139</v>
      </c>
      <c r="CD17" s="58">
        <v>153972.8247</v>
      </c>
      <c r="CE17" s="58">
        <v>159689.9884</v>
      </c>
      <c r="CF17" s="58">
        <v>153129.7739</v>
      </c>
      <c r="CG17" s="58">
        <v>152439.36919999999</v>
      </c>
      <c r="CH17" s="58">
        <v>158797.16380000001</v>
      </c>
      <c r="CI17" s="58">
        <v>164508.35250000001</v>
      </c>
      <c r="CJ17" s="58">
        <v>157755.4529</v>
      </c>
      <c r="CK17" s="58">
        <v>157043.32199999999</v>
      </c>
      <c r="CL17" s="58">
        <v>163593.43179999999</v>
      </c>
      <c r="CM17" s="58">
        <v>169505.79889999999</v>
      </c>
      <c r="CN17" s="58">
        <v>162541.3064</v>
      </c>
      <c r="CO17" s="58">
        <v>161803.39869999999</v>
      </c>
      <c r="CP17" s="58">
        <v>168566.0025</v>
      </c>
      <c r="CQ17" s="58">
        <v>174655.5772</v>
      </c>
      <c r="CR17" s="58">
        <v>167481.29120000001</v>
      </c>
      <c r="CS17" s="58">
        <v>166719.89019999999</v>
      </c>
      <c r="CT17" s="58">
        <v>173689.8351</v>
      </c>
      <c r="CU17" s="58">
        <v>180128.19589999999</v>
      </c>
      <c r="CV17" s="58">
        <v>172735.2579</v>
      </c>
      <c r="CW17" s="58">
        <v>171948.57920000001</v>
      </c>
      <c r="CX17" s="58">
        <v>179137.7628</v>
      </c>
      <c r="CY17" s="58">
        <v>185554.6857</v>
      </c>
      <c r="CZ17" s="58">
        <v>177938.28020000001</v>
      </c>
      <c r="DA17" s="58">
        <v>177125.29130000001</v>
      </c>
      <c r="DB17" s="58">
        <v>184539.02009999999</v>
      </c>
      <c r="DC17" s="58">
        <v>191130.09710000001</v>
      </c>
      <c r="DD17" s="58">
        <v>183277.065</v>
      </c>
      <c r="DE17" s="58">
        <v>182437.50589999999</v>
      </c>
      <c r="DF17" s="58">
        <v>190085.46710000001</v>
      </c>
      <c r="DG17" s="58">
        <v>196538.56479999999</v>
      </c>
      <c r="DH17" s="58">
        <v>188456.24540000001</v>
      </c>
      <c r="DI17" s="58">
        <v>187590.7133</v>
      </c>
      <c r="DJ17" s="58">
        <v>195466.26790000001</v>
      </c>
      <c r="DK17" s="58">
        <v>201934.14449999999</v>
      </c>
      <c r="DL17" s="58">
        <v>193626.51809999999</v>
      </c>
      <c r="DM17" s="58">
        <v>192735.28659999999</v>
      </c>
      <c r="DN17" s="58">
        <v>200835.84959999999</v>
      </c>
      <c r="DO17" s="58">
        <v>206716.30919999999</v>
      </c>
      <c r="DP17" s="58">
        <v>198206.6133</v>
      </c>
      <c r="DQ17" s="58">
        <v>197291.5766</v>
      </c>
      <c r="DR17" s="58">
        <v>205596.8009</v>
      </c>
      <c r="DS17" s="58">
        <v>211522.0796</v>
      </c>
      <c r="DT17" s="58">
        <v>202807.715</v>
      </c>
      <c r="DU17" s="58">
        <v>201867.98639999999</v>
      </c>
      <c r="DV17" s="58">
        <v>210380.95209999999</v>
      </c>
      <c r="DW17" s="58">
        <v>216380.14189999999</v>
      </c>
      <c r="DX17" s="58">
        <v>207460.58240000001</v>
      </c>
      <c r="DY17" s="58">
        <v>206496.72390000001</v>
      </c>
      <c r="DZ17" s="58">
        <v>215217.85159999999</v>
      </c>
      <c r="EA17" s="58">
        <v>221369.00810000001</v>
      </c>
      <c r="EB17" s="58">
        <v>212239.03529999999</v>
      </c>
      <c r="EC17" s="58">
        <v>211250.1251</v>
      </c>
      <c r="ED17" s="58">
        <v>220184.1047</v>
      </c>
      <c r="EE17" s="58">
        <v>226444.47810000001</v>
      </c>
      <c r="EF17" s="58">
        <v>217098.66519999999</v>
      </c>
      <c r="EG17" s="58">
        <v>216084.17540000001</v>
      </c>
      <c r="EH17" s="58">
        <v>225236.92540000001</v>
      </c>
      <c r="EI17" s="58">
        <v>231589.48120000001</v>
      </c>
      <c r="EJ17" s="58">
        <v>222026.25260000001</v>
      </c>
      <c r="EK17" s="58">
        <v>220985.2444</v>
      </c>
      <c r="EL17" s="58">
        <v>230359.83309999999</v>
      </c>
      <c r="EM17" s="58">
        <v>236728.231</v>
      </c>
      <c r="EN17" s="58">
        <v>226947.22260000001</v>
      </c>
      <c r="EO17" s="58">
        <v>225880.55970000001</v>
      </c>
      <c r="EP17" s="58">
        <v>235476.19380000001</v>
      </c>
      <c r="EQ17" s="58">
        <v>242390.0919</v>
      </c>
      <c r="ER17" s="58">
        <v>232359.72510000001</v>
      </c>
      <c r="ES17" s="58">
        <v>231262.4485</v>
      </c>
      <c r="ET17" s="58">
        <v>241110.8069</v>
      </c>
      <c r="EU17" s="58">
        <v>247855.54430000001</v>
      </c>
      <c r="EV17" s="58">
        <v>237589.36629999999</v>
      </c>
      <c r="EW17" s="58">
        <v>236464.31</v>
      </c>
      <c r="EX17" s="58">
        <v>246549.94099999999</v>
      </c>
      <c r="EY17" s="58">
        <v>252642.79699999999</v>
      </c>
      <c r="EZ17" s="58">
        <v>242137.2458</v>
      </c>
      <c r="FA17" s="58">
        <v>240982.1924</v>
      </c>
      <c r="FB17" s="58">
        <v>251305.89840000001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59111.039810000002</v>
      </c>
      <c r="D4" s="1">
        <f>'Ponta - 4 trim - cat'!F29</f>
        <v>58069.174099999997</v>
      </c>
      <c r="E4" s="1">
        <f>'Ponta - 4 trim - cat'!G29</f>
        <v>61962.04163</v>
      </c>
      <c r="F4" s="1">
        <f>'Ponta - 4 trim - cat'!H29</f>
        <v>64763.574809999998</v>
      </c>
      <c r="G4" s="1">
        <f>'Ponta - 4 trim - cat'!I29</f>
        <v>67390.743749999994</v>
      </c>
      <c r="H4" s="1">
        <f>'Ponta - 4 trim - cat'!J29</f>
        <v>71701.627800000002</v>
      </c>
      <c r="I4" s="1">
        <f>'Ponta - 4 trim - cat'!K29</f>
        <v>72452.436830000006</v>
      </c>
      <c r="J4" s="1">
        <f>'Ponta - 4 trim - cat'!L29</f>
        <v>72648.118340000001</v>
      </c>
      <c r="K4" s="1">
        <f>'Ponta - 4 trim - cat'!M29</f>
        <v>73480.288969999994</v>
      </c>
      <c r="L4" s="1">
        <f>'Ponta - 4 trim - cat'!N29</f>
        <v>74039.86937</v>
      </c>
      <c r="M4" s="1">
        <f>'Ponta - 4 trim - cat'!O29</f>
        <v>74095.145869999993</v>
      </c>
      <c r="N4" s="1">
        <f>'Ponta - 4 trim - cat'!P29</f>
        <v>74922.012870000006</v>
      </c>
      <c r="O4" s="1">
        <f>'Ponta - 4 trim - cat'!Q29</f>
        <v>75047.592869999993</v>
      </c>
      <c r="P4" s="1">
        <f>'Ponta - 4 trim - cat'!R29</f>
        <v>78795.714800000002</v>
      </c>
      <c r="Q4" s="1">
        <f>'Ponta - 4 trim - cat'!S29</f>
        <v>79882.827120000002</v>
      </c>
      <c r="R4" s="1">
        <f>'Ponta - 4 trim - cat'!T29</f>
        <v>80518.352939999997</v>
      </c>
      <c r="S4" s="1">
        <f>'Ponta - 4 trim - cat'!U29</f>
        <v>80657.006850000005</v>
      </c>
      <c r="T4" s="1">
        <f>'Ponta - 4 trim - cat'!V29</f>
        <v>80657.006850000005</v>
      </c>
      <c r="U4" s="1">
        <f>'Ponta - 4 trim - cat'!W29</f>
        <v>80988.124800000005</v>
      </c>
      <c r="V4" s="1">
        <f>'Ponta - 4 trim - cat'!X29</f>
        <v>81054.966220000002</v>
      </c>
      <c r="W4" s="1">
        <f>'Ponta - 4 trim - cat'!Y29</f>
        <v>81054.966220000002</v>
      </c>
      <c r="X4" s="1">
        <f>'Ponta - 4 trim - cat'!Z29</f>
        <v>80884.318960000004</v>
      </c>
      <c r="Y4" s="1">
        <f>'Ponta - 4 trim - cat'!AA29</f>
        <v>80777.180529999998</v>
      </c>
      <c r="Z4" s="1">
        <f>'Ponta - 4 trim - cat'!AB29</f>
        <v>80858.100820000007</v>
      </c>
      <c r="AA4" s="1">
        <f>'Ponta - 4 trim - cat'!AC29</f>
        <v>80350.687990000006</v>
      </c>
      <c r="AB4" s="1">
        <f>'Ponta - 4 trim - cat'!AD29</f>
        <v>80167.211370000005</v>
      </c>
      <c r="AC4" s="1">
        <f>'Ponta - 4 trim - cat'!AE29</f>
        <v>79881.888189999998</v>
      </c>
      <c r="AD4" s="1">
        <f>'Ponta - 4 trim - cat'!AF29</f>
        <v>76574.641369999998</v>
      </c>
      <c r="AE4" s="1">
        <f>'Ponta - 4 trim - cat'!AG29</f>
        <v>79299.340530000001</v>
      </c>
      <c r="AF4" s="1">
        <f>'Ponta - 4 trim - cat'!AH29</f>
        <v>79527.239170000001</v>
      </c>
      <c r="AG4" s="1">
        <f>'Ponta - 4 trim - cat'!AI29</f>
        <v>78616.348580000005</v>
      </c>
      <c r="AH4" s="1">
        <f>'Ponta - 4 trim - cat'!AJ29</f>
        <v>78953.854059999998</v>
      </c>
      <c r="AI4" s="1">
        <f>'Ponta - 4 trim - cat'!AK29</f>
        <v>77175.546189999994</v>
      </c>
      <c r="AJ4" s="1">
        <f>'Ponta - 4 trim - cat'!AL29</f>
        <v>79005.936560000002</v>
      </c>
      <c r="AK4" s="1">
        <f>'Ponta - 4 trim - cat'!AM29</f>
        <v>79361.544420000006</v>
      </c>
      <c r="AL4" s="1">
        <f>'Ponta - 4 trim - cat'!AN29</f>
        <v>79779.645409999997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4667.6015260000004</v>
      </c>
      <c r="E5" s="1">
        <f>'Ponta - 4 trim - cat'!G27</f>
        <v>4898.7023259999996</v>
      </c>
      <c r="F5" s="1">
        <f>'Ponta - 4 trim - cat'!H27</f>
        <v>4943.4532259999996</v>
      </c>
      <c r="G5" s="1">
        <f>'Ponta - 4 trim - cat'!I27</f>
        <v>5200.1661260000001</v>
      </c>
      <c r="H5" s="1">
        <f>'Ponta - 4 trim - cat'!J27</f>
        <v>5285.4071020000001</v>
      </c>
      <c r="I5" s="1">
        <f>'Ponta - 4 trim - cat'!K27</f>
        <v>6555.2299139999996</v>
      </c>
      <c r="J5" s="1">
        <f>'Ponta - 4 trim - cat'!L27</f>
        <v>10453.533729999999</v>
      </c>
      <c r="K5" s="1">
        <f>'Ponta - 4 trim - cat'!M27</f>
        <v>11835.15223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13070.69988</v>
      </c>
      <c r="P5" s="1">
        <f>'Ponta - 4 trim - cat'!R27</f>
        <v>13179.66217</v>
      </c>
      <c r="Q5" s="1">
        <f>'Ponta - 4 trim - cat'!S27</f>
        <v>14754.47459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13007.21026</v>
      </c>
      <c r="AC5" s="1">
        <f>'Ponta - 4 trim - cat'!AE27</f>
        <v>14930.228730000001</v>
      </c>
      <c r="AD5" s="1">
        <f>'Ponta - 4 trim - cat'!AF27</f>
        <v>14569.92663</v>
      </c>
      <c r="AE5" s="1">
        <f>'Ponta - 4 trim - cat'!AG27</f>
        <v>13391.28039</v>
      </c>
      <c r="AF5" s="1">
        <f>'Ponta - 4 trim - cat'!AH27</f>
        <v>13642.13673</v>
      </c>
      <c r="AG5" s="1">
        <f>'Ponta - 4 trim - cat'!AI27</f>
        <v>9952.8671759999997</v>
      </c>
      <c r="AH5" s="1">
        <f>'Ponta - 4 trim - cat'!AJ27</f>
        <v>10160.64603</v>
      </c>
      <c r="AI5" s="1">
        <f>'Ponta - 4 trim - cat'!AK27</f>
        <v>14516.96292</v>
      </c>
      <c r="AJ5" s="1">
        <f>'Ponta - 4 trim - cat'!AL27</f>
        <v>11015.024230000001</v>
      </c>
      <c r="AK5" s="1">
        <f>'Ponta - 4 trim - cat'!AM27</f>
        <v>13642.13673</v>
      </c>
      <c r="AL5" s="1">
        <f>'Ponta - 4 trim - cat'!AN27</f>
        <v>14930.228730000001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11022.0314</v>
      </c>
      <c r="E6" s="18">
        <f>'Ponta - 4 trim - cat'!G22</f>
        <v>10576.7505</v>
      </c>
      <c r="F6" s="18">
        <f>'Ponta - 4 trim - cat'!H22</f>
        <v>10703.965200000001</v>
      </c>
      <c r="G6" s="18">
        <f>'Ponta - 4 trim - cat'!I22</f>
        <v>10127.567719999999</v>
      </c>
      <c r="H6" s="18">
        <f>'Ponta - 4 trim - cat'!J22</f>
        <v>11060.593500000001</v>
      </c>
      <c r="I6" s="18">
        <f>'Ponta - 4 trim - cat'!K22</f>
        <v>12879.45465</v>
      </c>
      <c r="J6" s="18">
        <f>'Ponta - 4 trim - cat'!L22</f>
        <v>13096.951730000001</v>
      </c>
      <c r="K6" s="18">
        <f>'Ponta - 4 trim - cat'!M22</f>
        <v>15630.736699999999</v>
      </c>
      <c r="L6" s="18">
        <f>'Ponta - 4 trim - cat'!N22</f>
        <v>17905.35009</v>
      </c>
      <c r="M6" s="18">
        <f>'Ponta - 4 trim - cat'!O22</f>
        <v>17905.634330000001</v>
      </c>
      <c r="N6" s="18">
        <f>'Ponta - 4 trim - cat'!P22</f>
        <v>17905.918570000002</v>
      </c>
      <c r="O6" s="18">
        <f>'Ponta - 4 trim - cat'!Q22</f>
        <v>17905.918570000002</v>
      </c>
      <c r="P6" s="18">
        <f>'Ponta - 4 trim - cat'!R22</f>
        <v>18338.78469</v>
      </c>
      <c r="Q6" s="18">
        <f>'Ponta - 4 trim - cat'!S22</f>
        <v>19183.891940000001</v>
      </c>
      <c r="R6" s="18">
        <f>'Ponta - 4 trim - cat'!T22</f>
        <v>19183.891940000001</v>
      </c>
      <c r="S6" s="18">
        <f>'Ponta - 4 trim - cat'!U22</f>
        <v>19871.187809999999</v>
      </c>
      <c r="T6" s="18">
        <f>'Ponta - 4 trim - cat'!V22</f>
        <v>20747.599010000002</v>
      </c>
      <c r="U6" s="18">
        <f>'Ponta - 4 trim - cat'!W22</f>
        <v>21624.010200000001</v>
      </c>
      <c r="V6" s="18">
        <f>'Ponta - 4 trim - cat'!X22</f>
        <v>22500.61089</v>
      </c>
      <c r="W6" s="18">
        <f>'Ponta - 4 trim - cat'!Y22</f>
        <v>23261.580010000001</v>
      </c>
      <c r="X6" s="18">
        <f>'Ponta - 4 trim - cat'!Z22</f>
        <v>24459.800299999999</v>
      </c>
      <c r="Y6" s="18">
        <f>'Ponta - 4 trim - cat'!AA22</f>
        <v>26456.91503</v>
      </c>
      <c r="Z6" s="18">
        <f>'Ponta - 4 trim - cat'!AB22</f>
        <v>28778.302199999998</v>
      </c>
      <c r="AA6" s="18">
        <f>'Ponta - 4 trim - cat'!AC22</f>
        <v>33361.774850000002</v>
      </c>
      <c r="AB6" s="18">
        <f>'Ponta - 4 trim - cat'!AD22</f>
        <v>33889.516510000001</v>
      </c>
      <c r="AC6" s="18">
        <f>'Ponta - 4 trim - cat'!AE22</f>
        <v>34232.785450000003</v>
      </c>
      <c r="AD6" s="18">
        <f>'Ponta - 4 trim - cat'!AF22</f>
        <v>34437.439310000002</v>
      </c>
      <c r="AE6" s="18">
        <f>'Ponta - 4 trim - cat'!AG22</f>
        <v>35334.694880000003</v>
      </c>
      <c r="AF6" s="18">
        <f>'Ponta - 4 trim - cat'!AH22</f>
        <v>34776.63725</v>
      </c>
      <c r="AG6" s="18">
        <f>'Ponta - 4 trim - cat'!AI22</f>
        <v>38247.032959999997</v>
      </c>
      <c r="AH6" s="18">
        <f>'Ponta - 4 trim - cat'!AJ22</f>
        <v>37473.896159999997</v>
      </c>
      <c r="AI6" s="18">
        <f>'Ponta - 4 trim - cat'!AK22</f>
        <v>39307.809609999997</v>
      </c>
      <c r="AJ6" s="18">
        <f>'Ponta - 4 trim - cat'!AL22</f>
        <v>40184.292869999997</v>
      </c>
      <c r="AK6" s="18">
        <f>'Ponta - 4 trim - cat'!AM22</f>
        <v>38403.547530000003</v>
      </c>
      <c r="AL6" s="18">
        <f>'Ponta - 4 trim - cat'!AN22</f>
        <v>39177.879130000001</v>
      </c>
    </row>
    <row r="7" spans="2:39" x14ac:dyDescent="0.25">
      <c r="B7" s="16" t="s">
        <v>4</v>
      </c>
      <c r="C7" s="1">
        <f>'Ponta - 4 trim - cat'!E20</f>
        <v>2108.0700000000002</v>
      </c>
      <c r="D7" s="1">
        <f>'Ponta - 4 trim - cat'!F20</f>
        <v>2108.0700000000002</v>
      </c>
      <c r="E7" s="1">
        <f>'Ponta - 4 trim - cat'!G20</f>
        <v>1709.3838989999999</v>
      </c>
      <c r="F7" s="1">
        <f>'Ponta - 4 trim - cat'!H20</f>
        <v>1910.07</v>
      </c>
      <c r="G7" s="1">
        <f>'Ponta - 4 trim - cat'!I20</f>
        <v>2365.2449999999999</v>
      </c>
      <c r="H7" s="1">
        <f>'Ponta - 4 trim - cat'!J20</f>
        <v>2186.9269610000001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1551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4156.0356899999997</v>
      </c>
      <c r="D9" s="1">
        <f>'Ponta - 4 trim - cat'!F25</f>
        <v>4044.6773779999999</v>
      </c>
      <c r="E9" s="1">
        <f>'Ponta - 4 trim - cat'!G25</f>
        <v>4482.2778770000004</v>
      </c>
      <c r="F9" s="1">
        <f>'Ponta - 4 trim - cat'!H25</f>
        <v>3225.2947300000001</v>
      </c>
      <c r="G9" s="1">
        <f>'Ponta - 4 trim - cat'!I25</f>
        <v>4390.9416190000002</v>
      </c>
      <c r="H9" s="1">
        <f>'Ponta - 4 trim - cat'!J25</f>
        <v>4419.6354240000001</v>
      </c>
      <c r="I9" s="1">
        <f>'Ponta - 4 trim - cat'!K25</f>
        <v>4870.2674809999999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4211.9282219999996</v>
      </c>
      <c r="D10" s="1">
        <f>'Ponta - 4 trim - cat'!F19</f>
        <v>4352.6952419999998</v>
      </c>
      <c r="E10" s="1">
        <f>'Ponta - 4 trim - cat'!G19</f>
        <v>4391.6600710000002</v>
      </c>
      <c r="F10" s="1">
        <f>'Ponta - 4 trim - cat'!H19</f>
        <v>4479.6682220000002</v>
      </c>
      <c r="G10" s="1">
        <f>'Ponta - 4 trim - cat'!I19</f>
        <v>4911.6965819999996</v>
      </c>
      <c r="H10" s="1">
        <f>'Ponta - 4 trim - cat'!J19</f>
        <v>4918.5395820000003</v>
      </c>
      <c r="I10" s="1">
        <f>'Ponta - 4 trim - cat'!K19</f>
        <v>5131.3340820000003</v>
      </c>
      <c r="J10" s="1">
        <f>'Ponta - 4 trim - cat'!L19</f>
        <v>5301.3340820000003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7865.2444999999998</v>
      </c>
      <c r="AE10" s="1">
        <f>'Ponta - 4 trim - cat'!AG19</f>
        <v>7695.2444999999998</v>
      </c>
      <c r="AF10" s="1">
        <f>'Ponta - 4 trim - cat'!AH19</f>
        <v>7865.2444999999998</v>
      </c>
      <c r="AG10" s="1">
        <f>'Ponta - 4 trim - cat'!AI19</f>
        <v>7525.2444999999998</v>
      </c>
      <c r="AH10" s="1">
        <f>'Ponta - 4 trim - cat'!AJ19</f>
        <v>7512.3</v>
      </c>
      <c r="AI10" s="1">
        <f>'Ponta - 4 trim - cat'!AK19</f>
        <v>7648.3</v>
      </c>
      <c r="AJ10" s="1">
        <f>'Ponta - 4 trim - cat'!AL19</f>
        <v>7512.3</v>
      </c>
      <c r="AK10" s="1">
        <f>'Ponta - 4 trim - cat'!AM19</f>
        <v>6662.3</v>
      </c>
      <c r="AL10" s="1">
        <f>'Ponta - 4 trim - cat'!AN19</f>
        <v>7648.3</v>
      </c>
    </row>
    <row r="11" spans="2:39" x14ac:dyDescent="0.25">
      <c r="B11" s="16" t="s">
        <v>7</v>
      </c>
      <c r="C11" s="1">
        <f>'Ponta - 4 trim - cat'!E21</f>
        <v>337.77280150000001</v>
      </c>
      <c r="D11" s="1">
        <f>'Ponta - 4 trim - cat'!F21</f>
        <v>432.40484830000003</v>
      </c>
      <c r="E11" s="1">
        <f>'Ponta - 4 trim - cat'!G21</f>
        <v>435.89209629999999</v>
      </c>
      <c r="F11" s="1">
        <f>'Ponta - 4 trim - cat'!H21</f>
        <v>506.17144389999999</v>
      </c>
      <c r="G11" s="1">
        <f>'Ponta - 4 trim - cat'!I21</f>
        <v>954.39557779999996</v>
      </c>
      <c r="H11" s="1">
        <f>'Ponta - 4 trim - cat'!J21</f>
        <v>869.83573139999999</v>
      </c>
      <c r="I11" s="1">
        <f>'Ponta - 4 trim - cat'!K21</f>
        <v>960.36230780000005</v>
      </c>
      <c r="J11" s="1">
        <f>'Ponta - 4 trim - cat'!L21</f>
        <v>960.36230780000005</v>
      </c>
      <c r="K11" s="1">
        <f>'Ponta - 4 trim - cat'!M21</f>
        <v>960.36230780000005</v>
      </c>
      <c r="L11" s="1">
        <f>'Ponta - 4 trim - cat'!N21</f>
        <v>1729.7989480000001</v>
      </c>
      <c r="M11" s="1">
        <f>'Ponta - 4 trim - cat'!O21</f>
        <v>3813.9382489999998</v>
      </c>
      <c r="N11" s="1">
        <f>'Ponta - 4 trim - cat'!P21</f>
        <v>4971.8695989999997</v>
      </c>
      <c r="O11" s="1">
        <f>'Ponta - 4 trim - cat'!Q21</f>
        <v>6328.5355600000003</v>
      </c>
      <c r="P11" s="1">
        <f>'Ponta - 4 trim - cat'!R21</f>
        <v>6327.5722100000003</v>
      </c>
      <c r="Q11" s="1">
        <f>'Ponta - 4 trim - cat'!S21</f>
        <v>6610.7870720000001</v>
      </c>
      <c r="R11" s="1">
        <f>'Ponta - 4 trim - cat'!T21</f>
        <v>8006.4984850000001</v>
      </c>
      <c r="S11" s="1">
        <f>'Ponta - 4 trim - cat'!U21</f>
        <v>8596.2148089999991</v>
      </c>
      <c r="T11" s="1">
        <f>'Ponta - 4 trim - cat'!V21</f>
        <v>9062.9457010000006</v>
      </c>
      <c r="U11" s="1">
        <f>'Ponta - 4 trim - cat'!W21</f>
        <v>10107.59461</v>
      </c>
      <c r="V11" s="1">
        <f>'Ponta - 4 trim - cat'!X21</f>
        <v>10830.07058</v>
      </c>
      <c r="W11" s="1">
        <f>'Ponta - 4 trim - cat'!Y21</f>
        <v>12022.848110000001</v>
      </c>
      <c r="X11" s="1">
        <f>'Ponta - 4 trim - cat'!Z21</f>
        <v>12930.031999999999</v>
      </c>
      <c r="Y11" s="1">
        <f>'Ponta - 4 trim - cat'!AA21</f>
        <v>14011.86505</v>
      </c>
      <c r="Z11" s="1">
        <f>'Ponta - 4 trim - cat'!AB21</f>
        <v>14437.72731</v>
      </c>
      <c r="AA11" s="1">
        <f>'Ponta - 4 trim - cat'!AC21</f>
        <v>14140.61326</v>
      </c>
      <c r="AB11" s="1">
        <f>'Ponta - 4 trim - cat'!AD21</f>
        <v>20916.952430000001</v>
      </c>
      <c r="AC11" s="1">
        <f>'Ponta - 4 trim - cat'!AE21</f>
        <v>22135.5167</v>
      </c>
      <c r="AD11" s="1">
        <f>'Ponta - 4 trim - cat'!AF21</f>
        <v>29823.933860000001</v>
      </c>
      <c r="AE11" s="1">
        <f>'Ponta - 4 trim - cat'!AG21</f>
        <v>31437.528310000002</v>
      </c>
      <c r="AF11" s="1">
        <f>'Ponta - 4 trim - cat'!AH21</f>
        <v>31753.61364</v>
      </c>
      <c r="AG11" s="1">
        <f>'Ponta - 4 trim - cat'!AI21</f>
        <v>32083.497159999999</v>
      </c>
      <c r="AH11" s="1">
        <f>'Ponta - 4 trim - cat'!AJ21</f>
        <v>32507.09189</v>
      </c>
      <c r="AI11" s="1">
        <f>'Ponta - 4 trim - cat'!AK21</f>
        <v>32835.908239999997</v>
      </c>
      <c r="AJ11" s="1">
        <f>'Ponta - 4 trim - cat'!AL21</f>
        <v>33175.004930000003</v>
      </c>
      <c r="AK11" s="1">
        <f>'Ponta - 4 trim - cat'!AM21</f>
        <v>34709.192349999998</v>
      </c>
      <c r="AL11" s="1">
        <f>'Ponta - 4 trim - cat'!AN21</f>
        <v>37033.91835</v>
      </c>
    </row>
    <row r="12" spans="2:39" x14ac:dyDescent="0.25">
      <c r="B12" s="16" t="s">
        <v>8</v>
      </c>
      <c r="C12" s="1">
        <f>'Ponta - 4 trim - cat'!E28</f>
        <v>3.1406000000000001</v>
      </c>
      <c r="D12" s="1">
        <f>'Ponta - 4 trim - cat'!F28</f>
        <v>4.1406000000000001</v>
      </c>
      <c r="E12" s="1">
        <f>'Ponta - 4 trim - cat'!G28</f>
        <v>150.08760000000001</v>
      </c>
      <c r="F12" s="1">
        <f>'Ponta - 4 trim - cat'!H28</f>
        <v>200.32640000000001</v>
      </c>
      <c r="G12" s="1">
        <f>'Ponta - 4 trim - cat'!I28</f>
        <v>434.26900000000001</v>
      </c>
      <c r="H12" s="1">
        <f>'Ponta - 4 trim - cat'!J28</f>
        <v>422.86900000000003</v>
      </c>
      <c r="I12" s="1">
        <f>'Ponta - 4 trim - cat'!K28</f>
        <v>434.26900000000001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12399.737649999999</v>
      </c>
      <c r="AD12" s="1">
        <f>'Ponta - 4 trim - cat'!AF28</f>
        <v>12958.337939999999</v>
      </c>
      <c r="AE12" s="1">
        <f>'Ponta - 4 trim - cat'!AG28</f>
        <v>13943.28334</v>
      </c>
      <c r="AF12" s="1">
        <f>'Ponta - 4 trim - cat'!AH28</f>
        <v>14953.568520000001</v>
      </c>
      <c r="AG12" s="1">
        <f>'Ponta - 4 trim - cat'!AI28</f>
        <v>15985.278109999999</v>
      </c>
      <c r="AH12" s="1">
        <f>'Ponta - 4 trim - cat'!AJ28</f>
        <v>17029.81393</v>
      </c>
      <c r="AI12" s="1">
        <f>'Ponta - 4 trim - cat'!AK28</f>
        <v>17481.842189999999</v>
      </c>
      <c r="AJ12" s="1">
        <f>'Ponta - 4 trim - cat'!AL28</f>
        <v>17481.842189999999</v>
      </c>
      <c r="AK12" s="1">
        <f>'Ponta - 4 trim - cat'!AM28</f>
        <v>15949.84909</v>
      </c>
      <c r="AL12" s="1">
        <f>'Ponta - 4 trim - cat'!AN28</f>
        <v>17481.842189999999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2047.720431</v>
      </c>
      <c r="M14" s="32">
        <f>'Ponta - 4 trim - cat'!O26-PLANEL_BalPonta_Anual!M13</f>
        <v>6259.9427930000002</v>
      </c>
      <c r="N14" s="32">
        <f>'Ponta - 4 trim - cat'!P26-PLANEL_BalPonta_Anual!N13</f>
        <v>7334.0818019999997</v>
      </c>
      <c r="O14" s="32">
        <f>'Ponta - 4 trim - cat'!Q26-PLANEL_BalPonta_Anual!O13</f>
        <v>10598.19738</v>
      </c>
      <c r="P14" s="32">
        <f>'Ponta - 4 trim - cat'!R26-PLANEL_BalPonta_Anual!P13</f>
        <v>10688.576419999999</v>
      </c>
      <c r="Q14" s="32">
        <f>'Ponta - 4 trim - cat'!S26-PLANEL_BalPonta_Anual!Q13</f>
        <v>11186.07502</v>
      </c>
      <c r="R14" s="32">
        <f>'Ponta - 4 trim - cat'!T26-PLANEL_BalPonta_Anual!R13</f>
        <v>12450.28405</v>
      </c>
      <c r="S14" s="32">
        <f>'Ponta - 4 trim - cat'!U26-PLANEL_BalPonta_Anual!S13</f>
        <v>15916.81208</v>
      </c>
      <c r="T14" s="32">
        <f>'Ponta - 4 trim - cat'!V26-PLANEL_BalPonta_Anual!T13</f>
        <v>17968.301810000001</v>
      </c>
      <c r="U14" s="32">
        <f>'Ponta - 4 trim - cat'!W26-PLANEL_BalPonta_Anual!U13</f>
        <v>19352.93448</v>
      </c>
      <c r="V14" s="32">
        <f>'Ponta - 4 trim - cat'!X26-PLANEL_BalPonta_Anual!V13</f>
        <v>21472.499930000002</v>
      </c>
      <c r="W14" s="32">
        <f>'Ponta - 4 trim - cat'!Y26-PLANEL_BalPonta_Anual!W13</f>
        <v>23422.526570000002</v>
      </c>
      <c r="X14" s="32">
        <f>'Ponta - 4 trim - cat'!Z26-PLANEL_BalPonta_Anual!X13</f>
        <v>25697.349040000001</v>
      </c>
      <c r="Y14" s="32">
        <f>'Ponta - 4 trim - cat'!AA26-PLANEL_BalPonta_Anual!Y13</f>
        <v>26946.520680000001</v>
      </c>
      <c r="Z14" s="32">
        <f>'Ponta - 4 trim - cat'!AB26-PLANEL_BalPonta_Anual!Z13</f>
        <v>28596.622920000002</v>
      </c>
      <c r="AA14" s="32">
        <f>'Ponta - 4 trim - cat'!AC26-PLANEL_BalPonta_Anual!AA13</f>
        <v>29165.745729999999</v>
      </c>
      <c r="AB14" s="32">
        <f>'Ponta - 4 trim - cat'!AD26-PLANEL_BalPonta_Anual!AB13</f>
        <v>28302.665440000001</v>
      </c>
      <c r="AC14" s="32">
        <f>'Ponta - 4 trim - cat'!AE26-PLANEL_BalPonta_Anual!AC13</f>
        <v>29165.745729999999</v>
      </c>
      <c r="AD14" s="32">
        <f>'Ponta - 4 trim - cat'!AF26-PLANEL_BalPonta_Anual!AD13</f>
        <v>29165.745729999999</v>
      </c>
      <c r="AE14" s="32">
        <f>'Ponta - 4 trim - cat'!AG26-PLANEL_BalPonta_Anual!AE13</f>
        <v>28860.948120000001</v>
      </c>
      <c r="AF14" s="32">
        <f>'Ponta - 4 trim - cat'!AH26-PLANEL_BalPonta_Anual!AF13</f>
        <v>32410.012570000003</v>
      </c>
      <c r="AG14" s="32">
        <f>'Ponta - 4 trim - cat'!AI26-PLANEL_BalPonta_Anual!AG13</f>
        <v>37570.942739999999</v>
      </c>
      <c r="AH14" s="32">
        <f>'Ponta - 4 trim - cat'!AJ26-PLANEL_BalPonta_Anual!AH13</f>
        <v>41466.615789999996</v>
      </c>
      <c r="AI14" s="32">
        <f>'Ponta - 4 trim - cat'!AK26-PLANEL_BalPonta_Anual!AI13</f>
        <v>41524.21329</v>
      </c>
      <c r="AJ14" s="32">
        <f>'Ponta - 4 trim - cat'!AL26-PLANEL_BalPonta_Anual!AJ13</f>
        <v>47480.877059999999</v>
      </c>
      <c r="AK14" s="32">
        <f>'Ponta - 4 trim - cat'!AM26-PLANEL_BalPonta_Anual!AK13</f>
        <v>52565.668109999999</v>
      </c>
      <c r="AL14" s="32">
        <f>'Ponta - 4 trim - cat'!AN26-PLANEL_BalPonta_Anual!AL13</f>
        <v>50268.219559999998</v>
      </c>
    </row>
    <row r="15" spans="2:39" x14ac:dyDescent="0.25">
      <c r="B15" s="27" t="s">
        <v>9</v>
      </c>
      <c r="C15" s="28">
        <f t="shared" ref="C15:AL15" si="0">SUM(C4:C14)</f>
        <v>87267.589863500019</v>
      </c>
      <c r="D15" s="28">
        <f t="shared" si="0"/>
        <v>86804.326138299992</v>
      </c>
      <c r="E15" s="28">
        <f t="shared" si="0"/>
        <v>90710.3270433</v>
      </c>
      <c r="F15" s="28">
        <f t="shared" si="0"/>
        <v>92836.055075900033</v>
      </c>
      <c r="G15" s="28">
        <f t="shared" si="0"/>
        <v>97878.556418799984</v>
      </c>
      <c r="H15" s="28">
        <f t="shared" si="0"/>
        <v>102968.96614440001</v>
      </c>
      <c r="I15" s="28">
        <f t="shared" si="0"/>
        <v>108022.20530880001</v>
      </c>
      <c r="J15" s="28">
        <f t="shared" si="0"/>
        <v>112503.68771480001</v>
      </c>
      <c r="K15" s="28">
        <f t="shared" si="0"/>
        <v>117242.1751068</v>
      </c>
      <c r="L15" s="28">
        <f t="shared" si="0"/>
        <v>122114.84695000001</v>
      </c>
      <c r="M15" s="28">
        <f t="shared" si="0"/>
        <v>127184.67443999999</v>
      </c>
      <c r="N15" s="28">
        <f t="shared" si="0"/>
        <v>131587.65896800003</v>
      </c>
      <c r="O15" s="28">
        <f t="shared" si="0"/>
        <v>135780.10222420003</v>
      </c>
      <c r="P15" s="28">
        <f t="shared" si="0"/>
        <v>140139.21596500001</v>
      </c>
      <c r="Q15" s="28">
        <f t="shared" si="0"/>
        <v>144596.47501699999</v>
      </c>
      <c r="R15" s="28">
        <f t="shared" si="0"/>
        <v>149189.12813099998</v>
      </c>
      <c r="S15" s="28">
        <f t="shared" si="0"/>
        <v>153972.83388500003</v>
      </c>
      <c r="T15" s="28">
        <f t="shared" si="0"/>
        <v>158797.17406600004</v>
      </c>
      <c r="U15" s="28">
        <f t="shared" si="0"/>
        <v>163593.44624100003</v>
      </c>
      <c r="V15" s="28">
        <f t="shared" si="0"/>
        <v>168566.01825599998</v>
      </c>
      <c r="W15" s="28">
        <f t="shared" si="0"/>
        <v>173690.13692600001</v>
      </c>
      <c r="X15" s="28">
        <f t="shared" si="0"/>
        <v>179137.84548700001</v>
      </c>
      <c r="Y15" s="28">
        <f t="shared" si="0"/>
        <v>184539.14573699998</v>
      </c>
      <c r="Z15" s="28">
        <f t="shared" si="0"/>
        <v>190085.56919399998</v>
      </c>
      <c r="AA15" s="28">
        <f t="shared" si="0"/>
        <v>195466.38144500001</v>
      </c>
      <c r="AB15" s="76">
        <f t="shared" si="0"/>
        <v>200836.026255</v>
      </c>
      <c r="AC15" s="28">
        <f t="shared" si="0"/>
        <v>205596.875535</v>
      </c>
      <c r="AD15" s="28">
        <f t="shared" si="0"/>
        <v>210380.99792499997</v>
      </c>
      <c r="AE15" s="28">
        <f t="shared" si="0"/>
        <v>215218.04865499999</v>
      </c>
      <c r="AF15" s="28">
        <f t="shared" si="0"/>
        <v>220184.18096499998</v>
      </c>
      <c r="AG15" s="28">
        <f t="shared" si="0"/>
        <v>225236.93981100002</v>
      </c>
      <c r="AH15" s="28">
        <f t="shared" si="0"/>
        <v>230359.94644500001</v>
      </c>
      <c r="AI15" s="28">
        <f t="shared" si="0"/>
        <v>235476.31102499994</v>
      </c>
      <c r="AJ15" s="28">
        <f t="shared" si="0"/>
        <v>241111.00642499997</v>
      </c>
      <c r="AK15" s="28">
        <f t="shared" si="0"/>
        <v>246549.96681499999</v>
      </c>
      <c r="AL15" s="28">
        <f t="shared" si="0"/>
        <v>251305.76195499997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0.65871796960817242</v>
      </c>
      <c r="D20" s="47">
        <f>IF(PLANEL_Pot_anual!D4&lt;&gt;0,D4/PLANEL_Pot_anual!D4,0)</f>
        <v>0.64710769059258522</v>
      </c>
      <c r="E20" s="47">
        <f>IF(PLANEL_Pot_anual!E4&lt;&gt;0,E4/PLANEL_Pot_anual!E4,0)</f>
        <v>0.69048878832927862</v>
      </c>
      <c r="F20" s="47">
        <f>IF(PLANEL_Pot_anual!F4&lt;&gt;0,F4/PLANEL_Pot_anual!F4,0)</f>
        <v>0.64617954243798437</v>
      </c>
      <c r="G20" s="47">
        <f>IF(PLANEL_Pot_anual!G4&lt;&gt;0,G4/PLANEL_Pot_anual!G4,0)</f>
        <v>0.64011611247578626</v>
      </c>
      <c r="H20" s="47">
        <f>IF(PLANEL_Pot_anual!H4&lt;&gt;0,H4/PLANEL_Pot_anual!H4,0)</f>
        <v>0.6571025180650748</v>
      </c>
      <c r="I20" s="47">
        <f>IF(PLANEL_Pot_anual!I4&lt;&gt;0,I4/PLANEL_Pot_anual!I4,0)</f>
        <v>0.66398323359883005</v>
      </c>
      <c r="J20" s="47">
        <f>IF(PLANEL_Pot_anual!J4&lt;&gt;0,J4/PLANEL_Pot_anual!J4,0)</f>
        <v>0.66491186715007855</v>
      </c>
      <c r="K20" s="47">
        <f>IF(PLANEL_Pot_anual!K4&lt;&gt;0,K4/PLANEL_Pot_anual!K4,0)</f>
        <v>0.67180276484149593</v>
      </c>
      <c r="L20" s="47">
        <f>IF(PLANEL_Pot_anual!L4&lt;&gt;0,L4/PLANEL_Pot_anual!L4,0)</f>
        <v>0.67548480028336111</v>
      </c>
      <c r="M20" s="47">
        <f>IF(PLANEL_Pot_anual!M4&lt;&gt;0,M4/PLANEL_Pot_anual!M4,0)</f>
        <v>0.67545236344551074</v>
      </c>
      <c r="N20" s="47">
        <f>IF(PLANEL_Pot_anual!N4&lt;&gt;0,N4/PLANEL_Pot_anual!N4,0)</f>
        <v>0.67724233273488077</v>
      </c>
      <c r="O20" s="47">
        <f>IF(PLANEL_Pot_anual!O4&lt;&gt;0,O4/PLANEL_Pot_anual!O4,0)</f>
        <v>0.67508226233411928</v>
      </c>
      <c r="P20" s="47">
        <f>IF(PLANEL_Pot_anual!P4&lt;&gt;0,P4/PLANEL_Pot_anual!P4,0)</f>
        <v>0.67523649044812328</v>
      </c>
      <c r="Q20" s="47">
        <f>IF(PLANEL_Pot_anual!Q4&lt;&gt;0,Q4/PLANEL_Pot_anual!Q4,0)</f>
        <v>0.64552610719880266</v>
      </c>
      <c r="R20" s="47">
        <f>IF(PLANEL_Pot_anual!R4&lt;&gt;0,R4/PLANEL_Pot_anual!R4,0)</f>
        <v>0.65066173551091344</v>
      </c>
      <c r="S20" s="47">
        <f>IF(PLANEL_Pot_anual!S4&lt;&gt;0,S4/PLANEL_Pot_anual!S4,0)</f>
        <v>0.6517821855750523</v>
      </c>
      <c r="T20" s="47">
        <f>IF(PLANEL_Pot_anual!T4&lt;&gt;0,T4/PLANEL_Pot_anual!T4,0)</f>
        <v>0.64788946320226248</v>
      </c>
      <c r="U20" s="47">
        <f>IF(PLANEL_Pot_anual!U4&lt;&gt;0,U4/PLANEL_Pot_anual!U4,0)</f>
        <v>0.64673963514707822</v>
      </c>
      <c r="V20" s="47">
        <f>IF(PLANEL_Pot_anual!V4&lt;&gt;0,V4/PLANEL_Pot_anual!V4,0)</f>
        <v>0.64313341755265019</v>
      </c>
      <c r="W20" s="47">
        <f>IF(PLANEL_Pot_anual!W4&lt;&gt;0,W4/PLANEL_Pot_anual!W4,0)</f>
        <v>0.63892651368367703</v>
      </c>
      <c r="X20" s="47">
        <f>IF(PLANEL_Pot_anual!X4&lt;&gt;0,X4/PLANEL_Pot_anual!X4,0)</f>
        <v>0.63328097516680315</v>
      </c>
      <c r="Y20" s="47">
        <f>IF(PLANEL_Pot_anual!Y4&lt;&gt;0,Y4/PLANEL_Pot_anual!Y4,0)</f>
        <v>0.62840619074985848</v>
      </c>
      <c r="Z20" s="47">
        <f>IF(PLANEL_Pot_anual!Z4&lt;&gt;0,Z4/PLANEL_Pot_anual!Z4,0)</f>
        <v>0.62617188414134617</v>
      </c>
      <c r="AA20" s="47">
        <f>IF(PLANEL_Pot_anual!AA4&lt;&gt;0,AA4/PLANEL_Pot_anual!AA4,0)</f>
        <v>0.60632347447580837</v>
      </c>
      <c r="AB20" s="77">
        <f>IF(PLANEL_Pot_anual!AB4&lt;&gt;0,AB4/PLANEL_Pot_anual!AB4,0)</f>
        <v>0.60493896633398225</v>
      </c>
      <c r="AC20" s="47">
        <f>IF(PLANEL_Pot_anual!AC4&lt;&gt;0,AC4/PLANEL_Pot_anual!AC4,0)</f>
        <v>0.60278592762113858</v>
      </c>
      <c r="AD20" s="47">
        <f>IF(PLANEL_Pot_anual!AD4&lt;&gt;0,AD4/PLANEL_Pot_anual!AD4,0)</f>
        <v>0.57782955906955846</v>
      </c>
      <c r="AE20" s="47">
        <f>IF(PLANEL_Pot_anual!AE4&lt;&gt;0,AE4/PLANEL_Pot_anual!AE4,0)</f>
        <v>0.59827914422073281</v>
      </c>
      <c r="AF20" s="47">
        <f>IF(PLANEL_Pot_anual!AF4&lt;&gt;0,AF4/PLANEL_Pot_anual!AF4,0)</f>
        <v>0.5998895957387046</v>
      </c>
      <c r="AG20" s="47">
        <f>IF(PLANEL_Pot_anual!AG4&lt;&gt;0,AG4/PLANEL_Pot_anual!AG4,0)</f>
        <v>0.59082242418150011</v>
      </c>
      <c r="AH20" s="47">
        <f>IF(PLANEL_Pot_anual!AH4&lt;&gt;0,AH4/PLANEL_Pot_anual!AH4,0)</f>
        <v>0.59080611349492929</v>
      </c>
      <c r="AI20" s="47">
        <f>IF(PLANEL_Pot_anual!AI4&lt;&gt;0,AI4/PLANEL_Pot_anual!AI4,0)</f>
        <v>0.57677011397231592</v>
      </c>
      <c r="AJ20" s="47">
        <f>IF(PLANEL_Pot_anual!AJ4&lt;&gt;0,AJ4/PLANEL_Pot_anual!AJ4,0)</f>
        <v>0.58699617777480384</v>
      </c>
      <c r="AK20" s="47">
        <f>IF(PLANEL_Pot_anual!AK4&lt;&gt;0,AK4/PLANEL_Pot_anual!AK4,0)</f>
        <v>0.58225867443735624</v>
      </c>
      <c r="AL20" s="47">
        <f>IF(PLANEL_Pot_anual!AL4&lt;&gt;0,AL4/PLANEL_Pot_anual!AL4,0)</f>
        <v>0.57031277613589881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0.80543572754069548</v>
      </c>
      <c r="E21" s="47">
        <f>IF(PLANEL_Pot_anual!E5&lt;&gt;0,E5/PLANEL_Pot_anual!E5,0)</f>
        <v>0.81280279963616597</v>
      </c>
      <c r="F21" s="47">
        <f>IF(PLANEL_Pot_anual!F5&lt;&gt;0,F5/PLANEL_Pot_anual!F5,0)</f>
        <v>0.79155713916517989</v>
      </c>
      <c r="G21" s="47">
        <f>IF(PLANEL_Pot_anual!G5&lt;&gt;0,G5/PLANEL_Pot_anual!G5,0)</f>
        <v>0.8165671992922473</v>
      </c>
      <c r="H21" s="47">
        <f>IF(PLANEL_Pot_anual!H5&lt;&gt;0,H5/PLANEL_Pot_anual!H5,0)</f>
        <v>0.79685598597038432</v>
      </c>
      <c r="I21" s="47">
        <f>IF(PLANEL_Pot_anual!I5&lt;&gt;0,I5/PLANEL_Pot_anual!I5,0)</f>
        <v>0.71017092240835888</v>
      </c>
      <c r="J21" s="47">
        <f>IF(PLANEL_Pot_anual!J5&lt;&gt;0,J5/PLANEL_Pot_anual!J5,0)</f>
        <v>0.9332407368556187</v>
      </c>
      <c r="K21" s="47">
        <f>IF(PLANEL_Pot_anual!K5&lt;&gt;0,K5/PLANEL_Pot_anual!K5,0)</f>
        <v>1.0565849284272237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0.9287569889306907</v>
      </c>
      <c r="P21" s="47">
        <f>IF(PLANEL_Pot_anual!P5&lt;&gt;0,P5/PLANEL_Pot_anual!P5,0)</f>
        <v>0.93649945791066025</v>
      </c>
      <c r="Q21" s="47">
        <f>IF(PLANEL_Pot_anual!Q5&lt;&gt;0,Q5/PLANEL_Pot_anual!Q5,0)</f>
        <v>1.048399972401691</v>
      </c>
      <c r="R21" s="47">
        <f>IF(PLANEL_Pot_anual!R5&lt;&gt;0,R5/PLANEL_Pot_anual!R5,0)</f>
        <v>1.0608884303539903</v>
      </c>
      <c r="S21" s="47">
        <f>IF(PLANEL_Pot_anual!S5&lt;&gt;0,S5/PLANEL_Pot_anual!S5,0)</f>
        <v>1.0608884303539903</v>
      </c>
      <c r="T21" s="47">
        <f>IF(PLANEL_Pot_anual!T5&lt;&gt;0,T5/PLANEL_Pot_anual!T5,0)</f>
        <v>1.0608884303539903</v>
      </c>
      <c r="U21" s="47">
        <f>IF(PLANEL_Pot_anual!U5&lt;&gt;0,U5/PLANEL_Pot_anual!U5,0)</f>
        <v>1.0608884303539903</v>
      </c>
      <c r="V21" s="47">
        <f>IF(PLANEL_Pot_anual!V5&lt;&gt;0,V5/PLANEL_Pot_anual!V5,0)</f>
        <v>1.0608884303539903</v>
      </c>
      <c r="W21" s="47">
        <f>IF(PLANEL_Pot_anual!W5&lt;&gt;0,W5/PLANEL_Pot_anual!W5,0)</f>
        <v>1.0608884303539903</v>
      </c>
      <c r="X21" s="47">
        <f>IF(PLANEL_Pot_anual!X5&lt;&gt;0,X5/PLANEL_Pot_anual!X5,0)</f>
        <v>1.0608884303539903</v>
      </c>
      <c r="Y21" s="47">
        <f>IF(PLANEL_Pot_anual!Y5&lt;&gt;0,Y5/PLANEL_Pot_anual!Y5,0)</f>
        <v>1.0608884303539903</v>
      </c>
      <c r="Z21" s="47">
        <f>IF(PLANEL_Pot_anual!Z5&lt;&gt;0,Z5/PLANEL_Pot_anual!Z5,0)</f>
        <v>1.0608884303539903</v>
      </c>
      <c r="AA21" s="47">
        <f>IF(PLANEL_Pot_anual!AA5&lt;&gt;0,AA5/PLANEL_Pot_anual!AA5,0)</f>
        <v>1.0608884303539903</v>
      </c>
      <c r="AB21" s="77">
        <f>IF(PLANEL_Pot_anual!AB5&lt;&gt;0,AB5/PLANEL_Pot_anual!AB5,0)</f>
        <v>0.92424564456191816</v>
      </c>
      <c r="AC21" s="47">
        <f>IF(PLANEL_Pot_anual!AC5&lt;&gt;0,AC5/PLANEL_Pot_anual!AC5,0)</f>
        <v>1.0608884303539903</v>
      </c>
      <c r="AD21" s="47">
        <f>IF(PLANEL_Pot_anual!AD5&lt;&gt;0,AD5/PLANEL_Pot_anual!AD5,0)</f>
        <v>1.0352866571839521</v>
      </c>
      <c r="AE21" s="47">
        <f>IF(PLANEL_Pot_anual!AE5&lt;&gt;0,AE5/PLANEL_Pot_anual!AE5,0)</f>
        <v>0.95153628857883354</v>
      </c>
      <c r="AF21" s="47">
        <f>IF(PLANEL_Pot_anual!AF5&lt;&gt;0,AF5/PLANEL_Pot_anual!AF5,0)</f>
        <v>0.96936123912712613</v>
      </c>
      <c r="AG21" s="47">
        <f>IF(PLANEL_Pot_anual!AG5&lt;&gt;0,AG5/PLANEL_Pot_anual!AG5,0)</f>
        <v>0.70721499494859996</v>
      </c>
      <c r="AH21" s="47">
        <f>IF(PLANEL_Pot_anual!AH5&lt;&gt;0,AH5/PLANEL_Pot_anual!AH5,0)</f>
        <v>0.72197901405822618</v>
      </c>
      <c r="AI21" s="47">
        <f>IF(PLANEL_Pot_anual!AI5&lt;&gt;0,AI5/PLANEL_Pot_anual!AI5,0)</f>
        <v>1.0315232461750692</v>
      </c>
      <c r="AJ21" s="47">
        <f>IF(PLANEL_Pot_anual!AJ5&lt;&gt;0,AJ5/PLANEL_Pot_anual!AJ5,0)</f>
        <v>0.78268806037748306</v>
      </c>
      <c r="AK21" s="47">
        <f>IF(PLANEL_Pot_anual!AK5&lt;&gt;0,AK5/PLANEL_Pot_anual!AK5,0)</f>
        <v>0.96936123912712613</v>
      </c>
      <c r="AL21" s="47">
        <f>IF(PLANEL_Pot_anual!AL5&lt;&gt;0,AL5/PLANEL_Pot_anual!AL5,0)</f>
        <v>1.0608884303539903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0.89234212017681636</v>
      </c>
      <c r="E23" s="48">
        <f>IF(PLANEL_Pot_anual!E7&lt;&gt;0,E6/PLANEL_Pot_anual!E7,0)</f>
        <v>0.85629224080700794</v>
      </c>
      <c r="F23" s="48">
        <f>IF(PLANEL_Pot_anual!F7&lt;&gt;0,F6/PLANEL_Pot_anual!F7,0)</f>
        <v>0.86463151262540605</v>
      </c>
      <c r="G23" s="48">
        <f>IF(PLANEL_Pot_anual!G7&lt;&gt;0,G6/PLANEL_Pot_anual!G7,0)</f>
        <v>0.81807199793211516</v>
      </c>
      <c r="H23" s="48">
        <f>IF(PLANEL_Pot_anual!H7&lt;&gt;0,H6/PLANEL_Pot_anual!H7,0)</f>
        <v>0.81366781917828379</v>
      </c>
      <c r="I23" s="48">
        <f>IF(PLANEL_Pot_anual!I7&lt;&gt;0,I6/PLANEL_Pot_anual!I7,0)</f>
        <v>0.94747155993673449</v>
      </c>
      <c r="J23" s="48">
        <f>IF(PLANEL_Pot_anual!J7&lt;&gt;0,J6/PLANEL_Pot_anual!J7,0)</f>
        <v>0.96342911483658356</v>
      </c>
      <c r="K23" s="48">
        <f>IF(PLANEL_Pot_anual!K7&lt;&gt;0,K6/PLANEL_Pot_anual!K7,0)</f>
        <v>1.0943362731335318</v>
      </c>
      <c r="L23" s="48">
        <f>IF(PLANEL_Pot_anual!L7&lt;&gt;0,L6/PLANEL_Pot_anual!L7,0)</f>
        <v>1.161072755466114</v>
      </c>
      <c r="M23" s="48">
        <f>IF(PLANEL_Pot_anual!M7&lt;&gt;0,M6/PLANEL_Pot_anual!M7,0)</f>
        <v>1.1469519618367481</v>
      </c>
      <c r="N23" s="48">
        <f>IF(PLANEL_Pot_anual!N7&lt;&gt;0,N6/PLANEL_Pot_anual!N7,0)</f>
        <v>1.1144160536555625</v>
      </c>
      <c r="O23" s="48">
        <f>IF(PLANEL_Pot_anual!O7&lt;&gt;0,O6/PLANEL_Pot_anual!O7,0)</f>
        <v>1.0528324671620088</v>
      </c>
      <c r="P23" s="48">
        <f>IF(PLANEL_Pot_anual!P7&lt;&gt;0,P6/PLANEL_Pot_anual!P7,0)</f>
        <v>1.0782968160848179</v>
      </c>
      <c r="Q23" s="48">
        <f>IF(PLANEL_Pot_anual!Q7&lt;&gt;0,Q6/PLANEL_Pot_anual!Q7,0)</f>
        <v>1.1279880291248023</v>
      </c>
      <c r="R23" s="48">
        <f>IF(PLANEL_Pot_anual!R7&lt;&gt;0,R6/PLANEL_Pot_anual!R7,0)</f>
        <v>1.1279880291248023</v>
      </c>
      <c r="S23" s="48">
        <f>IF(PLANEL_Pot_anual!S7&lt;&gt;0,S6/PLANEL_Pot_anual!S7,0)</f>
        <v>1.1822755856619065</v>
      </c>
      <c r="T23" s="48">
        <f>IF(PLANEL_Pot_anual!T7&lt;&gt;0,T6/PLANEL_Pot_anual!T7,0)</f>
        <v>1.1700272972097079</v>
      </c>
      <c r="U23" s="48">
        <f>IF(PLANEL_Pot_anual!U7&lt;&gt;0,U6/PLANEL_Pot_anual!U7,0)</f>
        <v>1.1589934924909209</v>
      </c>
      <c r="V23" s="48">
        <f>IF(PLANEL_Pot_anual!V7&lt;&gt;0,V6/PLANEL_Pot_anual!V7,0)</f>
        <v>1.1490000124874526</v>
      </c>
      <c r="W23" s="48">
        <f>IF(PLANEL_Pot_anual!W7&lt;&gt;0,W6/PLANEL_Pot_anual!W7,0)</f>
        <v>1.1342809186927079</v>
      </c>
      <c r="X23" s="48">
        <f>IF(PLANEL_Pot_anual!X7&lt;&gt;0,X6/PLANEL_Pot_anual!X7,0)</f>
        <v>1.1412333747827872</v>
      </c>
      <c r="Y23" s="48">
        <f>IF(PLANEL_Pot_anual!Y7&lt;&gt;0,Y6/PLANEL_Pot_anual!Y7,0)</f>
        <v>1.1833322469805689</v>
      </c>
      <c r="Z23" s="48">
        <f>IF(PLANEL_Pot_anual!Z7&lt;&gt;0,Z6/PLANEL_Pot_anual!Z7,0)</f>
        <v>1.2360233116752462</v>
      </c>
      <c r="AA23" s="48">
        <f>IF(PLANEL_Pot_anual!AA7&lt;&gt;0,AA6/PLANEL_Pot_anual!AA7,0)</f>
        <v>1.3781314730666094</v>
      </c>
      <c r="AB23" s="48">
        <f>IF(PLANEL_Pot_anual!AB7&lt;&gt;0,AB6/PLANEL_Pot_anual!AB7,0)</f>
        <v>1.3884606931626959</v>
      </c>
      <c r="AC23" s="48">
        <f>IF(PLANEL_Pot_anual!AC7&lt;&gt;0,AC6/PLANEL_Pot_anual!AC7,0)</f>
        <v>1.3911085934384213</v>
      </c>
      <c r="AD23" s="48">
        <f>IF(PLANEL_Pot_anual!AD7&lt;&gt;0,AD6/PLANEL_Pot_anual!AD7,0)</f>
        <v>1.3881431372313318</v>
      </c>
      <c r="AE23" s="48">
        <f>IF(PLANEL_Pot_anual!AE7&lt;&gt;0,AE6/PLANEL_Pot_anual!AE7,0)</f>
        <v>1.4129200119158198</v>
      </c>
      <c r="AF23" s="48">
        <f>IF(PLANEL_Pot_anual!AF7&lt;&gt;0,AF6/PLANEL_Pot_anual!AF7,0)</f>
        <v>1.3795721700111638</v>
      </c>
      <c r="AG23" s="48">
        <f>IF(PLANEL_Pot_anual!AG7&lt;&gt;0,AG6/PLANEL_Pot_anual!AG7,0)</f>
        <v>1.5394209939810501</v>
      </c>
      <c r="AH23" s="48">
        <f>IF(PLANEL_Pot_anual!AH7&lt;&gt;0,AH6/PLANEL_Pot_anual!AH7,0)</f>
        <v>1.5083026841664284</v>
      </c>
      <c r="AI23" s="48">
        <f>IF(PLANEL_Pot_anual!AI7&lt;&gt;0,AI6/PLANEL_Pot_anual!AI7,0)</f>
        <v>1.5821166416837809</v>
      </c>
      <c r="AJ23" s="48">
        <f>IF(PLANEL_Pot_anual!AJ7&lt;&gt;0,AJ6/PLANEL_Pot_anual!AJ7,0)</f>
        <v>1.6173945868443393</v>
      </c>
      <c r="AK23" s="48">
        <f>IF(PLANEL_Pot_anual!AK7&lt;&gt;0,AK6/PLANEL_Pot_anual!AK7,0)</f>
        <v>1.5457206150568579</v>
      </c>
      <c r="AL23" s="48">
        <f>IF(PLANEL_Pot_anual!AL7&lt;&gt;0,AL6/PLANEL_Pot_anual!AL7,0)</f>
        <v>1.5768870148816387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0.8017353466568925</v>
      </c>
      <c r="D28" s="47">
        <f>IF(PLANEL_Pot_anual!D12&lt;&gt;0,D9/PLANEL_Pot_anual!D12,0)</f>
        <v>0.78025336201242323</v>
      </c>
      <c r="E28" s="47">
        <f>IF(PLANEL_Pot_anual!E12&lt;&gt;0,E9/PLANEL_Pot_anual!E12,0)</f>
        <v>0.86467029534318463</v>
      </c>
      <c r="F28" s="47">
        <f>IF(PLANEL_Pot_anual!F12&lt;&gt;0,F9/PLANEL_Pot_anual!F12,0)</f>
        <v>0.62218733940352633</v>
      </c>
      <c r="G28" s="47">
        <f>IF(PLANEL_Pot_anual!G12&lt;&gt;0,G9/PLANEL_Pot_anual!G12,0)</f>
        <v>0.84705073864732439</v>
      </c>
      <c r="H28" s="47">
        <f>IF(PLANEL_Pot_anual!H12&lt;&gt;0,H9/PLANEL_Pot_anual!H12,0)</f>
        <v>0.85258602260889693</v>
      </c>
      <c r="I28" s="47">
        <f>IF(PLANEL_Pot_anual!I12&lt;&gt;0,I9/PLANEL_Pot_anual!I12,0)</f>
        <v>0.93951685655310768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1.3923699862132493</v>
      </c>
      <c r="N39" s="54">
        <f>IF(PLANEL_Pot_anual!N23&lt;&gt;0,N14/PLANEL_Pot_anual!N23,0)</f>
        <v>1.2194046634552076</v>
      </c>
      <c r="O39" s="54">
        <f>IF(PLANEL_Pot_anual!O23&lt;&gt;0,O14/PLANEL_Pot_anual!O23,0)</f>
        <v>1.0641500531638179</v>
      </c>
      <c r="P39" s="54">
        <f>IF(PLANEL_Pot_anual!P23&lt;&gt;0,P14/PLANEL_Pot_anual!P23,0)</f>
        <v>1.0732248851161263</v>
      </c>
      <c r="Q39" s="54">
        <f>IF(PLANEL_Pot_anual!Q23&lt;&gt;0,Q14/PLANEL_Pot_anual!Q23,0)</f>
        <v>1.0377100053046515</v>
      </c>
      <c r="R39" s="54">
        <f>IF(PLANEL_Pot_anual!R23&lt;&gt;0,R14/PLANEL_Pot_anual!R23,0)</f>
        <v>0.93556700476952181</v>
      </c>
      <c r="S39" s="54">
        <f>IF(PLANEL_Pot_anual!S23&lt;&gt;0,S14/PLANEL_Pot_anual!S23,0)</f>
        <v>0.89404826774786939</v>
      </c>
      <c r="T39" s="54">
        <f>IF(PLANEL_Pot_anual!T23&lt;&gt;0,T14/PLANEL_Pot_anual!T23,0)</f>
        <v>0.89611896612765762</v>
      </c>
      <c r="U39" s="54">
        <f>IF(PLANEL_Pot_anual!U23&lt;&gt;0,U14/PLANEL_Pot_anual!U23,0)</f>
        <v>0.86826075912721834</v>
      </c>
      <c r="V39" s="54">
        <f>IF(PLANEL_Pot_anual!V23&lt;&gt;0,V14/PLANEL_Pot_anual!V23,0)</f>
        <v>0.87505922339510656</v>
      </c>
      <c r="W39" s="54">
        <f>IF(PLANEL_Pot_anual!W23&lt;&gt;0,W14/PLANEL_Pot_anual!W23,0)</f>
        <v>0.87121852612081685</v>
      </c>
      <c r="X39" s="54">
        <f>IF(PLANEL_Pot_anual!X23&lt;&gt;0,X14/PLANEL_Pot_anual!X23,0)</f>
        <v>0.87120095222635308</v>
      </c>
      <c r="Y39" s="54">
        <f>IF(PLANEL_Pot_anual!Y23&lt;&gt;0,Y14/PLANEL_Pot_anual!Y23,0)</f>
        <v>0.83744729645569116</v>
      </c>
      <c r="Z39" s="54">
        <f>IF(PLANEL_Pot_anual!Z23&lt;&gt;0,Z14/PLANEL_Pot_anual!Z23,0)</f>
        <v>0.79456854289599976</v>
      </c>
      <c r="AA39" s="54">
        <f>IF(PLANEL_Pot_anual!AA23&lt;&gt;0,AA14/PLANEL_Pot_anual!AA23,0)</f>
        <v>0.74288329240089501</v>
      </c>
      <c r="AB39" s="84">
        <f>IF(PLANEL_Pot_anual!AB23&lt;&gt;0,AB14/PLANEL_Pot_anual!AB23,0)</f>
        <v>0.72089969790010322</v>
      </c>
      <c r="AC39" s="54">
        <f>IF(PLANEL_Pot_anual!AC23&lt;&gt;0,AC14/PLANEL_Pot_anual!AC23,0)</f>
        <v>0.69296633919972417</v>
      </c>
      <c r="AD39" s="54">
        <f>IF(PLANEL_Pot_anual!AD23&lt;&gt;0,AD14/PLANEL_Pot_anual!AD23,0)</f>
        <v>0.6481642579337451</v>
      </c>
      <c r="AE39" s="54">
        <f>IF(PLANEL_Pot_anual!AE23&lt;&gt;0,AE14/PLANEL_Pot_anual!AE23,0)</f>
        <v>0.60247042937428474</v>
      </c>
      <c r="AF39" s="54">
        <f>IF(PLANEL_Pot_anual!AF23&lt;&gt;0,AF14/PLANEL_Pot_anual!AF23,0)</f>
        <v>0.63650169235060539</v>
      </c>
      <c r="AG39" s="54">
        <f>IF(PLANEL_Pot_anual!AG23&lt;&gt;0,AG14/PLANEL_Pot_anual!AG23,0)</f>
        <v>0.70020915462526123</v>
      </c>
      <c r="AH39" s="54">
        <f>IF(PLANEL_Pot_anual!AH23&lt;&gt;0,AH14/PLANEL_Pot_anual!AH23,0)</f>
        <v>0.73634420125512257</v>
      </c>
      <c r="AI39" s="54">
        <f>IF(PLANEL_Pot_anual!AI23&lt;&gt;0,AI14/PLANEL_Pot_anual!AI23,0)</f>
        <v>0.70009989779403281</v>
      </c>
      <c r="AJ39" s="54">
        <f>IF(PLANEL_Pot_anual!AJ23&lt;&gt;0,AJ14/PLANEL_Pot_anual!AJ23,0)</f>
        <v>0.75450098364905949</v>
      </c>
      <c r="AK39" s="54">
        <f>IF(PLANEL_Pot_anual!AK23&lt;&gt;0,AK14/PLANEL_Pot_anual!AK23,0)</f>
        <v>0.7916036046477658</v>
      </c>
      <c r="AL39" s="54">
        <f>IF(PLANEL_Pot_anual!AL23&lt;&gt;0,AL14/PLANEL_Pot_anual!AL23,0)</f>
        <v>0.71626067947464234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-463.26372520002769</v>
      </c>
      <c r="E40" s="28">
        <f t="shared" si="1"/>
        <v>3906.0009050000081</v>
      </c>
      <c r="F40" s="28">
        <f t="shared" si="1"/>
        <v>2125.7280326000327</v>
      </c>
      <c r="G40" s="28">
        <f t="shared" si="1"/>
        <v>5042.5013428999519</v>
      </c>
      <c r="H40" s="28">
        <f t="shared" si="1"/>
        <v>5090.4097256000241</v>
      </c>
      <c r="I40" s="28">
        <f t="shared" si="1"/>
        <v>5053.2391644000018</v>
      </c>
      <c r="J40" s="28">
        <f t="shared" si="1"/>
        <v>4481.4824059999955</v>
      </c>
      <c r="K40" s="28">
        <f t="shared" si="1"/>
        <v>4738.4873919999955</v>
      </c>
      <c r="L40" s="28">
        <f t="shared" si="1"/>
        <v>4872.6718432000052</v>
      </c>
      <c r="M40" s="28">
        <f t="shared" si="1"/>
        <v>5069.8274899999815</v>
      </c>
      <c r="N40" s="28">
        <f t="shared" si="1"/>
        <v>4402.9845280000445</v>
      </c>
      <c r="O40" s="28">
        <f t="shared" si="1"/>
        <v>4192.4432562000002</v>
      </c>
      <c r="P40" s="28">
        <f t="shared" si="1"/>
        <v>4359.1137407999777</v>
      </c>
      <c r="Q40" s="28">
        <f t="shared" si="1"/>
        <v>4457.2590519999794</v>
      </c>
      <c r="R40" s="28">
        <f t="shared" si="1"/>
        <v>4592.6531139999861</v>
      </c>
      <c r="S40" s="28">
        <f t="shared" si="1"/>
        <v>4783.7057540000533</v>
      </c>
      <c r="T40" s="28">
        <f t="shared" si="1"/>
        <v>4824.3401810000069</v>
      </c>
      <c r="U40" s="28">
        <f t="shared" si="1"/>
        <v>4796.272174999991</v>
      </c>
      <c r="V40" s="28">
        <f t="shared" si="1"/>
        <v>4972.5720149999543</v>
      </c>
      <c r="W40" s="28">
        <f t="shared" si="1"/>
        <v>5124.1186700000253</v>
      </c>
      <c r="X40" s="28">
        <f t="shared" si="1"/>
        <v>5447.7085610000067</v>
      </c>
      <c r="Y40" s="28">
        <f t="shared" si="1"/>
        <v>5401.3002499999711</v>
      </c>
      <c r="Z40" s="28">
        <f t="shared" si="1"/>
        <v>5546.4234569999971</v>
      </c>
      <c r="AA40" s="28">
        <f t="shared" si="1"/>
        <v>5380.8122510000248</v>
      </c>
      <c r="AB40" s="76">
        <f t="shared" si="1"/>
        <v>5369.644809999998</v>
      </c>
      <c r="AC40" s="28">
        <f t="shared" si="1"/>
        <v>4760.8492799999949</v>
      </c>
      <c r="AD40" s="28">
        <f t="shared" si="1"/>
        <v>4784.122389999975</v>
      </c>
      <c r="AE40" s="28">
        <f t="shared" si="1"/>
        <v>4837.0507300000172</v>
      </c>
      <c r="AF40" s="28">
        <f t="shared" si="1"/>
        <v>4966.1323099999863</v>
      </c>
      <c r="AG40" s="28">
        <f t="shared" si="1"/>
        <v>5052.7588460000406</v>
      </c>
      <c r="AH40" s="28">
        <f t="shared" si="1"/>
        <v>5123.0066339999903</v>
      </c>
      <c r="AI40" s="28">
        <f t="shared" si="1"/>
        <v>5116.3645799999358</v>
      </c>
      <c r="AJ40" s="28">
        <f t="shared" si="1"/>
        <v>5634.695400000026</v>
      </c>
      <c r="AK40" s="28">
        <f t="shared" si="1"/>
        <v>5438.960390000022</v>
      </c>
      <c r="AL40" s="28">
        <f t="shared" si="1"/>
        <v>4755.7951399999729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498.84433319999999</v>
      </c>
      <c r="AS6" s="33">
        <v>5103.0962760000002</v>
      </c>
      <c r="AT6" s="33">
        <v>6983.0774359999996</v>
      </c>
      <c r="AU6" s="33">
        <v>4449.9967900000001</v>
      </c>
      <c r="AV6" s="33">
        <v>498.84433319999999</v>
      </c>
      <c r="AW6" s="33">
        <v>5103.0962760000002</v>
      </c>
      <c r="AX6" s="33">
        <v>6983.0774359999996</v>
      </c>
      <c r="AY6" s="33">
        <v>4449.9967900000001</v>
      </c>
      <c r="AZ6" s="33">
        <v>262.11770630000001</v>
      </c>
      <c r="BA6" s="33">
        <v>2681.4214419999998</v>
      </c>
      <c r="BB6" s="33">
        <v>3669.2573590000002</v>
      </c>
      <c r="BC6" s="33">
        <v>2338.25038</v>
      </c>
      <c r="BD6" s="33">
        <v>262.11770630000001</v>
      </c>
      <c r="BE6" s="33">
        <v>2681.4214419999998</v>
      </c>
      <c r="BF6" s="33">
        <v>3669.2573590000002</v>
      </c>
      <c r="BG6" s="33">
        <v>2338.25038</v>
      </c>
      <c r="BH6" s="33">
        <v>262.11770630000001</v>
      </c>
      <c r="BI6" s="33">
        <v>2681.4214419999998</v>
      </c>
      <c r="BJ6" s="33">
        <v>3669.2573590000002</v>
      </c>
      <c r="BK6" s="33">
        <v>2338.25038</v>
      </c>
      <c r="BL6" s="33">
        <v>269.76249300000001</v>
      </c>
      <c r="BM6" s="33">
        <v>2759.6263640000002</v>
      </c>
      <c r="BN6" s="33">
        <v>3776.272982</v>
      </c>
      <c r="BO6" s="33">
        <v>2406.4465559999999</v>
      </c>
      <c r="BP6" s="33">
        <v>394.29798849999997</v>
      </c>
      <c r="BQ6" s="33">
        <v>4033.604198</v>
      </c>
      <c r="BR6" s="33">
        <v>5519.584374</v>
      </c>
      <c r="BS6" s="33">
        <v>3517.3794029999999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500.69902919999998</v>
      </c>
      <c r="DM6" s="33">
        <v>5122.0695139999998</v>
      </c>
      <c r="DN6" s="33">
        <v>7009.0404170000002</v>
      </c>
      <c r="DO6" s="33">
        <v>4466.5418140000002</v>
      </c>
      <c r="DP6" s="33">
        <v>500.69902919999998</v>
      </c>
      <c r="DQ6" s="33">
        <v>5122.0695139999998</v>
      </c>
      <c r="DR6" s="33">
        <v>7009.0404170000002</v>
      </c>
      <c r="DS6" s="33">
        <v>4466.5418140000002</v>
      </c>
      <c r="DT6" s="33">
        <v>500.69902919999998</v>
      </c>
      <c r="DU6" s="33">
        <v>5122.0695139999998</v>
      </c>
      <c r="DV6" s="33">
        <v>7009.0404170000002</v>
      </c>
      <c r="DW6" s="33">
        <v>4466.5418140000002</v>
      </c>
      <c r="DX6" s="33">
        <v>500.69902919999998</v>
      </c>
      <c r="DY6" s="33">
        <v>5122.0695139999998</v>
      </c>
      <c r="DZ6" s="33">
        <v>7009.0404170000002</v>
      </c>
      <c r="EA6" s="33">
        <v>4466.5418140000002</v>
      </c>
      <c r="EB6" s="33">
        <v>500.69902919999998</v>
      </c>
      <c r="EC6" s="33">
        <v>5122.0695139999998</v>
      </c>
      <c r="ED6" s="33">
        <v>7009.0404170000002</v>
      </c>
      <c r="EE6" s="33">
        <v>4466.5418140000002</v>
      </c>
      <c r="EF6" s="33">
        <v>500.69902919999998</v>
      </c>
      <c r="EG6" s="33">
        <v>5122.0695139999998</v>
      </c>
      <c r="EH6" s="33">
        <v>7009.0404170000002</v>
      </c>
      <c r="EI6" s="33">
        <v>4466.5418140000002</v>
      </c>
      <c r="EJ6" s="33">
        <v>500.69902919999998</v>
      </c>
      <c r="EK6" s="33">
        <v>5122.0695139999998</v>
      </c>
      <c r="EL6" s="33">
        <v>7009.0404170000002</v>
      </c>
      <c r="EM6" s="33">
        <v>4466.5418140000002</v>
      </c>
      <c r="EN6" s="33">
        <v>500.69902919999998</v>
      </c>
      <c r="EO6" s="33">
        <v>5122.0695139999998</v>
      </c>
      <c r="EP6" s="33">
        <v>7009.0404170000002</v>
      </c>
      <c r="EQ6" s="33">
        <v>4466.5418140000002</v>
      </c>
      <c r="ER6" s="33">
        <v>500.69902919999998</v>
      </c>
      <c r="ES6" s="33">
        <v>5122.0695139999998</v>
      </c>
      <c r="ET6" s="33">
        <v>7009.0404170000002</v>
      </c>
      <c r="EU6" s="33">
        <v>4466.5418140000002</v>
      </c>
      <c r="EV6" s="33">
        <v>500.69902919999998</v>
      </c>
      <c r="EW6" s="33">
        <v>5122.0695139999998</v>
      </c>
      <c r="EX6" s="33">
        <v>7009.0404170000002</v>
      </c>
      <c r="EY6" s="33">
        <v>4466.5418140000002</v>
      </c>
      <c r="EZ6" s="33">
        <v>500.69902919999998</v>
      </c>
      <c r="FA6" s="33">
        <v>5122.0695139999998</v>
      </c>
      <c r="FB6" s="33">
        <v>7009.0404170000002</v>
      </c>
      <c r="FC6" s="33">
        <v>4466.5418140000002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596.76424469999995</v>
      </c>
      <c r="AS17" s="33">
        <v>6104.8010219999996</v>
      </c>
      <c r="AT17" s="33">
        <v>8353.8103069999997</v>
      </c>
      <c r="AU17" s="33">
        <v>5323.5023369999999</v>
      </c>
      <c r="AV17" s="33">
        <v>596.76424469999995</v>
      </c>
      <c r="AW17" s="33">
        <v>6104.8010219999996</v>
      </c>
      <c r="AX17" s="33">
        <v>8353.8103069999997</v>
      </c>
      <c r="AY17" s="33">
        <v>5323.5023369999999</v>
      </c>
      <c r="AZ17" s="33">
        <v>304.7156554</v>
      </c>
      <c r="BA17" s="33">
        <v>3117.1915220000001</v>
      </c>
      <c r="BB17" s="33">
        <v>4265.5651799999996</v>
      </c>
      <c r="BC17" s="33">
        <v>2718.2501600000001</v>
      </c>
      <c r="BD17" s="33">
        <v>304.7156554</v>
      </c>
      <c r="BE17" s="33">
        <v>3117.1915220000001</v>
      </c>
      <c r="BF17" s="33">
        <v>4265.5651799999996</v>
      </c>
      <c r="BG17" s="33">
        <v>2718.2501600000001</v>
      </c>
      <c r="BH17" s="33">
        <v>304.7156554</v>
      </c>
      <c r="BI17" s="33">
        <v>3117.1915220000001</v>
      </c>
      <c r="BJ17" s="33">
        <v>4265.5651799999996</v>
      </c>
      <c r="BK17" s="33">
        <v>2718.2501600000001</v>
      </c>
      <c r="BL17" s="33">
        <v>312.36044199999998</v>
      </c>
      <c r="BM17" s="33">
        <v>3195.3964449999999</v>
      </c>
      <c r="BN17" s="33">
        <v>4372.5808029999998</v>
      </c>
      <c r="BO17" s="33">
        <v>2786.446336</v>
      </c>
      <c r="BP17" s="33">
        <v>436.8959375</v>
      </c>
      <c r="BQ17" s="33">
        <v>4469.3742789999997</v>
      </c>
      <c r="BR17" s="33">
        <v>6115.892194</v>
      </c>
      <c r="BS17" s="33">
        <v>3897.379183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500.69902919999998</v>
      </c>
      <c r="DM17" s="33">
        <v>5122.0695139999998</v>
      </c>
      <c r="DN17" s="33">
        <v>7009.0404170000002</v>
      </c>
      <c r="DO17" s="33">
        <v>4466.5418140000002</v>
      </c>
      <c r="DP17" s="33">
        <v>500.69902919999998</v>
      </c>
      <c r="DQ17" s="33">
        <v>5122.0695139999998</v>
      </c>
      <c r="DR17" s="33">
        <v>7009.0404170000002</v>
      </c>
      <c r="DS17" s="33">
        <v>4466.5418140000002</v>
      </c>
      <c r="DT17" s="33">
        <v>500.69902919999998</v>
      </c>
      <c r="DU17" s="33">
        <v>5122.0695139999998</v>
      </c>
      <c r="DV17" s="33">
        <v>7009.0404170000002</v>
      </c>
      <c r="DW17" s="33">
        <v>4466.5418140000002</v>
      </c>
      <c r="DX17" s="33">
        <v>500.69902919999998</v>
      </c>
      <c r="DY17" s="33">
        <v>5122.0695139999998</v>
      </c>
      <c r="DZ17" s="33">
        <v>7009.0404170000002</v>
      </c>
      <c r="EA17" s="33">
        <v>4466.5418140000002</v>
      </c>
      <c r="EB17" s="33">
        <v>500.69902919999998</v>
      </c>
      <c r="EC17" s="33">
        <v>5122.0695139999998</v>
      </c>
      <c r="ED17" s="33">
        <v>7009.0404170000002</v>
      </c>
      <c r="EE17" s="33">
        <v>4466.5418140000002</v>
      </c>
      <c r="EF17" s="33">
        <v>500.69902919999998</v>
      </c>
      <c r="EG17" s="33">
        <v>5122.0695139999998</v>
      </c>
      <c r="EH17" s="33">
        <v>7009.0404170000002</v>
      </c>
      <c r="EI17" s="33">
        <v>4466.5418140000002</v>
      </c>
      <c r="EJ17" s="33">
        <v>500.69902919999998</v>
      </c>
      <c r="EK17" s="33">
        <v>5122.0695139999998</v>
      </c>
      <c r="EL17" s="33">
        <v>7009.0404170000002</v>
      </c>
      <c r="EM17" s="33">
        <v>4466.5418140000002</v>
      </c>
      <c r="EN17" s="33">
        <v>500.69902919999998</v>
      </c>
      <c r="EO17" s="33">
        <v>5122.0695139999998</v>
      </c>
      <c r="EP17" s="33">
        <v>7009.0404170000002</v>
      </c>
      <c r="EQ17" s="33">
        <v>4466.5418140000002</v>
      </c>
      <c r="ER17" s="33">
        <v>500.69902919999998</v>
      </c>
      <c r="ES17" s="33">
        <v>5122.0695139999998</v>
      </c>
      <c r="ET17" s="33">
        <v>7009.0404170000002</v>
      </c>
      <c r="EU17" s="33">
        <v>4466.5418140000002</v>
      </c>
      <c r="EV17" s="33">
        <v>500.69902919999998</v>
      </c>
      <c r="EW17" s="33">
        <v>5122.0695139999998</v>
      </c>
      <c r="EX17" s="33">
        <v>7009.0404170000002</v>
      </c>
      <c r="EY17" s="33">
        <v>4466.5418140000002</v>
      </c>
      <c r="EZ17" s="33">
        <v>500.69902919999998</v>
      </c>
      <c r="FA17" s="33">
        <v>5122.0695139999998</v>
      </c>
      <c r="FB17" s="33">
        <v>7009.0404170000002</v>
      </c>
      <c r="FC17" s="33">
        <v>4466.5418140000002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68.763970439999994</v>
      </c>
      <c r="BC32" s="33">
        <v>928.64131359999999</v>
      </c>
      <c r="BD32" s="33">
        <v>928.64131359999999</v>
      </c>
      <c r="BF32" s="33">
        <v>580.71713480000005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R32" s="33">
        <v>60.778935939999997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17.03605623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50.335168379999999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604.80474589999994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68.763970439999994</v>
      </c>
      <c r="BC41" s="33">
        <v>1241.3759130000001</v>
      </c>
      <c r="BD41" s="33">
        <v>1241.3759130000001</v>
      </c>
      <c r="BE41" s="33">
        <v>0</v>
      </c>
      <c r="BF41" s="33">
        <v>580.71713480000005</v>
      </c>
      <c r="BG41" s="33">
        <v>1241.3759130000001</v>
      </c>
      <c r="BH41" s="33">
        <v>1241.3759130000001</v>
      </c>
      <c r="BI41" s="33">
        <v>0</v>
      </c>
      <c r="BJ41" s="33">
        <v>638.10385799999995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373.5135353</v>
      </c>
      <c r="BS41" s="33">
        <v>1241.3759130000001</v>
      </c>
      <c r="BT41" s="33">
        <v>1241.3759130000001</v>
      </c>
      <c r="BU41" s="33">
        <v>0</v>
      </c>
      <c r="BV41" s="33">
        <v>0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1144.3710410000001</v>
      </c>
      <c r="BO55" s="33">
        <v>1363.609177</v>
      </c>
      <c r="BP55" s="33">
        <v>1360.900292</v>
      </c>
      <c r="BQ55" s="33">
        <v>953.63414739999996</v>
      </c>
      <c r="BR55" s="33">
        <v>1141.580119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1144.3710410000001</v>
      </c>
      <c r="BO65" s="33">
        <v>1363.609177</v>
      </c>
      <c r="BP65" s="33">
        <v>1360.900292</v>
      </c>
      <c r="BQ65" s="33">
        <v>953.63414739999996</v>
      </c>
      <c r="BR65" s="33">
        <v>1141.580119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3252.7917550000002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1916.080475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459.64580419999999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371.67838870000003</v>
      </c>
      <c r="AY103" s="33">
        <v>371.67838870000003</v>
      </c>
      <c r="AZ103" s="33">
        <v>1105.383294</v>
      </c>
      <c r="BC103" s="33">
        <v>1105.383294</v>
      </c>
      <c r="BD103" s="33">
        <v>1285.2223750000001</v>
      </c>
      <c r="BG103" s="33">
        <v>1285.2223750000001</v>
      </c>
      <c r="BH103" s="33">
        <v>1717.023146</v>
      </c>
      <c r="BK103" s="33">
        <v>1717.023146</v>
      </c>
      <c r="BL103" s="33">
        <v>2607.4969270000001</v>
      </c>
      <c r="BO103" s="33">
        <v>2607.4969270000001</v>
      </c>
      <c r="BP103" s="33">
        <v>2607.4969270000001</v>
      </c>
      <c r="BS103" s="33">
        <v>2607.4969270000001</v>
      </c>
      <c r="BT103" s="33">
        <v>2607.4969270000001</v>
      </c>
      <c r="BW103" s="33">
        <v>2607.4969270000001</v>
      </c>
      <c r="BX103" s="33">
        <v>2607.4969270000001</v>
      </c>
      <c r="CA103" s="33">
        <v>2607.4969270000001</v>
      </c>
      <c r="CB103" s="33">
        <v>2607.4969270000001</v>
      </c>
      <c r="CE103" s="33">
        <v>2607.4969270000001</v>
      </c>
      <c r="CF103" s="33">
        <v>2607.4969270000001</v>
      </c>
      <c r="CI103" s="33">
        <v>2607.4969270000001</v>
      </c>
      <c r="CJ103" s="33">
        <v>2607.4969270000001</v>
      </c>
      <c r="CM103" s="33">
        <v>2607.4969270000001</v>
      </c>
      <c r="CN103" s="33">
        <v>2607.4969270000001</v>
      </c>
      <c r="CQ103" s="33">
        <v>2607.4969270000001</v>
      </c>
      <c r="CR103" s="33">
        <v>2607.4969270000001</v>
      </c>
      <c r="CU103" s="33">
        <v>2607.4969270000001</v>
      </c>
      <c r="CV103" s="33">
        <v>2607.4969270000001</v>
      </c>
      <c r="CY103" s="33">
        <v>2607.4969270000001</v>
      </c>
      <c r="CZ103" s="33">
        <v>2607.4969270000001</v>
      </c>
      <c r="DC103" s="33">
        <v>2607.4969270000001</v>
      </c>
      <c r="DD103" s="33">
        <v>2607.4969270000001</v>
      </c>
      <c r="DG103" s="33">
        <v>2607.4969270000001</v>
      </c>
      <c r="DH103" s="33">
        <v>2607.4969270000001</v>
      </c>
      <c r="DK103" s="33">
        <v>2607.4969270000001</v>
      </c>
      <c r="DL103" s="33">
        <v>2607.4969270000001</v>
      </c>
      <c r="DO103" s="33">
        <v>2607.4969270000001</v>
      </c>
      <c r="DP103" s="33">
        <v>2607.4969270000001</v>
      </c>
      <c r="DS103" s="33">
        <v>2607.4969270000001</v>
      </c>
      <c r="DT103" s="33">
        <v>2607.4969270000001</v>
      </c>
      <c r="DW103" s="33">
        <v>2607.4969270000001</v>
      </c>
      <c r="DX103" s="33">
        <v>2607.4969270000001</v>
      </c>
      <c r="EA103" s="33">
        <v>2607.4969270000001</v>
      </c>
      <c r="EB103" s="33">
        <v>2607.4969270000001</v>
      </c>
      <c r="EE103" s="33">
        <v>2607.4969270000001</v>
      </c>
      <c r="EF103" s="33">
        <v>2607.4969270000001</v>
      </c>
      <c r="EI103" s="33">
        <v>2607.4969270000001</v>
      </c>
      <c r="EJ103" s="33">
        <v>2607.4969270000001</v>
      </c>
      <c r="EM103" s="33">
        <v>2145.2927479999998</v>
      </c>
      <c r="EN103" s="33">
        <v>2607.4969270000001</v>
      </c>
      <c r="EQ103" s="33">
        <v>2607.4969270000001</v>
      </c>
      <c r="ER103" s="33">
        <v>2607.4969270000001</v>
      </c>
      <c r="EU103" s="33">
        <v>2607.4969270000001</v>
      </c>
      <c r="EV103" s="33">
        <v>2607.4969270000001</v>
      </c>
      <c r="EY103" s="33">
        <v>2607.4969270000001</v>
      </c>
      <c r="EZ103" s="33">
        <v>2607.4969270000001</v>
      </c>
      <c r="FC103" s="33">
        <v>2607.4969270000001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857.40210660000002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1183.450949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846.72935299999995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1325.224712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1025.4478779999999</v>
      </c>
      <c r="BS105" s="33">
        <v>1497.173102</v>
      </c>
      <c r="BT105" s="33">
        <v>1351.28676</v>
      </c>
      <c r="BU105" s="33">
        <v>748.81870860000004</v>
      </c>
      <c r="BV105" s="33">
        <v>999.29527080000003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148.3863423</v>
      </c>
      <c r="CR105" s="33">
        <v>146.35065729999999</v>
      </c>
      <c r="CS105" s="33">
        <v>146.35065729999999</v>
      </c>
      <c r="CT105" s="33">
        <v>146.35065729999999</v>
      </c>
      <c r="CU105" s="33">
        <v>148.3863423</v>
      </c>
      <c r="CV105" s="33">
        <v>146.35065729999999</v>
      </c>
      <c r="CW105" s="33">
        <v>146.35065729999999</v>
      </c>
      <c r="CX105" s="33">
        <v>146.35065729999999</v>
      </c>
      <c r="CY105" s="33">
        <v>148.3863423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148.3863423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321.92086180000001</v>
      </c>
      <c r="M108" s="33">
        <v>321.92086180000001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558.84255159999998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736.76451999999995</v>
      </c>
      <c r="AU108" s="33">
        <v>844.36501850000002</v>
      </c>
      <c r="AV108" s="33">
        <v>1125.7817279999999</v>
      </c>
      <c r="AW108" s="33">
        <v>558.84255159999998</v>
      </c>
      <c r="AX108" s="33">
        <v>747.2825603</v>
      </c>
      <c r="AY108" s="33">
        <v>1125.7817279999999</v>
      </c>
      <c r="AZ108" s="33">
        <v>1125.7817279999999</v>
      </c>
      <c r="BA108" s="33">
        <v>558.87956540000005</v>
      </c>
      <c r="BB108" s="33">
        <v>844.36501850000002</v>
      </c>
      <c r="BC108" s="33">
        <v>1125.7817279999999</v>
      </c>
      <c r="BD108" s="33">
        <v>1125.7817279999999</v>
      </c>
      <c r="BE108" s="33">
        <v>591.31756189999999</v>
      </c>
      <c r="BF108" s="33">
        <v>844.36501850000002</v>
      </c>
      <c r="BG108" s="33">
        <v>1125.7817279999999</v>
      </c>
      <c r="BH108" s="33">
        <v>1125.7817279999999</v>
      </c>
      <c r="BI108" s="33">
        <v>591.31756189999999</v>
      </c>
      <c r="BJ108" s="33">
        <v>844.36501850000002</v>
      </c>
      <c r="BK108" s="33">
        <v>1125.7817279999999</v>
      </c>
      <c r="BL108" s="33">
        <v>1125.7817279999999</v>
      </c>
      <c r="BM108" s="33">
        <v>591.31756189999999</v>
      </c>
      <c r="BN108" s="33">
        <v>844.36501850000002</v>
      </c>
      <c r="BO108" s="33">
        <v>1125.7817279999999</v>
      </c>
      <c r="BP108" s="33">
        <v>1125.7817279999999</v>
      </c>
      <c r="BQ108" s="33">
        <v>591.31756189999999</v>
      </c>
      <c r="BR108" s="33">
        <v>844.36501850000002</v>
      </c>
      <c r="BS108" s="33">
        <v>1125.7817279999999</v>
      </c>
      <c r="BT108" s="33">
        <v>1125.7817279999999</v>
      </c>
      <c r="BU108" s="33">
        <v>591.31756189999999</v>
      </c>
      <c r="BV108" s="33">
        <v>670.50710679999997</v>
      </c>
      <c r="BW108" s="33">
        <v>1125.7817279999999</v>
      </c>
      <c r="BX108" s="33">
        <v>1125.7817279999999</v>
      </c>
      <c r="BY108" s="33">
        <v>591.31756189999999</v>
      </c>
      <c r="BZ108" s="33">
        <v>844.36501850000002</v>
      </c>
      <c r="CA108" s="33">
        <v>1125.7817279999999</v>
      </c>
      <c r="CB108" s="33">
        <v>803.85192110000003</v>
      </c>
      <c r="CC108" s="33">
        <v>269.38775509999999</v>
      </c>
      <c r="CD108" s="33">
        <v>522.43521169999997</v>
      </c>
      <c r="CE108" s="33">
        <v>803.85192110000003</v>
      </c>
      <c r="CF108" s="33">
        <v>803.85192110000003</v>
      </c>
      <c r="CG108" s="33">
        <v>269.38775509999999</v>
      </c>
      <c r="CH108" s="33">
        <v>522.43521169999997</v>
      </c>
      <c r="CI108" s="33">
        <v>803.85192110000003</v>
      </c>
      <c r="CJ108" s="33">
        <v>803.85192110000003</v>
      </c>
      <c r="CK108" s="33">
        <v>269.38775509999999</v>
      </c>
      <c r="CL108" s="33">
        <v>522.43521169999997</v>
      </c>
      <c r="CM108" s="33">
        <v>803.85192110000003</v>
      </c>
      <c r="CN108" s="33">
        <v>522.43521169999997</v>
      </c>
      <c r="CO108" s="33">
        <v>269.38775509999999</v>
      </c>
      <c r="CP108" s="33">
        <v>522.43521169999997</v>
      </c>
      <c r="CQ108" s="33">
        <v>803.85192110000003</v>
      </c>
      <c r="CR108" s="33">
        <v>534.77541120000001</v>
      </c>
      <c r="CS108" s="33">
        <v>269.38775509999999</v>
      </c>
      <c r="CT108" s="33">
        <v>522.43521169999997</v>
      </c>
      <c r="CU108" s="33">
        <v>803.85192110000003</v>
      </c>
      <c r="CV108" s="33">
        <v>761.42727109999998</v>
      </c>
      <c r="CW108" s="33">
        <v>269.38775509999999</v>
      </c>
      <c r="CX108" s="33">
        <v>522.43521169999997</v>
      </c>
      <c r="CY108" s="33">
        <v>803.85192110000003</v>
      </c>
      <c r="CZ108" s="33">
        <v>281.4167094</v>
      </c>
      <c r="DC108" s="33">
        <v>281.4167094</v>
      </c>
      <c r="DD108" s="33">
        <v>281.4167094</v>
      </c>
      <c r="DG108" s="33">
        <v>281.4167094</v>
      </c>
      <c r="DK108" s="33">
        <v>281.4167094</v>
      </c>
      <c r="DO108" s="33">
        <v>281.4167094</v>
      </c>
      <c r="DP108" s="33">
        <v>281.4167094</v>
      </c>
      <c r="DS108" s="33">
        <v>281.4167094</v>
      </c>
      <c r="DW108" s="33">
        <v>281.4167094</v>
      </c>
      <c r="EA108" s="33">
        <v>281.4167094</v>
      </c>
      <c r="EB108" s="33">
        <v>281.4167094</v>
      </c>
      <c r="EE108" s="33">
        <v>281.4167094</v>
      </c>
      <c r="EF108" s="33">
        <v>281.4167094</v>
      </c>
      <c r="EI108" s="33">
        <v>281.4167094</v>
      </c>
      <c r="EJ108" s="33">
        <v>281.4167094</v>
      </c>
      <c r="EM108" s="33">
        <v>281.4167094</v>
      </c>
      <c r="EN108" s="33">
        <v>281.4167094</v>
      </c>
      <c r="EQ108" s="33">
        <v>281.4167094</v>
      </c>
      <c r="ER108" s="33">
        <v>281.4167094</v>
      </c>
      <c r="EU108" s="33">
        <v>281.4167094</v>
      </c>
      <c r="EV108" s="33">
        <v>281.4167094</v>
      </c>
      <c r="EY108" s="33">
        <v>281.4167094</v>
      </c>
      <c r="EZ108" s="33">
        <v>281.4167094</v>
      </c>
      <c r="FC108" s="33">
        <v>281.4167094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5601.7824959999998</v>
      </c>
      <c r="M113" s="33">
        <v>5230.6520300000002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3949.0905870000001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4787.9376469999997</v>
      </c>
      <c r="AQ113" s="33">
        <v>7889.41482</v>
      </c>
      <c r="AR113" s="33">
        <v>6334.4033310000004</v>
      </c>
      <c r="AS113" s="33">
        <v>4211.3984010000004</v>
      </c>
      <c r="AT113" s="33">
        <v>5192.5389960000002</v>
      </c>
      <c r="AU113" s="33">
        <v>7507.4731959999999</v>
      </c>
      <c r="AV113" s="33">
        <v>6982.61258</v>
      </c>
      <c r="AW113" s="33">
        <v>4138.5995190000003</v>
      </c>
      <c r="AX113" s="33">
        <v>5162.7331640000002</v>
      </c>
      <c r="AY113" s="33">
        <v>8091.1704989999998</v>
      </c>
      <c r="AZ113" s="33">
        <v>7293.0765730000003</v>
      </c>
      <c r="BA113" s="33">
        <v>3928.3214360000002</v>
      </c>
      <c r="BB113" s="33">
        <v>5210.0353279999999</v>
      </c>
      <c r="BC113" s="33">
        <v>8150.6894339999999</v>
      </c>
      <c r="BD113" s="33">
        <v>5709.5143330000001</v>
      </c>
      <c r="BE113" s="33">
        <v>2445.0225799999998</v>
      </c>
      <c r="BF113" s="33">
        <v>3572.94308</v>
      </c>
      <c r="BG113" s="33">
        <v>6117.9498240000003</v>
      </c>
      <c r="BH113" s="33">
        <v>6125.2148569999999</v>
      </c>
      <c r="BI113" s="33">
        <v>2346.571747</v>
      </c>
      <c r="BJ113" s="33">
        <v>3474.492248</v>
      </c>
      <c r="BK113" s="33">
        <v>6352.8489300000001</v>
      </c>
      <c r="BL113" s="33">
        <v>7015.688639</v>
      </c>
      <c r="BM113" s="33">
        <v>2346.571747</v>
      </c>
      <c r="BN113" s="33">
        <v>3705.3387729999999</v>
      </c>
      <c r="BO113" s="33">
        <v>7243.3227109999998</v>
      </c>
      <c r="BP113" s="33">
        <v>6850.9874669999999</v>
      </c>
      <c r="BQ113" s="33">
        <v>2264.2211609999999</v>
      </c>
      <c r="BR113" s="33">
        <v>3525.9464499999999</v>
      </c>
      <c r="BS113" s="33">
        <v>7078.6215389999998</v>
      </c>
      <c r="BT113" s="33">
        <v>6850.9874669999999</v>
      </c>
      <c r="BU113" s="33">
        <v>2264.2211609999999</v>
      </c>
      <c r="BV113" s="33">
        <v>3179.0943430000002</v>
      </c>
      <c r="BW113" s="33">
        <v>7078.6215389999998</v>
      </c>
      <c r="BX113" s="33">
        <v>6850.9874669999999</v>
      </c>
      <c r="BY113" s="33">
        <v>2264.2211609999999</v>
      </c>
      <c r="BZ113" s="33">
        <v>3363.8299550000002</v>
      </c>
      <c r="CA113" s="33">
        <v>7078.6215389999998</v>
      </c>
      <c r="CB113" s="33">
        <v>5743.326951</v>
      </c>
      <c r="CC113" s="33">
        <v>1508.5521349999999</v>
      </c>
      <c r="CD113" s="33">
        <v>2012.0761540000001</v>
      </c>
      <c r="CE113" s="33">
        <v>5889.2132940000001</v>
      </c>
      <c r="CF113" s="33">
        <v>5743.326951</v>
      </c>
      <c r="CG113" s="33">
        <v>1508.5521349999999</v>
      </c>
      <c r="CH113" s="33">
        <v>2012.0761540000001</v>
      </c>
      <c r="CI113" s="33">
        <v>5889.2132940000001</v>
      </c>
      <c r="CJ113" s="33">
        <v>5743.326951</v>
      </c>
      <c r="CK113" s="33">
        <v>1508.5521349999999</v>
      </c>
      <c r="CL113" s="33">
        <v>2012.0761540000001</v>
      </c>
      <c r="CM113" s="33">
        <v>5889.2132940000001</v>
      </c>
      <c r="CN113" s="33">
        <v>4472.7705450000003</v>
      </c>
      <c r="CO113" s="33">
        <v>1013.982287</v>
      </c>
      <c r="CP113" s="33">
        <v>1267.0297439999999</v>
      </c>
      <c r="CQ113" s="33">
        <v>4756.2229399999997</v>
      </c>
      <c r="CR113" s="33">
        <v>4485.110745</v>
      </c>
      <c r="CS113" s="33">
        <v>1013.982287</v>
      </c>
      <c r="CT113" s="33">
        <v>1267.0297439999999</v>
      </c>
      <c r="CU113" s="33">
        <v>4756.2229399999997</v>
      </c>
      <c r="CV113" s="33">
        <v>4711.7626049999999</v>
      </c>
      <c r="CW113" s="33">
        <v>1013.982287</v>
      </c>
      <c r="CX113" s="33">
        <v>1267.0297439999999</v>
      </c>
      <c r="CY113" s="33">
        <v>4756.2229399999997</v>
      </c>
      <c r="CZ113" s="33">
        <v>4231.7520430000004</v>
      </c>
      <c r="DA113" s="33">
        <v>744.59453180000003</v>
      </c>
      <c r="DB113" s="33">
        <v>744.59453180000003</v>
      </c>
      <c r="DC113" s="33">
        <v>4231.7520430000004</v>
      </c>
      <c r="DD113" s="33">
        <v>4231.7520430000004</v>
      </c>
      <c r="DE113" s="33">
        <v>744.59453180000003</v>
      </c>
      <c r="DF113" s="33">
        <v>744.59453180000003</v>
      </c>
      <c r="DG113" s="33">
        <v>4233.7877280000002</v>
      </c>
      <c r="DH113" s="33">
        <v>3924.2617340000002</v>
      </c>
      <c r="DI113" s="33">
        <v>731.55773180000006</v>
      </c>
      <c r="DJ113" s="33">
        <v>1316.7648059999999</v>
      </c>
      <c r="DK113" s="33">
        <v>4351.5647849999996</v>
      </c>
      <c r="DL113" s="33">
        <v>3924.2617340000002</v>
      </c>
      <c r="DM113" s="33">
        <v>731.55773180000006</v>
      </c>
      <c r="DN113" s="33">
        <v>731.55773180000006</v>
      </c>
      <c r="DO113" s="33">
        <v>4205.6784429999998</v>
      </c>
      <c r="DP113" s="33">
        <v>3032.7642940000001</v>
      </c>
      <c r="DQ113" s="33">
        <v>143.85065729999999</v>
      </c>
      <c r="DR113" s="33">
        <v>143.85065729999999</v>
      </c>
      <c r="DS113" s="33">
        <v>3032.7642940000001</v>
      </c>
      <c r="DT113" s="33">
        <v>2751.347585</v>
      </c>
      <c r="DU113" s="33">
        <v>143.85065729999999</v>
      </c>
      <c r="DV113" s="33">
        <v>143.85065729999999</v>
      </c>
      <c r="DW113" s="33">
        <v>3032.7642940000001</v>
      </c>
      <c r="DX113" s="33">
        <v>2751.347585</v>
      </c>
      <c r="DY113" s="33">
        <v>143.85065729999999</v>
      </c>
      <c r="DZ113" s="33">
        <v>143.85065729999999</v>
      </c>
      <c r="EA113" s="33">
        <v>3032.7642940000001</v>
      </c>
      <c r="EB113" s="33">
        <v>3032.7642940000001</v>
      </c>
      <c r="EC113" s="33">
        <v>143.85065729999999</v>
      </c>
      <c r="ED113" s="33">
        <v>143.85065729999999</v>
      </c>
      <c r="EE113" s="33">
        <v>3032.7642940000001</v>
      </c>
      <c r="EF113" s="33">
        <v>2888.9136370000001</v>
      </c>
      <c r="EG113" s="33">
        <v>0</v>
      </c>
      <c r="EH113" s="33">
        <v>0</v>
      </c>
      <c r="EI113" s="33">
        <v>2888.9136370000001</v>
      </c>
      <c r="EJ113" s="33">
        <v>2888.9136370000001</v>
      </c>
      <c r="EK113" s="33">
        <v>0</v>
      </c>
      <c r="EL113" s="33">
        <v>0</v>
      </c>
      <c r="EM113" s="33">
        <v>2426.7094569999999</v>
      </c>
      <c r="EN113" s="33">
        <v>2888.9136370000001</v>
      </c>
      <c r="EO113" s="33">
        <v>0</v>
      </c>
      <c r="EP113" s="33">
        <v>0</v>
      </c>
      <c r="EQ113" s="33">
        <v>2888.9136370000001</v>
      </c>
      <c r="ER113" s="33">
        <v>2888.9136370000001</v>
      </c>
      <c r="ES113" s="33">
        <v>0</v>
      </c>
      <c r="ET113" s="33">
        <v>0</v>
      </c>
      <c r="EU113" s="33">
        <v>2888.9136370000001</v>
      </c>
      <c r="EV113" s="33">
        <v>2888.9136370000001</v>
      </c>
      <c r="EW113" s="33">
        <v>0</v>
      </c>
      <c r="EX113" s="33">
        <v>0</v>
      </c>
      <c r="EY113" s="33">
        <v>2888.9136370000001</v>
      </c>
      <c r="EZ113" s="33">
        <v>2888.9136370000001</v>
      </c>
      <c r="FA113" s="33">
        <v>0</v>
      </c>
      <c r="FB113" s="33">
        <v>0</v>
      </c>
      <c r="FC113" s="33">
        <v>2888.9136370000001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272.45136730000002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255.25786210000001</v>
      </c>
      <c r="CQ126" s="33">
        <v>2027.589138</v>
      </c>
      <c r="CR126" s="33">
        <v>2534.4864229999998</v>
      </c>
      <c r="CT126" s="33">
        <v>1013.794569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B126" s="33">
        <v>1952.080369</v>
      </c>
      <c r="DC126" s="33">
        <v>3548.280992</v>
      </c>
      <c r="DD126" s="33">
        <v>4055.178277</v>
      </c>
      <c r="DF126" s="33">
        <v>3525.548976</v>
      </c>
      <c r="DG126" s="33">
        <v>4055.178277</v>
      </c>
      <c r="DH126" s="33">
        <v>4562.0755609999997</v>
      </c>
      <c r="DJ126" s="33">
        <v>1897.5569620000001</v>
      </c>
      <c r="DK126" s="33">
        <v>4562.0755609999997</v>
      </c>
      <c r="DL126" s="33">
        <v>4562.0755609999997</v>
      </c>
      <c r="DN126" s="33">
        <v>2386.6985169999998</v>
      </c>
      <c r="DO126" s="33">
        <v>4562.0755609999997</v>
      </c>
      <c r="DP126" s="33">
        <v>4562.0755609999997</v>
      </c>
      <c r="DR126" s="33">
        <v>1027.1483229999999</v>
      </c>
      <c r="DS126" s="33">
        <v>4562.0755609999997</v>
      </c>
      <c r="DT126" s="33">
        <v>4562.0755609999997</v>
      </c>
      <c r="DV126" s="33">
        <v>2386.7288210000002</v>
      </c>
      <c r="DW126" s="33">
        <v>4562.0755609999997</v>
      </c>
      <c r="DX126" s="33">
        <v>4562.0755609999997</v>
      </c>
      <c r="DZ126" s="33">
        <v>1520.6918539999999</v>
      </c>
      <c r="EA126" s="33">
        <v>4562.0755609999997</v>
      </c>
      <c r="EB126" s="33">
        <v>4562.0755609999997</v>
      </c>
      <c r="ED126" s="33">
        <v>2388.478177</v>
      </c>
      <c r="EE126" s="33">
        <v>4562.0755609999997</v>
      </c>
      <c r="EF126" s="33">
        <v>4562.0755609999997</v>
      </c>
      <c r="EH126" s="33">
        <v>2559.6633109999998</v>
      </c>
      <c r="EI126" s="33">
        <v>4562.0755609999997</v>
      </c>
      <c r="EJ126" s="33">
        <v>4562.0755609999997</v>
      </c>
      <c r="EL126" s="33">
        <v>2077.8277859999998</v>
      </c>
      <c r="EM126" s="33">
        <v>4562.0755609999997</v>
      </c>
      <c r="EN126" s="33">
        <v>4562.0755609999997</v>
      </c>
      <c r="EP126" s="33">
        <v>1520.6918539999999</v>
      </c>
      <c r="EQ126" s="33">
        <v>4562.0755609999997</v>
      </c>
      <c r="ER126" s="33">
        <v>4562.0755609999997</v>
      </c>
      <c r="ET126" s="33">
        <v>2613.7601490000002</v>
      </c>
      <c r="EU126" s="33">
        <v>4562.0755609999997</v>
      </c>
      <c r="EV126" s="33">
        <v>4562.0755609999997</v>
      </c>
      <c r="EX126" s="33">
        <v>1455.1029619999999</v>
      </c>
      <c r="EY126" s="33">
        <v>4562.0755609999997</v>
      </c>
      <c r="EZ126" s="33">
        <v>4562.0755609999997</v>
      </c>
      <c r="FB126" s="33">
        <v>3548.280992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J128" s="33">
        <v>379.48317700000001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272.45136730000002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255.25786210000001</v>
      </c>
      <c r="CQ137" s="33">
        <v>2747.667524</v>
      </c>
      <c r="CR137" s="33">
        <v>3434.5844050000001</v>
      </c>
      <c r="CS137" s="33">
        <v>0</v>
      </c>
      <c r="CT137" s="33">
        <v>1013.794569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0</v>
      </c>
      <c r="DB137" s="33">
        <v>1952.080369</v>
      </c>
      <c r="DC137" s="33">
        <v>4808.4181669999998</v>
      </c>
      <c r="DD137" s="33">
        <v>5495.3350479999999</v>
      </c>
      <c r="DE137" s="33">
        <v>0</v>
      </c>
      <c r="DF137" s="33">
        <v>3525.548976</v>
      </c>
      <c r="DG137" s="33">
        <v>5495.3350479999999</v>
      </c>
      <c r="DH137" s="33">
        <v>6182.251929</v>
      </c>
      <c r="DI137" s="33">
        <v>0</v>
      </c>
      <c r="DJ137" s="33">
        <v>2277.0401390000002</v>
      </c>
      <c r="DK137" s="33">
        <v>6182.251929</v>
      </c>
      <c r="DL137" s="33">
        <v>6182.251929</v>
      </c>
      <c r="DM137" s="33">
        <v>0</v>
      </c>
      <c r="DN137" s="33">
        <v>2386.6985169999998</v>
      </c>
      <c r="DO137" s="33">
        <v>6182.251929</v>
      </c>
      <c r="DP137" s="33">
        <v>6182.251929</v>
      </c>
      <c r="DQ137" s="33">
        <v>0</v>
      </c>
      <c r="DR137" s="33">
        <v>1027.1483229999999</v>
      </c>
      <c r="DS137" s="33">
        <v>6182.251929</v>
      </c>
      <c r="DT137" s="33">
        <v>6182.251929</v>
      </c>
      <c r="DU137" s="33">
        <v>0</v>
      </c>
      <c r="DV137" s="33">
        <v>2386.7288210000002</v>
      </c>
      <c r="DW137" s="33">
        <v>6182.251929</v>
      </c>
      <c r="DX137" s="33">
        <v>6182.251929</v>
      </c>
      <c r="DY137" s="33">
        <v>0</v>
      </c>
      <c r="DZ137" s="33">
        <v>1520.6918539999999</v>
      </c>
      <c r="EA137" s="33">
        <v>6182.251929</v>
      </c>
      <c r="EB137" s="33">
        <v>6182.251929</v>
      </c>
      <c r="EC137" s="33">
        <v>0</v>
      </c>
      <c r="ED137" s="33">
        <v>2388.478177</v>
      </c>
      <c r="EE137" s="33">
        <v>6182.251929</v>
      </c>
      <c r="EF137" s="33">
        <v>6182.251929</v>
      </c>
      <c r="EG137" s="33">
        <v>0</v>
      </c>
      <c r="EH137" s="33">
        <v>2559.6633109999998</v>
      </c>
      <c r="EI137" s="33">
        <v>6182.251929</v>
      </c>
      <c r="EJ137" s="33">
        <v>6182.251929</v>
      </c>
      <c r="EK137" s="33">
        <v>0</v>
      </c>
      <c r="EL137" s="33">
        <v>2077.8277859999998</v>
      </c>
      <c r="EM137" s="33">
        <v>6182.251929</v>
      </c>
      <c r="EN137" s="33">
        <v>6182.251929</v>
      </c>
      <c r="EO137" s="33">
        <v>0</v>
      </c>
      <c r="EP137" s="33">
        <v>1520.6918539999999</v>
      </c>
      <c r="EQ137" s="33">
        <v>6182.251929</v>
      </c>
      <c r="ER137" s="33">
        <v>6182.251929</v>
      </c>
      <c r="ES137" s="33">
        <v>0</v>
      </c>
      <c r="ET137" s="33">
        <v>2613.7601490000002</v>
      </c>
      <c r="EU137" s="33">
        <v>6182.251929</v>
      </c>
      <c r="EV137" s="33">
        <v>6182.251929</v>
      </c>
      <c r="EW137" s="33">
        <v>0</v>
      </c>
      <c r="EX137" s="33">
        <v>1455.1029619999999</v>
      </c>
      <c r="EY137" s="33">
        <v>6182.251929</v>
      </c>
      <c r="EZ137" s="33">
        <v>6182.251929</v>
      </c>
      <c r="FA137" s="33">
        <v>0</v>
      </c>
      <c r="FB137" s="33">
        <v>3548.280992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1726.8808859999999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1588.16111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1894.482244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1755.7624679999999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305.02700599999997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380.03055039999998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16242.74466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20086.444289999999</v>
      </c>
      <c r="BM234" s="33">
        <v>16321.19</v>
      </c>
      <c r="BN234" s="33">
        <v>18661.195830000001</v>
      </c>
      <c r="BO234" s="33">
        <v>18632.026959999999</v>
      </c>
      <c r="BP234" s="33">
        <v>20628.387900000002</v>
      </c>
      <c r="BQ234" s="33">
        <v>16722.211759999998</v>
      </c>
      <c r="BR234" s="33">
        <v>18917.857530000001</v>
      </c>
      <c r="BS234" s="33">
        <v>19028.803189999999</v>
      </c>
      <c r="BT234" s="33">
        <v>21563.655439999999</v>
      </c>
      <c r="BU234" s="33">
        <v>17340.449700000001</v>
      </c>
      <c r="BV234" s="33">
        <v>19414.521860000001</v>
      </c>
      <c r="BW234" s="33">
        <v>19697.537779999999</v>
      </c>
      <c r="BX234" s="33">
        <v>21563.655439999999</v>
      </c>
      <c r="BY234" s="33">
        <v>17399.505529999999</v>
      </c>
      <c r="BZ234" s="33">
        <v>19414.521860000001</v>
      </c>
      <c r="CA234" s="33">
        <v>19697.537779999999</v>
      </c>
      <c r="CB234" s="33">
        <v>21563.655439999999</v>
      </c>
      <c r="CC234" s="33">
        <v>17385.040389999998</v>
      </c>
      <c r="CD234" s="33">
        <v>19414.521860000001</v>
      </c>
      <c r="CE234" s="33">
        <v>19697.537779999999</v>
      </c>
      <c r="CF234" s="33">
        <v>21563.655439999999</v>
      </c>
      <c r="CG234" s="33">
        <v>17448.142309999999</v>
      </c>
      <c r="CH234" s="33">
        <v>19414.521860000001</v>
      </c>
      <c r="CI234" s="33">
        <v>19697.537779999999</v>
      </c>
      <c r="CJ234" s="33">
        <v>21563.655439999999</v>
      </c>
      <c r="CK234" s="33">
        <v>17448.142309999999</v>
      </c>
      <c r="CL234" s="33">
        <v>19414.521860000001</v>
      </c>
      <c r="CM234" s="33">
        <v>19697.537779999999</v>
      </c>
      <c r="CN234" s="33">
        <v>21563.655439999999</v>
      </c>
      <c r="CO234" s="33">
        <v>17448.142309999999</v>
      </c>
      <c r="CP234" s="33">
        <v>19414.521860000001</v>
      </c>
      <c r="CQ234" s="33">
        <v>19697.537779999999</v>
      </c>
      <c r="CR234" s="33">
        <v>21563.655439999999</v>
      </c>
      <c r="CS234" s="33">
        <v>17448.142309999999</v>
      </c>
      <c r="CT234" s="33">
        <v>19414.521860000001</v>
      </c>
      <c r="CU234" s="33">
        <v>19697.537779999999</v>
      </c>
      <c r="CV234" s="33">
        <v>21563.655439999999</v>
      </c>
      <c r="CW234" s="33">
        <v>17448.142309999999</v>
      </c>
      <c r="CX234" s="33">
        <v>19414.521860000001</v>
      </c>
      <c r="CY234" s="33">
        <v>19697.537779999999</v>
      </c>
      <c r="CZ234" s="33">
        <v>21563.655439999999</v>
      </c>
      <c r="DA234" s="33">
        <v>17448.142309999999</v>
      </c>
      <c r="DB234" s="33">
        <v>19414.521860000001</v>
      </c>
      <c r="DC234" s="33">
        <v>19697.537779999999</v>
      </c>
      <c r="DD234" s="33">
        <v>21563.655439999999</v>
      </c>
      <c r="DE234" s="33">
        <v>17448.142309999999</v>
      </c>
      <c r="DF234" s="33">
        <v>19414.521860000001</v>
      </c>
      <c r="DG234" s="33">
        <v>19697.537779999999</v>
      </c>
      <c r="DH234" s="33">
        <v>21595.99696</v>
      </c>
      <c r="DI234" s="33">
        <v>17476.53325</v>
      </c>
      <c r="DJ234" s="33">
        <v>19434.66102</v>
      </c>
      <c r="DK234" s="33">
        <v>19719.89731</v>
      </c>
      <c r="DL234" s="33">
        <v>21595.99696</v>
      </c>
      <c r="DM234" s="33">
        <v>17476.53325</v>
      </c>
      <c r="DN234" s="33">
        <v>19434.66102</v>
      </c>
      <c r="DO234" s="33">
        <v>19719.89731</v>
      </c>
      <c r="DP234" s="33">
        <v>21595.99696</v>
      </c>
      <c r="DQ234" s="33">
        <v>17476.53325</v>
      </c>
      <c r="DR234" s="33">
        <v>19434.66102</v>
      </c>
      <c r="DS234" s="33">
        <v>19719.89731</v>
      </c>
      <c r="DT234" s="33">
        <v>21595.99696</v>
      </c>
      <c r="DU234" s="33">
        <v>17476.53325</v>
      </c>
      <c r="DV234" s="33">
        <v>19434.66102</v>
      </c>
      <c r="DW234" s="33">
        <v>19719.89731</v>
      </c>
      <c r="DX234" s="33">
        <v>21595.99696</v>
      </c>
      <c r="DY234" s="33">
        <v>17476.53325</v>
      </c>
      <c r="DZ234" s="33">
        <v>19434.66102</v>
      </c>
      <c r="EA234" s="33">
        <v>19719.89731</v>
      </c>
      <c r="EB234" s="33">
        <v>21595.99696</v>
      </c>
      <c r="EC234" s="33">
        <v>17476.53325</v>
      </c>
      <c r="ED234" s="33">
        <v>19434.66102</v>
      </c>
      <c r="EE234" s="33">
        <v>19719.89731</v>
      </c>
      <c r="EF234" s="33">
        <v>21595.99696</v>
      </c>
      <c r="EG234" s="33">
        <v>17476.53325</v>
      </c>
      <c r="EH234" s="33">
        <v>19434.66102</v>
      </c>
      <c r="EI234" s="33">
        <v>19719.89731</v>
      </c>
      <c r="EJ234" s="33">
        <v>21595.99696</v>
      </c>
      <c r="EK234" s="33">
        <v>17476.53325</v>
      </c>
      <c r="EL234" s="33">
        <v>19434.66102</v>
      </c>
      <c r="EM234" s="33">
        <v>19719.89731</v>
      </c>
      <c r="EN234" s="33">
        <v>21595.99696</v>
      </c>
      <c r="EO234" s="33">
        <v>17476.53325</v>
      </c>
      <c r="EP234" s="33">
        <v>19434.66102</v>
      </c>
      <c r="EQ234" s="33">
        <v>19719.89731</v>
      </c>
      <c r="ER234" s="33">
        <v>21595.99696</v>
      </c>
      <c r="ES234" s="33">
        <v>17476.53325</v>
      </c>
      <c r="ET234" s="33">
        <v>19434.66102</v>
      </c>
      <c r="EU234" s="33">
        <v>19719.89731</v>
      </c>
      <c r="EV234" s="33">
        <v>21595.99696</v>
      </c>
      <c r="EW234" s="33">
        <v>17476.53325</v>
      </c>
      <c r="EX234" s="33">
        <v>19434.66102</v>
      </c>
      <c r="EY234" s="33">
        <v>19719.89731</v>
      </c>
      <c r="EZ234" s="33">
        <v>21595.99696</v>
      </c>
      <c r="FA234" s="33">
        <v>17476.53325</v>
      </c>
      <c r="FB234" s="33">
        <v>19434.66102</v>
      </c>
      <c r="FC234" s="33">
        <v>19719.89731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8775.6307770000003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8628.339387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7352.0323019999996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6175.7680950000004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5683.0909519999996</v>
      </c>
      <c r="BQ235" s="33">
        <v>7090.5555359999998</v>
      </c>
      <c r="BR235" s="33">
        <v>10460.285830000001</v>
      </c>
      <c r="BS235" s="33">
        <v>9701.81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6162.1339209999996</v>
      </c>
      <c r="BY235" s="33">
        <v>7364.3918739999999</v>
      </c>
      <c r="BZ235" s="33">
        <v>11126.227639999999</v>
      </c>
      <c r="CA235" s="33">
        <v>10378.54515</v>
      </c>
      <c r="CB235" s="33">
        <v>6162.1339209999996</v>
      </c>
      <c r="CC235" s="33">
        <v>7677.8724099999999</v>
      </c>
      <c r="CD235" s="33">
        <v>11126.227639999999</v>
      </c>
      <c r="CE235" s="33">
        <v>10378.54515</v>
      </c>
      <c r="CF235" s="33">
        <v>6162.1339209999996</v>
      </c>
      <c r="CG235" s="33">
        <v>7677.8724099999999</v>
      </c>
      <c r="CH235" s="33">
        <v>11126.227639999999</v>
      </c>
      <c r="CI235" s="33">
        <v>10378.54515</v>
      </c>
      <c r="CJ235" s="33">
        <v>6162.1339209999996</v>
      </c>
      <c r="CK235" s="33">
        <v>7677.8724099999999</v>
      </c>
      <c r="CL235" s="33">
        <v>11126.227639999999</v>
      </c>
      <c r="CM235" s="33">
        <v>10378.54515</v>
      </c>
      <c r="CN235" s="33">
        <v>6162.1339209999996</v>
      </c>
      <c r="CO235" s="33">
        <v>7677.8724099999999</v>
      </c>
      <c r="CP235" s="33">
        <v>11126.227639999999</v>
      </c>
      <c r="CQ235" s="33">
        <v>10378.54515</v>
      </c>
      <c r="CR235" s="33">
        <v>6162.1339209999996</v>
      </c>
      <c r="CS235" s="33">
        <v>7677.8724099999999</v>
      </c>
      <c r="CT235" s="33">
        <v>11126.227639999999</v>
      </c>
      <c r="CU235" s="33">
        <v>10378.54515</v>
      </c>
      <c r="CV235" s="33">
        <v>6162.1339209999996</v>
      </c>
      <c r="CW235" s="33">
        <v>7677.8724099999999</v>
      </c>
      <c r="CX235" s="33">
        <v>11126.227639999999</v>
      </c>
      <c r="CY235" s="33">
        <v>10378.54515</v>
      </c>
      <c r="CZ235" s="33">
        <v>6162.1339209999996</v>
      </c>
      <c r="DA235" s="33">
        <v>7677.8724099999999</v>
      </c>
      <c r="DB235" s="33">
        <v>11126.227639999999</v>
      </c>
      <c r="DC235" s="33">
        <v>10378.54515</v>
      </c>
      <c r="DD235" s="33">
        <v>6162.1339209999996</v>
      </c>
      <c r="DE235" s="33">
        <v>7677.8724099999999</v>
      </c>
      <c r="DF235" s="33">
        <v>11126.227639999999</v>
      </c>
      <c r="DG235" s="33">
        <v>10378.54515</v>
      </c>
      <c r="DH235" s="33">
        <v>6162.1339209999996</v>
      </c>
      <c r="DI235" s="33">
        <v>7677.8724099999999</v>
      </c>
      <c r="DJ235" s="33">
        <v>11126.227639999999</v>
      </c>
      <c r="DK235" s="33">
        <v>10378.54515</v>
      </c>
      <c r="DL235" s="33">
        <v>6162.1339209999996</v>
      </c>
      <c r="DM235" s="33">
        <v>7677.8724099999999</v>
      </c>
      <c r="DN235" s="33">
        <v>11126.227639999999</v>
      </c>
      <c r="DO235" s="33">
        <v>10378.54515</v>
      </c>
      <c r="DP235" s="33">
        <v>6162.1339209999996</v>
      </c>
      <c r="DQ235" s="33">
        <v>7677.8724099999999</v>
      </c>
      <c r="DR235" s="33">
        <v>11126.227639999999</v>
      </c>
      <c r="DS235" s="33">
        <v>10378.54515</v>
      </c>
      <c r="DT235" s="33">
        <v>6162.1339209999996</v>
      </c>
      <c r="DU235" s="33">
        <v>7677.8724099999999</v>
      </c>
      <c r="DV235" s="33">
        <v>11126.227639999999</v>
      </c>
      <c r="DW235" s="33">
        <v>10378.54515</v>
      </c>
      <c r="DX235" s="33">
        <v>6162.1339209999996</v>
      </c>
      <c r="DY235" s="33">
        <v>7677.8724099999999</v>
      </c>
      <c r="DZ235" s="33">
        <v>11126.227639999999</v>
      </c>
      <c r="EA235" s="33">
        <v>10378.54515</v>
      </c>
      <c r="EB235" s="33">
        <v>6162.1339209999996</v>
      </c>
      <c r="EC235" s="33">
        <v>7677.8724099999999</v>
      </c>
      <c r="ED235" s="33">
        <v>11126.227639999999</v>
      </c>
      <c r="EE235" s="33">
        <v>10378.54515</v>
      </c>
      <c r="EF235" s="33">
        <v>6162.1339209999996</v>
      </c>
      <c r="EG235" s="33">
        <v>7677.8724099999999</v>
      </c>
      <c r="EH235" s="33">
        <v>11126.227639999999</v>
      </c>
      <c r="EI235" s="33">
        <v>10378.54515</v>
      </c>
      <c r="EJ235" s="33">
        <v>6162.1339209999996</v>
      </c>
      <c r="EK235" s="33">
        <v>7677.8724099999999</v>
      </c>
      <c r="EL235" s="33">
        <v>11126.227639999999</v>
      </c>
      <c r="EM235" s="33">
        <v>10378.54515</v>
      </c>
      <c r="EN235" s="33">
        <v>6162.1339209999996</v>
      </c>
      <c r="EO235" s="33">
        <v>7677.8724099999999</v>
      </c>
      <c r="EP235" s="33">
        <v>11126.227639999999</v>
      </c>
      <c r="EQ235" s="33">
        <v>10378.54515</v>
      </c>
      <c r="ER235" s="33">
        <v>6162.1339209999996</v>
      </c>
      <c r="ES235" s="33">
        <v>7677.8724099999999</v>
      </c>
      <c r="ET235" s="33">
        <v>11126.227639999999</v>
      </c>
      <c r="EU235" s="33">
        <v>10378.54515</v>
      </c>
      <c r="EV235" s="33">
        <v>6162.1339209999996</v>
      </c>
      <c r="EW235" s="33">
        <v>7677.8724099999999</v>
      </c>
      <c r="EX235" s="33">
        <v>11126.227639999999</v>
      </c>
      <c r="EY235" s="33">
        <v>10378.54515</v>
      </c>
      <c r="EZ235" s="33">
        <v>6162.1339209999996</v>
      </c>
      <c r="FA235" s="33">
        <v>7677.8724099999999</v>
      </c>
      <c r="FB235" s="33">
        <v>11126.227639999999</v>
      </c>
      <c r="FC235" s="33">
        <v>10378.54515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5356.5925710000001</v>
      </c>
      <c r="O236" s="33">
        <v>5063.7322620000004</v>
      </c>
      <c r="P236" s="33">
        <v>4288.1228570000003</v>
      </c>
      <c r="Q236" s="33">
        <v>5121.3911310000003</v>
      </c>
      <c r="R236" s="33">
        <v>6749.5793709999998</v>
      </c>
      <c r="S236" s="33">
        <v>5063.7322620000004</v>
      </c>
      <c r="T236" s="33">
        <v>4288.1228570000003</v>
      </c>
      <c r="U236" s="33">
        <v>5121.3911310000003</v>
      </c>
      <c r="V236" s="33">
        <v>5933.3101880000004</v>
      </c>
      <c r="W236" s="33">
        <v>5063.7322620000004</v>
      </c>
      <c r="X236" s="33">
        <v>4288.1228570000003</v>
      </c>
      <c r="Y236" s="33">
        <v>5121.3911310000003</v>
      </c>
      <c r="Z236" s="33">
        <v>5535.4577950000003</v>
      </c>
      <c r="AA236" s="33">
        <v>5063.7322620000004</v>
      </c>
      <c r="AB236" s="33">
        <v>4288.1228570000003</v>
      </c>
      <c r="AC236" s="33">
        <v>5121.3911310000003</v>
      </c>
      <c r="AD236" s="33">
        <v>6929.0354900000002</v>
      </c>
      <c r="AE236" s="33">
        <v>5063.7322620000004</v>
      </c>
      <c r="AF236" s="33">
        <v>4288.1228570000003</v>
      </c>
      <c r="AG236" s="33">
        <v>5121.3911310000003</v>
      </c>
      <c r="AH236" s="33">
        <v>5685.3303690000002</v>
      </c>
      <c r="AI236" s="33">
        <v>5063.7322620000004</v>
      </c>
      <c r="AJ236" s="33">
        <v>4288.1228570000003</v>
      </c>
      <c r="AL236" s="33">
        <v>5953.2879759999996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4468.2914289999999</v>
      </c>
      <c r="BQ236" s="33">
        <v>5278.799583</v>
      </c>
      <c r="BR236" s="33">
        <v>7094.5675000000001</v>
      </c>
      <c r="BS236" s="33">
        <v>5218.7720829999998</v>
      </c>
      <c r="BT236" s="33">
        <v>4617.2161900000001</v>
      </c>
      <c r="BU236" s="33">
        <v>5402.8603569999996</v>
      </c>
      <c r="BV236" s="33">
        <v>7184.7437499999996</v>
      </c>
      <c r="BW236" s="33">
        <v>5350.1888099999996</v>
      </c>
      <c r="BX236" s="33">
        <v>4617.2161900000001</v>
      </c>
      <c r="BY236" s="33">
        <v>5245.1675599999999</v>
      </c>
      <c r="BZ236" s="33">
        <v>5284.0330960000001</v>
      </c>
      <c r="CA236" s="33">
        <v>5350.1888099999996</v>
      </c>
      <c r="CB236" s="33">
        <v>4617.2161900000001</v>
      </c>
      <c r="CC236" s="33">
        <v>3114.7945709999999</v>
      </c>
      <c r="CD236" s="33">
        <v>5695.3907019999997</v>
      </c>
      <c r="CE236" s="33">
        <v>5350.1888099999996</v>
      </c>
      <c r="CF236" s="33">
        <v>4617.2161900000001</v>
      </c>
      <c r="CG236" s="33">
        <v>5369.228333</v>
      </c>
      <c r="CH236" s="33">
        <v>5911.4289529999996</v>
      </c>
      <c r="CI236" s="33">
        <v>5350.1888099999996</v>
      </c>
      <c r="CJ236" s="33">
        <v>4617.2161900000001</v>
      </c>
      <c r="CK236" s="33">
        <v>5402.8603569999996</v>
      </c>
      <c r="CL236" s="33">
        <v>6138.8404650000002</v>
      </c>
      <c r="CM236" s="33">
        <v>5350.1888099999996</v>
      </c>
      <c r="CN236" s="33">
        <v>4617.2161900000001</v>
      </c>
      <c r="CO236" s="33">
        <v>5319.8562499999998</v>
      </c>
      <c r="CP236" s="33">
        <v>6361.7882399999999</v>
      </c>
      <c r="CQ236" s="33">
        <v>5350.1888099999996</v>
      </c>
      <c r="CR236" s="33">
        <v>4617.2161900000001</v>
      </c>
      <c r="CS236" s="33">
        <v>5369.228333</v>
      </c>
      <c r="CT236" s="33">
        <v>6519.3730830000004</v>
      </c>
      <c r="CU236" s="33">
        <v>5350.1888099999996</v>
      </c>
      <c r="CV236" s="33">
        <v>4617.2161900000001</v>
      </c>
      <c r="CW236" s="33">
        <v>4999.0981380000003</v>
      </c>
      <c r="CX236" s="33">
        <v>6513.4368350000004</v>
      </c>
      <c r="CY236" s="33">
        <v>5350.1888099999996</v>
      </c>
      <c r="CZ236" s="33">
        <v>4617.2161900000001</v>
      </c>
      <c r="DA236" s="33">
        <v>5369.228333</v>
      </c>
      <c r="DB236" s="33">
        <v>6642.2414239999998</v>
      </c>
      <c r="DC236" s="33">
        <v>5350.1888099999996</v>
      </c>
      <c r="DD236" s="33">
        <v>4617.2161900000001</v>
      </c>
      <c r="DE236" s="33">
        <v>5402.8603569999996</v>
      </c>
      <c r="DF236" s="33">
        <v>6037.1007600000003</v>
      </c>
      <c r="DG236" s="33">
        <v>5350.1888099999996</v>
      </c>
      <c r="DH236" s="33">
        <v>4617.2161900000001</v>
      </c>
      <c r="DI236" s="33">
        <v>5286.2242260000003</v>
      </c>
      <c r="DJ236" s="33">
        <v>7184.7437499999996</v>
      </c>
      <c r="DK236" s="33">
        <v>5350.1888099999996</v>
      </c>
      <c r="DL236" s="33">
        <v>4617.2161900000001</v>
      </c>
      <c r="DM236" s="33">
        <v>5287.652024</v>
      </c>
      <c r="DN236" s="33">
        <v>2574.5005930000002</v>
      </c>
      <c r="DO236" s="33">
        <v>5350.1888099999996</v>
      </c>
      <c r="DP236" s="33">
        <v>4617.2161900000001</v>
      </c>
      <c r="DQ236" s="33">
        <v>5204.3952380000001</v>
      </c>
      <c r="DR236" s="33">
        <v>3440.6913319999999</v>
      </c>
      <c r="DS236" s="33">
        <v>5350.1888099999996</v>
      </c>
      <c r="DT236" s="33">
        <v>4617.2161900000001</v>
      </c>
      <c r="DU236" s="33">
        <v>5162.1634519999998</v>
      </c>
      <c r="DV236" s="33">
        <v>3834.8595409999998</v>
      </c>
      <c r="DW236" s="33">
        <v>5350.1888099999996</v>
      </c>
      <c r="DX236" s="33">
        <v>4617.2161900000001</v>
      </c>
      <c r="DY236" s="33">
        <v>5245.4519049999999</v>
      </c>
      <c r="DZ236" s="33">
        <v>4139.9491049999997</v>
      </c>
      <c r="EA236" s="33">
        <v>5350.1888099999996</v>
      </c>
      <c r="EB236" s="33">
        <v>4617.2161900000001</v>
      </c>
      <c r="EC236" s="33">
        <v>5204.3952380000001</v>
      </c>
      <c r="ED236" s="33">
        <v>4411.2610350000004</v>
      </c>
      <c r="EE236" s="33">
        <v>5350.1888099999996</v>
      </c>
      <c r="EF236" s="33">
        <v>4617.2161900000001</v>
      </c>
      <c r="EG236" s="33">
        <v>5402.8603569999996</v>
      </c>
      <c r="EH236" s="33">
        <v>3014.6361980000001</v>
      </c>
      <c r="EI236" s="33">
        <v>5350.1888099999996</v>
      </c>
      <c r="EJ236" s="33">
        <v>4617.2161900000001</v>
      </c>
      <c r="EK236" s="33">
        <v>5236.5994639999999</v>
      </c>
      <c r="EL236" s="33">
        <v>1736.641468</v>
      </c>
      <c r="EM236" s="33">
        <v>5350.1888099999996</v>
      </c>
      <c r="EN236" s="33">
        <v>4617.2161900000001</v>
      </c>
      <c r="EO236" s="33">
        <v>5204.3952380000001</v>
      </c>
      <c r="EP236" s="33">
        <v>1448.482702</v>
      </c>
      <c r="EQ236" s="33">
        <v>5350.1888099999996</v>
      </c>
      <c r="ER236" s="33">
        <v>4617.2161900000001</v>
      </c>
      <c r="ES236" s="33">
        <v>5369.228333</v>
      </c>
      <c r="ET236" s="33">
        <v>1109.4033979999999</v>
      </c>
      <c r="EU236" s="33">
        <v>5350.1888099999996</v>
      </c>
      <c r="EV236" s="33">
        <v>4617.2161900000001</v>
      </c>
      <c r="EW236" s="33">
        <v>2717.9513790000001</v>
      </c>
      <c r="EY236" s="33">
        <v>5350.1888099999996</v>
      </c>
      <c r="EZ236" s="33">
        <v>4617.2161900000001</v>
      </c>
      <c r="FA236" s="33">
        <v>5121.3911310000003</v>
      </c>
      <c r="FC236" s="33">
        <v>5350.1888099999996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3400.7301870000001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4060.4407390000001</v>
      </c>
      <c r="M237" s="33">
        <v>4004.2797089999999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7085.8514800000003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6876.1376970000001</v>
      </c>
      <c r="AD237" s="33">
        <v>2929.4520429999998</v>
      </c>
      <c r="AE237" s="33">
        <v>3495.4172119999998</v>
      </c>
      <c r="AF237" s="33">
        <v>11562.91073</v>
      </c>
      <c r="AG237" s="33">
        <v>6980.2572970000001</v>
      </c>
      <c r="AH237" s="33">
        <v>4360.4084309999998</v>
      </c>
      <c r="AI237" s="33">
        <v>3930.8375139999998</v>
      </c>
      <c r="AJ237" s="33">
        <v>13993.94104</v>
      </c>
      <c r="AK237" s="33">
        <v>15142.93484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14046.02492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15446.335859999999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14516.022639999999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3731.3626439999998</v>
      </c>
      <c r="AD238" s="33">
        <v>3256.1255780000001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499.66908819999998</v>
      </c>
      <c r="W239" s="33">
        <v>1065.7745239999999</v>
      </c>
      <c r="X239" s="33">
        <v>3571.492381</v>
      </c>
      <c r="Y239" s="33">
        <v>3490.20631</v>
      </c>
      <c r="Z239" s="33">
        <v>104.0561074</v>
      </c>
      <c r="AA239" s="33">
        <v>1065.7745239999999</v>
      </c>
      <c r="AB239" s="33">
        <v>6753.6804760000005</v>
      </c>
      <c r="AC239" s="33">
        <v>6522.231667</v>
      </c>
      <c r="AD239" s="33">
        <v>519.33142850000002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2180.0149999999999</v>
      </c>
      <c r="AM239" s="33">
        <v>2654.0345240000001</v>
      </c>
      <c r="AN239" s="33">
        <v>6753.6804760000005</v>
      </c>
      <c r="AO239" s="33">
        <v>908.49400030000004</v>
      </c>
      <c r="AP239" s="33">
        <v>2180.0149999999999</v>
      </c>
      <c r="AQ239" s="33">
        <v>2654.0345240000001</v>
      </c>
      <c r="AR239" s="33">
        <v>6753.6804760000005</v>
      </c>
      <c r="AS239" s="33">
        <v>1360.446025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4458.6680120000001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5689.0320300000003</v>
      </c>
      <c r="BN239" s="33">
        <v>2180.0149999999999</v>
      </c>
      <c r="BO239" s="33">
        <v>2654.0345240000001</v>
      </c>
      <c r="BP239" s="33">
        <v>8567.1028370000004</v>
      </c>
      <c r="BQ239" s="33">
        <v>8447.5243690000007</v>
      </c>
      <c r="BR239" s="33">
        <v>3034.8525719999998</v>
      </c>
      <c r="BS239" s="33">
        <v>3674.079549</v>
      </c>
      <c r="BT239" s="33">
        <v>10224.43066</v>
      </c>
      <c r="BU239" s="33">
        <v>9459.9092860000001</v>
      </c>
      <c r="BV239" s="33">
        <v>4051.6902580000001</v>
      </c>
      <c r="BW239" s="33">
        <v>4887.4331229999998</v>
      </c>
      <c r="BX239" s="33">
        <v>11055.07314</v>
      </c>
      <c r="BY239" s="33">
        <v>9975.834734</v>
      </c>
      <c r="BZ239" s="33">
        <v>4051.6902580000001</v>
      </c>
      <c r="CA239" s="33">
        <v>4887.4331229999998</v>
      </c>
      <c r="CB239" s="33">
        <v>12730.373439999999</v>
      </c>
      <c r="CC239" s="33">
        <v>10802.32573</v>
      </c>
      <c r="CD239" s="33">
        <v>4051.6902580000001</v>
      </c>
      <c r="CE239" s="33">
        <v>4887.4331229999998</v>
      </c>
      <c r="CF239" s="33">
        <v>14223.62696</v>
      </c>
      <c r="CG239" s="33">
        <v>9857.8963810000005</v>
      </c>
      <c r="CH239" s="33">
        <v>4221.7524119999998</v>
      </c>
      <c r="CI239" s="33">
        <v>5090.3617969999996</v>
      </c>
      <c r="CJ239" s="33">
        <v>15592.75135</v>
      </c>
      <c r="CK239" s="33">
        <v>13042.920319999999</v>
      </c>
      <c r="CL239" s="33">
        <v>4389.4800420000001</v>
      </c>
      <c r="CM239" s="33">
        <v>5290.5047720000002</v>
      </c>
      <c r="CN239" s="33">
        <v>16330.357969999999</v>
      </c>
      <c r="CO239" s="33">
        <v>14870.458619999999</v>
      </c>
      <c r="CP239" s="33">
        <v>4573.8564390000001</v>
      </c>
      <c r="CQ239" s="33">
        <v>5510.5140840000004</v>
      </c>
      <c r="CR239" s="33">
        <v>17089.678739999999</v>
      </c>
      <c r="CS239" s="33">
        <v>13697.065259999999</v>
      </c>
      <c r="CT239" s="33">
        <v>4763.6606300000003</v>
      </c>
      <c r="CU239" s="33">
        <v>5737.0001759999996</v>
      </c>
      <c r="CV239" s="33">
        <v>17877.94875</v>
      </c>
      <c r="CW239" s="33">
        <v>14265.55219</v>
      </c>
      <c r="CX239" s="33">
        <v>4960.7011409999996</v>
      </c>
      <c r="CY239" s="33">
        <v>5972.1210929999997</v>
      </c>
      <c r="CZ239" s="33">
        <v>18628.547760000001</v>
      </c>
      <c r="DA239" s="33">
        <v>17142.748960000001</v>
      </c>
      <c r="DB239" s="33">
        <v>5148.3251899999996</v>
      </c>
      <c r="DC239" s="33">
        <v>6196.0057040000002</v>
      </c>
      <c r="DD239" s="33">
        <v>19166.490870000001</v>
      </c>
      <c r="DE239" s="33">
        <v>17107.042450000001</v>
      </c>
      <c r="DF239" s="33">
        <v>5282.7925459999997</v>
      </c>
      <c r="DG239" s="33">
        <v>6356.4604639999998</v>
      </c>
      <c r="DH239" s="33">
        <v>21628.53313</v>
      </c>
      <c r="DI239" s="33">
        <v>18911.824410000001</v>
      </c>
      <c r="DJ239" s="33">
        <v>5898.2188050000004</v>
      </c>
      <c r="DK239" s="33">
        <v>7090.8251129999999</v>
      </c>
      <c r="DL239" s="33">
        <v>21628.53313</v>
      </c>
      <c r="DM239" s="33">
        <v>16197.455459999999</v>
      </c>
      <c r="DN239" s="33">
        <v>5898.2188050000004</v>
      </c>
      <c r="DO239" s="33">
        <v>7090.8251129999999</v>
      </c>
      <c r="DP239" s="33">
        <v>21628.53313</v>
      </c>
      <c r="DQ239" s="33">
        <v>16043.44649</v>
      </c>
      <c r="DR239" s="33">
        <v>5898.2188050000004</v>
      </c>
      <c r="DS239" s="33">
        <v>7090.8251129999999</v>
      </c>
      <c r="DT239" s="33">
        <v>21628.53313</v>
      </c>
      <c r="DU239" s="33">
        <v>17805.217410000001</v>
      </c>
      <c r="DV239" s="33">
        <v>5898.2188050000004</v>
      </c>
      <c r="DW239" s="33">
        <v>7090.8251129999999</v>
      </c>
      <c r="DX239" s="33">
        <v>21651.0105</v>
      </c>
      <c r="DY239" s="33">
        <v>19762.745330000002</v>
      </c>
      <c r="DZ239" s="33">
        <v>5903.8373769999998</v>
      </c>
      <c r="EA239" s="33">
        <v>7097.5295409999999</v>
      </c>
      <c r="EB239" s="33">
        <v>21673.036550000001</v>
      </c>
      <c r="EC239" s="33">
        <v>18141.11982</v>
      </c>
      <c r="ED239" s="33">
        <v>5909.3431339999997</v>
      </c>
      <c r="EE239" s="33">
        <v>7104.0993509999998</v>
      </c>
      <c r="EF239" s="33">
        <v>22123.940050000001</v>
      </c>
      <c r="EG239" s="33">
        <v>19937.938859999998</v>
      </c>
      <c r="EH239" s="33">
        <v>6022.0535689999997</v>
      </c>
      <c r="EI239" s="33">
        <v>7238.5924080000004</v>
      </c>
      <c r="EJ239" s="33">
        <v>22650.023529999999</v>
      </c>
      <c r="EK239" s="33">
        <v>17448.326239999999</v>
      </c>
      <c r="EL239" s="33">
        <v>6153.5564260000001</v>
      </c>
      <c r="EM239" s="33">
        <v>7395.509744</v>
      </c>
      <c r="EN239" s="33">
        <v>22804.590329999999</v>
      </c>
      <c r="EO239" s="33">
        <v>18549.79679</v>
      </c>
      <c r="EP239" s="33">
        <v>6192.1928330000001</v>
      </c>
      <c r="EQ239" s="33">
        <v>7441.6130940000003</v>
      </c>
      <c r="ER239" s="33">
        <v>23524.892029999999</v>
      </c>
      <c r="ES239" s="33">
        <v>18451.14112</v>
      </c>
      <c r="ET239" s="33">
        <v>6372.2435919999998</v>
      </c>
      <c r="EU239" s="33">
        <v>7656.4607880000003</v>
      </c>
      <c r="EV239" s="33">
        <v>25085.794109999999</v>
      </c>
      <c r="EW239" s="33">
        <v>21362.986959999998</v>
      </c>
      <c r="EX239" s="33">
        <v>6762.4156629999998</v>
      </c>
      <c r="EY239" s="33">
        <v>8122.0382179999997</v>
      </c>
      <c r="EZ239" s="33">
        <v>28368.980780000002</v>
      </c>
      <c r="FA239" s="33">
        <v>21570.669569999998</v>
      </c>
      <c r="FB239" s="33">
        <v>7583.0999030000003</v>
      </c>
      <c r="FC239" s="33">
        <v>9101.329377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4.7564713599999999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734.37603920000004</v>
      </c>
      <c r="BN240" s="33">
        <v>574.17864229999998</v>
      </c>
      <c r="BO240" s="33">
        <v>387.29597899999999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558.44986389999997</v>
      </c>
      <c r="BU240" s="33">
        <v>734.37603920000004</v>
      </c>
      <c r="BV240" s="33">
        <v>574.17864229999998</v>
      </c>
      <c r="BW240" s="33">
        <v>387.29597899999999</v>
      </c>
      <c r="BX240" s="33">
        <v>558.44986389999997</v>
      </c>
      <c r="BY240" s="33">
        <v>734.37603920000004</v>
      </c>
      <c r="BZ240" s="33">
        <v>574.17864229999998</v>
      </c>
      <c r="CA240" s="33">
        <v>387.29597899999999</v>
      </c>
      <c r="CB240" s="33">
        <v>558.44986389999997</v>
      </c>
      <c r="CC240" s="33">
        <v>734.37603920000004</v>
      </c>
      <c r="CD240" s="33">
        <v>574.17864229999998</v>
      </c>
      <c r="CE240" s="33">
        <v>387.29597899999999</v>
      </c>
      <c r="CF240" s="33">
        <v>558.44986389999997</v>
      </c>
      <c r="CG240" s="33">
        <v>734.37603920000004</v>
      </c>
      <c r="CH240" s="33">
        <v>574.17864229999998</v>
      </c>
      <c r="CI240" s="33">
        <v>387.29597899999999</v>
      </c>
      <c r="CJ240" s="33">
        <v>558.44986389999997</v>
      </c>
      <c r="CK240" s="33">
        <v>734.37603920000004</v>
      </c>
      <c r="CL240" s="33">
        <v>574.17864229999998</v>
      </c>
      <c r="CM240" s="33">
        <v>387.29597899999999</v>
      </c>
      <c r="CN240" s="33">
        <v>558.44986389999997</v>
      </c>
      <c r="CO240" s="33">
        <v>734.37603920000004</v>
      </c>
      <c r="CP240" s="33">
        <v>574.17864229999998</v>
      </c>
      <c r="CQ240" s="33">
        <v>387.29597899999999</v>
      </c>
      <c r="CR240" s="33">
        <v>558.44986389999997</v>
      </c>
      <c r="CS240" s="33">
        <v>734.37603920000004</v>
      </c>
      <c r="CT240" s="33">
        <v>574.17864229999998</v>
      </c>
      <c r="CU240" s="33">
        <v>387.29597899999999</v>
      </c>
      <c r="CV240" s="33">
        <v>558.44986389999997</v>
      </c>
      <c r="CW240" s="33">
        <v>734.37603920000004</v>
      </c>
      <c r="CX240" s="33">
        <v>574.17864229999998</v>
      </c>
      <c r="CY240" s="33">
        <v>387.29597899999999</v>
      </c>
      <c r="CZ240" s="33">
        <v>558.44986389999997</v>
      </c>
      <c r="DA240" s="33">
        <v>734.37603920000004</v>
      </c>
      <c r="DB240" s="33">
        <v>574.17864229999998</v>
      </c>
      <c r="DC240" s="33">
        <v>387.29597899999999</v>
      </c>
      <c r="DD240" s="33">
        <v>558.44986389999997</v>
      </c>
      <c r="DE240" s="33">
        <v>734.37603920000004</v>
      </c>
      <c r="DF240" s="33">
        <v>574.17864229999998</v>
      </c>
      <c r="DG240" s="33">
        <v>387.29597899999999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734.37603920000004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979.8503455</v>
      </c>
      <c r="DV240" s="33">
        <v>757.58770130000005</v>
      </c>
      <c r="DW240" s="33">
        <v>541.94146120000005</v>
      </c>
      <c r="DX240" s="33">
        <v>980.80140459999996</v>
      </c>
      <c r="DY240" s="33">
        <v>500.22398809999999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500.22398809999999</v>
      </c>
      <c r="EP240" s="33">
        <v>757.58770130000005</v>
      </c>
      <c r="EQ240" s="33">
        <v>541.94146120000005</v>
      </c>
      <c r="ER240" s="33">
        <v>980.80140459999996</v>
      </c>
      <c r="ES240" s="33">
        <v>479.62635749999998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DH241" s="33">
        <v>0.97854682780000002</v>
      </c>
      <c r="DI241" s="33">
        <v>0.87031703250000003</v>
      </c>
      <c r="DJ241" s="33">
        <v>0.30543039220000001</v>
      </c>
      <c r="DK241" s="33">
        <v>0.42337949149999998</v>
      </c>
      <c r="DL241" s="33">
        <v>0.97854682780000002</v>
      </c>
      <c r="DM241" s="33">
        <v>0.87031703250000003</v>
      </c>
      <c r="DN241" s="33">
        <v>0.30543039220000001</v>
      </c>
      <c r="DO241" s="33">
        <v>0.42337949149999998</v>
      </c>
      <c r="DP241" s="33">
        <v>0.97854682780000002</v>
      </c>
      <c r="DR241" s="33">
        <v>0.30543039220000001</v>
      </c>
      <c r="DS241" s="33">
        <v>0.42337949149999998</v>
      </c>
      <c r="DT241" s="33">
        <v>0.97854682780000002</v>
      </c>
      <c r="DV241" s="33">
        <v>0.30543039220000001</v>
      </c>
      <c r="DW241" s="33">
        <v>0.42337949149999998</v>
      </c>
      <c r="DX241" s="33">
        <v>0.94740196990000003</v>
      </c>
      <c r="DY241" s="33">
        <v>0.40285281509999998</v>
      </c>
      <c r="DZ241" s="33">
        <v>0.30543039220000001</v>
      </c>
      <c r="EA241" s="33">
        <v>0.42337949149999998</v>
      </c>
      <c r="EB241" s="33">
        <v>0.94740196990000003</v>
      </c>
      <c r="EC241" s="33">
        <v>0.87031703250000003</v>
      </c>
      <c r="ED241" s="33">
        <v>0.30543039220000001</v>
      </c>
      <c r="EE241" s="33">
        <v>0.42337949149999998</v>
      </c>
      <c r="EF241" s="33">
        <v>0.97854682780000002</v>
      </c>
      <c r="EH241" s="33">
        <v>0.30543039220000001</v>
      </c>
      <c r="EI241" s="33">
        <v>0.42337949149999998</v>
      </c>
      <c r="EJ241" s="33">
        <v>0.97854682780000002</v>
      </c>
      <c r="EL241" s="33">
        <v>0.30543039220000001</v>
      </c>
      <c r="EM241" s="33">
        <v>0.42337949149999998</v>
      </c>
      <c r="EN241" s="33">
        <v>0.97854682780000002</v>
      </c>
      <c r="EP241" s="33">
        <v>0.30543039220000001</v>
      </c>
      <c r="EQ241" s="33">
        <v>0.42337949149999998</v>
      </c>
      <c r="ER241" s="33">
        <v>0.97854682790000003</v>
      </c>
      <c r="ES241" s="33">
        <v>0.87031703250000003</v>
      </c>
      <c r="ET241" s="33">
        <v>0.30543039220000001</v>
      </c>
      <c r="EU241" s="33">
        <v>0.42337949149999998</v>
      </c>
      <c r="EV241" s="33">
        <v>0.97854682780000002</v>
      </c>
      <c r="EX241" s="33">
        <v>0.30543039220000001</v>
      </c>
      <c r="EY241" s="33">
        <v>0.42337949149999998</v>
      </c>
      <c r="EZ241" s="33">
        <v>0.97854682780000002</v>
      </c>
      <c r="FB241" s="33">
        <v>0.30543039220000001</v>
      </c>
      <c r="FC241" s="33">
        <v>0.42337949149999998</v>
      </c>
    </row>
    <row r="242" spans="2:159" x14ac:dyDescent="0.25">
      <c r="B242" s="33" t="s">
        <v>1</v>
      </c>
      <c r="C242" s="33" t="s">
        <v>45</v>
      </c>
      <c r="AJ242" s="33">
        <v>2813.3356530000001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1622.5664650000001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521.47641720000001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2379.6180359999998</v>
      </c>
      <c r="CH242" s="33">
        <v>967.60874999999999</v>
      </c>
      <c r="CI242" s="33">
        <v>1687.82881</v>
      </c>
      <c r="CJ242" s="33">
        <v>3139.4576189999998</v>
      </c>
      <c r="CK242" s="33">
        <v>134.3382738</v>
      </c>
      <c r="CL242" s="33">
        <v>967.60874999999999</v>
      </c>
      <c r="CM242" s="33">
        <v>1687.82881</v>
      </c>
      <c r="CN242" s="33">
        <v>3139.4576189999998</v>
      </c>
      <c r="CO242" s="33">
        <v>42.93</v>
      </c>
      <c r="CP242" s="33">
        <v>967.60874999999999</v>
      </c>
      <c r="CQ242" s="33">
        <v>1687.82881</v>
      </c>
      <c r="CR242" s="33">
        <v>3139.4576189999998</v>
      </c>
      <c r="CS242" s="33">
        <v>2331.1397619999998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1592.811132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44503.08498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40981.322390000001</v>
      </c>
      <c r="M245" s="33">
        <v>38726.232859999996</v>
      </c>
      <c r="N245" s="33">
        <v>43744.19268</v>
      </c>
      <c r="O245" s="33">
        <v>42423.088889999999</v>
      </c>
      <c r="P245" s="33">
        <v>41162.384720000002</v>
      </c>
      <c r="Q245" s="33">
        <v>38907.443359999997</v>
      </c>
      <c r="R245" s="33">
        <v>45494.968730000001</v>
      </c>
      <c r="S245" s="33">
        <v>42380.203240000003</v>
      </c>
      <c r="T245" s="33">
        <v>46385.809520000003</v>
      </c>
      <c r="U245" s="33">
        <v>45067.738210000003</v>
      </c>
      <c r="V245" s="33">
        <v>42858.503360000002</v>
      </c>
      <c r="W245" s="33">
        <v>42948.227500000001</v>
      </c>
      <c r="X245" s="33">
        <v>46385.809520000003</v>
      </c>
      <c r="Y245" s="33">
        <v>45183.087440000003</v>
      </c>
      <c r="Z245" s="33">
        <v>43603.531819999997</v>
      </c>
      <c r="AA245" s="33">
        <v>42948.227500000001</v>
      </c>
      <c r="AB245" s="33">
        <v>52096.268750000003</v>
      </c>
      <c r="AC245" s="33">
        <v>44211.351589999998</v>
      </c>
      <c r="AD245" s="33">
        <v>41419.33079</v>
      </c>
      <c r="AE245" s="33">
        <v>45091.78572</v>
      </c>
      <c r="AF245" s="33">
        <v>55414.312149999998</v>
      </c>
      <c r="AG245" s="33">
        <v>48123.541340000003</v>
      </c>
      <c r="AH245" s="33">
        <v>45117.153039999997</v>
      </c>
      <c r="AI245" s="33">
        <v>45890.538529999998</v>
      </c>
      <c r="AJ245" s="33">
        <v>60658.678119999997</v>
      </c>
      <c r="AK245" s="33">
        <v>51164.82776</v>
      </c>
      <c r="AL245" s="33">
        <v>47966.165529999998</v>
      </c>
      <c r="AM245" s="33">
        <v>47806.636259999999</v>
      </c>
      <c r="AN245" s="33">
        <v>60747.487710000001</v>
      </c>
      <c r="AO245" s="33">
        <v>53435.843760000003</v>
      </c>
      <c r="AP245" s="33">
        <v>49893.865879999998</v>
      </c>
      <c r="AQ245" s="33">
        <v>47806.636259999999</v>
      </c>
      <c r="AR245" s="33">
        <v>60810.521999999997</v>
      </c>
      <c r="AS245" s="33">
        <v>54453.186679999999</v>
      </c>
      <c r="AT245" s="33">
        <v>49980.392970000001</v>
      </c>
      <c r="AU245" s="33">
        <v>47886.99912</v>
      </c>
      <c r="AV245" s="33">
        <v>60879.943899999998</v>
      </c>
      <c r="AW245" s="33">
        <v>57542.68563</v>
      </c>
      <c r="AX245" s="33">
        <v>50036.922550000003</v>
      </c>
      <c r="AY245" s="33">
        <v>47956.928999999996</v>
      </c>
      <c r="AZ245" s="33">
        <v>61009.122000000003</v>
      </c>
      <c r="BA245" s="33">
        <v>58652.620790000001</v>
      </c>
      <c r="BB245" s="33">
        <v>50161.760880000002</v>
      </c>
      <c r="BC245" s="33">
        <v>48102.683940000003</v>
      </c>
      <c r="BD245" s="33">
        <v>61059.360090000002</v>
      </c>
      <c r="BE245" s="33">
        <v>57803.411220000002</v>
      </c>
      <c r="BF245" s="33">
        <v>50210.177969999997</v>
      </c>
      <c r="BG245" s="33">
        <v>48158.7621</v>
      </c>
      <c r="BH245" s="33">
        <v>61388.93866</v>
      </c>
      <c r="BI245" s="33">
        <v>58506.394509999998</v>
      </c>
      <c r="BJ245" s="33">
        <v>50741.762970000003</v>
      </c>
      <c r="BK245" s="33">
        <v>48662.970430000001</v>
      </c>
      <c r="BL245" s="33">
        <v>61784.892339999999</v>
      </c>
      <c r="BM245" s="33">
        <v>59787.52693</v>
      </c>
      <c r="BN245" s="33">
        <v>50969.666190000004</v>
      </c>
      <c r="BO245" s="33">
        <v>48944.399089999999</v>
      </c>
      <c r="BP245" s="33">
        <v>64840.425929999998</v>
      </c>
      <c r="BQ245" s="33">
        <v>63353.940049999997</v>
      </c>
      <c r="BR245" s="33">
        <v>52706.992539999999</v>
      </c>
      <c r="BS245" s="33">
        <v>51046.174440000003</v>
      </c>
      <c r="BT245" s="33">
        <v>68060.989029999997</v>
      </c>
      <c r="BU245" s="33">
        <v>65930.092610000007</v>
      </c>
      <c r="BV245" s="33">
        <v>54976.61262</v>
      </c>
      <c r="BW245" s="33">
        <v>53736.414479999999</v>
      </c>
      <c r="BX245" s="33">
        <v>68891.631500000003</v>
      </c>
      <c r="BY245" s="33">
        <v>63611.35252</v>
      </c>
      <c r="BZ245" s="33">
        <v>53075.901960000003</v>
      </c>
      <c r="CA245" s="33">
        <v>53736.414479999999</v>
      </c>
      <c r="CB245" s="33">
        <v>70566.931800000006</v>
      </c>
      <c r="CC245" s="33">
        <v>65029.033960000001</v>
      </c>
      <c r="CD245" s="33">
        <v>53487.259570000002</v>
      </c>
      <c r="CE245" s="33">
        <v>53736.414479999999</v>
      </c>
      <c r="CF245" s="33">
        <v>72060.185320000004</v>
      </c>
      <c r="CG245" s="33">
        <v>66359.210290000003</v>
      </c>
      <c r="CH245" s="33">
        <v>53873.359980000001</v>
      </c>
      <c r="CI245" s="33">
        <v>53939.343150000001</v>
      </c>
      <c r="CJ245" s="33">
        <v>73429.309710000001</v>
      </c>
      <c r="CK245" s="33">
        <v>67160.834730000002</v>
      </c>
      <c r="CL245" s="33">
        <v>54268.49912</v>
      </c>
      <c r="CM245" s="33">
        <v>54139.486129999998</v>
      </c>
      <c r="CN245" s="33">
        <v>74166.916329999993</v>
      </c>
      <c r="CO245" s="33">
        <v>68985.712409999993</v>
      </c>
      <c r="CP245" s="33">
        <v>54675.82329</v>
      </c>
      <c r="CQ245" s="33">
        <v>54359.495439999999</v>
      </c>
      <c r="CR245" s="33">
        <v>74926.237099999998</v>
      </c>
      <c r="CS245" s="33">
        <v>70149.900899999993</v>
      </c>
      <c r="CT245" s="33">
        <v>55023.212319999999</v>
      </c>
      <c r="CU245" s="33">
        <v>54585.981529999997</v>
      </c>
      <c r="CV245" s="33">
        <v>75714.507119999995</v>
      </c>
      <c r="CW245" s="33">
        <v>70439.665909999996</v>
      </c>
      <c r="CX245" s="33">
        <v>55214.316590000002</v>
      </c>
      <c r="CY245" s="33">
        <v>54821.102449999998</v>
      </c>
      <c r="CZ245" s="33">
        <v>76465.106119999997</v>
      </c>
      <c r="DA245" s="33">
        <v>73686.992870000002</v>
      </c>
      <c r="DB245" s="33">
        <v>55530.745219999997</v>
      </c>
      <c r="DC245" s="33">
        <v>55044.987059999999</v>
      </c>
      <c r="DD245" s="33">
        <v>77003.049230000004</v>
      </c>
      <c r="DE245" s="33">
        <v>73684.918390000006</v>
      </c>
      <c r="DF245" s="33">
        <v>55060.071920000002</v>
      </c>
      <c r="DG245" s="33">
        <v>55205.44182</v>
      </c>
      <c r="DH245" s="33">
        <v>79920.763099999996</v>
      </c>
      <c r="DI245" s="33">
        <v>75881.951820000002</v>
      </c>
      <c r="DJ245" s="33">
        <v>57026.994809999997</v>
      </c>
      <c r="DK245" s="33">
        <v>56117.234859999997</v>
      </c>
      <c r="DL245" s="33">
        <v>79920.763099999996</v>
      </c>
      <c r="DM245" s="33">
        <v>71587.319340000002</v>
      </c>
      <c r="DN245" s="33">
        <v>52416.751649999998</v>
      </c>
      <c r="DO245" s="33">
        <v>56117.234859999997</v>
      </c>
      <c r="DP245" s="33">
        <v>79920.763099999996</v>
      </c>
      <c r="DQ245" s="33">
        <v>72930.874599999996</v>
      </c>
      <c r="DR245" s="33">
        <v>53282.942389999997</v>
      </c>
      <c r="DS245" s="33">
        <v>56117.234859999997</v>
      </c>
      <c r="DT245" s="33">
        <v>79920.763099999996</v>
      </c>
      <c r="DU245" s="33">
        <v>73586.524780000007</v>
      </c>
      <c r="DV245" s="33">
        <v>53677.1106</v>
      </c>
      <c r="DW245" s="33">
        <v>56117.234859999997</v>
      </c>
      <c r="DX245" s="33">
        <v>79943.209319999994</v>
      </c>
      <c r="DY245" s="33">
        <v>75977.854550000004</v>
      </c>
      <c r="DZ245" s="33">
        <v>53987.818740000002</v>
      </c>
      <c r="EA245" s="33">
        <v>56123.939290000002</v>
      </c>
      <c r="EB245" s="33">
        <v>79965.235369999995</v>
      </c>
      <c r="EC245" s="33">
        <v>75029.418239999999</v>
      </c>
      <c r="ED245" s="33">
        <v>54264.636429999999</v>
      </c>
      <c r="EE245" s="33">
        <v>56130.509100000003</v>
      </c>
      <c r="EF245" s="33">
        <v>80416.170010000002</v>
      </c>
      <c r="EG245" s="33">
        <v>77023.832089999996</v>
      </c>
      <c r="EH245" s="33">
        <v>52980.722020000001</v>
      </c>
      <c r="EI245" s="33">
        <v>56265.002159999996</v>
      </c>
      <c r="EJ245" s="33">
        <v>80942.253500000006</v>
      </c>
      <c r="EK245" s="33">
        <v>74367.958580000006</v>
      </c>
      <c r="EL245" s="33">
        <v>51834.230150000003</v>
      </c>
      <c r="EM245" s="33">
        <v>56421.919500000004</v>
      </c>
      <c r="EN245" s="33">
        <v>81096.820300000007</v>
      </c>
      <c r="EO245" s="33">
        <v>74723.446500000005</v>
      </c>
      <c r="EP245" s="33">
        <v>51584.70779</v>
      </c>
      <c r="EQ245" s="33">
        <v>56468.022850000001</v>
      </c>
      <c r="ER245" s="33">
        <v>81817.122000000003</v>
      </c>
      <c r="ES245" s="33">
        <v>74769.896609999996</v>
      </c>
      <c r="ET245" s="33">
        <v>51425.679250000001</v>
      </c>
      <c r="EU245" s="33">
        <v>56682.870540000004</v>
      </c>
      <c r="EV245" s="33">
        <v>83378.024080000003</v>
      </c>
      <c r="EW245" s="33">
        <v>75763.971210000003</v>
      </c>
      <c r="EX245" s="33">
        <v>50706.447919999999</v>
      </c>
      <c r="EY245" s="33">
        <v>57148.447970000001</v>
      </c>
      <c r="EZ245" s="33">
        <v>86661.210739999995</v>
      </c>
      <c r="FA245" s="33">
        <v>78375.093569999997</v>
      </c>
      <c r="FB245" s="33">
        <v>51527.132160000001</v>
      </c>
      <c r="FC245" s="33">
        <v>58127.739130000002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1435.003508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3836.361891</v>
      </c>
      <c r="AO246" s="33">
        <v>3532.429232</v>
      </c>
      <c r="AP246" s="33">
        <v>2473.4576929999998</v>
      </c>
      <c r="AQ246" s="33">
        <v>3031.1516219999999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2135.80989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2592.8197650000002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4568.5869769999999</v>
      </c>
      <c r="BZ246" s="33">
        <v>3207.1786219999999</v>
      </c>
      <c r="CA246" s="33">
        <v>3915.3822460000001</v>
      </c>
      <c r="CB246" s="33">
        <v>4969.5392400000001</v>
      </c>
      <c r="CC246" s="33">
        <v>4522.580884</v>
      </c>
      <c r="CD246" s="33">
        <v>3207.1786219999999</v>
      </c>
      <c r="CE246" s="33">
        <v>3915.3822460000001</v>
      </c>
      <c r="CF246" s="33">
        <v>4969.5392400000001</v>
      </c>
      <c r="CG246" s="33">
        <v>4547.2257639999998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4564.50893</v>
      </c>
      <c r="CP246" s="33">
        <v>3207.1786219999999</v>
      </c>
      <c r="CQ246" s="33">
        <v>3915.3822460000001</v>
      </c>
      <c r="CR246" s="33">
        <v>4969.5392400000001</v>
      </c>
      <c r="CS246" s="33">
        <v>4278.6897879999997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2124.3119839999999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4588.0213169999997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4503.4715580000002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2899.5352659999999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2124.3119839999999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4538.2031379999999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2448.8070090000001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2068.004903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2421.2822999999999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L248" s="33">
        <v>2.103819009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56.022339039999999</v>
      </c>
      <c r="CD248" s="33">
        <v>54.647323489999998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54.647323489999998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56.022339039999999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2.103819009</v>
      </c>
      <c r="DO248" s="33">
        <v>107.4420198</v>
      </c>
      <c r="DP248" s="33">
        <v>105.2766835</v>
      </c>
      <c r="DQ248" s="33">
        <v>104.6626727</v>
      </c>
      <c r="DS248" s="33">
        <v>107.4420198</v>
      </c>
      <c r="DT248" s="33">
        <v>105.2766835</v>
      </c>
      <c r="DU248" s="33">
        <v>104.6626727</v>
      </c>
      <c r="DV248" s="33">
        <v>2.103819009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D248" s="33">
        <v>56.751142489999999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T248" s="33">
        <v>2.103819009</v>
      </c>
      <c r="EU248" s="33">
        <v>107.4420198</v>
      </c>
      <c r="EV248" s="33">
        <v>105.2766835</v>
      </c>
      <c r="EW248" s="33">
        <v>56.022339039999999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Z251" s="33">
        <v>63.970647960000001</v>
      </c>
      <c r="AA251" s="33">
        <v>127.60236399999999</v>
      </c>
      <c r="AB251" s="33">
        <v>189.3327165</v>
      </c>
      <c r="AC251" s="33">
        <v>187.63575539999999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93.143770979999999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90.477961089999994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Y251" s="33">
        <v>273.0338979</v>
      </c>
      <c r="BZ251" s="33">
        <v>163.84764620000001</v>
      </c>
      <c r="CA251" s="33">
        <v>198.2845548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0.69906995059999999</v>
      </c>
      <c r="AI253" s="33">
        <v>1.706231469</v>
      </c>
      <c r="AJ253" s="33">
        <v>0.9610829515</v>
      </c>
      <c r="AL253" s="33">
        <v>0.80455073249999998</v>
      </c>
      <c r="AM253" s="33">
        <v>1.706231469</v>
      </c>
      <c r="AN253" s="33">
        <v>1.706231469</v>
      </c>
      <c r="AO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0.53842882810000003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1.7446509459999999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0.47412561990000002</v>
      </c>
      <c r="CD253" s="33">
        <v>1.4807809949999999</v>
      </c>
      <c r="CE253" s="33">
        <v>1.706231469</v>
      </c>
      <c r="CF253" s="33">
        <v>2.0989980300000002</v>
      </c>
      <c r="CG253" s="33">
        <v>1.4393316819999999</v>
      </c>
      <c r="CH253" s="33">
        <v>1.4807809949999999</v>
      </c>
      <c r="CI253" s="33">
        <v>1.706231469</v>
      </c>
      <c r="CJ253" s="33">
        <v>2.0989980300000002</v>
      </c>
      <c r="CK253" s="33">
        <v>1.2132482600000001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1.7109477369999999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2.067853172</v>
      </c>
      <c r="DI253" s="33">
        <v>1.9712020889999999</v>
      </c>
      <c r="DJ253" s="33">
        <v>1.4807809949999999</v>
      </c>
      <c r="DK253" s="33">
        <v>1.706231469</v>
      </c>
      <c r="DL253" s="33">
        <v>2.067853172</v>
      </c>
      <c r="DN253" s="33">
        <v>1.4807809949999999</v>
      </c>
      <c r="DO253" s="33">
        <v>1.706231469</v>
      </c>
      <c r="DP253" s="33">
        <v>2.067853172</v>
      </c>
      <c r="DQ253" s="33">
        <v>1.9712020889999999</v>
      </c>
      <c r="DR253" s="33">
        <v>1.4807809949999999</v>
      </c>
      <c r="DS253" s="33">
        <v>1.706231469</v>
      </c>
      <c r="DT253" s="33">
        <v>2.067853172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2578.2613350000001</v>
      </c>
      <c r="W257" s="33">
        <v>2906.3120899999999</v>
      </c>
      <c r="X257" s="33">
        <v>3502.0154389999998</v>
      </c>
      <c r="Y257" s="33">
        <v>3274.4050860000002</v>
      </c>
      <c r="Z257" s="33">
        <v>2673.1562159999999</v>
      </c>
      <c r="AA257" s="33">
        <v>3015.8324349999998</v>
      </c>
      <c r="AB257" s="33">
        <v>3622.53928</v>
      </c>
      <c r="AC257" s="33">
        <v>3390.089833</v>
      </c>
      <c r="AD257" s="33">
        <v>2710.639392</v>
      </c>
      <c r="AE257" s="33">
        <v>3123.1952759999999</v>
      </c>
      <c r="AF257" s="33">
        <v>3692.7032140000001</v>
      </c>
      <c r="AG257" s="33">
        <v>3456.2866370000002</v>
      </c>
      <c r="AH257" s="33">
        <v>2799.186244</v>
      </c>
      <c r="AI257" s="33">
        <v>3184.5163849999999</v>
      </c>
      <c r="AJ257" s="33">
        <v>3836.5097150000001</v>
      </c>
      <c r="AK257" s="33">
        <v>3488.125794</v>
      </c>
      <c r="AL257" s="33">
        <v>2879.212403</v>
      </c>
      <c r="AM257" s="33">
        <v>3314.0706719999998</v>
      </c>
      <c r="AN257" s="33">
        <v>5330.8494440000004</v>
      </c>
      <c r="AO257" s="33">
        <v>4731.3818300000003</v>
      </c>
      <c r="AP257" s="33">
        <v>3959.4694330000002</v>
      </c>
      <c r="AQ257" s="33">
        <v>4479.5387870000004</v>
      </c>
      <c r="AR257" s="33">
        <v>6464.026793</v>
      </c>
      <c r="AS257" s="33">
        <v>5798.0020299999996</v>
      </c>
      <c r="AT257" s="33">
        <v>4693.1903609999999</v>
      </c>
      <c r="AU257" s="33">
        <v>5363.7694110000002</v>
      </c>
      <c r="AV257" s="33">
        <v>6464.026793</v>
      </c>
      <c r="AW257" s="33">
        <v>3606.090154</v>
      </c>
      <c r="AX257" s="33">
        <v>4693.1903609999999</v>
      </c>
      <c r="AY257" s="33">
        <v>5363.7694110000002</v>
      </c>
      <c r="AZ257" s="33">
        <v>7938.1136029999998</v>
      </c>
      <c r="BA257" s="33">
        <v>5057.4383859999998</v>
      </c>
      <c r="BB257" s="33">
        <v>6399.1372419999998</v>
      </c>
      <c r="BC257" s="33">
        <v>6983.5825960000002</v>
      </c>
      <c r="BD257" s="33">
        <v>7938.5063689999997</v>
      </c>
      <c r="BE257" s="33">
        <v>7353.4535109999997</v>
      </c>
      <c r="BF257" s="33">
        <v>6399.1372419999998</v>
      </c>
      <c r="BG257" s="33">
        <v>6983.5825960000002</v>
      </c>
      <c r="BH257" s="33">
        <v>7938.5063689999997</v>
      </c>
      <c r="BI257" s="33">
        <v>7533.5110599999998</v>
      </c>
      <c r="BJ257" s="33">
        <v>6399.1372419999998</v>
      </c>
      <c r="BK257" s="33">
        <v>6983.5825960000002</v>
      </c>
      <c r="BL257" s="33">
        <v>7938.5063689999997</v>
      </c>
      <c r="BM257" s="33">
        <v>7352.5323529999996</v>
      </c>
      <c r="BN257" s="33">
        <v>6399.1372419999998</v>
      </c>
      <c r="BO257" s="33">
        <v>6983.5825960000002</v>
      </c>
      <c r="BP257" s="33">
        <v>7938.5063689999997</v>
      </c>
      <c r="BQ257" s="33">
        <v>5527.3789409999999</v>
      </c>
      <c r="BR257" s="33">
        <v>6399.1372419999998</v>
      </c>
      <c r="BS257" s="33">
        <v>6983.5825960000002</v>
      </c>
      <c r="BT257" s="33">
        <v>7938.5063689999997</v>
      </c>
      <c r="BU257" s="33">
        <v>5054.5860899999998</v>
      </c>
      <c r="BV257" s="33">
        <v>6399.1372419999998</v>
      </c>
      <c r="BW257" s="33">
        <v>6983.5825960000002</v>
      </c>
      <c r="BX257" s="33">
        <v>7658.591563</v>
      </c>
      <c r="BY257" s="33">
        <v>7501.3423730000004</v>
      </c>
      <c r="BZ257" s="33">
        <v>6399.1372419999998</v>
      </c>
      <c r="CA257" s="33">
        <v>6983.5825960000002</v>
      </c>
      <c r="CB257" s="33">
        <v>7658.591563</v>
      </c>
      <c r="CC257" s="33">
        <v>7407.002649</v>
      </c>
      <c r="CD257" s="33">
        <v>6341.2406060000003</v>
      </c>
      <c r="CE257" s="33">
        <v>6983.5825960000002</v>
      </c>
      <c r="CF257" s="33">
        <v>7938.5063689999997</v>
      </c>
      <c r="CG257" s="33">
        <v>7208.2191709999997</v>
      </c>
      <c r="CH257" s="33">
        <v>6344.4899189999996</v>
      </c>
      <c r="CI257" s="33">
        <v>6983.5825960000002</v>
      </c>
      <c r="CJ257" s="33">
        <v>7938.5063689999997</v>
      </c>
      <c r="CK257" s="33">
        <v>7532.7531070000005</v>
      </c>
      <c r="CL257" s="33">
        <v>6341.2406060000003</v>
      </c>
      <c r="CM257" s="33">
        <v>6983.5825960000002</v>
      </c>
      <c r="CN257" s="33">
        <v>7938.5063689999997</v>
      </c>
      <c r="CO257" s="33">
        <v>7222.2592260000001</v>
      </c>
      <c r="CP257" s="33">
        <v>6399.1372419999998</v>
      </c>
      <c r="CQ257" s="33">
        <v>6983.5825960000002</v>
      </c>
      <c r="CR257" s="33">
        <v>7938.5063689999997</v>
      </c>
      <c r="CS257" s="33">
        <v>7213.2489640000003</v>
      </c>
      <c r="CT257" s="33">
        <v>6399.1372419999998</v>
      </c>
      <c r="CU257" s="33">
        <v>6983.5825960000002</v>
      </c>
      <c r="CV257" s="33">
        <v>7938.5063689999997</v>
      </c>
      <c r="CW257" s="33">
        <v>7486.4142519999996</v>
      </c>
      <c r="CX257" s="33">
        <v>6399.1372419999998</v>
      </c>
      <c r="CY257" s="33">
        <v>6983.5825960000002</v>
      </c>
      <c r="CZ257" s="33">
        <v>7938.5063689999997</v>
      </c>
      <c r="DA257" s="33">
        <v>5058.8711590000003</v>
      </c>
      <c r="DB257" s="33">
        <v>6397.0334229999999</v>
      </c>
      <c r="DC257" s="33">
        <v>6983.5825960000002</v>
      </c>
      <c r="DD257" s="33">
        <v>7938.5063689999997</v>
      </c>
      <c r="DE257" s="33">
        <v>7262.2809429999998</v>
      </c>
      <c r="DF257" s="33">
        <v>6399.1372419999998</v>
      </c>
      <c r="DG257" s="33">
        <v>6983.5825960000002</v>
      </c>
      <c r="DH257" s="33">
        <v>7938.4752250000001</v>
      </c>
      <c r="DI257" s="33">
        <v>7137.4933170000004</v>
      </c>
      <c r="DJ257" s="33">
        <v>6399.1372419999998</v>
      </c>
      <c r="DK257" s="33">
        <v>6983.5825960000002</v>
      </c>
      <c r="DL257" s="33">
        <v>7938.4752250000001</v>
      </c>
      <c r="DM257" s="33">
        <v>7533.3436380000003</v>
      </c>
      <c r="DN257" s="33">
        <v>6288.6971020000001</v>
      </c>
      <c r="DO257" s="33">
        <v>6983.5825960000002</v>
      </c>
      <c r="DP257" s="33">
        <v>7938.4752250000001</v>
      </c>
      <c r="DQ257" s="33">
        <v>7438.0307339999999</v>
      </c>
      <c r="DR257" s="33">
        <v>6286.5932830000002</v>
      </c>
      <c r="DS257" s="33">
        <v>6983.5825960000002</v>
      </c>
      <c r="DT257" s="33">
        <v>7938.4752250000001</v>
      </c>
      <c r="DU257" s="33">
        <v>7535.31484</v>
      </c>
      <c r="DV257" s="33">
        <v>6288.6971020000001</v>
      </c>
      <c r="DW257" s="33">
        <v>6983.5825960000002</v>
      </c>
      <c r="DX257" s="33">
        <v>7938.5063689999997</v>
      </c>
      <c r="DY257" s="33">
        <v>5834.0944419999996</v>
      </c>
      <c r="DZ257" s="33">
        <v>6286.5932830000002</v>
      </c>
      <c r="EA257" s="33">
        <v>6983.5825960000002</v>
      </c>
      <c r="EB257" s="33">
        <v>7938.5063689999997</v>
      </c>
      <c r="EC257" s="33">
        <v>7501.5338599999995</v>
      </c>
      <c r="ED257" s="33">
        <v>6343.3444250000002</v>
      </c>
      <c r="EE257" s="33">
        <v>6983.5825960000002</v>
      </c>
      <c r="EF257" s="33">
        <v>7938.5063689999997</v>
      </c>
      <c r="EG257" s="33">
        <v>5058.8711590000003</v>
      </c>
      <c r="EH257" s="33">
        <v>6286.5932830000002</v>
      </c>
      <c r="EI257" s="33">
        <v>6983.5825960000002</v>
      </c>
      <c r="EJ257" s="33">
        <v>7938.5063689999997</v>
      </c>
      <c r="EK257" s="33">
        <v>7535.31484</v>
      </c>
      <c r="EL257" s="33">
        <v>6286.5932830000002</v>
      </c>
      <c r="EM257" s="33">
        <v>6983.5825960000002</v>
      </c>
      <c r="EN257" s="33">
        <v>7938.5063689999997</v>
      </c>
      <c r="EO257" s="33">
        <v>7472.7623139999996</v>
      </c>
      <c r="EP257" s="33">
        <v>6286.5932830000002</v>
      </c>
      <c r="EQ257" s="33">
        <v>6983.5825960000002</v>
      </c>
      <c r="ER257" s="33">
        <v>7938.5063689999997</v>
      </c>
      <c r="ES257" s="33">
        <v>7535.31484</v>
      </c>
      <c r="ET257" s="33">
        <v>6288.6971020000001</v>
      </c>
      <c r="EU257" s="33">
        <v>6983.5825960000002</v>
      </c>
      <c r="EV257" s="33">
        <v>7938.5063689999997</v>
      </c>
      <c r="EW257" s="33">
        <v>7486.6745069999997</v>
      </c>
      <c r="EX257" s="33">
        <v>6286.5932830000002</v>
      </c>
      <c r="EY257" s="33">
        <v>6983.5825960000002</v>
      </c>
      <c r="EZ257" s="33">
        <v>7938.5063689999997</v>
      </c>
      <c r="FA257" s="33">
        <v>7535.31484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9709.6219639999999</v>
      </c>
      <c r="ES306" s="33">
        <v>9644.4789469999996</v>
      </c>
      <c r="ET306" s="33">
        <v>9420.3428019999992</v>
      </c>
      <c r="EU306" s="33">
        <v>9644.4789469999996</v>
      </c>
      <c r="EV306" s="33">
        <v>9709.6219639999999</v>
      </c>
      <c r="EW306" s="33">
        <v>9644.4789469999996</v>
      </c>
      <c r="EX306" s="33">
        <v>9420.3428019999992</v>
      </c>
      <c r="EY306" s="33">
        <v>9644.4789469999996</v>
      </c>
      <c r="EZ306" s="33">
        <v>9709.6219639999999</v>
      </c>
      <c r="FA306" s="33">
        <v>9644.4789469999996</v>
      </c>
      <c r="FB306" s="33">
        <v>9420.3428019999992</v>
      </c>
      <c r="FC306" s="33">
        <v>9644.4789469999996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9709.6219639999999</v>
      </c>
      <c r="ES317" s="33">
        <v>9644.4789469999996</v>
      </c>
      <c r="ET317" s="33">
        <v>9420.3428019999992</v>
      </c>
      <c r="EU317" s="33">
        <v>9644.4789469999996</v>
      </c>
      <c r="EV317" s="33">
        <v>9709.6219639999999</v>
      </c>
      <c r="EW317" s="33">
        <v>9644.4789469999996</v>
      </c>
      <c r="EX317" s="33">
        <v>9420.3428019999992</v>
      </c>
      <c r="EY317" s="33">
        <v>9644.4789469999996</v>
      </c>
      <c r="EZ317" s="33">
        <v>9709.6219639999999</v>
      </c>
      <c r="FA317" s="33">
        <v>9644.4789469999996</v>
      </c>
      <c r="FB317" s="33">
        <v>9420.3428019999992</v>
      </c>
      <c r="FC317" s="33">
        <v>9644.4789469999996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66.942029239999997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39.241199999999999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23.76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23.76</v>
      </c>
      <c r="CA368" s="33">
        <v>158.05994999999999</v>
      </c>
      <c r="CB368" s="33">
        <v>158.05994999999999</v>
      </c>
      <c r="CC368" s="33">
        <v>158.05994999999999</v>
      </c>
      <c r="CD368" s="33">
        <v>23.76</v>
      </c>
      <c r="CE368" s="33">
        <v>158.05994999999999</v>
      </c>
      <c r="CF368" s="33">
        <v>158.05994999999999</v>
      </c>
      <c r="CG368" s="33">
        <v>158.05994999999999</v>
      </c>
      <c r="CH368" s="33">
        <v>39.241199999999999</v>
      </c>
      <c r="CI368" s="33">
        <v>158.05994999999999</v>
      </c>
      <c r="CJ368" s="33">
        <v>158.05994999999999</v>
      </c>
      <c r="CK368" s="33">
        <v>158.05994999999999</v>
      </c>
      <c r="CL368" s="33">
        <v>23.76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23.76</v>
      </c>
      <c r="DC368" s="33">
        <v>158.05994999999999</v>
      </c>
      <c r="DD368" s="33">
        <v>158.05994999999999</v>
      </c>
      <c r="DE368" s="33">
        <v>158.05994999999999</v>
      </c>
      <c r="DF368" s="33">
        <v>39.241199999999999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23.76</v>
      </c>
      <c r="DO368" s="33">
        <v>158.05994999999999</v>
      </c>
      <c r="DP368" s="33">
        <v>158.05994999999999</v>
      </c>
      <c r="DQ368" s="33">
        <v>158.05994999999999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23.76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254.79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336.09310920000001</v>
      </c>
      <c r="AE377" s="33">
        <v>483.57535919999998</v>
      </c>
      <c r="AF377" s="33">
        <v>625.27135920000001</v>
      </c>
      <c r="AG377" s="33">
        <v>625.26135920000002</v>
      </c>
      <c r="AH377" s="33">
        <v>518.57535919999998</v>
      </c>
      <c r="AI377" s="33">
        <v>625.27135920000001</v>
      </c>
      <c r="AJ377" s="33">
        <v>668.7361449</v>
      </c>
      <c r="AK377" s="33">
        <v>505.77269489999998</v>
      </c>
      <c r="AL377" s="33">
        <v>549.91739489999998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673.45856990000004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510.50511990000001</v>
      </c>
      <c r="CA377" s="33">
        <v>644.80506990000003</v>
      </c>
      <c r="CB377" s="33">
        <v>354.79748069999999</v>
      </c>
      <c r="CC377" s="33">
        <v>354.79748069999999</v>
      </c>
      <c r="CD377" s="33">
        <v>220.4975307</v>
      </c>
      <c r="CE377" s="33">
        <v>354.79748069999999</v>
      </c>
      <c r="CF377" s="33">
        <v>354.79748069999999</v>
      </c>
      <c r="CG377" s="33">
        <v>354.79748069999999</v>
      </c>
      <c r="CH377" s="33">
        <v>235.9787307</v>
      </c>
      <c r="CI377" s="33">
        <v>354.79748069999999</v>
      </c>
      <c r="CJ377" s="33">
        <v>354.79748069999999</v>
      </c>
      <c r="CK377" s="33">
        <v>354.79748069999999</v>
      </c>
      <c r="CL377" s="33">
        <v>220.4975307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213.65321069999999</v>
      </c>
      <c r="DC377" s="33">
        <v>347.95316070000001</v>
      </c>
      <c r="DD377" s="33">
        <v>347.95316070000001</v>
      </c>
      <c r="DE377" s="33">
        <v>347.95316070000001</v>
      </c>
      <c r="DF377" s="33">
        <v>229.13441069999999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213.65321069999999</v>
      </c>
      <c r="DO377" s="33">
        <v>347.95316070000001</v>
      </c>
      <c r="DP377" s="33">
        <v>347.95316070000001</v>
      </c>
      <c r="DQ377" s="33">
        <v>347.95316070000001</v>
      </c>
      <c r="DR377" s="33">
        <v>213.65321069999999</v>
      </c>
      <c r="DS377" s="33">
        <v>347.95316070000001</v>
      </c>
      <c r="DT377" s="33">
        <v>347.95316070000001</v>
      </c>
      <c r="DU377" s="33">
        <v>347.95316070000001</v>
      </c>
      <c r="DV377" s="33">
        <v>213.65321069999999</v>
      </c>
      <c r="DW377" s="33">
        <v>347.95316070000001</v>
      </c>
      <c r="DX377" s="33">
        <v>347.95316070000001</v>
      </c>
      <c r="DY377" s="33">
        <v>347.95316070000001</v>
      </c>
      <c r="DZ377" s="33">
        <v>213.65321069999999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213.65321069999999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164.16401440000001</v>
      </c>
      <c r="AS416" s="33">
        <v>199.9816175</v>
      </c>
      <c r="AT416" s="33">
        <v>264.15482309999999</v>
      </c>
      <c r="AU416" s="33">
        <v>216.39801900000001</v>
      </c>
      <c r="AV416" s="33">
        <v>2232.3442559999999</v>
      </c>
      <c r="AW416" s="33">
        <v>2719.4011839999998</v>
      </c>
      <c r="AX416" s="33">
        <v>3592.044848</v>
      </c>
      <c r="AY416" s="33">
        <v>2942.6356099999998</v>
      </c>
      <c r="AZ416" s="33">
        <v>3189.5761280000002</v>
      </c>
      <c r="BA416" s="33">
        <v>3885.4836460000001</v>
      </c>
      <c r="BB416" s="33">
        <v>5132.317951</v>
      </c>
      <c r="BC416" s="33">
        <v>4204.4412590000002</v>
      </c>
      <c r="BD416" s="33">
        <v>6090.0887489999996</v>
      </c>
      <c r="BE416" s="33">
        <v>7418.8353850000003</v>
      </c>
      <c r="BF416" s="33">
        <v>9799.5064419999999</v>
      </c>
      <c r="BG416" s="33">
        <v>8027.8442599999998</v>
      </c>
      <c r="BH416" s="33">
        <v>6864.0303569999996</v>
      </c>
      <c r="BI416" s="33">
        <v>8361.6369799999993</v>
      </c>
      <c r="BJ416" s="33">
        <v>11044.84885</v>
      </c>
      <c r="BK416" s="33">
        <v>9048.0400160000008</v>
      </c>
      <c r="BL416" s="33">
        <v>8274.6017439999996</v>
      </c>
      <c r="BM416" s="33">
        <v>10079.9694</v>
      </c>
      <c r="BN416" s="33">
        <v>13314.586439999999</v>
      </c>
      <c r="BO416" s="33">
        <v>10907.42957</v>
      </c>
      <c r="BP416" s="33">
        <v>8274.6017439999996</v>
      </c>
      <c r="BQ416" s="33">
        <v>10079.9694</v>
      </c>
      <c r="BR416" s="33">
        <v>13314.586439999999</v>
      </c>
      <c r="BS416" s="33">
        <v>10907.42957</v>
      </c>
      <c r="BT416" s="33">
        <v>8274.6017439999996</v>
      </c>
      <c r="BU416" s="33">
        <v>10079.9694</v>
      </c>
      <c r="BV416" s="33">
        <v>13314.586439999999</v>
      </c>
      <c r="BW416" s="33">
        <v>10907.42957</v>
      </c>
      <c r="BX416" s="33">
        <v>8274.6017439999996</v>
      </c>
      <c r="BY416" s="33">
        <v>10079.9694</v>
      </c>
      <c r="BZ416" s="33">
        <v>13314.586439999999</v>
      </c>
      <c r="CA416" s="33">
        <v>10907.42957</v>
      </c>
      <c r="CB416" s="33">
        <v>8274.6017439999996</v>
      </c>
      <c r="CC416" s="33">
        <v>10079.9694</v>
      </c>
      <c r="CD416" s="33">
        <v>13314.586439999999</v>
      </c>
      <c r="CE416" s="33">
        <v>10907.42957</v>
      </c>
      <c r="CF416" s="33">
        <v>8274.6017439999996</v>
      </c>
      <c r="CG416" s="33">
        <v>10079.9694</v>
      </c>
      <c r="CH416" s="33">
        <v>13314.586439999999</v>
      </c>
      <c r="CI416" s="33">
        <v>10907.42957</v>
      </c>
      <c r="CJ416" s="33">
        <v>8274.6017439999996</v>
      </c>
      <c r="CK416" s="33">
        <v>10079.9694</v>
      </c>
      <c r="CL416" s="33">
        <v>13314.586439999999</v>
      </c>
      <c r="CM416" s="33">
        <v>10907.42957</v>
      </c>
      <c r="CN416" s="33">
        <v>8274.6017439999996</v>
      </c>
      <c r="CO416" s="33">
        <v>10079.9694</v>
      </c>
      <c r="CP416" s="33">
        <v>13314.586439999999</v>
      </c>
      <c r="CQ416" s="33">
        <v>10907.42957</v>
      </c>
      <c r="CR416" s="33">
        <v>8274.6017439999996</v>
      </c>
      <c r="CS416" s="33">
        <v>10079.9694</v>
      </c>
      <c r="CT416" s="33">
        <v>13314.586439999999</v>
      </c>
      <c r="CU416" s="33">
        <v>10907.42957</v>
      </c>
      <c r="CV416" s="33">
        <v>8274.6017439999996</v>
      </c>
      <c r="CW416" s="33">
        <v>10079.9694</v>
      </c>
      <c r="CX416" s="33">
        <v>13314.586439999999</v>
      </c>
      <c r="CY416" s="33">
        <v>10907.42957</v>
      </c>
      <c r="CZ416" s="33">
        <v>8274.6017439999996</v>
      </c>
      <c r="DA416" s="33">
        <v>10079.9694</v>
      </c>
      <c r="DB416" s="33">
        <v>13314.586439999999</v>
      </c>
      <c r="DC416" s="33">
        <v>10907.42957</v>
      </c>
      <c r="DD416" s="33">
        <v>8274.6017439999996</v>
      </c>
      <c r="DE416" s="33">
        <v>10079.9694</v>
      </c>
      <c r="DF416" s="33">
        <v>13314.586439999999</v>
      </c>
      <c r="DG416" s="33">
        <v>10907.42957</v>
      </c>
      <c r="DH416" s="33">
        <v>8274.6017439999996</v>
      </c>
      <c r="DI416" s="33">
        <v>10079.9694</v>
      </c>
      <c r="DJ416" s="33">
        <v>13314.586439999999</v>
      </c>
      <c r="DK416" s="33">
        <v>10907.42957</v>
      </c>
      <c r="DL416" s="33">
        <v>8274.6017439999996</v>
      </c>
      <c r="DM416" s="33">
        <v>10079.9694</v>
      </c>
      <c r="DN416" s="33">
        <v>13314.586439999999</v>
      </c>
      <c r="DO416" s="33">
        <v>10907.42957</v>
      </c>
      <c r="DP416" s="33">
        <v>8274.6017439999996</v>
      </c>
      <c r="DQ416" s="33">
        <v>10079.9694</v>
      </c>
      <c r="DR416" s="33">
        <v>13314.586439999999</v>
      </c>
      <c r="DS416" s="33">
        <v>10907.42957</v>
      </c>
      <c r="DT416" s="33">
        <v>8274.6017439999996</v>
      </c>
      <c r="DU416" s="33">
        <v>10079.9694</v>
      </c>
      <c r="DV416" s="33">
        <v>13314.586439999999</v>
      </c>
      <c r="DW416" s="33">
        <v>10907.42957</v>
      </c>
      <c r="DX416" s="33">
        <v>8274.6017439999996</v>
      </c>
      <c r="DY416" s="33">
        <v>10079.9694</v>
      </c>
      <c r="DZ416" s="33">
        <v>13314.586439999999</v>
      </c>
      <c r="EA416" s="33">
        <v>10907.42957</v>
      </c>
      <c r="EB416" s="33">
        <v>8274.6017439999996</v>
      </c>
      <c r="EC416" s="33">
        <v>10079.9694</v>
      </c>
      <c r="ED416" s="33">
        <v>13314.586439999999</v>
      </c>
      <c r="EE416" s="33">
        <v>10907.42957</v>
      </c>
      <c r="EF416" s="33">
        <v>8274.6017439999996</v>
      </c>
      <c r="EG416" s="33">
        <v>10079.9694</v>
      </c>
      <c r="EH416" s="33">
        <v>13314.586439999999</v>
      </c>
      <c r="EI416" s="33">
        <v>10907.42957</v>
      </c>
      <c r="EJ416" s="33">
        <v>8274.6017439999996</v>
      </c>
      <c r="EK416" s="33">
        <v>10079.9694</v>
      </c>
      <c r="EL416" s="33">
        <v>13314.586439999999</v>
      </c>
      <c r="EM416" s="33">
        <v>10907.42957</v>
      </c>
      <c r="EN416" s="33">
        <v>8274.6017439999996</v>
      </c>
      <c r="EO416" s="33">
        <v>10079.9694</v>
      </c>
      <c r="EP416" s="33">
        <v>13314.586439999999</v>
      </c>
      <c r="EQ416" s="33">
        <v>10907.42957</v>
      </c>
      <c r="ER416" s="33">
        <v>8274.6017439999996</v>
      </c>
      <c r="ES416" s="33">
        <v>10079.9694</v>
      </c>
      <c r="ET416" s="33">
        <v>13314.586439999999</v>
      </c>
      <c r="EU416" s="33">
        <v>10907.42957</v>
      </c>
      <c r="EV416" s="33">
        <v>8274.6017439999996</v>
      </c>
      <c r="EW416" s="33">
        <v>10079.9694</v>
      </c>
      <c r="EX416" s="33">
        <v>13314.586439999999</v>
      </c>
      <c r="EY416" s="33">
        <v>10907.42957</v>
      </c>
      <c r="EZ416" s="33">
        <v>8274.6017439999996</v>
      </c>
      <c r="FA416" s="33">
        <v>10079.9694</v>
      </c>
      <c r="FB416" s="33">
        <v>13314.586439999999</v>
      </c>
      <c r="FC416" s="33">
        <v>10907.42957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164.16401440000001</v>
      </c>
      <c r="AS425" s="33">
        <v>199.9816175</v>
      </c>
      <c r="AT425" s="33">
        <v>264.15482309999999</v>
      </c>
      <c r="AU425" s="33">
        <v>216.39801900000001</v>
      </c>
      <c r="AV425" s="33">
        <v>2232.3442559999999</v>
      </c>
      <c r="AW425" s="33">
        <v>2719.4011839999998</v>
      </c>
      <c r="AX425" s="33">
        <v>3592.044848</v>
      </c>
      <c r="AY425" s="33">
        <v>2942.6356099999998</v>
      </c>
      <c r="AZ425" s="33">
        <v>3189.5761280000002</v>
      </c>
      <c r="BA425" s="33">
        <v>3885.4836460000001</v>
      </c>
      <c r="BB425" s="33">
        <v>5132.317951</v>
      </c>
      <c r="BC425" s="33">
        <v>4204.4412590000002</v>
      </c>
      <c r="BD425" s="33">
        <v>6090.0887489999996</v>
      </c>
      <c r="BE425" s="33">
        <v>7418.8353850000003</v>
      </c>
      <c r="BF425" s="33">
        <v>9799.5064419999999</v>
      </c>
      <c r="BG425" s="33">
        <v>8027.8442599999998</v>
      </c>
      <c r="BH425" s="33">
        <v>6864.0303569999996</v>
      </c>
      <c r="BI425" s="33">
        <v>8361.6369799999993</v>
      </c>
      <c r="BJ425" s="33">
        <v>11044.84885</v>
      </c>
      <c r="BK425" s="33">
        <v>9048.0400160000008</v>
      </c>
      <c r="BL425" s="33">
        <v>8274.6017439999996</v>
      </c>
      <c r="BM425" s="33">
        <v>10079.9694</v>
      </c>
      <c r="BN425" s="33">
        <v>13314.586439999999</v>
      </c>
      <c r="BO425" s="33">
        <v>10907.42957</v>
      </c>
      <c r="BP425" s="33">
        <v>8274.6017439999996</v>
      </c>
      <c r="BQ425" s="33">
        <v>10079.9694</v>
      </c>
      <c r="BR425" s="33">
        <v>13314.586439999999</v>
      </c>
      <c r="BS425" s="33">
        <v>10907.42957</v>
      </c>
      <c r="BT425" s="33">
        <v>8274.6017439999996</v>
      </c>
      <c r="BU425" s="33">
        <v>10079.9694</v>
      </c>
      <c r="BV425" s="33">
        <v>13314.586439999999</v>
      </c>
      <c r="BW425" s="33">
        <v>10907.42957</v>
      </c>
      <c r="BX425" s="33">
        <v>8274.6017439999996</v>
      </c>
      <c r="BY425" s="33">
        <v>10079.9694</v>
      </c>
      <c r="BZ425" s="33">
        <v>13314.586439999999</v>
      </c>
      <c r="CA425" s="33">
        <v>10907.42957</v>
      </c>
      <c r="CB425" s="33">
        <v>8274.6017439999996</v>
      </c>
      <c r="CC425" s="33">
        <v>10079.9694</v>
      </c>
      <c r="CD425" s="33">
        <v>13314.586439999999</v>
      </c>
      <c r="CE425" s="33">
        <v>10907.42957</v>
      </c>
      <c r="CF425" s="33">
        <v>8274.6017439999996</v>
      </c>
      <c r="CG425" s="33">
        <v>10079.9694</v>
      </c>
      <c r="CH425" s="33">
        <v>13314.586439999999</v>
      </c>
      <c r="CI425" s="33">
        <v>10907.42957</v>
      </c>
      <c r="CJ425" s="33">
        <v>8274.6017439999996</v>
      </c>
      <c r="CK425" s="33">
        <v>10079.9694</v>
      </c>
      <c r="CL425" s="33">
        <v>13314.586439999999</v>
      </c>
      <c r="CM425" s="33">
        <v>10907.42957</v>
      </c>
      <c r="CN425" s="33">
        <v>8274.6017439999996</v>
      </c>
      <c r="CO425" s="33">
        <v>10079.9694</v>
      </c>
      <c r="CP425" s="33">
        <v>13314.586439999999</v>
      </c>
      <c r="CQ425" s="33">
        <v>10907.42957</v>
      </c>
      <c r="CR425" s="33">
        <v>8274.6017439999996</v>
      </c>
      <c r="CS425" s="33">
        <v>10079.9694</v>
      </c>
      <c r="CT425" s="33">
        <v>13314.586439999999</v>
      </c>
      <c r="CU425" s="33">
        <v>10907.42957</v>
      </c>
      <c r="CV425" s="33">
        <v>8274.6017439999996</v>
      </c>
      <c r="CW425" s="33">
        <v>10079.9694</v>
      </c>
      <c r="CX425" s="33">
        <v>13314.586439999999</v>
      </c>
      <c r="CY425" s="33">
        <v>10907.42957</v>
      </c>
      <c r="CZ425" s="33">
        <v>8274.6017439999996</v>
      </c>
      <c r="DA425" s="33">
        <v>10079.9694</v>
      </c>
      <c r="DB425" s="33">
        <v>13314.586439999999</v>
      </c>
      <c r="DC425" s="33">
        <v>10907.42957</v>
      </c>
      <c r="DD425" s="33">
        <v>8274.6017439999996</v>
      </c>
      <c r="DE425" s="33">
        <v>10079.9694</v>
      </c>
      <c r="DF425" s="33">
        <v>13314.586439999999</v>
      </c>
      <c r="DG425" s="33">
        <v>10907.42957</v>
      </c>
      <c r="DH425" s="33">
        <v>8274.6017439999996</v>
      </c>
      <c r="DI425" s="33">
        <v>10079.9694</v>
      </c>
      <c r="DJ425" s="33">
        <v>13314.586439999999</v>
      </c>
      <c r="DK425" s="33">
        <v>10907.42957</v>
      </c>
      <c r="DL425" s="33">
        <v>8274.6017439999996</v>
      </c>
      <c r="DM425" s="33">
        <v>10079.9694</v>
      </c>
      <c r="DN425" s="33">
        <v>13314.586439999999</v>
      </c>
      <c r="DO425" s="33">
        <v>10907.42957</v>
      </c>
      <c r="DP425" s="33">
        <v>8274.6017439999996</v>
      </c>
      <c r="DQ425" s="33">
        <v>10079.9694</v>
      </c>
      <c r="DR425" s="33">
        <v>13314.586439999999</v>
      </c>
      <c r="DS425" s="33">
        <v>10907.42957</v>
      </c>
      <c r="DT425" s="33">
        <v>8274.6017439999996</v>
      </c>
      <c r="DU425" s="33">
        <v>10079.9694</v>
      </c>
      <c r="DV425" s="33">
        <v>13314.586439999999</v>
      </c>
      <c r="DW425" s="33">
        <v>10907.42957</v>
      </c>
      <c r="DX425" s="33">
        <v>8274.6017439999996</v>
      </c>
      <c r="DY425" s="33">
        <v>10079.9694</v>
      </c>
      <c r="DZ425" s="33">
        <v>13314.586439999999</v>
      </c>
      <c r="EA425" s="33">
        <v>10907.42957</v>
      </c>
      <c r="EB425" s="33">
        <v>8274.6017439999996</v>
      </c>
      <c r="EC425" s="33">
        <v>10079.9694</v>
      </c>
      <c r="ED425" s="33">
        <v>13314.586439999999</v>
      </c>
      <c r="EE425" s="33">
        <v>10907.42957</v>
      </c>
      <c r="EF425" s="33">
        <v>8274.6017439999996</v>
      </c>
      <c r="EG425" s="33">
        <v>10079.9694</v>
      </c>
      <c r="EH425" s="33">
        <v>13314.586439999999</v>
      </c>
      <c r="EI425" s="33">
        <v>10907.42957</v>
      </c>
      <c r="EJ425" s="33">
        <v>8274.6017439999996</v>
      </c>
      <c r="EK425" s="33">
        <v>10079.9694</v>
      </c>
      <c r="EL425" s="33">
        <v>13314.586439999999</v>
      </c>
      <c r="EM425" s="33">
        <v>10907.42957</v>
      </c>
      <c r="EN425" s="33">
        <v>8274.6017439999996</v>
      </c>
      <c r="EO425" s="33">
        <v>10079.9694</v>
      </c>
      <c r="EP425" s="33">
        <v>13314.586439999999</v>
      </c>
      <c r="EQ425" s="33">
        <v>10907.42957</v>
      </c>
      <c r="ER425" s="33">
        <v>8274.6017439999996</v>
      </c>
      <c r="ES425" s="33">
        <v>10079.9694</v>
      </c>
      <c r="ET425" s="33">
        <v>13314.586439999999</v>
      </c>
      <c r="EU425" s="33">
        <v>10907.42957</v>
      </c>
      <c r="EV425" s="33">
        <v>8274.6017439999996</v>
      </c>
      <c r="EW425" s="33">
        <v>10079.9694</v>
      </c>
      <c r="EX425" s="33">
        <v>13314.586439999999</v>
      </c>
      <c r="EY425" s="33">
        <v>10907.42957</v>
      </c>
      <c r="EZ425" s="33">
        <v>8274.6017439999996</v>
      </c>
      <c r="FA425" s="33">
        <v>10079.9694</v>
      </c>
      <c r="FB425" s="33">
        <v>13314.586439999999</v>
      </c>
      <c r="FC425" s="33">
        <v>10907.42957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884.12796260000005</v>
      </c>
      <c r="DA427" s="33">
        <v>876.16284589999998</v>
      </c>
      <c r="DB427" s="33">
        <v>1075.290765</v>
      </c>
      <c r="DC427" s="33">
        <v>995.6395976</v>
      </c>
      <c r="DD427" s="33">
        <v>2057.3512890000002</v>
      </c>
      <c r="DE427" s="33">
        <v>2038.816593</v>
      </c>
      <c r="DF427" s="33">
        <v>2502.1840000000002</v>
      </c>
      <c r="DG427" s="33">
        <v>2316.8370369999998</v>
      </c>
      <c r="DH427" s="33">
        <v>4496.580989</v>
      </c>
      <c r="DI427" s="33">
        <v>4456.07125</v>
      </c>
      <c r="DJ427" s="33">
        <v>5468.8147159999999</v>
      </c>
      <c r="DK427" s="33">
        <v>5063.7173300000004</v>
      </c>
      <c r="DL427" s="33">
        <v>4496.580989</v>
      </c>
      <c r="DM427" s="33">
        <v>4456.07125</v>
      </c>
      <c r="DN427" s="33">
        <v>5468.8147159999999</v>
      </c>
      <c r="DO427" s="33">
        <v>5063.7173300000004</v>
      </c>
      <c r="DP427" s="33">
        <v>4496.580989</v>
      </c>
      <c r="DQ427" s="33">
        <v>4456.07125</v>
      </c>
      <c r="DR427" s="33">
        <v>5468.8147159999999</v>
      </c>
      <c r="DS427" s="33">
        <v>5063.7173300000004</v>
      </c>
      <c r="DT427" s="33">
        <v>4496.580989</v>
      </c>
      <c r="DU427" s="33">
        <v>4456.07125</v>
      </c>
      <c r="DV427" s="33">
        <v>5468.8147159999999</v>
      </c>
      <c r="DW427" s="33">
        <v>5063.7173300000004</v>
      </c>
      <c r="DX427" s="33">
        <v>4496.580989</v>
      </c>
      <c r="DY427" s="33">
        <v>4456.07125</v>
      </c>
      <c r="DZ427" s="33">
        <v>5468.8147159999999</v>
      </c>
      <c r="EA427" s="33">
        <v>5063.7173300000004</v>
      </c>
      <c r="EB427" s="33">
        <v>4496.580989</v>
      </c>
      <c r="EC427" s="33">
        <v>4456.07125</v>
      </c>
      <c r="ED427" s="33">
        <v>5468.8147159999999</v>
      </c>
      <c r="EE427" s="33">
        <v>5063.7173300000004</v>
      </c>
      <c r="EF427" s="33">
        <v>4496.580989</v>
      </c>
      <c r="EG427" s="33">
        <v>4456.07125</v>
      </c>
      <c r="EH427" s="33">
        <v>5468.8147159999999</v>
      </c>
      <c r="EI427" s="33">
        <v>5063.7173300000004</v>
      </c>
      <c r="EJ427" s="33">
        <v>4496.580989</v>
      </c>
      <c r="EK427" s="33">
        <v>4456.07125</v>
      </c>
      <c r="EL427" s="33">
        <v>5468.8147159999999</v>
      </c>
      <c r="EM427" s="33">
        <v>5063.7173300000004</v>
      </c>
      <c r="EN427" s="33">
        <v>4496.580989</v>
      </c>
      <c r="EO427" s="33">
        <v>4456.07125</v>
      </c>
      <c r="EP427" s="33">
        <v>5468.8147159999999</v>
      </c>
      <c r="EQ427" s="33">
        <v>5063.7173300000004</v>
      </c>
      <c r="ER427" s="33">
        <v>4496.580989</v>
      </c>
      <c r="ES427" s="33">
        <v>4456.07125</v>
      </c>
      <c r="ET427" s="33">
        <v>5468.8147159999999</v>
      </c>
      <c r="EU427" s="33">
        <v>5063.7173300000004</v>
      </c>
      <c r="EV427" s="33">
        <v>4496.580989</v>
      </c>
      <c r="EW427" s="33">
        <v>4456.07125</v>
      </c>
      <c r="EX427" s="33">
        <v>5468.8147159999999</v>
      </c>
      <c r="EY427" s="33">
        <v>5063.7173300000004</v>
      </c>
      <c r="EZ427" s="33">
        <v>4496.580989</v>
      </c>
      <c r="FA427" s="33">
        <v>4456.07125</v>
      </c>
      <c r="FB427" s="33">
        <v>5468.8147159999999</v>
      </c>
      <c r="FC427" s="33">
        <v>5063.7173300000004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884.12796260000005</v>
      </c>
      <c r="DA437" s="33">
        <v>876.16284589999998</v>
      </c>
      <c r="DB437" s="33">
        <v>1075.290765</v>
      </c>
      <c r="DC437" s="33">
        <v>995.6395976</v>
      </c>
      <c r="DD437" s="33">
        <v>2057.3512890000002</v>
      </c>
      <c r="DE437" s="33">
        <v>2038.816593</v>
      </c>
      <c r="DF437" s="33">
        <v>2502.1840000000002</v>
      </c>
      <c r="DG437" s="33">
        <v>2316.8370369999998</v>
      </c>
      <c r="DH437" s="33">
        <v>4496.580989</v>
      </c>
      <c r="DI437" s="33">
        <v>4456.07125</v>
      </c>
      <c r="DJ437" s="33">
        <v>5468.8147159999999</v>
      </c>
      <c r="DK437" s="33">
        <v>5063.7173300000004</v>
      </c>
      <c r="DL437" s="33">
        <v>4496.580989</v>
      </c>
      <c r="DM437" s="33">
        <v>4456.07125</v>
      </c>
      <c r="DN437" s="33">
        <v>5468.8147159999999</v>
      </c>
      <c r="DO437" s="33">
        <v>5063.7173300000004</v>
      </c>
      <c r="DP437" s="33">
        <v>4496.580989</v>
      </c>
      <c r="DQ437" s="33">
        <v>4456.07125</v>
      </c>
      <c r="DR437" s="33">
        <v>5468.8147159999999</v>
      </c>
      <c r="DS437" s="33">
        <v>5063.7173300000004</v>
      </c>
      <c r="DT437" s="33">
        <v>4496.580989</v>
      </c>
      <c r="DU437" s="33">
        <v>4456.07125</v>
      </c>
      <c r="DV437" s="33">
        <v>5468.8147159999999</v>
      </c>
      <c r="DW437" s="33">
        <v>5063.7173300000004</v>
      </c>
      <c r="DX437" s="33">
        <v>4496.580989</v>
      </c>
      <c r="DY437" s="33">
        <v>4456.07125</v>
      </c>
      <c r="DZ437" s="33">
        <v>5468.8147159999999</v>
      </c>
      <c r="EA437" s="33">
        <v>5063.7173300000004</v>
      </c>
      <c r="EB437" s="33">
        <v>4496.580989</v>
      </c>
      <c r="EC437" s="33">
        <v>4456.07125</v>
      </c>
      <c r="ED437" s="33">
        <v>5468.8147159999999</v>
      </c>
      <c r="EE437" s="33">
        <v>5063.7173300000004</v>
      </c>
      <c r="EF437" s="33">
        <v>4496.580989</v>
      </c>
      <c r="EG437" s="33">
        <v>4456.07125</v>
      </c>
      <c r="EH437" s="33">
        <v>5468.8147159999999</v>
      </c>
      <c r="EI437" s="33">
        <v>5063.7173300000004</v>
      </c>
      <c r="EJ437" s="33">
        <v>4496.580989</v>
      </c>
      <c r="EK437" s="33">
        <v>4456.07125</v>
      </c>
      <c r="EL437" s="33">
        <v>5468.8147159999999</v>
      </c>
      <c r="EM437" s="33">
        <v>5063.7173300000004</v>
      </c>
      <c r="EN437" s="33">
        <v>4496.580989</v>
      </c>
      <c r="EO437" s="33">
        <v>4456.07125</v>
      </c>
      <c r="EP437" s="33">
        <v>5468.8147159999999</v>
      </c>
      <c r="EQ437" s="33">
        <v>5063.7173300000004</v>
      </c>
      <c r="ER437" s="33">
        <v>4496.580989</v>
      </c>
      <c r="ES437" s="33">
        <v>4456.07125</v>
      </c>
      <c r="ET437" s="33">
        <v>5468.8147159999999</v>
      </c>
      <c r="EU437" s="33">
        <v>5063.7173300000004</v>
      </c>
      <c r="EV437" s="33">
        <v>4496.580989</v>
      </c>
      <c r="EW437" s="33">
        <v>4456.07125</v>
      </c>
      <c r="EX437" s="33">
        <v>5468.8147159999999</v>
      </c>
      <c r="EY437" s="33">
        <v>5063.7173300000004</v>
      </c>
      <c r="EZ437" s="33">
        <v>4496.580989</v>
      </c>
      <c r="FA437" s="33">
        <v>4456.07125</v>
      </c>
      <c r="FB437" s="33">
        <v>5468.8147159999999</v>
      </c>
      <c r="FC437" s="33">
        <v>5063.7173300000004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2539.5598089999999</v>
      </c>
      <c r="BY440" s="33">
        <v>3093.6455850000002</v>
      </c>
      <c r="BZ440" s="33">
        <v>4086.3826020000001</v>
      </c>
      <c r="CA440" s="33">
        <v>3347.6015659999998</v>
      </c>
      <c r="CB440" s="33">
        <v>5105.5904689999998</v>
      </c>
      <c r="CC440" s="33">
        <v>6219.5374810000003</v>
      </c>
      <c r="CD440" s="33">
        <v>8215.3592100000005</v>
      </c>
      <c r="CE440" s="33">
        <v>6730.096528</v>
      </c>
      <c r="CF440" s="33">
        <v>7034.0196329999999</v>
      </c>
      <c r="CG440" s="33">
        <v>8568.7148259999994</v>
      </c>
      <c r="CH440" s="33">
        <v>11318.377049999999</v>
      </c>
      <c r="CI440" s="33">
        <v>9272.1167889999997</v>
      </c>
      <c r="CJ440" s="33">
        <v>9458.0465390000008</v>
      </c>
      <c r="CK440" s="33">
        <v>11521.62033</v>
      </c>
      <c r="CL440" s="33">
        <v>15218.8567</v>
      </c>
      <c r="CM440" s="33">
        <v>12467.42498</v>
      </c>
      <c r="CN440" s="33">
        <v>11915.28357</v>
      </c>
      <c r="CO440" s="33">
        <v>14514.981809999999</v>
      </c>
      <c r="CP440" s="33">
        <v>19172.77447</v>
      </c>
      <c r="CQ440" s="33">
        <v>15706.51016</v>
      </c>
      <c r="CR440" s="33">
        <v>14360.06724</v>
      </c>
      <c r="CS440" s="33">
        <v>17493.17282</v>
      </c>
      <c r="CT440" s="33">
        <v>23106.65365</v>
      </c>
      <c r="CU440" s="33">
        <v>18929.179550000001</v>
      </c>
      <c r="CV440" s="33">
        <v>16692.164629999999</v>
      </c>
      <c r="CW440" s="33">
        <v>20334.09146</v>
      </c>
      <c r="CX440" s="33">
        <v>26859.210360000001</v>
      </c>
      <c r="CY440" s="33">
        <v>22003.307919999999</v>
      </c>
      <c r="CZ440" s="33">
        <v>19677.556929999999</v>
      </c>
      <c r="DA440" s="33">
        <v>23970.842079999999</v>
      </c>
      <c r="DB440" s="33">
        <v>31662.97797</v>
      </c>
      <c r="DC440" s="33">
        <v>25938.59777</v>
      </c>
      <c r="DD440" s="33">
        <v>20600.209350000001</v>
      </c>
      <c r="DE440" s="33">
        <v>25094.800480000002</v>
      </c>
      <c r="DF440" s="33">
        <v>33147.60959</v>
      </c>
      <c r="DG440" s="33">
        <v>27154.82142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2539.5598089999999</v>
      </c>
      <c r="BY449" s="33">
        <v>3093.6455850000002</v>
      </c>
      <c r="BZ449" s="33">
        <v>4086.3826020000001</v>
      </c>
      <c r="CA449" s="33">
        <v>3347.6015659999998</v>
      </c>
      <c r="CB449" s="33">
        <v>5105.5904689999998</v>
      </c>
      <c r="CC449" s="33">
        <v>6219.5374810000003</v>
      </c>
      <c r="CD449" s="33">
        <v>8215.3592100000005</v>
      </c>
      <c r="CE449" s="33">
        <v>6730.096528</v>
      </c>
      <c r="CF449" s="33">
        <v>7034.0196329999999</v>
      </c>
      <c r="CG449" s="33">
        <v>8568.7148259999994</v>
      </c>
      <c r="CH449" s="33">
        <v>11318.377049999999</v>
      </c>
      <c r="CI449" s="33">
        <v>9272.1167889999997</v>
      </c>
      <c r="CJ449" s="33">
        <v>9458.0465390000008</v>
      </c>
      <c r="CK449" s="33">
        <v>11521.62033</v>
      </c>
      <c r="CL449" s="33">
        <v>15218.8567</v>
      </c>
      <c r="CM449" s="33">
        <v>12467.42498</v>
      </c>
      <c r="CN449" s="33">
        <v>11915.28357</v>
      </c>
      <c r="CO449" s="33">
        <v>14514.981809999999</v>
      </c>
      <c r="CP449" s="33">
        <v>19172.77447</v>
      </c>
      <c r="CQ449" s="33">
        <v>15706.51016</v>
      </c>
      <c r="CR449" s="33">
        <v>14360.06724</v>
      </c>
      <c r="CS449" s="33">
        <v>17493.17282</v>
      </c>
      <c r="CT449" s="33">
        <v>23106.65365</v>
      </c>
      <c r="CU449" s="33">
        <v>18929.179550000001</v>
      </c>
      <c r="CV449" s="33">
        <v>16692.164629999999</v>
      </c>
      <c r="CW449" s="33">
        <v>20334.09146</v>
      </c>
      <c r="CX449" s="33">
        <v>26859.210360000001</v>
      </c>
      <c r="CY449" s="33">
        <v>22003.307919999999</v>
      </c>
      <c r="CZ449" s="33">
        <v>19677.556929999999</v>
      </c>
      <c r="DA449" s="33">
        <v>23970.842079999999</v>
      </c>
      <c r="DB449" s="33">
        <v>31662.97797</v>
      </c>
      <c r="DC449" s="33">
        <v>25938.59777</v>
      </c>
      <c r="DD449" s="33">
        <v>20600.209350000001</v>
      </c>
      <c r="DE449" s="33">
        <v>25094.800480000002</v>
      </c>
      <c r="DF449" s="33">
        <v>33147.60959</v>
      </c>
      <c r="DG449" s="33">
        <v>27154.82142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5519.5564350000004</v>
      </c>
      <c r="DM464" s="33">
        <v>6723.8232939999998</v>
      </c>
      <c r="DN464" s="33">
        <v>8881.4680829999998</v>
      </c>
      <c r="DO464" s="33">
        <v>7275.7789380000004</v>
      </c>
      <c r="DP464" s="33">
        <v>6646.5336070000003</v>
      </c>
      <c r="DQ464" s="33">
        <v>8096.6863940000003</v>
      </c>
      <c r="DR464" s="33">
        <v>10694.8768</v>
      </c>
      <c r="DS464" s="33">
        <v>8761.3397550000009</v>
      </c>
      <c r="DT464" s="33">
        <v>7659.3816960000004</v>
      </c>
      <c r="DU464" s="33">
        <v>9330.5195199999998</v>
      </c>
      <c r="DV464" s="33">
        <v>12324.641460000001</v>
      </c>
      <c r="DW464" s="33">
        <v>10096.457689999999</v>
      </c>
      <c r="DX464" s="33">
        <v>8735.5934030000008</v>
      </c>
      <c r="DY464" s="33">
        <v>10641.54105</v>
      </c>
      <c r="DZ464" s="33">
        <v>14056.36393</v>
      </c>
      <c r="EA464" s="33">
        <v>11515.100399999999</v>
      </c>
      <c r="EB464" s="33">
        <v>9821.7705179999994</v>
      </c>
      <c r="EC464" s="33">
        <v>11964.70227</v>
      </c>
      <c r="ED464" s="33">
        <v>15804.121649999999</v>
      </c>
      <c r="EE464" s="33">
        <v>12946.87932</v>
      </c>
      <c r="EF464" s="33">
        <v>12162.26982</v>
      </c>
      <c r="EG464" s="33">
        <v>14815.855960000001</v>
      </c>
      <c r="EH464" s="33">
        <v>19570.197800000002</v>
      </c>
      <c r="EI464" s="33">
        <v>16032.08295</v>
      </c>
      <c r="EJ464" s="33">
        <v>14209.15364</v>
      </c>
      <c r="EK464" s="33">
        <v>17309.332620000001</v>
      </c>
      <c r="EL464" s="33">
        <v>22863.819950000001</v>
      </c>
      <c r="EM464" s="33">
        <v>18730.24798</v>
      </c>
      <c r="EN464" s="33">
        <v>15683.778630000001</v>
      </c>
      <c r="EO464" s="33">
        <v>19105.69397</v>
      </c>
      <c r="EP464" s="33">
        <v>25236.625609999999</v>
      </c>
      <c r="EQ464" s="33">
        <v>20674.071830000001</v>
      </c>
      <c r="ER464" s="33">
        <v>18009.315139999999</v>
      </c>
      <c r="ES464" s="33">
        <v>21938.62026</v>
      </c>
      <c r="ET464" s="33">
        <v>28978.62527</v>
      </c>
      <c r="EU464" s="33">
        <v>23739.551769999998</v>
      </c>
      <c r="EV464" s="33">
        <v>20177.607400000001</v>
      </c>
      <c r="EW464" s="33">
        <v>24579.994470000001</v>
      </c>
      <c r="EX464" s="33">
        <v>32467.604630000002</v>
      </c>
      <c r="EY464" s="33">
        <v>26597.755209999999</v>
      </c>
      <c r="EZ464" s="33">
        <v>20579.553080000002</v>
      </c>
      <c r="FA464" s="33">
        <v>25069.63738</v>
      </c>
      <c r="FB464" s="33">
        <v>33114.371769999998</v>
      </c>
      <c r="FC464" s="33">
        <v>27127.592690000001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5519.5564350000004</v>
      </c>
      <c r="DM473" s="33">
        <v>6723.8232939999998</v>
      </c>
      <c r="DN473" s="33">
        <v>8881.4680829999998</v>
      </c>
      <c r="DO473" s="33">
        <v>7275.7789380000004</v>
      </c>
      <c r="DP473" s="33">
        <v>6646.5336070000003</v>
      </c>
      <c r="DQ473" s="33">
        <v>8096.6863940000003</v>
      </c>
      <c r="DR473" s="33">
        <v>10694.8768</v>
      </c>
      <c r="DS473" s="33">
        <v>8761.3397550000009</v>
      </c>
      <c r="DT473" s="33">
        <v>7659.3816960000004</v>
      </c>
      <c r="DU473" s="33">
        <v>9330.5195199999998</v>
      </c>
      <c r="DV473" s="33">
        <v>12324.641460000001</v>
      </c>
      <c r="DW473" s="33">
        <v>10096.457689999999</v>
      </c>
      <c r="DX473" s="33">
        <v>8735.5934030000008</v>
      </c>
      <c r="DY473" s="33">
        <v>10641.54105</v>
      </c>
      <c r="DZ473" s="33">
        <v>14056.36393</v>
      </c>
      <c r="EA473" s="33">
        <v>11515.100399999999</v>
      </c>
      <c r="EB473" s="33">
        <v>9821.7705179999994</v>
      </c>
      <c r="EC473" s="33">
        <v>11964.70227</v>
      </c>
      <c r="ED473" s="33">
        <v>15804.121649999999</v>
      </c>
      <c r="EE473" s="33">
        <v>12946.87932</v>
      </c>
      <c r="EF473" s="33">
        <v>12162.26982</v>
      </c>
      <c r="EG473" s="33">
        <v>14815.855960000001</v>
      </c>
      <c r="EH473" s="33">
        <v>19570.197800000002</v>
      </c>
      <c r="EI473" s="33">
        <v>16032.08295</v>
      </c>
      <c r="EJ473" s="33">
        <v>14209.15364</v>
      </c>
      <c r="EK473" s="33">
        <v>17309.332620000001</v>
      </c>
      <c r="EL473" s="33">
        <v>22863.819950000001</v>
      </c>
      <c r="EM473" s="33">
        <v>18730.24798</v>
      </c>
      <c r="EN473" s="33">
        <v>15683.778630000001</v>
      </c>
      <c r="EO473" s="33">
        <v>19105.69397</v>
      </c>
      <c r="EP473" s="33">
        <v>25236.625609999999</v>
      </c>
      <c r="EQ473" s="33">
        <v>20674.071830000001</v>
      </c>
      <c r="ER473" s="33">
        <v>18009.315139999999</v>
      </c>
      <c r="ES473" s="33">
        <v>21938.62026</v>
      </c>
      <c r="ET473" s="33">
        <v>28978.62527</v>
      </c>
      <c r="EU473" s="33">
        <v>23739.551769999998</v>
      </c>
      <c r="EV473" s="33">
        <v>20177.607400000001</v>
      </c>
      <c r="EW473" s="33">
        <v>24579.994470000001</v>
      </c>
      <c r="EX473" s="33">
        <v>32467.604630000002</v>
      </c>
      <c r="EY473" s="33">
        <v>26597.755209999999</v>
      </c>
      <c r="EZ473" s="33">
        <v>20579.553080000002</v>
      </c>
      <c r="FA473" s="33">
        <v>25069.63738</v>
      </c>
      <c r="FB473" s="33">
        <v>33114.371769999998</v>
      </c>
      <c r="FC473" s="33">
        <v>27127.592690000001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644.55632539999999</v>
      </c>
      <c r="CI654" s="33">
        <v>1359.6216890000001</v>
      </c>
      <c r="CJ654" s="33">
        <v>1359.6216890000001</v>
      </c>
      <c r="CL654" s="33">
        <v>193.8247246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1141.042054</v>
      </c>
      <c r="CU654" s="33">
        <v>1861.7816150000001</v>
      </c>
      <c r="CV654" s="33">
        <v>1861.7816150000001</v>
      </c>
      <c r="CX654" s="33">
        <v>816.78187300000002</v>
      </c>
      <c r="CY654" s="33">
        <v>1861.7816150000001</v>
      </c>
      <c r="CZ654" s="33">
        <v>1861.7816150000001</v>
      </c>
      <c r="DB654" s="33">
        <v>502.15992679999999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J654" s="33">
        <v>502.15992679999999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R654" s="33">
        <v>1359.6216890000001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DZ654" s="33">
        <v>866.93984650000004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1065.2767530000001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1732.153413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644.55632539999999</v>
      </c>
      <c r="CI665" s="33">
        <v>1359.6216890000001</v>
      </c>
      <c r="CJ665" s="33">
        <v>1359.6216890000001</v>
      </c>
      <c r="CK665" s="33">
        <v>0</v>
      </c>
      <c r="CL665" s="33">
        <v>193.8247246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1141.042054</v>
      </c>
      <c r="CU665" s="33">
        <v>1861.7816150000001</v>
      </c>
      <c r="CV665" s="33">
        <v>1861.7816150000001</v>
      </c>
      <c r="CW665" s="33">
        <v>0</v>
      </c>
      <c r="CX665" s="33">
        <v>816.78187300000002</v>
      </c>
      <c r="CY665" s="33">
        <v>1861.7816150000001</v>
      </c>
      <c r="CZ665" s="33">
        <v>1861.7816150000001</v>
      </c>
      <c r="DA665" s="33">
        <v>0</v>
      </c>
      <c r="DB665" s="33">
        <v>502.15992679999999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0</v>
      </c>
      <c r="DJ665" s="33">
        <v>502.15992679999999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1359.6216890000001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866.93984650000004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1065.2767530000001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1732.153413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BZ666" s="33">
        <v>309.97407509999999</v>
      </c>
      <c r="CA666" s="33">
        <v>2714.5060189999999</v>
      </c>
      <c r="CB666" s="33">
        <v>2714.5060189999999</v>
      </c>
      <c r="CE666" s="33">
        <v>2714.5060189999999</v>
      </c>
      <c r="CF666" s="33">
        <v>2637.2382910000001</v>
      </c>
      <c r="CI666" s="33">
        <v>2714.5060189999999</v>
      </c>
      <c r="CJ666" s="33">
        <v>2714.5060189999999</v>
      </c>
      <c r="CM666" s="33">
        <v>2714.5060189999999</v>
      </c>
      <c r="CN666" s="33">
        <v>2673.9514129999998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84.080067420000006</v>
      </c>
      <c r="DO666" s="33">
        <v>1027.643562</v>
      </c>
      <c r="DP666" s="33">
        <v>1866.7403569999999</v>
      </c>
      <c r="DS666" s="33">
        <v>1518.9175049999999</v>
      </c>
      <c r="DT666" s="33">
        <v>2123.9350519999998</v>
      </c>
      <c r="DW666" s="33">
        <v>2150.6076750000002</v>
      </c>
      <c r="DX666" s="33">
        <v>2714.5060189999999</v>
      </c>
      <c r="EA666" s="33">
        <v>2714.5060189999999</v>
      </c>
      <c r="EB666" s="33">
        <v>2714.5060189999999</v>
      </c>
      <c r="EE666" s="33">
        <v>2714.5060189999999</v>
      </c>
      <c r="EF666" s="33">
        <v>2714.5060189999999</v>
      </c>
      <c r="EI666" s="33">
        <v>2638.7312339999999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62.752855859999997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212.324973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1067.5642379999999</v>
      </c>
      <c r="CM668" s="33">
        <v>1470.4758609999999</v>
      </c>
      <c r="CN668" s="33">
        <v>1470.4758609999999</v>
      </c>
      <c r="CQ668" s="33">
        <v>1470.4758609999999</v>
      </c>
      <c r="CR668" s="33">
        <v>1470.4758609999999</v>
      </c>
      <c r="CU668" s="33">
        <v>1470.4758609999999</v>
      </c>
      <c r="CV668" s="33">
        <v>1470.4758609999999</v>
      </c>
      <c r="CY668" s="33">
        <v>1470.4758609999999</v>
      </c>
      <c r="CZ668" s="33">
        <v>1077.816898</v>
      </c>
      <c r="DC668" s="33">
        <v>1470.4758609999999</v>
      </c>
      <c r="DD668" s="33">
        <v>1470.4758609999999</v>
      </c>
      <c r="DG668" s="33">
        <v>1470.4758609999999</v>
      </c>
      <c r="DH668" s="33">
        <v>1030.048849</v>
      </c>
      <c r="DK668" s="33">
        <v>1470.4758609999999</v>
      </c>
      <c r="DL668" s="33">
        <v>945.57661689999998</v>
      </c>
      <c r="DO668" s="33">
        <v>945.57661689999998</v>
      </c>
      <c r="DS668" s="33">
        <v>965.47351960000003</v>
      </c>
      <c r="DT668" s="33">
        <v>1029.901586</v>
      </c>
      <c r="DW668" s="33">
        <v>945.57661689999998</v>
      </c>
      <c r="DX668" s="33">
        <v>1207.601662</v>
      </c>
      <c r="EA668" s="33">
        <v>872.36569919999999</v>
      </c>
      <c r="EB668" s="33">
        <v>1470.4758609999999</v>
      </c>
      <c r="EE668" s="33">
        <v>1418.3231089999999</v>
      </c>
      <c r="EF668" s="33">
        <v>1470.4758609999999</v>
      </c>
      <c r="EI668" s="33">
        <v>965.47351960000003</v>
      </c>
      <c r="EJ668" s="33">
        <v>1470.4758609999999</v>
      </c>
      <c r="EM668" s="33">
        <v>965.47351960000003</v>
      </c>
      <c r="EN668" s="33">
        <v>1470.4758609999999</v>
      </c>
      <c r="EQ668" s="33">
        <v>739.23552489999997</v>
      </c>
      <c r="ER668" s="33">
        <v>1470.4758609999999</v>
      </c>
      <c r="EU668" s="33">
        <v>1209.599524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62.752855859999997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309.97407509999999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4512.2845090000001</v>
      </c>
      <c r="CG677" s="33">
        <v>0</v>
      </c>
      <c r="CH677" s="33">
        <v>0</v>
      </c>
      <c r="CI677" s="33">
        <v>4589.5522369999999</v>
      </c>
      <c r="CJ677" s="33">
        <v>4017.9906759999999</v>
      </c>
      <c r="CK677" s="33">
        <v>0</v>
      </c>
      <c r="CL677" s="33">
        <v>0</v>
      </c>
      <c r="CM677" s="33">
        <v>4589.5522369999999</v>
      </c>
      <c r="CN677" s="33">
        <v>4380.3476929999997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0</v>
      </c>
      <c r="CY677" s="33">
        <v>4589.5522369999999</v>
      </c>
      <c r="CZ677" s="33">
        <v>4196.8932729999997</v>
      </c>
      <c r="DA677" s="33">
        <v>0</v>
      </c>
      <c r="DB677" s="33">
        <v>0</v>
      </c>
      <c r="DC677" s="33">
        <v>4589.5522369999999</v>
      </c>
      <c r="DD677" s="33">
        <v>4589.5522369999999</v>
      </c>
      <c r="DE677" s="33">
        <v>0</v>
      </c>
      <c r="DF677" s="33">
        <v>0</v>
      </c>
      <c r="DG677" s="33">
        <v>4589.5522369999999</v>
      </c>
      <c r="DH677" s="33">
        <v>4149.1252240000003</v>
      </c>
      <c r="DI677" s="33">
        <v>0</v>
      </c>
      <c r="DJ677" s="33">
        <v>0</v>
      </c>
      <c r="DK677" s="33">
        <v>4589.5522369999999</v>
      </c>
      <c r="DL677" s="33">
        <v>1434.22704</v>
      </c>
      <c r="DM677" s="33">
        <v>0</v>
      </c>
      <c r="DN677" s="33">
        <v>0</v>
      </c>
      <c r="DO677" s="33">
        <v>2377.7905350000001</v>
      </c>
      <c r="DP677" s="33">
        <v>2102.6607760000002</v>
      </c>
      <c r="DQ677" s="33">
        <v>0</v>
      </c>
      <c r="DR677" s="33">
        <v>0</v>
      </c>
      <c r="DS677" s="33">
        <v>2888.9613800000002</v>
      </c>
      <c r="DT677" s="33">
        <v>3389.7570569999998</v>
      </c>
      <c r="DU677" s="33">
        <v>0</v>
      </c>
      <c r="DV677" s="33">
        <v>0</v>
      </c>
      <c r="DW677" s="33">
        <v>3477.1592019999998</v>
      </c>
      <c r="DX677" s="33">
        <v>4326.6780369999997</v>
      </c>
      <c r="DY677" s="33">
        <v>0</v>
      </c>
      <c r="DZ677" s="33">
        <v>0</v>
      </c>
      <c r="EA677" s="33">
        <v>3991.4420749999999</v>
      </c>
      <c r="EB677" s="33">
        <v>4589.5522369999999</v>
      </c>
      <c r="EC677" s="33">
        <v>0</v>
      </c>
      <c r="ED677" s="33">
        <v>0</v>
      </c>
      <c r="EE677" s="33">
        <v>4537.3994849999999</v>
      </c>
      <c r="EF677" s="33">
        <v>4589.5522369999999</v>
      </c>
      <c r="EG677" s="33">
        <v>0</v>
      </c>
      <c r="EH677" s="33">
        <v>0</v>
      </c>
      <c r="EI677" s="33">
        <v>4008.77511</v>
      </c>
      <c r="EJ677" s="33">
        <v>4589.5522369999999</v>
      </c>
      <c r="EK677" s="33">
        <v>0</v>
      </c>
      <c r="EL677" s="33">
        <v>0</v>
      </c>
      <c r="EM677" s="33">
        <v>4084.5498950000001</v>
      </c>
      <c r="EN677" s="33">
        <v>4589.5522369999999</v>
      </c>
      <c r="EO677" s="33">
        <v>0</v>
      </c>
      <c r="EP677" s="33">
        <v>0</v>
      </c>
      <c r="EQ677" s="33">
        <v>3858.3119000000002</v>
      </c>
      <c r="ER677" s="33">
        <v>4589.5522369999999</v>
      </c>
      <c r="ES677" s="33">
        <v>0</v>
      </c>
      <c r="ET677" s="33">
        <v>0</v>
      </c>
      <c r="EU677" s="33">
        <v>4328.6758989999998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147.29224669999999</v>
      </c>
      <c r="BK678" s="33">
        <v>1864.6240299999999</v>
      </c>
      <c r="BL678" s="33">
        <v>530.3589657</v>
      </c>
      <c r="BO678" s="33">
        <v>1864.6240299999999</v>
      </c>
      <c r="BP678" s="33">
        <v>480.50707970000002</v>
      </c>
      <c r="BS678" s="33">
        <v>1864.6240299999999</v>
      </c>
      <c r="BT678" s="33">
        <v>1109.035695</v>
      </c>
      <c r="BW678" s="33">
        <v>1864.6240299999999</v>
      </c>
      <c r="BX678" s="33">
        <v>1639.2978700000001</v>
      </c>
      <c r="CA678" s="33">
        <v>1864.6240299999999</v>
      </c>
      <c r="CB678" s="33">
        <v>807.59844499999997</v>
      </c>
      <c r="CE678" s="33">
        <v>1864.6240299999999</v>
      </c>
      <c r="CI678" s="33">
        <v>1864.6240299999999</v>
      </c>
      <c r="CM678" s="33">
        <v>1864.6240299999999</v>
      </c>
      <c r="CQ678" s="33">
        <v>1864.6240299999999</v>
      </c>
      <c r="CU678" s="33">
        <v>1864.6240299999999</v>
      </c>
      <c r="CY678" s="33">
        <v>1864.6240299999999</v>
      </c>
      <c r="DC678" s="33">
        <v>1456.5060840000001</v>
      </c>
      <c r="DD678" s="33">
        <v>191.38655080000001</v>
      </c>
      <c r="DG678" s="33">
        <v>1864.6240299999999</v>
      </c>
      <c r="DK678" s="33">
        <v>1864.6240299999999</v>
      </c>
      <c r="EB678" s="33">
        <v>431.39022599999998</v>
      </c>
      <c r="EF678" s="33">
        <v>432.64361129999998</v>
      </c>
      <c r="EJ678" s="33">
        <v>540.50528120000001</v>
      </c>
      <c r="EN678" s="33">
        <v>1241.0024739999999</v>
      </c>
      <c r="ER678" s="33">
        <v>1864.6240299999999</v>
      </c>
      <c r="EV678" s="33">
        <v>1864.6240299999999</v>
      </c>
      <c r="EY678" s="33">
        <v>20.693216639999999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CQ680" s="33">
        <v>211.28615790000001</v>
      </c>
      <c r="CU680" s="33">
        <v>211.28615790000001</v>
      </c>
      <c r="CY680" s="33">
        <v>211.28615790000001</v>
      </c>
      <c r="DD680" s="33">
        <v>211.28615790000001</v>
      </c>
      <c r="DG680" s="33">
        <v>211.28615790000001</v>
      </c>
      <c r="DK680" s="33">
        <v>211.28615790000001</v>
      </c>
      <c r="ER680" s="33">
        <v>211.28615790000001</v>
      </c>
      <c r="EV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147.29224669999999</v>
      </c>
      <c r="BI689" s="33">
        <v>0</v>
      </c>
      <c r="BJ689" s="33">
        <v>0</v>
      </c>
      <c r="BK689" s="33">
        <v>2075.9101879999998</v>
      </c>
      <c r="BL689" s="33">
        <v>530.3589657</v>
      </c>
      <c r="BM689" s="33">
        <v>0</v>
      </c>
      <c r="BN689" s="33">
        <v>0</v>
      </c>
      <c r="BO689" s="33">
        <v>2075.9101879999998</v>
      </c>
      <c r="BP689" s="33">
        <v>480.50707970000002</v>
      </c>
      <c r="BQ689" s="33">
        <v>0</v>
      </c>
      <c r="BR689" s="33">
        <v>0</v>
      </c>
      <c r="BS689" s="33">
        <v>2075.9101879999998</v>
      </c>
      <c r="BT689" s="33">
        <v>1320.321852</v>
      </c>
      <c r="BU689" s="33">
        <v>0</v>
      </c>
      <c r="BV689" s="33">
        <v>0</v>
      </c>
      <c r="BW689" s="33">
        <v>2075.9101879999998</v>
      </c>
      <c r="BX689" s="33">
        <v>1639.2978700000001</v>
      </c>
      <c r="BY689" s="33">
        <v>0</v>
      </c>
      <c r="BZ689" s="33">
        <v>0</v>
      </c>
      <c r="CA689" s="33">
        <v>2075.9101879999998</v>
      </c>
      <c r="CB689" s="33">
        <v>807.59844499999997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2075.9101879999998</v>
      </c>
      <c r="CR689" s="33">
        <v>0</v>
      </c>
      <c r="CS689" s="33">
        <v>0</v>
      </c>
      <c r="CT689" s="33">
        <v>0</v>
      </c>
      <c r="CU689" s="33">
        <v>2075.9101879999998</v>
      </c>
      <c r="CV689" s="33">
        <v>0</v>
      </c>
      <c r="CW689" s="33">
        <v>0</v>
      </c>
      <c r="CX689" s="33">
        <v>0</v>
      </c>
      <c r="CY689" s="33">
        <v>2075.9101879999998</v>
      </c>
      <c r="CZ689" s="33">
        <v>0</v>
      </c>
      <c r="DA689" s="33">
        <v>0</v>
      </c>
      <c r="DB689" s="33">
        <v>0</v>
      </c>
      <c r="DC689" s="33">
        <v>1456.5060840000001</v>
      </c>
      <c r="DD689" s="33">
        <v>402.67270869999999</v>
      </c>
      <c r="DE689" s="33">
        <v>0</v>
      </c>
      <c r="DF689" s="33">
        <v>0</v>
      </c>
      <c r="DG689" s="33">
        <v>2075.9101879999998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431.39022599999998</v>
      </c>
      <c r="EC689" s="33">
        <v>0</v>
      </c>
      <c r="ED689" s="33">
        <v>0</v>
      </c>
      <c r="EE689" s="33">
        <v>0</v>
      </c>
      <c r="EF689" s="33">
        <v>432.64361129999998</v>
      </c>
      <c r="EG689" s="33">
        <v>0</v>
      </c>
      <c r="EH689" s="33">
        <v>0</v>
      </c>
      <c r="EI689" s="33">
        <v>0</v>
      </c>
      <c r="EJ689" s="33">
        <v>540.50528120000001</v>
      </c>
      <c r="EK689" s="33">
        <v>0</v>
      </c>
      <c r="EL689" s="33">
        <v>0</v>
      </c>
      <c r="EM689" s="33">
        <v>0</v>
      </c>
      <c r="EN689" s="33">
        <v>1241.0024739999999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20.693216639999999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W751" s="33">
        <v>473.2690935</v>
      </c>
      <c r="CY751" s="33">
        <v>1136.965872</v>
      </c>
      <c r="CZ751" s="33">
        <v>1326.460184</v>
      </c>
      <c r="DA751" s="33">
        <v>583.76615600000002</v>
      </c>
      <c r="DC751" s="33">
        <v>1326.460184</v>
      </c>
      <c r="DD751" s="33">
        <v>1515.9544960000001</v>
      </c>
      <c r="DE751" s="33">
        <v>82.743251240000006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2652.9203680000001</v>
      </c>
      <c r="EI751" s="33">
        <v>2652.9203680000001</v>
      </c>
      <c r="EJ751" s="33">
        <v>2652.9203680000001</v>
      </c>
      <c r="EM751" s="33">
        <v>2652.9203680000001</v>
      </c>
      <c r="EN751" s="33">
        <v>2652.9203680000001</v>
      </c>
      <c r="EQ751" s="33">
        <v>2652.9203680000001</v>
      </c>
      <c r="ER751" s="33">
        <v>2652.9203680000001</v>
      </c>
      <c r="ES751" s="33">
        <v>657.08958410000002</v>
      </c>
      <c r="EU751" s="33">
        <v>2652.9203680000001</v>
      </c>
      <c r="EV751" s="33">
        <v>2652.9203680000001</v>
      </c>
      <c r="EW751" s="33">
        <v>528.11929899999996</v>
      </c>
      <c r="EY751" s="33">
        <v>2652.9203680000001</v>
      </c>
      <c r="EZ751" s="33">
        <v>2652.9203680000001</v>
      </c>
      <c r="FA751" s="33">
        <v>796.85028809999994</v>
      </c>
      <c r="FC751" s="33">
        <v>2652.9203680000001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473.2690935</v>
      </c>
      <c r="CX761" s="33">
        <v>0</v>
      </c>
      <c r="CY761" s="33">
        <v>2688.9242869999998</v>
      </c>
      <c r="CZ761" s="33">
        <v>3438.3742910000001</v>
      </c>
      <c r="DA761" s="33">
        <v>583.76615600000002</v>
      </c>
      <c r="DB761" s="33">
        <v>0</v>
      </c>
      <c r="DC761" s="33">
        <v>3438.3742910000001</v>
      </c>
      <c r="DD761" s="33">
        <v>3627.8686029999999</v>
      </c>
      <c r="DE761" s="33">
        <v>82.743251240000006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0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0</v>
      </c>
      <c r="ED761" s="33">
        <v>0</v>
      </c>
      <c r="EE761" s="33">
        <v>4770.5193049999998</v>
      </c>
      <c r="EF761" s="33">
        <v>4770.5193049999998</v>
      </c>
      <c r="EG761" s="33">
        <v>0</v>
      </c>
      <c r="EH761" s="33">
        <v>0</v>
      </c>
      <c r="EI761" s="33">
        <v>4770.5193049999998</v>
      </c>
      <c r="EJ761" s="33">
        <v>4770.5193049999998</v>
      </c>
      <c r="EK761" s="33">
        <v>0</v>
      </c>
      <c r="EL761" s="33">
        <v>0</v>
      </c>
      <c r="EM761" s="33">
        <v>4770.5193049999998</v>
      </c>
      <c r="EN761" s="33">
        <v>4770.5193049999998</v>
      </c>
      <c r="EO761" s="33">
        <v>0</v>
      </c>
      <c r="EP761" s="33">
        <v>0</v>
      </c>
      <c r="EQ761" s="33">
        <v>4770.5193049999998</v>
      </c>
      <c r="ER761" s="33">
        <v>4770.5193049999998</v>
      </c>
      <c r="ES761" s="33">
        <v>657.08958410000002</v>
      </c>
      <c r="ET761" s="33">
        <v>0</v>
      </c>
      <c r="EU761" s="33">
        <v>4770.5193049999998</v>
      </c>
      <c r="EV761" s="33">
        <v>4770.5193049999998</v>
      </c>
      <c r="EW761" s="33">
        <v>528.11929899999996</v>
      </c>
      <c r="EX761" s="33">
        <v>0</v>
      </c>
      <c r="EY761" s="33">
        <v>4770.5193049999998</v>
      </c>
      <c r="EZ761" s="33">
        <v>4770.5193049999998</v>
      </c>
      <c r="FA761" s="33">
        <v>796.85028809999994</v>
      </c>
      <c r="FB761" s="33">
        <v>0</v>
      </c>
      <c r="FC761" s="33">
        <v>4770.5193049999998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60206.254580000001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61729.79896</v>
      </c>
      <c r="M762" s="33">
        <v>61707.58382</v>
      </c>
      <c r="N762" s="33">
        <v>61949.399400000002</v>
      </c>
      <c r="O762" s="33">
        <v>63865.208500000001</v>
      </c>
      <c r="P762" s="33">
        <v>62145.410159999999</v>
      </c>
      <c r="Q762" s="33">
        <v>64077.706689999999</v>
      </c>
      <c r="R762" s="33">
        <v>64437.883779999996</v>
      </c>
      <c r="S762" s="33">
        <v>66440.027390000003</v>
      </c>
      <c r="T762" s="33">
        <v>68315.533379999993</v>
      </c>
      <c r="U762" s="33">
        <v>64242.571559999997</v>
      </c>
      <c r="V762" s="33">
        <v>64484.468359999999</v>
      </c>
      <c r="W762" s="33">
        <v>66486.214059999998</v>
      </c>
      <c r="X762" s="33">
        <v>69555.956340000004</v>
      </c>
      <c r="Y762" s="33">
        <v>65414.344210000003</v>
      </c>
      <c r="Z762" s="33">
        <v>65659.013179999994</v>
      </c>
      <c r="AA762" s="33">
        <v>67692.888980000003</v>
      </c>
      <c r="AB762" s="33">
        <v>70679.172990000006</v>
      </c>
      <c r="AC762" s="33">
        <v>66462.664399999994</v>
      </c>
      <c r="AD762" s="33">
        <v>66706.328240000003</v>
      </c>
      <c r="AE762" s="33">
        <v>68778.355769999995</v>
      </c>
      <c r="AF762" s="33">
        <v>75854.301420000003</v>
      </c>
      <c r="AG762" s="33">
        <v>71336.468420000005</v>
      </c>
      <c r="AH762" s="33">
        <v>71606.347859999994</v>
      </c>
      <c r="AI762" s="33">
        <v>73824.949909999996</v>
      </c>
      <c r="AJ762" s="33">
        <v>79651.375220000002</v>
      </c>
      <c r="AK762" s="33">
        <v>74922.089259999993</v>
      </c>
      <c r="AL762" s="33">
        <v>75213.357799999998</v>
      </c>
      <c r="AM762" s="33">
        <v>77536.335649999994</v>
      </c>
      <c r="AN762" s="33">
        <v>83543.686449999994</v>
      </c>
      <c r="AO762" s="33">
        <v>78604.05717</v>
      </c>
      <c r="AP762" s="33">
        <v>78918.584640000001</v>
      </c>
      <c r="AQ762" s="33">
        <v>81343.342329999999</v>
      </c>
      <c r="AR762" s="33">
        <v>86965.192070000005</v>
      </c>
      <c r="AS762" s="33">
        <v>81817.165479999996</v>
      </c>
      <c r="AT762" s="33">
        <v>82142.172279999999</v>
      </c>
      <c r="AU762" s="33">
        <v>84670.771949999995</v>
      </c>
      <c r="AV762" s="33">
        <v>90531.5003</v>
      </c>
      <c r="AW762" s="33">
        <v>85161.363240000006</v>
      </c>
      <c r="AX762" s="33">
        <v>85496.786059999999</v>
      </c>
      <c r="AY762" s="33">
        <v>88136.401620000004</v>
      </c>
      <c r="AZ762" s="33">
        <v>94135.364329999997</v>
      </c>
      <c r="BA762" s="33">
        <v>88541.130420000001</v>
      </c>
      <c r="BB762" s="33">
        <v>88888.805710000001</v>
      </c>
      <c r="BC762" s="33">
        <v>91640.124949999998</v>
      </c>
      <c r="BD762" s="33">
        <v>97866.622239999997</v>
      </c>
      <c r="BE762" s="33">
        <v>92036.281310000006</v>
      </c>
      <c r="BF762" s="33">
        <v>92394.927129999996</v>
      </c>
      <c r="BG762" s="33">
        <v>95265.363240000006</v>
      </c>
      <c r="BH762" s="33">
        <v>101071.178</v>
      </c>
      <c r="BI762" s="33">
        <v>95046.392949999994</v>
      </c>
      <c r="BJ762" s="33">
        <v>95413.510469999994</v>
      </c>
      <c r="BK762" s="33">
        <v>98386.876990000004</v>
      </c>
      <c r="BL762" s="33">
        <v>104084.2488</v>
      </c>
      <c r="BM762" s="33">
        <v>97865.314740000002</v>
      </c>
      <c r="BN762" s="33">
        <v>98242.427110000004</v>
      </c>
      <c r="BO762" s="33">
        <v>101312.65</v>
      </c>
      <c r="BP762" s="33">
        <v>107212.5423</v>
      </c>
      <c r="BQ762" s="33">
        <v>100791.2393</v>
      </c>
      <c r="BR762" s="33">
        <v>101179.213</v>
      </c>
      <c r="BS762" s="33">
        <v>104349.3352</v>
      </c>
      <c r="BT762" s="33">
        <v>110429.51760000001</v>
      </c>
      <c r="BU762" s="33">
        <v>103802.4142</v>
      </c>
      <c r="BV762" s="33">
        <v>104202.825</v>
      </c>
      <c r="BW762" s="33">
        <v>107473.7625</v>
      </c>
      <c r="BX762" s="33">
        <v>113747.8588</v>
      </c>
      <c r="BY762" s="33">
        <v>106913.6425</v>
      </c>
      <c r="BZ762" s="33">
        <v>107328.19379999999</v>
      </c>
      <c r="CA762" s="33">
        <v>110700.7847</v>
      </c>
      <c r="CB762" s="33">
        <v>117231.2163</v>
      </c>
      <c r="CC762" s="33">
        <v>110175.3861</v>
      </c>
      <c r="CD762" s="33">
        <v>110601.6773</v>
      </c>
      <c r="CE762" s="33">
        <v>114084.164</v>
      </c>
      <c r="CF762" s="33">
        <v>120773.40029999999</v>
      </c>
      <c r="CG762" s="33">
        <v>113496.1499</v>
      </c>
      <c r="CH762" s="33">
        <v>113934.51119999999</v>
      </c>
      <c r="CI762" s="33">
        <v>117526.60739999999</v>
      </c>
      <c r="CJ762" s="33">
        <v>124311.9926</v>
      </c>
      <c r="CK762" s="33">
        <v>116817.8872</v>
      </c>
      <c r="CL762" s="33">
        <v>117268.85309999999</v>
      </c>
      <c r="CM762" s="33">
        <v>120968.57339999999</v>
      </c>
      <c r="CN762" s="33">
        <v>127965.17019999999</v>
      </c>
      <c r="CO762" s="33">
        <v>120239.04670000001</v>
      </c>
      <c r="CP762" s="33">
        <v>120702.5153</v>
      </c>
      <c r="CQ762" s="33">
        <v>124514.8597</v>
      </c>
      <c r="CR762" s="33">
        <v>131740.5496</v>
      </c>
      <c r="CS762" s="33">
        <v>123779.833</v>
      </c>
      <c r="CT762" s="33">
        <v>124256.3156</v>
      </c>
      <c r="CU762" s="33">
        <v>128184.36229999999</v>
      </c>
      <c r="CV762" s="33">
        <v>135761.83970000001</v>
      </c>
      <c r="CW762" s="33">
        <v>127557.7521</v>
      </c>
      <c r="CX762" s="33">
        <v>128050.22779999999</v>
      </c>
      <c r="CY762" s="33">
        <v>132096.74660000001</v>
      </c>
      <c r="CZ762" s="33">
        <v>139735.12590000001</v>
      </c>
      <c r="DA762" s="33">
        <v>131282.64689999999</v>
      </c>
      <c r="DB762" s="33">
        <v>131788.6127</v>
      </c>
      <c r="DC762" s="33">
        <v>135958.0191</v>
      </c>
      <c r="DD762" s="33">
        <v>143746.81409999999</v>
      </c>
      <c r="DE762" s="33">
        <v>135029.42749999999</v>
      </c>
      <c r="DF762" s="33">
        <v>135549.6544</v>
      </c>
      <c r="DG762" s="33">
        <v>139850.80859999999</v>
      </c>
      <c r="DH762" s="33">
        <v>147605.81820000001</v>
      </c>
      <c r="DI762" s="33">
        <v>138631.1899</v>
      </c>
      <c r="DJ762" s="33">
        <v>139164.9712</v>
      </c>
      <c r="DK762" s="33">
        <v>143594.1373</v>
      </c>
      <c r="DL762" s="33">
        <v>151431.68659999999</v>
      </c>
      <c r="DM762" s="33">
        <v>142203.31150000001</v>
      </c>
      <c r="DN762" s="33">
        <v>142751.7064</v>
      </c>
      <c r="DO762" s="33">
        <v>147307.1385</v>
      </c>
      <c r="DP762" s="33">
        <v>154810.89540000001</v>
      </c>
      <c r="DQ762" s="33">
        <v>145355.64859999999</v>
      </c>
      <c r="DR762" s="33">
        <v>145917.0955</v>
      </c>
      <c r="DS762" s="33">
        <v>150585.0748</v>
      </c>
      <c r="DT762" s="33">
        <v>158201.0263</v>
      </c>
      <c r="DU762" s="33">
        <v>148516.59400000001</v>
      </c>
      <c r="DV762" s="33">
        <v>149089.98120000001</v>
      </c>
      <c r="DW762" s="33">
        <v>153872.06280000001</v>
      </c>
      <c r="DX762" s="33">
        <v>161604.45480000001</v>
      </c>
      <c r="DY762" s="33">
        <v>151688.14360000001</v>
      </c>
      <c r="DZ762" s="33">
        <v>152274.42920000001</v>
      </c>
      <c r="EA762" s="33">
        <v>157171.60579999999</v>
      </c>
      <c r="EB762" s="33">
        <v>165075.04380000001</v>
      </c>
      <c r="EC762" s="33">
        <v>154919.486</v>
      </c>
      <c r="ED762" s="33">
        <v>155518.1441</v>
      </c>
      <c r="EE762" s="33">
        <v>160534.58439999999</v>
      </c>
      <c r="EF762" s="33">
        <v>168614.68719999999</v>
      </c>
      <c r="EG762" s="33">
        <v>158215.0042</v>
      </c>
      <c r="EH762" s="33">
        <v>158825.50880000001</v>
      </c>
      <c r="EI762" s="33">
        <v>163964.4638</v>
      </c>
      <c r="EJ762" s="33">
        <v>172178.10810000001</v>
      </c>
      <c r="EK762" s="33">
        <v>161531.10740000001</v>
      </c>
      <c r="EL762" s="33">
        <v>162153.34529999999</v>
      </c>
      <c r="EM762" s="33">
        <v>167417.06950000001</v>
      </c>
      <c r="EN762" s="33">
        <v>175710.1807</v>
      </c>
      <c r="EO762" s="33">
        <v>164814.72080000001</v>
      </c>
      <c r="EP762" s="33">
        <v>165449.17050000001</v>
      </c>
      <c r="EQ762" s="33">
        <v>170837.27960000001</v>
      </c>
      <c r="ER762" s="33">
        <v>179590.92670000001</v>
      </c>
      <c r="ES762" s="33">
        <v>168413.73929999999</v>
      </c>
      <c r="ET762" s="33">
        <v>169062.03690000001</v>
      </c>
      <c r="EU762" s="33">
        <v>174587.9712</v>
      </c>
      <c r="EV762" s="33">
        <v>183320.12100000001</v>
      </c>
      <c r="EW762" s="33">
        <v>171871.57750000001</v>
      </c>
      <c r="EX762" s="33">
        <v>172532.80559999999</v>
      </c>
      <c r="EY762" s="33">
        <v>178193.3216</v>
      </c>
      <c r="EZ762" s="33">
        <v>187005.25330000001</v>
      </c>
      <c r="FA762" s="33">
        <v>175289.71410000001</v>
      </c>
      <c r="FB762" s="33">
        <v>175963.80679999999</v>
      </c>
      <c r="FC762" s="33">
        <v>181757.6672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45494.968730000001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45067.738210000003</v>
      </c>
      <c r="I4" s="1">
        <f>PLANEL_GerCrit_Trim_Resultado!V245</f>
        <v>42858.503360000002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43603.531819999997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44211.351589999998</v>
      </c>
      <c r="Q4" s="1">
        <f>PLANEL_GerCrit_Trim_Resultado!AD245</f>
        <v>41419.33079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48123.541340000003</v>
      </c>
      <c r="U4" s="1">
        <f>PLANEL_GerCrit_Trim_Resultado!AH245</f>
        <v>45117.153039999997</v>
      </c>
      <c r="V4" s="1">
        <f>PLANEL_GerCrit_Trim_Resultado!AI245</f>
        <v>45890.538529999998</v>
      </c>
      <c r="W4" s="1">
        <f>PLANEL_GerCrit_Trim_Resultado!AJ245</f>
        <v>60658.678119999997</v>
      </c>
      <c r="X4" s="1">
        <f>PLANEL_GerCrit_Trim_Resultado!AK245</f>
        <v>51164.82776</v>
      </c>
      <c r="Y4" s="1">
        <f>PLANEL_GerCrit_Trim_Resultado!AL245</f>
        <v>47966.165529999998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53435.843760000003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54453.186679999999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57542.68563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58652.620790000001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57803.411220000002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58506.394509999998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61784.892339999999</v>
      </c>
      <c r="AZ4" s="1">
        <f>PLANEL_GerCrit_Trim_Resultado!BM245</f>
        <v>59787.52693</v>
      </c>
      <c r="BA4" s="1">
        <f>PLANEL_GerCrit_Trim_Resultado!BN245</f>
        <v>50969.666190000004</v>
      </c>
      <c r="BB4" s="1">
        <f>PLANEL_GerCrit_Trim_Resultado!BO245</f>
        <v>48944.399089999999</v>
      </c>
      <c r="BC4" s="1">
        <f>PLANEL_GerCrit_Trim_Resultado!BP245</f>
        <v>64840.425929999998</v>
      </c>
      <c r="BD4" s="1">
        <f>PLANEL_GerCrit_Trim_Resultado!BQ245</f>
        <v>63353.940049999997</v>
      </c>
      <c r="BE4" s="1">
        <f>PLANEL_GerCrit_Trim_Resultado!BR245</f>
        <v>52706.992539999999</v>
      </c>
      <c r="BF4" s="1">
        <f>PLANEL_GerCrit_Trim_Resultado!BS245</f>
        <v>51046.174440000003</v>
      </c>
      <c r="BG4" s="1">
        <f>PLANEL_GerCrit_Trim_Resultado!BT245</f>
        <v>68060.989029999997</v>
      </c>
      <c r="BH4" s="1">
        <f>PLANEL_GerCrit_Trim_Resultado!BU245</f>
        <v>65930.092610000007</v>
      </c>
      <c r="BI4" s="1">
        <f>PLANEL_GerCrit_Trim_Resultado!BV245</f>
        <v>54976.61262</v>
      </c>
      <c r="BJ4" s="1">
        <f>PLANEL_GerCrit_Trim_Resultado!BW245</f>
        <v>53736.414479999999</v>
      </c>
      <c r="BK4" s="1">
        <f>PLANEL_GerCrit_Trim_Resultado!BX245</f>
        <v>68891.631500000003</v>
      </c>
      <c r="BL4" s="1">
        <f>PLANEL_GerCrit_Trim_Resultado!BY245</f>
        <v>63611.35252</v>
      </c>
      <c r="BM4" s="1">
        <f>PLANEL_GerCrit_Trim_Resultado!BZ245</f>
        <v>53075.901960000003</v>
      </c>
      <c r="BN4" s="1">
        <f>PLANEL_GerCrit_Trim_Resultado!CA245</f>
        <v>53736.414479999999</v>
      </c>
      <c r="BO4" s="1">
        <f>PLANEL_GerCrit_Trim_Resultado!CB245</f>
        <v>70566.931800000006</v>
      </c>
      <c r="BP4" s="1">
        <f>PLANEL_GerCrit_Trim_Resultado!CC245</f>
        <v>65029.033960000001</v>
      </c>
      <c r="BQ4" s="1">
        <f>PLANEL_GerCrit_Trim_Resultado!CD245</f>
        <v>53487.259570000002</v>
      </c>
      <c r="BR4" s="1">
        <f>PLANEL_GerCrit_Trim_Resultado!CE245</f>
        <v>53736.414479999999</v>
      </c>
      <c r="BS4" s="1">
        <f>PLANEL_GerCrit_Trim_Resultado!CF245</f>
        <v>72060.185320000004</v>
      </c>
      <c r="BT4" s="1">
        <f>PLANEL_GerCrit_Trim_Resultado!CG245</f>
        <v>66359.210290000003</v>
      </c>
      <c r="BU4" s="1">
        <f>PLANEL_GerCrit_Trim_Resultado!CH245</f>
        <v>53873.359980000001</v>
      </c>
      <c r="BV4" s="1">
        <f>PLANEL_GerCrit_Trim_Resultado!CI245</f>
        <v>53939.343150000001</v>
      </c>
      <c r="BW4" s="1">
        <f>PLANEL_GerCrit_Trim_Resultado!CJ245</f>
        <v>73429.309710000001</v>
      </c>
      <c r="BX4" s="1">
        <f>PLANEL_GerCrit_Trim_Resultado!CK245</f>
        <v>67160.834730000002</v>
      </c>
      <c r="BY4" s="1">
        <f>PLANEL_GerCrit_Trim_Resultado!CL245</f>
        <v>54268.49912</v>
      </c>
      <c r="BZ4" s="1">
        <f>PLANEL_GerCrit_Trim_Resultado!CM245</f>
        <v>54139.486129999998</v>
      </c>
      <c r="CA4" s="1">
        <f>PLANEL_GerCrit_Trim_Resultado!CN245</f>
        <v>74166.916329999993</v>
      </c>
      <c r="CB4" s="1">
        <f>PLANEL_GerCrit_Trim_Resultado!CO245</f>
        <v>68985.712409999993</v>
      </c>
      <c r="CC4" s="1">
        <f>PLANEL_GerCrit_Trim_Resultado!CP245</f>
        <v>54675.82329</v>
      </c>
      <c r="CD4" s="1">
        <f>PLANEL_GerCrit_Trim_Resultado!CQ245</f>
        <v>54359.495439999999</v>
      </c>
      <c r="CE4" s="1">
        <f>PLANEL_GerCrit_Trim_Resultado!CR245</f>
        <v>74926.237099999998</v>
      </c>
      <c r="CF4" s="1">
        <f>PLANEL_GerCrit_Trim_Resultado!CS245</f>
        <v>70149.900899999993</v>
      </c>
      <c r="CG4" s="1">
        <f>PLANEL_GerCrit_Trim_Resultado!CT245</f>
        <v>55023.212319999999</v>
      </c>
      <c r="CH4" s="1">
        <f>PLANEL_GerCrit_Trim_Resultado!CU245</f>
        <v>54585.981529999997</v>
      </c>
      <c r="CI4" s="1">
        <f>PLANEL_GerCrit_Trim_Resultado!CV245</f>
        <v>75714.507119999995</v>
      </c>
      <c r="CJ4" s="1">
        <f>PLANEL_GerCrit_Trim_Resultado!CW245</f>
        <v>70439.665909999996</v>
      </c>
      <c r="CK4" s="1">
        <f>PLANEL_GerCrit_Trim_Resultado!CX245</f>
        <v>55214.316590000002</v>
      </c>
      <c r="CL4" s="1">
        <f>PLANEL_GerCrit_Trim_Resultado!CY245</f>
        <v>54821.102449999998</v>
      </c>
      <c r="CM4" s="1">
        <f>PLANEL_GerCrit_Trim_Resultado!CZ245</f>
        <v>76465.106119999997</v>
      </c>
      <c r="CN4" s="1">
        <f>PLANEL_GerCrit_Trim_Resultado!DA245</f>
        <v>73686.992870000002</v>
      </c>
      <c r="CO4" s="1">
        <f>PLANEL_GerCrit_Trim_Resultado!DB245</f>
        <v>55530.745219999997</v>
      </c>
      <c r="CP4" s="1">
        <f>PLANEL_GerCrit_Trim_Resultado!DC245</f>
        <v>55044.987059999999</v>
      </c>
      <c r="CQ4" s="1">
        <f>PLANEL_GerCrit_Trim_Resultado!DD245</f>
        <v>77003.049230000004</v>
      </c>
      <c r="CR4" s="1">
        <f>PLANEL_GerCrit_Trim_Resultado!DE245</f>
        <v>73684.918390000006</v>
      </c>
      <c r="CS4" s="1">
        <f>PLANEL_GerCrit_Trim_Resultado!DF245</f>
        <v>55060.071920000002</v>
      </c>
      <c r="CT4" s="1">
        <f>PLANEL_GerCrit_Trim_Resultado!DG245</f>
        <v>55205.44182</v>
      </c>
      <c r="CU4" s="1">
        <f>PLANEL_GerCrit_Trim_Resultado!DH245</f>
        <v>79920.763099999996</v>
      </c>
      <c r="CV4" s="1">
        <f>PLANEL_GerCrit_Trim_Resultado!DI245</f>
        <v>75881.951820000002</v>
      </c>
      <c r="CW4" s="1">
        <f>PLANEL_GerCrit_Trim_Resultado!DJ245</f>
        <v>57026.994809999997</v>
      </c>
      <c r="CX4" s="1">
        <f>PLANEL_GerCrit_Trim_Resultado!DK245</f>
        <v>56117.234859999997</v>
      </c>
      <c r="CY4" s="68">
        <f>PLANEL_GerCrit_Trim_Resultado!DL245</f>
        <v>79920.763099999996</v>
      </c>
      <c r="CZ4" s="68">
        <f>PLANEL_GerCrit_Trim_Resultado!DM245</f>
        <v>71587.319340000002</v>
      </c>
      <c r="DA4" s="68">
        <f>PLANEL_GerCrit_Trim_Resultado!DN245</f>
        <v>52416.751649999998</v>
      </c>
      <c r="DB4" s="68">
        <f>PLANEL_GerCrit_Trim_Resultado!DO245</f>
        <v>56117.234859999997</v>
      </c>
      <c r="DC4" s="1">
        <f>PLANEL_GerCrit_Trim_Resultado!DP245</f>
        <v>79920.763099999996</v>
      </c>
      <c r="DD4" s="1">
        <f>PLANEL_GerCrit_Trim_Resultado!DQ245</f>
        <v>72930.874599999996</v>
      </c>
      <c r="DE4" s="1">
        <f>PLANEL_GerCrit_Trim_Resultado!DR245</f>
        <v>53282.942389999997</v>
      </c>
      <c r="DF4" s="1">
        <f>PLANEL_GerCrit_Trim_Resultado!DS245</f>
        <v>56117.234859999997</v>
      </c>
      <c r="DG4" s="1">
        <f>PLANEL_GerCrit_Trim_Resultado!DT245</f>
        <v>79920.763099999996</v>
      </c>
      <c r="DH4" s="1">
        <f>PLANEL_GerCrit_Trim_Resultado!DU245</f>
        <v>73586.524780000007</v>
      </c>
      <c r="DI4" s="1">
        <f>PLANEL_GerCrit_Trim_Resultado!DV245</f>
        <v>53677.1106</v>
      </c>
      <c r="DJ4" s="1">
        <f>PLANEL_GerCrit_Trim_Resultado!DW245</f>
        <v>56117.234859999997</v>
      </c>
      <c r="DK4" s="1">
        <f>PLANEL_GerCrit_Trim_Resultado!DX245</f>
        <v>79943.209319999994</v>
      </c>
      <c r="DL4" s="1">
        <f>PLANEL_GerCrit_Trim_Resultado!DY245</f>
        <v>75977.854550000004</v>
      </c>
      <c r="DM4" s="1">
        <f>PLANEL_GerCrit_Trim_Resultado!DZ245</f>
        <v>53987.818740000002</v>
      </c>
      <c r="DN4" s="1">
        <f>PLANEL_GerCrit_Trim_Resultado!EA245</f>
        <v>56123.939290000002</v>
      </c>
      <c r="DO4" s="1">
        <f>PLANEL_GerCrit_Trim_Resultado!EB245</f>
        <v>79965.235369999995</v>
      </c>
      <c r="DP4" s="1">
        <f>PLANEL_GerCrit_Trim_Resultado!EC245</f>
        <v>75029.418239999999</v>
      </c>
      <c r="DQ4" s="1">
        <f>PLANEL_GerCrit_Trim_Resultado!ED245</f>
        <v>54264.636429999999</v>
      </c>
      <c r="DR4" s="1">
        <f>PLANEL_GerCrit_Trim_Resultado!EE245</f>
        <v>56130.509100000003</v>
      </c>
      <c r="DS4" s="1">
        <f>PLANEL_GerCrit_Trim_Resultado!EF245</f>
        <v>80416.170010000002</v>
      </c>
      <c r="DT4" s="1">
        <f>PLANEL_GerCrit_Trim_Resultado!EG245</f>
        <v>77023.832089999996</v>
      </c>
      <c r="DU4" s="1">
        <f>PLANEL_GerCrit_Trim_Resultado!EH245</f>
        <v>52980.722020000001</v>
      </c>
      <c r="DV4" s="1">
        <f>PLANEL_GerCrit_Trim_Resultado!EI245</f>
        <v>56265.002159999996</v>
      </c>
      <c r="DW4" s="1">
        <f>PLANEL_GerCrit_Trim_Resultado!EJ245</f>
        <v>80942.253500000006</v>
      </c>
      <c r="DX4" s="1">
        <f>PLANEL_GerCrit_Trim_Resultado!EK245</f>
        <v>74367.958580000006</v>
      </c>
      <c r="DY4" s="1">
        <f>PLANEL_GerCrit_Trim_Resultado!EL245</f>
        <v>51834.230150000003</v>
      </c>
      <c r="DZ4" s="1">
        <f>PLANEL_GerCrit_Trim_Resultado!EM245</f>
        <v>56421.919500000004</v>
      </c>
      <c r="EA4" s="1">
        <f>PLANEL_GerCrit_Trim_Resultado!EN245</f>
        <v>81096.820300000007</v>
      </c>
      <c r="EB4" s="1">
        <f>PLANEL_GerCrit_Trim_Resultado!EO245</f>
        <v>74723.446500000005</v>
      </c>
      <c r="EC4" s="1">
        <f>PLANEL_GerCrit_Trim_Resultado!EP245</f>
        <v>51584.70779</v>
      </c>
      <c r="ED4" s="1">
        <f>PLANEL_GerCrit_Trim_Resultado!EQ245</f>
        <v>56468.022850000001</v>
      </c>
      <c r="EE4" s="1">
        <f>PLANEL_GerCrit_Trim_Resultado!ER245</f>
        <v>81817.122000000003</v>
      </c>
      <c r="EF4" s="1">
        <f>PLANEL_GerCrit_Trim_Resultado!ES245</f>
        <v>74769.896609999996</v>
      </c>
      <c r="EG4" s="1">
        <f>PLANEL_GerCrit_Trim_Resultado!ET245</f>
        <v>51425.679250000001</v>
      </c>
      <c r="EH4" s="1">
        <f>PLANEL_GerCrit_Trim_Resultado!EU245</f>
        <v>56682.870540000004</v>
      </c>
      <c r="EI4" s="1">
        <f>PLANEL_GerCrit_Trim_Resultado!EV245</f>
        <v>83378.024080000003</v>
      </c>
      <c r="EJ4" s="1">
        <f>PLANEL_GerCrit_Trim_Resultado!EW245</f>
        <v>75763.971210000003</v>
      </c>
      <c r="EK4" s="1">
        <f>PLANEL_GerCrit_Trim_Resultado!EX245</f>
        <v>50706.447919999999</v>
      </c>
      <c r="EL4" s="1">
        <f>PLANEL_GerCrit_Trim_Resultado!EY245</f>
        <v>57148.447970000001</v>
      </c>
      <c r="EM4" s="1">
        <f>PLANEL_GerCrit_Trim_Resultado!EZ245</f>
        <v>86661.210739999995</v>
      </c>
      <c r="EN4" s="1">
        <f>PLANEL_GerCrit_Trim_Resultado!FA245</f>
        <v>78375.093569999997</v>
      </c>
      <c r="EO4" s="1">
        <f>PLANEL_GerCrit_Trim_Resultado!FB245</f>
        <v>51527.132160000001</v>
      </c>
      <c r="EP4" s="1">
        <f>PLANEL_GerCrit_Trim_Resultado!FC245</f>
        <v>58127.739130000002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2578.2613350000001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2673.1562159999999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2710.639392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3456.2866370000002</v>
      </c>
      <c r="U5" s="1">
        <f>PLANEL_GerCrit_Trim_Resultado!AH257</f>
        <v>2799.186244</v>
      </c>
      <c r="V5" s="1">
        <f>PLANEL_GerCrit_Trim_Resultado!AI257</f>
        <v>3184.5163849999999</v>
      </c>
      <c r="W5" s="1">
        <f>PLANEL_GerCrit_Trim_Resultado!AJ257</f>
        <v>3836.5097150000001</v>
      </c>
      <c r="X5" s="1">
        <f>PLANEL_GerCrit_Trim_Resultado!AK257</f>
        <v>3488.125794</v>
      </c>
      <c r="Y5" s="1">
        <f>PLANEL_GerCrit_Trim_Resultado!AL257</f>
        <v>2879.212403</v>
      </c>
      <c r="Z5" s="1">
        <f>PLANEL_GerCrit_Trim_Resultado!AM257</f>
        <v>3314.0706719999998</v>
      </c>
      <c r="AA5" s="1">
        <f>PLANEL_GerCrit_Trim_Resultado!AN257</f>
        <v>5330.8494440000004</v>
      </c>
      <c r="AB5" s="1">
        <f>PLANEL_GerCrit_Trim_Resultado!AO257</f>
        <v>4731.3818300000003</v>
      </c>
      <c r="AC5" s="1">
        <f>PLANEL_GerCrit_Trim_Resultado!AP257</f>
        <v>3959.4694330000002</v>
      </c>
      <c r="AD5" s="1">
        <f>PLANEL_GerCrit_Trim_Resultado!AQ257</f>
        <v>4479.5387870000004</v>
      </c>
      <c r="AE5" s="1">
        <f>PLANEL_GerCrit_Trim_Resultado!AR257</f>
        <v>6464.026793</v>
      </c>
      <c r="AF5" s="1">
        <f>PLANEL_GerCrit_Trim_Resultado!AS257</f>
        <v>5798.0020299999996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3606.090154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5057.4383859999998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7353.4535109999997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7533.5110599999998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7352.5323529999996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5527.3789409999999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5054.5860899999998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7658.591563</v>
      </c>
      <c r="BL5" s="1">
        <f>PLANEL_GerCrit_Trim_Resultado!BY257</f>
        <v>7501.3423730000004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7658.591563</v>
      </c>
      <c r="BP5" s="1">
        <f>PLANEL_GerCrit_Trim_Resultado!CC257</f>
        <v>7407.002649</v>
      </c>
      <c r="BQ5" s="1">
        <f>PLANEL_GerCrit_Trim_Resultado!CD257</f>
        <v>6341.2406060000003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7208.2191709999997</v>
      </c>
      <c r="BU5" s="1">
        <f>PLANEL_GerCrit_Trim_Resultado!CH257</f>
        <v>6344.4899189999996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7532.7531070000005</v>
      </c>
      <c r="BY5" s="1">
        <f>PLANEL_GerCrit_Trim_Resultado!CL257</f>
        <v>6341.2406060000003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7222.2592260000001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7213.2489640000003</v>
      </c>
      <c r="CG5" s="1">
        <f>PLANEL_GerCrit_Trim_Resultado!CT257</f>
        <v>6399.1372419999998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7486.4142519999996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5058.8711590000003</v>
      </c>
      <c r="CO5" s="1">
        <f>PLANEL_GerCrit_Trim_Resultado!DB257</f>
        <v>6397.0334229999999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7262.2809429999998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7938.4752250000001</v>
      </c>
      <c r="CV5" s="1">
        <f>PLANEL_GerCrit_Trim_Resultado!DI257</f>
        <v>7137.4933170000004</v>
      </c>
      <c r="CW5" s="1">
        <f>PLANEL_GerCrit_Trim_Resultado!DJ257</f>
        <v>6399.1372419999998</v>
      </c>
      <c r="CX5" s="1">
        <f>PLANEL_GerCrit_Trim_Resultado!DK257</f>
        <v>6983.5825960000002</v>
      </c>
      <c r="CY5" s="68">
        <f>PLANEL_GerCrit_Trim_Resultado!DL257</f>
        <v>7938.4752250000001</v>
      </c>
      <c r="CZ5" s="68">
        <f>PLANEL_GerCrit_Trim_Resultado!DM257</f>
        <v>7533.3436380000003</v>
      </c>
      <c r="DA5" s="68">
        <f>PLANEL_GerCrit_Trim_Resultado!DN257</f>
        <v>6288.6971020000001</v>
      </c>
      <c r="DB5" s="68">
        <f>PLANEL_GerCrit_Trim_Resultado!DO257</f>
        <v>6983.5825960000002</v>
      </c>
      <c r="DC5" s="1">
        <f>PLANEL_GerCrit_Trim_Resultado!DP257</f>
        <v>7938.4752250000001</v>
      </c>
      <c r="DD5" s="1">
        <f>PLANEL_GerCrit_Trim_Resultado!DQ257</f>
        <v>7438.0307339999999</v>
      </c>
      <c r="DE5" s="1">
        <f>PLANEL_GerCrit_Trim_Resultado!DR257</f>
        <v>6286.5932830000002</v>
      </c>
      <c r="DF5" s="1">
        <f>PLANEL_GerCrit_Trim_Resultado!DS257</f>
        <v>6983.5825960000002</v>
      </c>
      <c r="DG5" s="1">
        <f>PLANEL_GerCrit_Trim_Resultado!DT257</f>
        <v>7938.4752250000001</v>
      </c>
      <c r="DH5" s="1">
        <f>PLANEL_GerCrit_Trim_Resultado!DU257</f>
        <v>7535.31484</v>
      </c>
      <c r="DI5" s="1">
        <f>PLANEL_GerCrit_Trim_Resultado!DV257</f>
        <v>6288.6971020000001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5834.0944419999996</v>
      </c>
      <c r="DM5" s="1">
        <f>PLANEL_GerCrit_Trim_Resultado!DZ257</f>
        <v>6286.5932830000002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7501.5338599999995</v>
      </c>
      <c r="DQ5" s="1">
        <f>PLANEL_GerCrit_Trim_Resultado!ED257</f>
        <v>6343.3444250000002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5058.8711590000003</v>
      </c>
      <c r="DU5" s="1">
        <f>PLANEL_GerCrit_Trim_Resultado!EH257</f>
        <v>6286.5932830000002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6286.5932830000002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7472.7623139999996</v>
      </c>
      <c r="EC5" s="1">
        <f>PLANEL_GerCrit_Trim_Resultado!EP257</f>
        <v>6286.5932830000002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6288.6971020000001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7486.6745069999997</v>
      </c>
      <c r="EK5" s="1">
        <f>PLANEL_GerCrit_Trim_Resultado!EX257</f>
        <v>6286.5932830000002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7535.31484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1894.482244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1755.7624679999999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3949.0905870000001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4787.9376469999997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5192.5389960000002</v>
      </c>
      <c r="AH8" s="18">
        <f>PLANEL_GerCrit_Trim_Resultado!AU113+PLANEL_GerCrit_Trim_Resultado!AU125+PLANEL_GerCrit_Trim_Resultado!AU137</f>
        <v>7507.4731959999999</v>
      </c>
      <c r="AI8" s="18">
        <f>PLANEL_GerCrit_Trim_Resultado!AV113+PLANEL_GerCrit_Trim_Resultado!AV125+PLANEL_GerCrit_Trim_Resultado!AV137</f>
        <v>6982.61258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5162.7331640000002</v>
      </c>
      <c r="AL8" s="18">
        <f>PLANEL_GerCrit_Trim_Resultado!AY113+PLANEL_GerCrit_Trim_Resultado!AY125+PLANEL_GerCrit_Trim_Resultado!AY137</f>
        <v>8091.1704989999998</v>
      </c>
      <c r="AM8" s="18">
        <f>PLANEL_GerCrit_Trim_Resultado!AZ113+PLANEL_GerCrit_Trim_Resultado!AZ125+PLANEL_GerCrit_Trim_Resultado!AZ137</f>
        <v>7293.0765730000003</v>
      </c>
      <c r="AN8" s="18">
        <f>PLANEL_GerCrit_Trim_Resultado!BA113+PLANEL_GerCrit_Trim_Resultado!BA125+PLANEL_GerCrit_Trim_Resultado!BA137</f>
        <v>3928.3214360000002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8150.6894339999999</v>
      </c>
      <c r="AQ8" s="18">
        <f>PLANEL_GerCrit_Trim_Resultado!BD113+PLANEL_GerCrit_Trim_Resultado!BD125+PLANEL_GerCrit_Trim_Resultado!BD137</f>
        <v>5709.5143330000001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6117.9498240000003</v>
      </c>
      <c r="AU8" s="18">
        <f>PLANEL_GerCrit_Trim_Resultado!BH113+PLANEL_GerCrit_Trim_Resultado!BH125+PLANEL_GerCrit_Trim_Resultado!BH137</f>
        <v>6125.2148569999999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6352.8489300000001</v>
      </c>
      <c r="AY8" s="18">
        <f>PLANEL_GerCrit_Trim_Resultado!BL113+PLANEL_GerCrit_Trim_Resultado!BL125+PLANEL_GerCrit_Trim_Resultado!BL137</f>
        <v>7015.688639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3705.3387729999999</v>
      </c>
      <c r="BB8" s="18">
        <f>PLANEL_GerCrit_Trim_Resultado!BO113+PLANEL_GerCrit_Trim_Resultado!BO125+PLANEL_GerCrit_Trim_Resultado!BO137</f>
        <v>7243.3227109999998</v>
      </c>
      <c r="BC8" s="18">
        <f>PLANEL_GerCrit_Trim_Resultado!BP113+PLANEL_GerCrit_Trim_Resultado!BP125+PLANEL_GerCrit_Trim_Resultado!BP137</f>
        <v>6850.9874669999999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3525.9464499999999</v>
      </c>
      <c r="BF8" s="18">
        <f>PLANEL_GerCrit_Trim_Resultado!BS113+PLANEL_GerCrit_Trim_Resultado!BS125+PLANEL_GerCrit_Trim_Resultado!BS137</f>
        <v>7078.6215389999998</v>
      </c>
      <c r="BG8" s="18">
        <f>PLANEL_GerCrit_Trim_Resultado!BT113+PLANEL_GerCrit_Trim_Resultado!BT125+PLANEL_GerCrit_Trim_Resultado!BT137</f>
        <v>6850.9874669999999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3179.0943430000002</v>
      </c>
      <c r="BJ8" s="18">
        <f>PLANEL_GerCrit_Trim_Resultado!BW113+PLANEL_GerCrit_Trim_Resultado!BW125+PLANEL_GerCrit_Trim_Resultado!BW137</f>
        <v>7078.6215389999998</v>
      </c>
      <c r="BK8" s="18">
        <f>PLANEL_GerCrit_Trim_Resultado!BX113+PLANEL_GerCrit_Trim_Resultado!BX125+PLANEL_GerCrit_Trim_Resultado!BX137</f>
        <v>6850.9874669999999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7078.6215389999998</v>
      </c>
      <c r="BO8" s="18">
        <f>PLANEL_GerCrit_Trim_Resultado!CB113+PLANEL_GerCrit_Trim_Resultado!CB125+PLANEL_GerCrit_Trim_Resultado!CB137</f>
        <v>6430.2438320000001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2284.5275213</v>
      </c>
      <c r="BR8" s="18">
        <f>PLANEL_GerCrit_Trim_Resultado!CE113+PLANEL_GerCrit_Trim_Resultado!CE125+PLANEL_GerCrit_Trim_Resultado!CE137</f>
        <v>6576.1301750000002</v>
      </c>
      <c r="BS8" s="18">
        <f>PLANEL_GerCrit_Trim_Resultado!CF113+PLANEL_GerCrit_Trim_Resultado!CF125+PLANEL_GerCrit_Trim_Resultado!CF137</f>
        <v>7117.1607130000002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3025.870723</v>
      </c>
      <c r="BV8" s="18">
        <f>PLANEL_GerCrit_Trim_Resultado!CI113+PLANEL_GerCrit_Trim_Resultado!CI125+PLANEL_GerCrit_Trim_Resultado!CI137</f>
        <v>7263.0470560000003</v>
      </c>
      <c r="BW8" s="18">
        <f>PLANEL_GerCrit_Trim_Resultado!CJ113+PLANEL_GerCrit_Trim_Resultado!CJ125+PLANEL_GerCrit_Trim_Resultado!CJ137</f>
        <v>7804.0775940000003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3532.768008</v>
      </c>
      <c r="BZ8" s="18">
        <f>PLANEL_GerCrit_Trim_Resultado!CM113+PLANEL_GerCrit_Trim_Resultado!CM125+PLANEL_GerCrit_Trim_Resultado!CM137</f>
        <v>7949.9639370000004</v>
      </c>
      <c r="CA8" s="18">
        <f>PLANEL_GerCrit_Trim_Resultado!CN113+PLANEL_GerCrit_Trim_Resultado!CN125+PLANEL_GerCrit_Trim_Resultado!CN137</f>
        <v>7220.4380689999998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1522.2876060999999</v>
      </c>
      <c r="CD8" s="18">
        <f>PLANEL_GerCrit_Trim_Resultado!CQ113+PLANEL_GerCrit_Trim_Resultado!CQ125+PLANEL_GerCrit_Trim_Resultado!CQ137</f>
        <v>7503.8904640000001</v>
      </c>
      <c r="CE8" s="18">
        <f>PLANEL_GerCrit_Trim_Resultado!CR113+PLANEL_GerCrit_Trim_Resultado!CR125+PLANEL_GerCrit_Trim_Resultado!CR137</f>
        <v>7919.6951499999996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2280.8243130000001</v>
      </c>
      <c r="CH8" s="18">
        <f>PLANEL_GerCrit_Trim_Resultado!CU113+PLANEL_GerCrit_Trim_Resultado!CU125+PLANEL_GerCrit_Trim_Resultado!CU137</f>
        <v>8190.8073449999993</v>
      </c>
      <c r="CI8" s="18">
        <f>PLANEL_GerCrit_Trim_Resultado!CV113+PLANEL_GerCrit_Trim_Resultado!CV125+PLANEL_GerCrit_Trim_Resultado!CV137</f>
        <v>8833.2638909999987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8877.7242259999985</v>
      </c>
      <c r="CM8" s="18">
        <f>PLANEL_GerCrit_Trim_Resultado!CZ113+PLANEL_GerCrit_Trim_Resultado!CZ125+PLANEL_GerCrit_Trim_Resultado!CZ137</f>
        <v>9040.1702100000002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2696.6749008000002</v>
      </c>
      <c r="CP8" s="18">
        <f>PLANEL_GerCrit_Trim_Resultado!DC113+PLANEL_GerCrit_Trim_Resultado!DC125+PLANEL_GerCrit_Trim_Resultado!DC137</f>
        <v>9040.1702100000002</v>
      </c>
      <c r="CQ8" s="18">
        <f>PLANEL_GerCrit_Trim_Resultado!DD113+PLANEL_GerCrit_Trim_Resultado!DD125+PLANEL_GerCrit_Trim_Resultado!DD137</f>
        <v>9727.0870910000012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4270.1435078000004</v>
      </c>
      <c r="CT8" s="18">
        <f>PLANEL_GerCrit_Trim_Resultado!DG113+PLANEL_GerCrit_Trim_Resultado!DG125+PLANEL_GerCrit_Trim_Resultado!DG137</f>
        <v>9729.1227760000002</v>
      </c>
      <c r="CU8" s="18">
        <f>PLANEL_GerCrit_Trim_Resultado!DH113+PLANEL_GerCrit_Trim_Resultado!DH125+PLANEL_GerCrit_Trim_Resultado!DH137</f>
        <v>10106.513663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3593.8049449999999</v>
      </c>
      <c r="CX8" s="18">
        <f>PLANEL_GerCrit_Trim_Resultado!DK113+PLANEL_GerCrit_Trim_Resultado!DK125+PLANEL_GerCrit_Trim_Resultado!DK137</f>
        <v>10533.816714000001</v>
      </c>
      <c r="CY8" s="69">
        <f>PLANEL_GerCrit_Trim_Resultado!DL113+PLANEL_GerCrit_Trim_Resultado!DL125+PLANEL_GerCrit_Trim_Resultado!DL137</f>
        <v>10106.513663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3118.2562487999999</v>
      </c>
      <c r="DB8" s="69">
        <f>PLANEL_GerCrit_Trim_Resultado!DO113+PLANEL_GerCrit_Trim_Resultado!DO125+PLANEL_GerCrit_Trim_Resultado!DO137</f>
        <v>10387.930371999999</v>
      </c>
      <c r="DC8" s="18">
        <f>PLANEL_GerCrit_Trim_Resultado!DP113+PLANEL_GerCrit_Trim_Resultado!DP125+PLANEL_GerCrit_Trim_Resultado!DP137</f>
        <v>9215.0162230000005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1170.9989802999999</v>
      </c>
      <c r="DF8" s="18">
        <f>PLANEL_GerCrit_Trim_Resultado!DS113+PLANEL_GerCrit_Trim_Resultado!DS125+PLANEL_GerCrit_Trim_Resultado!DS137</f>
        <v>9215.0162230000005</v>
      </c>
      <c r="DG8" s="18">
        <f>PLANEL_GerCrit_Trim_Resultado!DT113+PLANEL_GerCrit_Trim_Resultado!DT125+PLANEL_GerCrit_Trim_Resultado!DT137</f>
        <v>8933.5995139999995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2530.5794783000001</v>
      </c>
      <c r="DJ8" s="18">
        <f>PLANEL_GerCrit_Trim_Resultado!DW113+PLANEL_GerCrit_Trim_Resultado!DW125+PLANEL_GerCrit_Trim_Resultado!DW137</f>
        <v>9215.0162230000005</v>
      </c>
      <c r="DK8" s="18">
        <f>PLANEL_GerCrit_Trim_Resultado!DX113+PLANEL_GerCrit_Trim_Resultado!DX125+PLANEL_GerCrit_Trim_Resultado!DX137</f>
        <v>8933.5995139999995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1664.5425112999999</v>
      </c>
      <c r="DN8" s="18">
        <f>PLANEL_GerCrit_Trim_Resultado!EA113+PLANEL_GerCrit_Trim_Resultado!EA125+PLANEL_GerCrit_Trim_Resultado!EA137</f>
        <v>9215.0162230000005</v>
      </c>
      <c r="DO8" s="18">
        <f>PLANEL_GerCrit_Trim_Resultado!EB113+PLANEL_GerCrit_Trim_Resultado!EB125+PLANEL_GerCrit_Trim_Resultado!EB137</f>
        <v>9215.0162230000005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2532.3288342999999</v>
      </c>
      <c r="DR8" s="18">
        <f>PLANEL_GerCrit_Trim_Resultado!EE113+PLANEL_GerCrit_Trim_Resultado!EE125+PLANEL_GerCrit_Trim_Resultado!EE137</f>
        <v>9215.0162230000005</v>
      </c>
      <c r="DS8" s="18">
        <f>PLANEL_GerCrit_Trim_Resultado!EF113+PLANEL_GerCrit_Trim_Resultado!EF125+PLANEL_GerCrit_Trim_Resultado!EF137</f>
        <v>9071.1655659999997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2559.6633109999998</v>
      </c>
      <c r="DV8" s="18">
        <f>PLANEL_GerCrit_Trim_Resultado!EI113+PLANEL_GerCrit_Trim_Resultado!EI125+PLANEL_GerCrit_Trim_Resultado!EI137</f>
        <v>9071.1655659999997</v>
      </c>
      <c r="DW8" s="18">
        <f>PLANEL_GerCrit_Trim_Resultado!EJ113+PLANEL_GerCrit_Trim_Resultado!EJ125+PLANEL_GerCrit_Trim_Resultado!EJ137</f>
        <v>9071.1655659999997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2077.8277859999998</v>
      </c>
      <c r="DZ8" s="18">
        <f>PLANEL_GerCrit_Trim_Resultado!EM113+PLANEL_GerCrit_Trim_Resultado!EM125+PLANEL_GerCrit_Trim_Resultado!EM137</f>
        <v>8608.961385999999</v>
      </c>
      <c r="EA8" s="18">
        <f>PLANEL_GerCrit_Trim_Resultado!EN113+PLANEL_GerCrit_Trim_Resultado!EN125+PLANEL_GerCrit_Trim_Resultado!EN137</f>
        <v>9071.1655659999997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1520.6918539999999</v>
      </c>
      <c r="ED8" s="18">
        <f>PLANEL_GerCrit_Trim_Resultado!EQ113+PLANEL_GerCrit_Trim_Resultado!EQ125+PLANEL_GerCrit_Trim_Resultado!EQ137</f>
        <v>9071.1655659999997</v>
      </c>
      <c r="EE8" s="18">
        <f>PLANEL_GerCrit_Trim_Resultado!ER113+PLANEL_GerCrit_Trim_Resultado!ER125+PLANEL_GerCrit_Trim_Resultado!ER137</f>
        <v>9071.1655659999997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2613.7601490000002</v>
      </c>
      <c r="EH8" s="18">
        <f>PLANEL_GerCrit_Trim_Resultado!EU113+PLANEL_GerCrit_Trim_Resultado!EU125+PLANEL_GerCrit_Trim_Resultado!EU137</f>
        <v>9071.1655659999997</v>
      </c>
      <c r="EI8" s="18">
        <f>PLANEL_GerCrit_Trim_Resultado!EV113+PLANEL_GerCrit_Trim_Resultado!EV125+PLANEL_GerCrit_Trim_Resultado!EV137</f>
        <v>9071.1655659999997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1455.1029619999999</v>
      </c>
      <c r="EL8" s="18">
        <f>PLANEL_GerCrit_Trim_Resultado!EY113+PLANEL_GerCrit_Trim_Resultado!EY125+PLANEL_GerCrit_Trim_Resultado!EY137</f>
        <v>9071.1655659999997</v>
      </c>
      <c r="EM8" s="18">
        <f>PLANEL_GerCrit_Trim_Resultado!EZ113+PLANEL_GerCrit_Trim_Resultado!EZ125+PLANEL_GerCrit_Trim_Resultado!EZ137</f>
        <v>9071.1655659999997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3548.280992</v>
      </c>
      <c r="EP8" s="18">
        <f>PLANEL_GerCrit_Trim_Resultado!FC113+PLANEL_GerCrit_Trim_Resultado!FC125+PLANEL_GerCrit_Trim_Resultado!FC137</f>
        <v>9071.1655659999997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1144.3710410000001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1141.580119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170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604.80474589999994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68.763970439999994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580.71713480000005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638.10385799999995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373.5135353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391.41436239999996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596.76424469999995</v>
      </c>
      <c r="AF15" s="22">
        <f>PLANEL_GerCrit_Trim_Resultado!AS17+PLANEL_GerCrit_Trim_Resultado!AS29</f>
        <v>6104.8010219999996</v>
      </c>
      <c r="AG15" s="22">
        <f>PLANEL_GerCrit_Trim_Resultado!AT17+PLANEL_GerCrit_Trim_Resultado!AT29</f>
        <v>8353.8103069999997</v>
      </c>
      <c r="AH15" s="22">
        <f>PLANEL_GerCrit_Trim_Resultado!AU17+PLANEL_GerCrit_Trim_Resultado!AU29</f>
        <v>5323.5023369999999</v>
      </c>
      <c r="AI15" s="22">
        <f>PLANEL_GerCrit_Trim_Resultado!AV17+PLANEL_GerCrit_Trim_Resultado!AV29</f>
        <v>596.76424469999995</v>
      </c>
      <c r="AJ15" s="22">
        <f>PLANEL_GerCrit_Trim_Resultado!AW17+PLANEL_GerCrit_Trim_Resultado!AW29</f>
        <v>6104.8010219999996</v>
      </c>
      <c r="AK15" s="22">
        <f>PLANEL_GerCrit_Trim_Resultado!AX17+PLANEL_GerCrit_Trim_Resultado!AX29</f>
        <v>8353.8103069999997</v>
      </c>
      <c r="AL15" s="22">
        <f>PLANEL_GerCrit_Trim_Resultado!AY17+PLANEL_GerCrit_Trim_Resultado!AY29</f>
        <v>5323.5023369999999</v>
      </c>
      <c r="AM15" s="22">
        <f>PLANEL_GerCrit_Trim_Resultado!AZ17+PLANEL_GerCrit_Trim_Resultado!AZ29</f>
        <v>304.7156554</v>
      </c>
      <c r="AN15" s="22">
        <f>PLANEL_GerCrit_Trim_Resultado!BA17+PLANEL_GerCrit_Trim_Resultado!BA29</f>
        <v>3117.1915220000001</v>
      </c>
      <c r="AO15" s="22">
        <f>PLANEL_GerCrit_Trim_Resultado!BB17+PLANEL_GerCrit_Trim_Resultado!BB29</f>
        <v>4265.5651799999996</v>
      </c>
      <c r="AP15" s="22">
        <f>PLANEL_GerCrit_Trim_Resultado!BC17+PLANEL_GerCrit_Trim_Resultado!BC29</f>
        <v>2718.2501600000001</v>
      </c>
      <c r="AQ15" s="22">
        <f>PLANEL_GerCrit_Trim_Resultado!BD17+PLANEL_GerCrit_Trim_Resultado!BD29</f>
        <v>304.7156554</v>
      </c>
      <c r="AR15" s="22">
        <f>PLANEL_GerCrit_Trim_Resultado!BE17+PLANEL_GerCrit_Trim_Resultado!BE29</f>
        <v>3117.1915220000001</v>
      </c>
      <c r="AS15" s="22">
        <f>PLANEL_GerCrit_Trim_Resultado!BF17+PLANEL_GerCrit_Trim_Resultado!BF29</f>
        <v>4265.5651799999996</v>
      </c>
      <c r="AT15" s="22">
        <f>PLANEL_GerCrit_Trim_Resultado!BG17+PLANEL_GerCrit_Trim_Resultado!BG29</f>
        <v>2718.2501600000001</v>
      </c>
      <c r="AU15" s="22">
        <f>PLANEL_GerCrit_Trim_Resultado!BH17+PLANEL_GerCrit_Trim_Resultado!BH29</f>
        <v>304.7156554</v>
      </c>
      <c r="AV15" s="22">
        <f>PLANEL_GerCrit_Trim_Resultado!BI17+PLANEL_GerCrit_Trim_Resultado!BI29</f>
        <v>3117.1915220000001</v>
      </c>
      <c r="AW15" s="22">
        <f>PLANEL_GerCrit_Trim_Resultado!BJ17+PLANEL_GerCrit_Trim_Resultado!BJ29</f>
        <v>4265.5651799999996</v>
      </c>
      <c r="AX15" s="22">
        <f>PLANEL_GerCrit_Trim_Resultado!BK17+PLANEL_GerCrit_Trim_Resultado!BK29</f>
        <v>2718.2501600000001</v>
      </c>
      <c r="AY15" s="22">
        <f>PLANEL_GerCrit_Trim_Resultado!BL17+PLANEL_GerCrit_Trim_Resultado!BL29</f>
        <v>312.36044199999998</v>
      </c>
      <c r="AZ15" s="22">
        <f>PLANEL_GerCrit_Trim_Resultado!BM17+PLANEL_GerCrit_Trim_Resultado!BM29</f>
        <v>3195.3964449999999</v>
      </c>
      <c r="BA15" s="22">
        <f>PLANEL_GerCrit_Trim_Resultado!BN17+PLANEL_GerCrit_Trim_Resultado!BN29</f>
        <v>4372.5808029999998</v>
      </c>
      <c r="BB15" s="22">
        <f>PLANEL_GerCrit_Trim_Resultado!BO17+PLANEL_GerCrit_Trim_Resultado!BO29</f>
        <v>2786.446336</v>
      </c>
      <c r="BC15" s="22">
        <f>PLANEL_GerCrit_Trim_Resultado!BP17+PLANEL_GerCrit_Trim_Resultado!BP29</f>
        <v>436.8959375</v>
      </c>
      <c r="BD15" s="22">
        <f>PLANEL_GerCrit_Trim_Resultado!BQ17+PLANEL_GerCrit_Trim_Resultado!BQ29</f>
        <v>4469.3742789999997</v>
      </c>
      <c r="BE15" s="22">
        <f>PLANEL_GerCrit_Trim_Resultado!BR17+PLANEL_GerCrit_Trim_Resultado!BR29</f>
        <v>6115.892194</v>
      </c>
      <c r="BF15" s="22">
        <f>PLANEL_GerCrit_Trim_Resultado!BS17+PLANEL_GerCrit_Trim_Resultado!BS29</f>
        <v>3897.379183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464.27902210000002</v>
      </c>
      <c r="BX15" s="22">
        <f>PLANEL_GerCrit_Trim_Resultado!CK17+PLANEL_GerCrit_Trim_Resultado!CK29</f>
        <v>4749.4987739999997</v>
      </c>
      <c r="BY15" s="22">
        <f>PLANEL_GerCrit_Trim_Resultado!CL17+PLANEL_GerCrit_Trim_Resultado!CL29</f>
        <v>6499.2145799999998</v>
      </c>
      <c r="BZ15" s="22">
        <f>PLANEL_GerCrit_Trim_Resultado!CM17+PLANEL_GerCrit_Trim_Resultado!CM29</f>
        <v>4141.6530579999999</v>
      </c>
      <c r="CA15" s="22">
        <f>PLANEL_GerCrit_Trim_Resultado!CN17+PLANEL_GerCrit_Trim_Resultado!CN29</f>
        <v>464.27902210000002</v>
      </c>
      <c r="CB15" s="22">
        <f>PLANEL_GerCrit_Trim_Resultado!CO17+PLANEL_GerCrit_Trim_Resultado!CO29</f>
        <v>4749.4987739999997</v>
      </c>
      <c r="CC15" s="22">
        <f>PLANEL_GerCrit_Trim_Resultado!CP17+PLANEL_GerCrit_Trim_Resultado!CP29</f>
        <v>6499.2145799999998</v>
      </c>
      <c r="CD15" s="22">
        <f>PLANEL_GerCrit_Trim_Resultado!CQ17+PLANEL_GerCrit_Trim_Resultado!CQ29</f>
        <v>4141.6530579999999</v>
      </c>
      <c r="CE15" s="22">
        <f>PLANEL_GerCrit_Trim_Resultado!CR17+PLANEL_GerCrit_Trim_Resultado!CR29</f>
        <v>464.27902210000002</v>
      </c>
      <c r="CF15" s="22">
        <f>PLANEL_GerCrit_Trim_Resultado!CS17+PLANEL_GerCrit_Trim_Resultado!CS29</f>
        <v>4749.4987739999997</v>
      </c>
      <c r="CG15" s="22">
        <f>PLANEL_GerCrit_Trim_Resultado!CT17+PLANEL_GerCrit_Trim_Resultado!CT29</f>
        <v>6499.2145799999998</v>
      </c>
      <c r="CH15" s="22">
        <f>PLANEL_GerCrit_Trim_Resultado!CU17+PLANEL_GerCrit_Trim_Resultado!CU29</f>
        <v>4141.6530579999999</v>
      </c>
      <c r="CI15" s="22">
        <f>PLANEL_GerCrit_Trim_Resultado!CV17+PLANEL_GerCrit_Trim_Resultado!CV29</f>
        <v>419.16572509999997</v>
      </c>
      <c r="CJ15" s="22">
        <f>PLANEL_GerCrit_Trim_Resultado!CW17+PLANEL_GerCrit_Trim_Resultado!CW29</f>
        <v>4287.9970940000003</v>
      </c>
      <c r="CK15" s="22">
        <f>PLANEL_GerCrit_Trim_Resultado!CX17+PLANEL_GerCrit_Trim_Resultado!CX29</f>
        <v>5867.6956369999998</v>
      </c>
      <c r="CL15" s="22">
        <f>PLANEL_GerCrit_Trim_Resultado!CY17+PLANEL_GerCrit_Trim_Resultado!CY29</f>
        <v>3739.2148360000001</v>
      </c>
      <c r="CM15" s="22">
        <f>PLANEL_GerCrit_Trim_Resultado!CZ17+PLANEL_GerCrit_Trim_Resultado!CZ29</f>
        <v>419.16572509999997</v>
      </c>
      <c r="CN15" s="22">
        <f>PLANEL_GerCrit_Trim_Resultado!DA17+PLANEL_GerCrit_Trim_Resultado!DA29</f>
        <v>4287.9970940000003</v>
      </c>
      <c r="CO15" s="22">
        <f>PLANEL_GerCrit_Trim_Resultado!DB17+PLANEL_GerCrit_Trim_Resultado!DB29</f>
        <v>5867.6956369999998</v>
      </c>
      <c r="CP15" s="22">
        <f>PLANEL_GerCrit_Trim_Resultado!DC17+PLANEL_GerCrit_Trim_Resultado!DC29</f>
        <v>3739.2148360000001</v>
      </c>
      <c r="CQ15" s="22">
        <f>PLANEL_GerCrit_Trim_Resultado!DD17+PLANEL_GerCrit_Trim_Resultado!DD29</f>
        <v>419.16572509999997</v>
      </c>
      <c r="CR15" s="22">
        <f>PLANEL_GerCrit_Trim_Resultado!DE17+PLANEL_GerCrit_Trim_Resultado!DE29</f>
        <v>4287.9970940000003</v>
      </c>
      <c r="CS15" s="22">
        <f>PLANEL_GerCrit_Trim_Resultado!DF17+PLANEL_GerCrit_Trim_Resultado!DF29</f>
        <v>5867.6956369999998</v>
      </c>
      <c r="CT15" s="22">
        <f>PLANEL_GerCrit_Trim_Resultado!DG17+PLANEL_GerCrit_Trim_Resultado!DG29</f>
        <v>3739.2148360000001</v>
      </c>
      <c r="CU15" s="22">
        <f>PLANEL_GerCrit_Trim_Resultado!DH17+PLANEL_GerCrit_Trim_Resultado!DH29</f>
        <v>500.69902919999998</v>
      </c>
      <c r="CV15" s="22">
        <f>PLANEL_GerCrit_Trim_Resultado!DI17+PLANEL_GerCrit_Trim_Resultado!DI29</f>
        <v>5122.0695139999998</v>
      </c>
      <c r="CW15" s="22">
        <f>PLANEL_GerCrit_Trim_Resultado!DJ17+PLANEL_GerCrit_Trim_Resultado!DJ29</f>
        <v>7009.0404170000002</v>
      </c>
      <c r="CX15" s="22">
        <f>PLANEL_GerCrit_Trim_Resultado!DK17+PLANEL_GerCrit_Trim_Resultado!DK29</f>
        <v>4466.5418140000002</v>
      </c>
      <c r="CY15" s="71">
        <f>PLANEL_GerCrit_Trim_Resultado!DL17+PLANEL_GerCrit_Trim_Resultado!DL29</f>
        <v>500.69902919999998</v>
      </c>
      <c r="CZ15" s="71">
        <f>PLANEL_GerCrit_Trim_Resultado!DM17+PLANEL_GerCrit_Trim_Resultado!DM29</f>
        <v>5122.0695139999998</v>
      </c>
      <c r="DA15" s="71">
        <f>PLANEL_GerCrit_Trim_Resultado!DN17+PLANEL_GerCrit_Trim_Resultado!DN29</f>
        <v>7009.0404170000002</v>
      </c>
      <c r="DB15" s="71">
        <f>PLANEL_GerCrit_Trim_Resultado!DO17+PLANEL_GerCrit_Trim_Resultado!DO29</f>
        <v>4466.5418140000002</v>
      </c>
      <c r="DC15" s="22">
        <f>PLANEL_GerCrit_Trim_Resultado!DP17+PLANEL_GerCrit_Trim_Resultado!DP29</f>
        <v>500.69902919999998</v>
      </c>
      <c r="DD15" s="22">
        <f>PLANEL_GerCrit_Trim_Resultado!DQ17+PLANEL_GerCrit_Trim_Resultado!DQ29</f>
        <v>5122.0695139999998</v>
      </c>
      <c r="DE15" s="22">
        <f>PLANEL_GerCrit_Trim_Resultado!DR17+PLANEL_GerCrit_Trim_Resultado!DR29</f>
        <v>7009.0404170000002</v>
      </c>
      <c r="DF15" s="22">
        <f>PLANEL_GerCrit_Trim_Resultado!DS17+PLANEL_GerCrit_Trim_Resultado!DS29</f>
        <v>4466.5418140000002</v>
      </c>
      <c r="DG15" s="22">
        <f>PLANEL_GerCrit_Trim_Resultado!DT17+PLANEL_GerCrit_Trim_Resultado!DT29</f>
        <v>500.69902919999998</v>
      </c>
      <c r="DH15" s="22">
        <f>PLANEL_GerCrit_Trim_Resultado!DU17+PLANEL_GerCrit_Trim_Resultado!DU29</f>
        <v>5122.0695139999998</v>
      </c>
      <c r="DI15" s="22">
        <f>PLANEL_GerCrit_Trim_Resultado!DV17+PLANEL_GerCrit_Trim_Resultado!DV29</f>
        <v>7009.0404170000002</v>
      </c>
      <c r="DJ15" s="22">
        <f>PLANEL_GerCrit_Trim_Resultado!DW17+PLANEL_GerCrit_Trim_Resultado!DW29</f>
        <v>4466.5418140000002</v>
      </c>
      <c r="DK15" s="22">
        <f>PLANEL_GerCrit_Trim_Resultado!DX17+PLANEL_GerCrit_Trim_Resultado!DX29</f>
        <v>500.69902919999998</v>
      </c>
      <c r="DL15" s="22">
        <f>PLANEL_GerCrit_Trim_Resultado!DY17+PLANEL_GerCrit_Trim_Resultado!DY29</f>
        <v>5122.0695139999998</v>
      </c>
      <c r="DM15" s="22">
        <f>PLANEL_GerCrit_Trim_Resultado!DZ17+PLANEL_GerCrit_Trim_Resultado!DZ29</f>
        <v>7009.0404170000002</v>
      </c>
      <c r="DN15" s="22">
        <f>PLANEL_GerCrit_Trim_Resultado!EA17+PLANEL_GerCrit_Trim_Resultado!EA29</f>
        <v>4466.5418140000002</v>
      </c>
      <c r="DO15" s="22">
        <f>PLANEL_GerCrit_Trim_Resultado!EB17+PLANEL_GerCrit_Trim_Resultado!EB29</f>
        <v>500.69902919999998</v>
      </c>
      <c r="DP15" s="22">
        <f>PLANEL_GerCrit_Trim_Resultado!EC17+PLANEL_GerCrit_Trim_Resultado!EC29</f>
        <v>5122.0695139999998</v>
      </c>
      <c r="DQ15" s="22">
        <f>PLANEL_GerCrit_Trim_Resultado!ED17+PLANEL_GerCrit_Trim_Resultado!ED29</f>
        <v>7009.0404170000002</v>
      </c>
      <c r="DR15" s="22">
        <f>PLANEL_GerCrit_Trim_Resultado!EE17+PLANEL_GerCrit_Trim_Resultado!EE29</f>
        <v>4466.5418140000002</v>
      </c>
      <c r="DS15" s="22">
        <f>PLANEL_GerCrit_Trim_Resultado!EF17+PLANEL_GerCrit_Trim_Resultado!EF29</f>
        <v>500.69902919999998</v>
      </c>
      <c r="DT15" s="22">
        <f>PLANEL_GerCrit_Trim_Resultado!EG17+PLANEL_GerCrit_Trim_Resultado!EG29</f>
        <v>5122.0695139999998</v>
      </c>
      <c r="DU15" s="22">
        <f>PLANEL_GerCrit_Trim_Resultado!EH17+PLANEL_GerCrit_Trim_Resultado!EH29</f>
        <v>7009.0404170000002</v>
      </c>
      <c r="DV15" s="22">
        <f>PLANEL_GerCrit_Trim_Resultado!EI17+PLANEL_GerCrit_Trim_Resultado!EI29</f>
        <v>4466.5418140000002</v>
      </c>
      <c r="DW15" s="22">
        <f>PLANEL_GerCrit_Trim_Resultado!EJ17+PLANEL_GerCrit_Trim_Resultado!EJ29</f>
        <v>500.69902919999998</v>
      </c>
      <c r="DX15" s="22">
        <f>PLANEL_GerCrit_Trim_Resultado!EK17+PLANEL_GerCrit_Trim_Resultado!EK29</f>
        <v>5122.0695139999998</v>
      </c>
      <c r="DY15" s="22">
        <f>PLANEL_GerCrit_Trim_Resultado!EL17+PLANEL_GerCrit_Trim_Resultado!EL29</f>
        <v>7009.0404170000002</v>
      </c>
      <c r="DZ15" s="22">
        <f>PLANEL_GerCrit_Trim_Resultado!EM17+PLANEL_GerCrit_Trim_Resultado!EM29</f>
        <v>4466.5418140000002</v>
      </c>
      <c r="EA15" s="22">
        <f>PLANEL_GerCrit_Trim_Resultado!EN17+PLANEL_GerCrit_Trim_Resultado!EN29</f>
        <v>500.69902919999998</v>
      </c>
      <c r="EB15" s="22">
        <f>PLANEL_GerCrit_Trim_Resultado!EO17+PLANEL_GerCrit_Trim_Resultado!EO29</f>
        <v>5122.0695139999998</v>
      </c>
      <c r="EC15" s="22">
        <f>PLANEL_GerCrit_Trim_Resultado!EP17+PLANEL_GerCrit_Trim_Resultado!EP29</f>
        <v>7009.0404170000002</v>
      </c>
      <c r="ED15" s="22">
        <f>PLANEL_GerCrit_Trim_Resultado!EQ17+PLANEL_GerCrit_Trim_Resultado!EQ29</f>
        <v>4466.5418140000002</v>
      </c>
      <c r="EE15" s="22">
        <f>PLANEL_GerCrit_Trim_Resultado!ER17+PLANEL_GerCrit_Trim_Resultado!ER29</f>
        <v>500.69902919999998</v>
      </c>
      <c r="EF15" s="22">
        <f>PLANEL_GerCrit_Trim_Resultado!ES17+PLANEL_GerCrit_Trim_Resultado!ES29</f>
        <v>5122.0695139999998</v>
      </c>
      <c r="EG15" s="22">
        <f>PLANEL_GerCrit_Trim_Resultado!ET17+PLANEL_GerCrit_Trim_Resultado!ET29</f>
        <v>7009.0404170000002</v>
      </c>
      <c r="EH15" s="22">
        <f>PLANEL_GerCrit_Trim_Resultado!EU17+PLANEL_GerCrit_Trim_Resultado!EU29</f>
        <v>4466.5418140000002</v>
      </c>
      <c r="EI15" s="22">
        <f>PLANEL_GerCrit_Trim_Resultado!EV17+PLANEL_GerCrit_Trim_Resultado!EV29</f>
        <v>500.69902919999998</v>
      </c>
      <c r="EJ15" s="22">
        <f>PLANEL_GerCrit_Trim_Resultado!EW17+PLANEL_GerCrit_Trim_Resultado!EW29</f>
        <v>5122.0695139999998</v>
      </c>
      <c r="EK15" s="22">
        <f>PLANEL_GerCrit_Trim_Resultado!EX17+PLANEL_GerCrit_Trim_Resultado!EX29</f>
        <v>7009.0404170000002</v>
      </c>
      <c r="EL15" s="22">
        <f>PLANEL_GerCrit_Trim_Resultado!EY17+PLANEL_GerCrit_Trim_Resultado!EY29</f>
        <v>4466.5418140000002</v>
      </c>
      <c r="EM15" s="22">
        <f>PLANEL_GerCrit_Trim_Resultado!EZ17+PLANEL_GerCrit_Trim_Resultado!EZ29</f>
        <v>500.69902919999998</v>
      </c>
      <c r="EN15" s="22">
        <f>PLANEL_GerCrit_Trim_Resultado!FA17+PLANEL_GerCrit_Trim_Resultado!FA29</f>
        <v>5122.0695139999998</v>
      </c>
      <c r="EO15" s="22">
        <f>PLANEL_GerCrit_Trim_Resultado!FB17+PLANEL_GerCrit_Trim_Resultado!FB29</f>
        <v>7009.0404170000002</v>
      </c>
      <c r="EP15" s="22">
        <f>PLANEL_GerCrit_Trim_Resultado!FC17+PLANEL_GerCrit_Trim_Resultado!FC29</f>
        <v>4466.5418140000002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336.09310920000001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625.26135920000002</v>
      </c>
      <c r="U16" s="22">
        <f>PLANEL_GerCrit_Trim_Resultado!AH377</f>
        <v>518.57535919999998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505.77269489999998</v>
      </c>
      <c r="Y16" s="22">
        <f>PLANEL_GerCrit_Trim_Resultado!AL377</f>
        <v>549.91739489999998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673.45856990000004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510.50511990000001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220.4975307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235.9787307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220.4975307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213.65321069999999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229.13441069999999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213.65321069999999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213.65321069999999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213.65321069999999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213.65321069999999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213.65321069999999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6018.418591300001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7139.7171106999995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9404.3764332999999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7825.6949825000002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8086.5988329000011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9659.1366772000001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12732.2664582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10551.9325735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9043.8307049000014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10825.2191392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14272.539561199999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11813.7382225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11942.617146000001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14356.8633262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18937.641734099998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15635.203928200001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12716.558754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15299.664921199999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20182.984142100002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16655.399684200002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14052.490575799999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16940.2280722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22355.436880699999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18427.461410399999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14046.618186799999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16933.265643899998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22346.266196199998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18419.827460299999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14011.8401328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16891.024486900002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22290.143670199999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18373.705491299999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16460.4776408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19874.2365489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26229.801873200002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21600.727697300001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18916.6908152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22869.700964099997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30186.875327300004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24840.258813599998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20694.441062999998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25059.289076099998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33088.839785899996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27203.640805800002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22481.7916793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27254.867954100002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35990.607376699998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29569.052608000002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24435.253195199999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29656.2135891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39167.272341799995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32158.011084699996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26355.765829700002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32043.632503599998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42337.803421099998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34727.016497500001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28496.879592199999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34656.0772746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45788.442299300004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37551.026192600002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31155.869472899998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37720.078872899998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49752.4709554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40895.9222457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33220.578132299997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39968.835717000002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52613.700426399999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43392.010160099999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34594.8532863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41118.060013900002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53899.274009600005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44741.226307299999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39675.867032100003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47310.691693100001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62075.673174199997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51436.738327300001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40762.11634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48634.087044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63823.357956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52868.286654999996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41774.964429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49867.920169999998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65453.122616000001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54203.404589999991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42851.176136000002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51178.941699999996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67184.845086000001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55622.047299999991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43937.353251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52502.102919999998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68932.602805999995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57053.826219999995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46277.852553000004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55353.256609999997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72698.678956000003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60139.029849999992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48324.736373000007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57846.733269999997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75992.301105999999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62837.194879999995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49799.361363000004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59643.094619999996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78365.106765999997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64781.018729999996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52124.897873000002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62476.020909999992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82107.106425999998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67846.498670000001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54293.190133000004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65117.395120000001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85596.085786000011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70704.702109999998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54695.135813000001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65607.038029999996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86242.852925999992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71234.53959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9709.6219639999999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9644.4789469999996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9420.3428019999992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9644.4789469999996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9709.6219639999999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9644.4789469999996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9420.3428019999992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9644.4789469999996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9709.6219639999999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9644.4789469999996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9420.3428019999992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9644.4789469999996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64437.883780983997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64242.571560748002</v>
      </c>
      <c r="I25" s="28">
        <f t="shared" si="0"/>
        <v>64484.468357084013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65659.013180800001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66462.664395400003</v>
      </c>
      <c r="Q25" s="28">
        <f t="shared" si="0"/>
        <v>66706.328236300003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71336.468416400006</v>
      </c>
      <c r="U25" s="28">
        <f t="shared" si="0"/>
        <v>71606.347856100008</v>
      </c>
      <c r="V25" s="28">
        <f t="shared" si="0"/>
        <v>73824.949909799994</v>
      </c>
      <c r="W25" s="28">
        <f t="shared" si="0"/>
        <v>79651.375211199993</v>
      </c>
      <c r="X25" s="28">
        <f t="shared" si="0"/>
        <v>74922.089260100009</v>
      </c>
      <c r="Y25" s="28">
        <f t="shared" si="0"/>
        <v>75213.357801800012</v>
      </c>
      <c r="Z25" s="28">
        <f t="shared" si="0"/>
        <v>77536.335648500011</v>
      </c>
      <c r="AA25" s="28">
        <f t="shared" si="0"/>
        <v>83543.686450699999</v>
      </c>
      <c r="AB25" s="28">
        <f t="shared" si="0"/>
        <v>78604.057171099994</v>
      </c>
      <c r="AC25" s="28">
        <f t="shared" si="0"/>
        <v>78918.584636399988</v>
      </c>
      <c r="AD25" s="28">
        <f t="shared" si="0"/>
        <v>81343.342328650004</v>
      </c>
      <c r="AE25" s="28">
        <f t="shared" si="0"/>
        <v>86902.439223499954</v>
      </c>
      <c r="AF25" s="28">
        <f t="shared" si="0"/>
        <v>81817.165479599993</v>
      </c>
      <c r="AG25" s="28">
        <f t="shared" si="0"/>
        <v>82142.172284500004</v>
      </c>
      <c r="AH25" s="28">
        <f t="shared" si="0"/>
        <v>83909.952289739987</v>
      </c>
      <c r="AI25" s="28">
        <f t="shared" si="0"/>
        <v>89688.250614099961</v>
      </c>
      <c r="AJ25" s="28">
        <f t="shared" si="0"/>
        <v>85161.363238100006</v>
      </c>
      <c r="AK25" s="28">
        <f t="shared" si="0"/>
        <v>85496.786057399993</v>
      </c>
      <c r="AL25" s="28">
        <f t="shared" si="0"/>
        <v>87079.023357589991</v>
      </c>
      <c r="AM25" s="28">
        <f t="shared" si="0"/>
        <v>92238.49929979998</v>
      </c>
      <c r="AN25" s="28">
        <f t="shared" si="0"/>
        <v>85662.188009099991</v>
      </c>
      <c r="AO25" s="28">
        <f t="shared" si="0"/>
        <v>84949.260628839998</v>
      </c>
      <c r="AP25" s="28">
        <f t="shared" si="0"/>
        <v>86934.340926499994</v>
      </c>
      <c r="AQ25" s="28">
        <f t="shared" si="0"/>
        <v>93357.578106899979</v>
      </c>
      <c r="AR25" s="28">
        <f t="shared" si="0"/>
        <v>89157.338895099994</v>
      </c>
      <c r="AS25" s="28">
        <f t="shared" si="0"/>
        <v>88455.382058099989</v>
      </c>
      <c r="AT25" s="28">
        <f t="shared" si="0"/>
        <v>87331.543622600002</v>
      </c>
      <c r="AU25" s="28">
        <f t="shared" si="0"/>
        <v>96221.557398899982</v>
      </c>
      <c r="AV25" s="28">
        <f t="shared" si="0"/>
        <v>92167.45053609999</v>
      </c>
      <c r="AW25" s="28">
        <f t="shared" si="0"/>
        <v>91473.965397300009</v>
      </c>
      <c r="AX25" s="28">
        <f t="shared" si="0"/>
        <v>89379.572087299995</v>
      </c>
      <c r="AY25" s="28">
        <f t="shared" si="0"/>
        <v>98851.561469299995</v>
      </c>
      <c r="AZ25" s="28">
        <f t="shared" si="0"/>
        <v>94986.372323099989</v>
      </c>
      <c r="BA25" s="28">
        <f t="shared" si="0"/>
        <v>94302.882027300016</v>
      </c>
      <c r="BB25" s="28">
        <f t="shared" si="0"/>
        <v>92305.345074199999</v>
      </c>
      <c r="BC25" s="28">
        <f t="shared" si="0"/>
        <v>101861.05699379998</v>
      </c>
      <c r="BD25" s="28">
        <f t="shared" si="0"/>
        <v>97912.296850799976</v>
      </c>
      <c r="BE25" s="28">
        <f t="shared" si="0"/>
        <v>97239.66791470001</v>
      </c>
      <c r="BF25" s="28">
        <f t="shared" si="0"/>
        <v>95173.380350299994</v>
      </c>
      <c r="BG25" s="28">
        <f t="shared" si="0"/>
        <v>104238.2175368</v>
      </c>
      <c r="BH25" s="28">
        <f t="shared" si="0"/>
        <v>100923.4718167</v>
      </c>
      <c r="BI25" s="28">
        <f t="shared" si="0"/>
        <v>100263.2799331</v>
      </c>
      <c r="BJ25" s="28">
        <f t="shared" si="0"/>
        <v>98297.807687499997</v>
      </c>
      <c r="BK25" s="28">
        <f t="shared" si="0"/>
        <v>107237.58270880001</v>
      </c>
      <c r="BL25" s="28">
        <f t="shared" si="0"/>
        <v>104034.7000717</v>
      </c>
      <c r="BM25" s="28">
        <f t="shared" si="0"/>
        <v>103078.67459750001</v>
      </c>
      <c r="BN25" s="28">
        <f t="shared" si="0"/>
        <v>101524.82989349999</v>
      </c>
      <c r="BO25" s="28">
        <f t="shared" si="0"/>
        <v>108802.30327609999</v>
      </c>
      <c r="BP25" s="28">
        <f t="shared" ref="BP25:EA25" si="1">SUM(BP4:BP24)</f>
        <v>105854.04081990002</v>
      </c>
      <c r="BQ25" s="28">
        <f t="shared" si="1"/>
        <v>103328.7262085</v>
      </c>
      <c r="BR25" s="28">
        <f t="shared" si="1"/>
        <v>101041.06972179998</v>
      </c>
      <c r="BS25" s="28">
        <f t="shared" si="1"/>
        <v>113039.85914690001</v>
      </c>
      <c r="BT25" s="28">
        <f t="shared" si="1"/>
        <v>109174.80456790001</v>
      </c>
      <c r="BU25" s="28">
        <f t="shared" si="1"/>
        <v>107376.6254638</v>
      </c>
      <c r="BV25" s="28">
        <f t="shared" si="1"/>
        <v>104294.01886499999</v>
      </c>
      <c r="BW25" s="28">
        <f t="shared" si="1"/>
        <v>116883.2510342</v>
      </c>
      <c r="BX25" s="28">
        <f t="shared" si="1"/>
        <v>112496.54182190001</v>
      </c>
      <c r="BY25" s="28">
        <f t="shared" si="1"/>
        <v>111161.69896659999</v>
      </c>
      <c r="BZ25" s="28">
        <f t="shared" si="1"/>
        <v>107546.49052819998</v>
      </c>
      <c r="CA25" s="28">
        <f t="shared" si="1"/>
        <v>118990.67964509998</v>
      </c>
      <c r="CB25" s="28">
        <f t="shared" si="1"/>
        <v>115917.70140790001</v>
      </c>
      <c r="CC25" s="28">
        <f t="shared" si="1"/>
        <v>112927.40428579999</v>
      </c>
      <c r="CD25" s="28">
        <f t="shared" si="1"/>
        <v>109909.3848419</v>
      </c>
      <c r="CE25" s="28">
        <f t="shared" si="1"/>
        <v>122367.36018369999</v>
      </c>
      <c r="CF25" s="28">
        <f t="shared" si="1"/>
        <v>119458.4876531</v>
      </c>
      <c r="CG25" s="28">
        <f t="shared" si="1"/>
        <v>117201.94418469998</v>
      </c>
      <c r="CH25" s="28">
        <f t="shared" si="1"/>
        <v>113389.39313929998</v>
      </c>
      <c r="CI25" s="28">
        <f t="shared" si="1"/>
        <v>126155.55925019998</v>
      </c>
      <c r="CJ25" s="28">
        <f t="shared" si="1"/>
        <v>122317.15079730001</v>
      </c>
      <c r="CK25" s="28">
        <f t="shared" si="1"/>
        <v>120709.8280749</v>
      </c>
      <c r="CL25" s="28">
        <f t="shared" si="1"/>
        <v>116723.37409339999</v>
      </c>
      <c r="CM25" s="28">
        <f t="shared" si="1"/>
        <v>129772.05444989998</v>
      </c>
      <c r="CN25" s="28">
        <f t="shared" si="1"/>
        <v>125931.5485074</v>
      </c>
      <c r="CO25" s="28">
        <f t="shared" si="1"/>
        <v>124762.83489479999</v>
      </c>
      <c r="CP25" s="28">
        <f t="shared" si="1"/>
        <v>120454.6007405</v>
      </c>
      <c r="CQ25" s="28">
        <f t="shared" si="1"/>
        <v>132798.916643</v>
      </c>
      <c r="CR25" s="28">
        <f t="shared" si="1"/>
        <v>130179.35201680003</v>
      </c>
      <c r="CS25" s="28">
        <f t="shared" si="1"/>
        <v>128523.87663</v>
      </c>
      <c r="CT25" s="28">
        <f t="shared" si="1"/>
        <v>123538.49185289998</v>
      </c>
      <c r="CU25" s="28">
        <f t="shared" si="1"/>
        <v>137284.99689949999</v>
      </c>
      <c r="CV25" s="28">
        <f t="shared" si="1"/>
        <v>133863.8577125</v>
      </c>
      <c r="CW25" s="28">
        <f t="shared" si="1"/>
        <v>132139.19339559998</v>
      </c>
      <c r="CX25" s="28">
        <f t="shared" si="1"/>
        <v>127065.79695129998</v>
      </c>
      <c r="CY25" s="76">
        <f t="shared" si="1"/>
        <v>143636.26920430001</v>
      </c>
      <c r="CZ25" s="76">
        <f t="shared" si="1"/>
        <v>137435.9792917</v>
      </c>
      <c r="DA25" s="76">
        <f t="shared" si="1"/>
        <v>136228.08854599998</v>
      </c>
      <c r="DB25" s="76">
        <f t="shared" si="1"/>
        <v>134876.97571229996</v>
      </c>
      <c r="DC25" s="28">
        <f t="shared" si="1"/>
        <v>145007.3195102</v>
      </c>
      <c r="DD25" s="28">
        <f t="shared" si="1"/>
        <v>140588.31643610002</v>
      </c>
      <c r="DE25" s="28">
        <f t="shared" si="1"/>
        <v>138033.85591229997</v>
      </c>
      <c r="DF25" s="28">
        <f t="shared" si="1"/>
        <v>136304.01640299999</v>
      </c>
      <c r="DG25" s="28">
        <f t="shared" si="1"/>
        <v>146920.8597762</v>
      </c>
      <c r="DH25" s="28">
        <f t="shared" si="1"/>
        <v>143749.26182310001</v>
      </c>
      <c r="DI25" s="28">
        <f t="shared" si="1"/>
        <v>142566.36336630001</v>
      </c>
      <c r="DJ25" s="28">
        <f t="shared" si="1"/>
        <v>138813.312313</v>
      </c>
      <c r="DK25" s="28">
        <f t="shared" si="1"/>
        <v>149197.8730472</v>
      </c>
      <c r="DL25" s="28">
        <f t="shared" si="1"/>
        <v>146920.8114071</v>
      </c>
      <c r="DM25" s="28">
        <f t="shared" si="1"/>
        <v>144883.87153029998</v>
      </c>
      <c r="DN25" s="28">
        <f t="shared" si="1"/>
        <v>141409.07813499996</v>
      </c>
      <c r="DO25" s="28">
        <f t="shared" si="1"/>
        <v>151784.70325019999</v>
      </c>
      <c r="DP25" s="28">
        <f t="shared" si="1"/>
        <v>150152.15383709999</v>
      </c>
      <c r="DQ25" s="28">
        <f t="shared" si="1"/>
        <v>148994.52619729997</v>
      </c>
      <c r="DR25" s="28">
        <f t="shared" si="1"/>
        <v>144036.60496699999</v>
      </c>
      <c r="DS25" s="28">
        <f t="shared" si="1"/>
        <v>155323.09324299998</v>
      </c>
      <c r="DT25" s="28">
        <f t="shared" si="1"/>
        <v>153447.67197779997</v>
      </c>
      <c r="DU25" s="28">
        <f t="shared" si="1"/>
        <v>152301.89096679998</v>
      </c>
      <c r="DV25" s="28">
        <f t="shared" si="1"/>
        <v>147995.10872379999</v>
      </c>
      <c r="DW25" s="28">
        <f t="shared" si="1"/>
        <v>158764.82484029999</v>
      </c>
      <c r="DX25" s="28">
        <f t="shared" si="1"/>
        <v>156622.31999310001</v>
      </c>
      <c r="DY25" s="28">
        <f t="shared" si="1"/>
        <v>154934.00024709999</v>
      </c>
      <c r="DZ25" s="28">
        <f t="shared" si="1"/>
        <v>151248.58809809998</v>
      </c>
      <c r="EA25" s="28">
        <f t="shared" si="1"/>
        <v>161596.40025529999</v>
      </c>
      <c r="EB25" s="28">
        <f t="shared" ref="EB25:EP25" si="2">SUM(EB4:EB24)</f>
        <v>159905.9334261</v>
      </c>
      <c r="EC25" s="28">
        <f t="shared" si="2"/>
        <v>157666.70857610001</v>
      </c>
      <c r="ED25" s="28">
        <f t="shared" si="2"/>
        <v>154895.03616709998</v>
      </c>
      <c r="EE25" s="28">
        <f t="shared" si="2"/>
        <v>164642.23846529998</v>
      </c>
      <c r="EF25" s="28">
        <f t="shared" si="2"/>
        <v>162847.8623521</v>
      </c>
      <c r="EG25" s="28">
        <f t="shared" si="2"/>
        <v>162344.85181009999</v>
      </c>
      <c r="EH25" s="28">
        <f t="shared" si="2"/>
        <v>158175.3637971</v>
      </c>
      <c r="EI25" s="28">
        <f t="shared" si="2"/>
        <v>168371.43280529999</v>
      </c>
      <c r="EJ25" s="28">
        <f t="shared" si="2"/>
        <v>166434.67082910001</v>
      </c>
      <c r="EK25" s="28">
        <f t="shared" si="2"/>
        <v>163953.8388341</v>
      </c>
      <c r="EL25" s="28">
        <f t="shared" si="2"/>
        <v>161499.14466709999</v>
      </c>
      <c r="EM25" s="28">
        <f t="shared" si="2"/>
        <v>172056.56514529997</v>
      </c>
      <c r="EN25" s="28">
        <f t="shared" si="2"/>
        <v>169584.0764321</v>
      </c>
      <c r="EO25" s="28">
        <f t="shared" si="2"/>
        <v>167514.46824409999</v>
      </c>
      <c r="EP25" s="28">
        <f t="shared" si="2"/>
        <v>163008.2733071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0.50698403420985083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0.50222308901934798</v>
      </c>
      <c r="I30" s="47">
        <f>IF(PLANEL_Pot_Trim!I4&lt;&gt;0,I4/PLANEL_Pot_Trim!I4,0)</f>
        <v>0.47760395358445706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0.48590635591148357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0.44111942592427522</v>
      </c>
      <c r="Q30" s="47">
        <f>IF(PLANEL_Pot_Trim!Q4&lt;&gt;0,Q4/PLANEL_Pot_Trim!Q4,0)</f>
        <v>0.41326199636893884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0.45710512285492616</v>
      </c>
      <c r="U30" s="47">
        <f>IF(PLANEL_Pot_Trim!U4&lt;&gt;0,U4/PLANEL_Pot_Trim!U4,0)</f>
        <v>0.4285487145991011</v>
      </c>
      <c r="V30" s="47">
        <f>IF(PLANEL_Pot_Trim!V4&lt;&gt;0,V4/PLANEL_Pot_Trim!V4,0)</f>
        <v>0.43589477558249812</v>
      </c>
      <c r="W30" s="47">
        <f>IF(PLANEL_Pot_Trim!W4&lt;&gt;0,W4/PLANEL_Pot_Trim!W4,0)</f>
        <v>0.55590049149694276</v>
      </c>
      <c r="X30" s="47">
        <f>IF(PLANEL_Pot_Trim!X4&lt;&gt;0,X4/PLANEL_Pot_Trim!X4,0)</f>
        <v>0.46889503333509869</v>
      </c>
      <c r="Y30" s="47">
        <f>IF(PLANEL_Pot_Trim!Y4&lt;&gt;0,Y4/PLANEL_Pot_Trim!Y4,0)</f>
        <v>0.43958120782983384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0.48970753617434493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0.49838276413740612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0.52609122588537671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0.53510296786776812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0.52693668748913092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0.52885668150175014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0.55577911700923555</v>
      </c>
      <c r="AZ30" s="47">
        <f>IF(PLANEL_Pot_Trim!AZ4&lt;&gt;0,AZ4/PLANEL_Pot_Trim!AZ4,0)</f>
        <v>0.53781203894416774</v>
      </c>
      <c r="BA30" s="47">
        <f>IF(PLANEL_Pot_Trim!BA4&lt;&gt;0,BA4/PLANEL_Pot_Trim!BA4,0)</f>
        <v>0.45849195485275629</v>
      </c>
      <c r="BB30" s="47">
        <f>IF(PLANEL_Pot_Trim!BB4&lt;&gt;0,BB4/PLANEL_Pot_Trim!BB4,0)</f>
        <v>0.44027389024317964</v>
      </c>
      <c r="BC30" s="47">
        <f>IF(PLANEL_Pot_Trim!BC4&lt;&gt;0,BC4/PLANEL_Pot_Trim!BC4,0)</f>
        <v>0.55564724243271524</v>
      </c>
      <c r="BD30" s="47">
        <f>IF(PLANEL_Pot_Trim!BD4&lt;&gt;0,BD4/PLANEL_Pot_Trim!BD4,0)</f>
        <v>0.54290886559002061</v>
      </c>
      <c r="BE30" s="47">
        <f>IF(PLANEL_Pot_Trim!BE4&lt;&gt;0,BE4/PLANEL_Pot_Trim!BE4,0)</f>
        <v>0.45167030662922569</v>
      </c>
      <c r="BF30" s="47">
        <f>IF(PLANEL_Pot_Trim!BF4&lt;&gt;0,BF4/PLANEL_Pot_Trim!BF4,0)</f>
        <v>0.43743799732201044</v>
      </c>
      <c r="BG30" s="47">
        <f>IF(PLANEL_Pot_Trim!BG4&lt;&gt;0,BG4/PLANEL_Pot_Trim!BG4,0)</f>
        <v>0.54999487229760813</v>
      </c>
      <c r="BH30" s="47">
        <f>IF(PLANEL_Pot_Trim!BH4&lt;&gt;0,BH4/PLANEL_Pot_Trim!BH4,0)</f>
        <v>0.53277528555488918</v>
      </c>
      <c r="BI30" s="47">
        <f>IF(PLANEL_Pot_Trim!BI4&lt;&gt;0,BI4/PLANEL_Pot_Trim!BI4,0)</f>
        <v>0.44426117616310479</v>
      </c>
      <c r="BJ30" s="47">
        <f>IF(PLANEL_Pot_Trim!BJ4&lt;&gt;0,BJ4/PLANEL_Pot_Trim!BJ4,0)</f>
        <v>0.43423924396149699</v>
      </c>
      <c r="BK30" s="47">
        <f>IF(PLANEL_Pot_Trim!BK4&lt;&gt;0,BK4/PLANEL_Pot_Trim!BK4,0)</f>
        <v>0.55670722111480286</v>
      </c>
      <c r="BL30" s="47">
        <f>IF(PLANEL_Pot_Trim!BL4&lt;&gt;0,BL4/PLANEL_Pot_Trim!BL4,0)</f>
        <v>0.51403775061943935</v>
      </c>
      <c r="BM30" s="47">
        <f>IF(PLANEL_Pot_Trim!BM4&lt;&gt;0,BM4/PLANEL_Pot_Trim!BM4,0)</f>
        <v>0.42890170032209668</v>
      </c>
      <c r="BN30" s="47">
        <f>IF(PLANEL_Pot_Trim!BN4&lt;&gt;0,BN4/PLANEL_Pot_Trim!BN4,0)</f>
        <v>0.43423924396149699</v>
      </c>
      <c r="BO30" s="47">
        <f>IF(PLANEL_Pot_Trim!BO4&lt;&gt;0,BO4/PLANEL_Pot_Trim!BO4,0)</f>
        <v>0.57024517564191834</v>
      </c>
      <c r="BP30" s="47">
        <f>IF(PLANEL_Pot_Trim!BP4&lt;&gt;0,BP4/PLANEL_Pot_Trim!BP4,0)</f>
        <v>0.52549390977410282</v>
      </c>
      <c r="BQ30" s="47">
        <f>IF(PLANEL_Pot_Trim!BQ4&lt;&gt;0,BQ4/PLANEL_Pot_Trim!BQ4,0)</f>
        <v>0.43222584502532568</v>
      </c>
      <c r="BR30" s="47">
        <f>IF(PLANEL_Pot_Trim!BR4&lt;&gt;0,BR4/PLANEL_Pot_Trim!BR4,0)</f>
        <v>0.43423924396149699</v>
      </c>
      <c r="BS30" s="47">
        <f>IF(PLANEL_Pot_Trim!BS4&lt;&gt;0,BS4/PLANEL_Pot_Trim!BS4,0)</f>
        <v>0.57883420930875218</v>
      </c>
      <c r="BT30" s="47">
        <f>IF(PLANEL_Pot_Trim!BT4&lt;&gt;0,BT4/PLANEL_Pot_Trim!BT4,0)</f>
        <v>0.53304027526424569</v>
      </c>
      <c r="BU30" s="47">
        <f>IF(PLANEL_Pot_Trim!BU4&lt;&gt;0,BU4/PLANEL_Pot_Trim!BU4,0)</f>
        <v>0.43274581640819282</v>
      </c>
      <c r="BV30" s="47">
        <f>IF(PLANEL_Pot_Trim!BV4&lt;&gt;0,BV4/PLANEL_Pot_Trim!BV4,0)</f>
        <v>0.43327583608362147</v>
      </c>
      <c r="BW30" s="47">
        <f>IF(PLANEL_Pot_Trim!BW4&lt;&gt;0,BW4/PLANEL_Pot_Trim!BW4,0)</f>
        <v>0.58637788056240081</v>
      </c>
      <c r="BX30" s="47">
        <f>IF(PLANEL_Pot_Trim!BX4&lt;&gt;0,BX4/PLANEL_Pot_Trim!BX4,0)</f>
        <v>0.53632027975357466</v>
      </c>
      <c r="BY30" s="47">
        <f>IF(PLANEL_Pot_Trim!BY4&lt;&gt;0,BY4/PLANEL_Pot_Trim!BY4,0)</f>
        <v>0.43336710669029266</v>
      </c>
      <c r="BZ30" s="47">
        <f>IF(PLANEL_Pot_Trim!BZ4&lt;&gt;0,BZ4/PLANEL_Pot_Trim!BZ4,0)</f>
        <v>0.43233685917822978</v>
      </c>
      <c r="CA30" s="47">
        <f>IF(PLANEL_Pot_Trim!CA4&lt;&gt;0,CA4/PLANEL_Pot_Trim!CA4,0)</f>
        <v>0.58847994876944087</v>
      </c>
      <c r="CB30" s="47">
        <f>IF(PLANEL_Pot_Trim!CB4&lt;&gt;0,CB4/PLANEL_Pot_Trim!CB4,0)</f>
        <v>0.54736950804625939</v>
      </c>
      <c r="CC30" s="47">
        <f>IF(PLANEL_Pot_Trim!CC4&lt;&gt;0,CC4/PLANEL_Pot_Trim!CC4,0)</f>
        <v>0.43382720060064556</v>
      </c>
      <c r="CD30" s="47">
        <f>IF(PLANEL_Pot_Trim!CD4&lt;&gt;0,CD4/PLANEL_Pot_Trim!CD4,0)</f>
        <v>0.43131728639396505</v>
      </c>
      <c r="CE30" s="47">
        <f>IF(PLANEL_Pot_Trim!CE4&lt;&gt;0,CE4/PLANEL_Pot_Trim!CE4,0)</f>
        <v>0.59061599413667087</v>
      </c>
      <c r="CF30" s="47">
        <f>IF(PLANEL_Pot_Trim!CF4&lt;&gt;0,CF4/PLANEL_Pot_Trim!CF4,0)</f>
        <v>0.55296589101820037</v>
      </c>
      <c r="CG30" s="47">
        <f>IF(PLANEL_Pot_Trim!CG4&lt;&gt;0,CG4/PLANEL_Pot_Trim!CG4,0)</f>
        <v>0.43372776350155073</v>
      </c>
      <c r="CH30" s="47">
        <f>IF(PLANEL_Pot_Trim!CH4&lt;&gt;0,CH4/PLANEL_Pot_Trim!CH4,0)</f>
        <v>0.43028123385188533</v>
      </c>
      <c r="CI30" s="47">
        <f>IF(PLANEL_Pot_Trim!CI4&lt;&gt;0,CI4/PLANEL_Pot_Trim!CI4,0)</f>
        <v>0.59280411233900132</v>
      </c>
      <c r="CJ30" s="47">
        <f>IF(PLANEL_Pot_Trim!CJ4&lt;&gt;0,CJ4/PLANEL_Pot_Trim!CJ4,0)</f>
        <v>0.55150492569479148</v>
      </c>
      <c r="CK30" s="47">
        <f>IF(PLANEL_Pot_Trim!CK4&lt;&gt;0,CK4/PLANEL_Pot_Trim!CK4,0)</f>
        <v>0.43229858027951923</v>
      </c>
      <c r="CL30" s="47">
        <f>IF(PLANEL_Pot_Trim!CL4&lt;&gt;0,CL4/PLANEL_Pot_Trim!CL4,0)</f>
        <v>0.4292199237830514</v>
      </c>
      <c r="CM30" s="47">
        <f>IF(PLANEL_Pot_Trim!CM4&lt;&gt;0,CM4/PLANEL_Pot_Trim!CM4,0)</f>
        <v>0.59486040174807886</v>
      </c>
      <c r="CN30" s="47">
        <f>IF(PLANEL_Pot_Trim!CN4&lt;&gt;0,CN4/PLANEL_Pot_Trim!CN4,0)</f>
        <v>0.57324806577089238</v>
      </c>
      <c r="CO30" s="47">
        <f>IF(PLANEL_Pot_Trim!CO4&lt;&gt;0,CO4/PLANEL_Pot_Trim!CO4,0)</f>
        <v>0.43200151137041815</v>
      </c>
      <c r="CP30" s="47">
        <f>IF(PLANEL_Pot_Trim!CP4&lt;&gt;0,CP4/PLANEL_Pot_Trim!CP4,0)</f>
        <v>0.42822255507424128</v>
      </c>
      <c r="CQ30" s="47">
        <f>IF(PLANEL_Pot_Trim!CQ4&lt;&gt;0,CQ4/PLANEL_Pot_Trim!CQ4,0)</f>
        <v>0.59631804274398159</v>
      </c>
      <c r="CR30" s="47">
        <f>IF(PLANEL_Pot_Trim!CR4&lt;&gt;0,CR4/PLANEL_Pot_Trim!CR4,0)</f>
        <v>0.57062216046577219</v>
      </c>
      <c r="CS30" s="47">
        <f>IF(PLANEL_Pot_Trim!CS4&lt;&gt;0,CS4/PLANEL_Pot_Trim!CS4,0)</f>
        <v>0.42638979428733537</v>
      </c>
      <c r="CT30" s="47">
        <f>IF(PLANEL_Pot_Trim!CT4&lt;&gt;0,CT4/PLANEL_Pot_Trim!CT4,0)</f>
        <v>0.4275155509308543</v>
      </c>
      <c r="CU30" s="47">
        <f>IF(PLANEL_Pot_Trim!CU4&lt;&gt;0,CU4/PLANEL_Pot_Trim!CU4,0)</f>
        <v>0.60307927632904346</v>
      </c>
      <c r="CV30" s="47">
        <f>IF(PLANEL_Pot_Trim!CV4&lt;&gt;0,CV4/PLANEL_Pot_Trim!CV4,0)</f>
        <v>0.57260254801096799</v>
      </c>
      <c r="CW30" s="47">
        <f>IF(PLANEL_Pot_Trim!CW4&lt;&gt;0,CW4/PLANEL_Pot_Trim!CW4,0)</f>
        <v>0.43032370346867871</v>
      </c>
      <c r="CX30" s="47">
        <f>IF(PLANEL_Pot_Trim!CX4&lt;&gt;0,CX4/PLANEL_Pot_Trim!CX4,0)</f>
        <v>0.42345868678218079</v>
      </c>
      <c r="CY30" s="77">
        <f>IF(PLANEL_Pot_Trim!CY4&lt;&gt;0,CY4/PLANEL_Pot_Trim!CY4,0)</f>
        <v>0.60307927632904346</v>
      </c>
      <c r="CZ30" s="77">
        <f>IF(PLANEL_Pot_Trim!CZ4&lt;&gt;0,CZ4/PLANEL_Pot_Trim!CZ4,0)</f>
        <v>0.54019540188678883</v>
      </c>
      <c r="DA30" s="77">
        <f>IF(PLANEL_Pot_Trim!DA4&lt;&gt;0,DA4/PLANEL_Pot_Trim!DA4,0)</f>
        <v>0.39553497021853634</v>
      </c>
      <c r="DB30" s="77">
        <f>IF(PLANEL_Pot_Trim!DB4&lt;&gt;0,DB4/PLANEL_Pot_Trim!DB4,0)</f>
        <v>0.42345868678218079</v>
      </c>
      <c r="DC30" s="47">
        <f>IF(PLANEL_Pot_Trim!DC4&lt;&gt;0,DC4/PLANEL_Pot_Trim!DC4,0)</f>
        <v>0.60307927632904346</v>
      </c>
      <c r="DD30" s="47">
        <f>IF(PLANEL_Pot_Trim!DD4&lt;&gt;0,DD4/PLANEL_Pot_Trim!DD4,0)</f>
        <v>0.55033382277367449</v>
      </c>
      <c r="DE30" s="47">
        <f>IF(PLANEL_Pot_Trim!DE4&lt;&gt;0,DE4/PLANEL_Pot_Trim!DE4,0)</f>
        <v>0.40207121517391159</v>
      </c>
      <c r="DF30" s="47">
        <f>IF(PLANEL_Pot_Trim!DF4&lt;&gt;0,DF4/PLANEL_Pot_Trim!DF4,0)</f>
        <v>0.42345868678218079</v>
      </c>
      <c r="DG30" s="47">
        <f>IF(PLANEL_Pot_Trim!DG4&lt;&gt;0,DG4/PLANEL_Pot_Trim!DG4,0)</f>
        <v>0.60307927632904346</v>
      </c>
      <c r="DH30" s="47">
        <f>IF(PLANEL_Pot_Trim!DH4&lt;&gt;0,DH4/PLANEL_Pot_Trim!DH4,0)</f>
        <v>0.55528133604484609</v>
      </c>
      <c r="DI30" s="47">
        <f>IF(PLANEL_Pot_Trim!DI4&lt;&gt;0,DI4/PLANEL_Pot_Trim!DI4,0)</f>
        <v>0.40504559466702628</v>
      </c>
      <c r="DJ30" s="47">
        <f>IF(PLANEL_Pot_Trim!DJ4&lt;&gt;0,DJ4/PLANEL_Pot_Trim!DJ4,0)</f>
        <v>0.42345868678218079</v>
      </c>
      <c r="DK30" s="47">
        <f>IF(PLANEL_Pot_Trim!DK4&lt;&gt;0,DK4/PLANEL_Pot_Trim!DK4,0)</f>
        <v>0.60313685509319459</v>
      </c>
      <c r="DL30" s="47">
        <f>IF(PLANEL_Pot_Trim!DL4&lt;&gt;0,DL4/PLANEL_Pot_Trim!DL4,0)</f>
        <v>0.57321997252555601</v>
      </c>
      <c r="DM30" s="47">
        <f>IF(PLANEL_Pot_Trim!DM4&lt;&gt;0,DM4/PLANEL_Pot_Trim!DM4,0)</f>
        <v>0.40731468607726695</v>
      </c>
      <c r="DN30" s="47">
        <f>IF(PLANEL_Pot_Trim!DN4&lt;&gt;0,DN4/PLANEL_Pot_Trim!DN4,0)</f>
        <v>0.4234307895160192</v>
      </c>
      <c r="DO30" s="47">
        <f>IF(PLANEL_Pot_Trim!DO4&lt;&gt;0,DO4/PLANEL_Pot_Trim!DO4,0)</f>
        <v>0.60319348716125765</v>
      </c>
      <c r="DP30" s="47">
        <f>IF(PLANEL_Pot_Trim!DP4&lt;&gt;0,DP4/PLANEL_Pot_Trim!DP4,0)</f>
        <v>0.56596164843960328</v>
      </c>
      <c r="DQ30" s="47">
        <f>IF(PLANEL_Pot_Trim!DQ4&lt;&gt;0,DQ4/PLANEL_Pot_Trim!DQ4,0)</f>
        <v>0.40932881803320975</v>
      </c>
      <c r="DR30" s="47">
        <f>IF(PLANEL_Pot_Trim!DR4&lt;&gt;0,DR4/PLANEL_Pot_Trim!DR4,0)</f>
        <v>0.42340346231092085</v>
      </c>
      <c r="DS30" s="47">
        <f>IF(PLANEL_Pot_Trim!DS4&lt;&gt;0,DS4/PLANEL_Pot_Trim!DS4,0)</f>
        <v>0.60434855302840684</v>
      </c>
      <c r="DT30" s="47">
        <f>IF(PLANEL_Pot_Trim!DT4&lt;&gt;0,DT4/PLANEL_Pot_Trim!DT4,0)</f>
        <v>0.57885424618588432</v>
      </c>
      <c r="DU30" s="47">
        <f>IF(PLANEL_Pot_Trim!DU4&lt;&gt;0,DU4/PLANEL_Pot_Trim!DU4,0)</f>
        <v>0.3981639847707944</v>
      </c>
      <c r="DV30" s="47">
        <f>IF(PLANEL_Pot_Trim!DV4&lt;&gt;0,DV4/PLANEL_Pot_Trim!DV4,0)</f>
        <v>0.42284620913067261</v>
      </c>
      <c r="DW30" s="47">
        <f>IF(PLANEL_Pot_Trim!DW4&lt;&gt;0,DW4/PLANEL_Pot_Trim!DW4,0)</f>
        <v>0.60568516606567713</v>
      </c>
      <c r="DX30" s="47">
        <f>IF(PLANEL_Pot_Trim!DX4&lt;&gt;0,DX4/PLANEL_Pot_Trim!DX4,0)</f>
        <v>0.55649018151555052</v>
      </c>
      <c r="DY30" s="47">
        <f>IF(PLANEL_Pot_Trim!DY4&lt;&gt;0,DY4/PLANEL_Pot_Trim!DY4,0)</f>
        <v>0.38787188320979077</v>
      </c>
      <c r="DZ30" s="47">
        <f>IF(PLANEL_Pot_Trim!DZ4&lt;&gt;0,DZ4/PLANEL_Pot_Trim!DZ4,0)</f>
        <v>0.42220123859168029</v>
      </c>
      <c r="EA30" s="47">
        <f>IF(PLANEL_Pot_Trim!EA4&lt;&gt;0,EA4/PLANEL_Pot_Trim!EA4,0)</f>
        <v>0.60607568843204629</v>
      </c>
      <c r="EB30" s="47">
        <f>IF(PLANEL_Pot_Trim!EB4&lt;&gt;0,EB4/PLANEL_Pot_Trim!EB4,0)</f>
        <v>0.55844438921241746</v>
      </c>
      <c r="EC30" s="47">
        <f>IF(PLANEL_Pot_Trim!EC4&lt;&gt;0,EC4/PLANEL_Pot_Trim!EC4,0)</f>
        <v>0.38551742436676256</v>
      </c>
      <c r="ED30" s="47">
        <f>IF(PLANEL_Pot_Trim!ED4&lt;&gt;0,ED4/PLANEL_Pot_Trim!ED4,0)</f>
        <v>0.42201279528107793</v>
      </c>
      <c r="EE30" s="47">
        <f>IF(PLANEL_Pot_Trim!EE4&lt;&gt;0,EE4/PLANEL_Pot_Trim!EE4,0)</f>
        <v>0.60788264757879118</v>
      </c>
      <c r="EF30" s="47">
        <f>IF(PLANEL_Pot_Trim!EF4&lt;&gt;0,EF4/PLANEL_Pot_Trim!EF4,0)</f>
        <v>0.55552336234070032</v>
      </c>
      <c r="EG30" s="47">
        <f>IF(PLANEL_Pot_Trim!EG4&lt;&gt;0,EG4/PLANEL_Pot_Trim!EG4,0)</f>
        <v>0.38208112546451711</v>
      </c>
      <c r="EH30" s="47">
        <f>IF(PLANEL_Pot_Trim!EH4&lt;&gt;0,EH4/PLANEL_Pot_Trim!EH4,0)</f>
        <v>0.4211408635984662</v>
      </c>
      <c r="EI30" s="47">
        <f>IF(PLANEL_Pot_Trim!EI4&lt;&gt;0,EI4/PLANEL_Pot_Trim!EI4,0)</f>
        <v>0.6117267264999473</v>
      </c>
      <c r="EJ30" s="47">
        <f>IF(PLANEL_Pot_Trim!EJ4&lt;&gt;0,EJ4/PLANEL_Pot_Trim!EJ4,0)</f>
        <v>0.55586404938620793</v>
      </c>
      <c r="EK30" s="47">
        <f>IF(PLANEL_Pot_Trim!EK4&lt;&gt;0,EK4/PLANEL_Pot_Trim!EK4,0)</f>
        <v>0.37202236129726307</v>
      </c>
      <c r="EL30" s="47">
        <f>IF(PLANEL_Pot_Trim!EL4&lt;&gt;0,EL4/PLANEL_Pot_Trim!EL4,0)</f>
        <v>0.41928593759547222</v>
      </c>
      <c r="EM30" s="47">
        <f>IF(PLANEL_Pot_Trim!EM4&lt;&gt;0,EM4/PLANEL_Pot_Trim!EM4,0)</f>
        <v>0.61950633430908308</v>
      </c>
      <c r="EN30" s="47">
        <f>IF(PLANEL_Pot_Trim!EN4&lt;&gt;0,EN4/PLANEL_Pot_Trim!EN4,0)</f>
        <v>0.56027219680039853</v>
      </c>
      <c r="EO30" s="47">
        <f>IF(PLANEL_Pot_Trim!EO4&lt;&gt;0,EO4/PLANEL_Pot_Trim!EO4,0)</f>
        <v>0.36834685886943641</v>
      </c>
      <c r="EP30" s="47">
        <f>IF(PLANEL_Pot_Trim!EP4&lt;&gt;0,EP4/PLANEL_Pot_Trim!EP4,0)</f>
        <v>0.41553195809990773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0.44490168721094242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0.44353559608994697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0.43403383512462163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0.54273079565964433</v>
      </c>
      <c r="U31" s="47">
        <f>IF(PLANEL_Pot_Trim!U5&lt;&gt;0,U5/PLANEL_Pot_Trim!U5,0)</f>
        <v>0.43954820214919904</v>
      </c>
      <c r="V31" s="47">
        <f>IF(PLANEL_Pot_Trim!V5&lt;&gt;0,V5/PLANEL_Pot_Trim!V5,0)</f>
        <v>0.5000554910348497</v>
      </c>
      <c r="W31" s="47">
        <f>IF(PLANEL_Pot_Trim!W5&lt;&gt;0,W5/PLANEL_Pot_Trim!W5,0)</f>
        <v>0.57841253712972418</v>
      </c>
      <c r="X31" s="47">
        <f>IF(PLANEL_Pot_Trim!X5&lt;&gt;0,X5/PLANEL_Pot_Trim!X5,0)</f>
        <v>0.52588833085625941</v>
      </c>
      <c r="Y31" s="47">
        <f>IF(PLANEL_Pot_Trim!Y5&lt;&gt;0,Y5/PLANEL_Pot_Trim!Y5,0)</f>
        <v>0.43408532094766245</v>
      </c>
      <c r="Z31" s="47">
        <f>IF(PLANEL_Pot_Trim!Z5&lt;&gt;0,Z5/PLANEL_Pot_Trim!Z5,0)</f>
        <v>0.49964685821699528</v>
      </c>
      <c r="AA31" s="47">
        <f>IF(PLANEL_Pot_Trim!AA5&lt;&gt;0,AA5/PLANEL_Pot_Trim!AA5,0)</f>
        <v>0.57752577964965146</v>
      </c>
      <c r="AB31" s="47">
        <f>IF(PLANEL_Pot_Trim!AB5&lt;&gt;0,AB5/PLANEL_Pot_Trim!AB5,0)</f>
        <v>0.51258153299872955</v>
      </c>
      <c r="AC31" s="47">
        <f>IF(PLANEL_Pot_Trim!AC5&lt;&gt;0,AC5/PLANEL_Pot_Trim!AC5,0)</f>
        <v>0.42895521535803638</v>
      </c>
      <c r="AD31" s="47">
        <f>IF(PLANEL_Pot_Trim!AD5&lt;&gt;0,AD5/PLANEL_Pot_Trim!AD5,0)</f>
        <v>0.48529772930368831</v>
      </c>
      <c r="AE31" s="47">
        <f>IF(PLANEL_Pot_Trim!AE5&lt;&gt;0,AE5/PLANEL_Pot_Trim!AE5,0)</f>
        <v>0.57707692758875162</v>
      </c>
      <c r="AF31" s="47">
        <f>IF(PLANEL_Pot_Trim!AF5&lt;&gt;0,AF5/PLANEL_Pot_Trim!AF5,0)</f>
        <v>0.51761747046733575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0.32193422046639836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0.3593634074844852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0.52250999593131009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0.53530423867108601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0.52244454175224819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0.39275569549088823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0.35916073357499145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0.54419200997688821</v>
      </c>
      <c r="BL31" s="47">
        <f>IF(PLANEL_Pot_Trim!BL5&lt;&gt;0,BL5/PLANEL_Pot_Trim!BL5,0)</f>
        <v>0.53301844730947046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0.54419200997688821</v>
      </c>
      <c r="BP31" s="47">
        <f>IF(PLANEL_Pot_Trim!BP5&lt;&gt;0,BP5/PLANEL_Pot_Trim!BP5,0)</f>
        <v>0.52631500535125819</v>
      </c>
      <c r="BQ31" s="47">
        <f>IF(PLANEL_Pot_Trim!BQ5&lt;&gt;0,BQ5/PLANEL_Pot_Trim!BQ5,0)</f>
        <v>0.45058578235166302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0.51219016535252582</v>
      </c>
      <c r="BU31" s="47">
        <f>IF(PLANEL_Pot_Trim!BU5&lt;&gt;0,BU5/PLANEL_Pot_Trim!BU5,0)</f>
        <v>0.45081666686325605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0.53525038125315938</v>
      </c>
      <c r="BY31" s="47">
        <f>IF(PLANEL_Pot_Trim!BY5&lt;&gt;0,BY5/PLANEL_Pot_Trim!BY5,0)</f>
        <v>0.45058578235166302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0.51318780123476149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0.51254756437817195</v>
      </c>
      <c r="CG31" s="47">
        <f>IF(PLANEL_Pot_Trim!CG5&lt;&gt;0,CG5/PLANEL_Pot_Trim!CG5,0)</f>
        <v>0.45469970936507831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0.53195770864684011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0.35946521518793784</v>
      </c>
      <c r="CO31" s="47">
        <f>IF(PLANEL_Pot_Trim!CO5&lt;&gt;0,CO5/PLANEL_Pot_Trim!CO5,0)</f>
        <v>0.45455021954298508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0.51603160070334475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0.56407953777237885</v>
      </c>
      <c r="CV31" s="47">
        <f>IF(PLANEL_Pot_Trim!CV5&lt;&gt;0,CV5/PLANEL_Pot_Trim!CV5,0)</f>
        <v>0.50716464018526974</v>
      </c>
      <c r="CW31" s="47">
        <f>IF(PLANEL_Pot_Trim!CW5&lt;&gt;0,CW5/PLANEL_Pot_Trim!CW5,0)</f>
        <v>0.45469970936507831</v>
      </c>
      <c r="CX31" s="47">
        <f>IF(PLANEL_Pot_Trim!CX5&lt;&gt;0,CX5/PLANEL_Pot_Trim!CX5,0)</f>
        <v>0.49622829713459354</v>
      </c>
      <c r="CY31" s="77">
        <f>IF(PLANEL_Pot_Trim!CY5&lt;&gt;0,CY5/PLANEL_Pot_Trim!CY5,0)</f>
        <v>0.56407953777237885</v>
      </c>
      <c r="CZ31" s="77">
        <f>IF(PLANEL_Pot_Trim!CZ5&lt;&gt;0,CZ5/PLANEL_Pot_Trim!CZ5,0)</f>
        <v>0.5352923422650766</v>
      </c>
      <c r="DA31" s="77">
        <f>IF(PLANEL_Pot_Trim!DA5&lt;&gt;0,DA5/PLANEL_Pot_Trim!DA5,0)</f>
        <v>0.446852229671934</v>
      </c>
      <c r="DB31" s="77">
        <f>IF(PLANEL_Pot_Trim!DB5&lt;&gt;0,DB5/PLANEL_Pot_Trim!DB5,0)</f>
        <v>0.49622829713459354</v>
      </c>
      <c r="DC31" s="47">
        <f>IF(PLANEL_Pot_Trim!DC5&lt;&gt;0,DC5/PLANEL_Pot_Trim!DC5,0)</f>
        <v>0.56407953777237885</v>
      </c>
      <c r="DD31" s="47">
        <f>IF(PLANEL_Pot_Trim!DD5&lt;&gt;0,DD5/PLANEL_Pot_Trim!DD5,0)</f>
        <v>0.52851974963132387</v>
      </c>
      <c r="DE31" s="47">
        <f>IF(PLANEL_Pot_Trim!DE5&lt;&gt;0,DE5/PLANEL_Pot_Trim!DE5,0)</f>
        <v>0.44670273984984077</v>
      </c>
      <c r="DF31" s="47">
        <f>IF(PLANEL_Pot_Trim!DF5&lt;&gt;0,DF5/PLANEL_Pot_Trim!DF5,0)</f>
        <v>0.49622829713459354</v>
      </c>
      <c r="DG31" s="47">
        <f>IF(PLANEL_Pot_Trim!DG5&lt;&gt;0,DG5/PLANEL_Pot_Trim!DG5,0)</f>
        <v>0.56407953777237885</v>
      </c>
      <c r="DH31" s="47">
        <f>IF(PLANEL_Pot_Trim!DH5&lt;&gt;0,DH5/PLANEL_Pot_Trim!DH5,0)</f>
        <v>0.53543240879945508</v>
      </c>
      <c r="DI31" s="47">
        <f>IF(PLANEL_Pot_Trim!DI5&lt;&gt;0,DI5/PLANEL_Pot_Trim!DI5,0)</f>
        <v>0.446852229671934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0.41454979739686271</v>
      </c>
      <c r="DM31" s="47">
        <f>IF(PLANEL_Pot_Trim!DM5&lt;&gt;0,DM5/PLANEL_Pot_Trim!DM5,0)</f>
        <v>0.44670273984984077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0.53303205368794837</v>
      </c>
      <c r="DQ31" s="47">
        <f>IF(PLANEL_Pot_Trim!DQ5&lt;&gt;0,DQ5/PLANEL_Pot_Trim!DQ5,0)</f>
        <v>0.45073527217375625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0.35946521518793784</v>
      </c>
      <c r="DU31" s="47">
        <f>IF(PLANEL_Pot_Trim!DU5&lt;&gt;0,DU5/PLANEL_Pot_Trim!DU5,0)</f>
        <v>0.44670273984984077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0.44670273984984077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0.53098765096466893</v>
      </c>
      <c r="EC31" s="47">
        <f>IF(PLANEL_Pot_Trim!EC5&lt;&gt;0,EC5/PLANEL_Pot_Trim!EC5,0)</f>
        <v>0.44670273984984077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0.446852229671934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0.53197620143241198</v>
      </c>
      <c r="EK31" s="47">
        <f>IF(PLANEL_Pot_Trim!EK5&lt;&gt;0,EK5/PLANEL_Pot_Trim!EK5,0)</f>
        <v>0.44670273984984077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0.53543240879945508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0.13936677411998383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4.6211517366778816E-2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0.14908356475433635</v>
      </c>
      <c r="AM33" s="48">
        <f>IF(PLANEL_Pot_Trim!AM7&lt;&gt;0,AM7/PLANEL_Pot_Trim!AM7,0)</f>
        <v>4.2801156041606218E-2</v>
      </c>
      <c r="AN33" s="48">
        <f>IF(PLANEL_Pot_Trim!AN7&lt;&gt;0,AN7/PLANEL_Pot_Trim!AN7,0)</f>
        <v>0</v>
      </c>
      <c r="AO33" s="48">
        <f>IF(PLANEL_Pot_Trim!AO7&lt;&gt;0,AO7/PLANEL_Pot_Trim!AO7,0)</f>
        <v>5.3340701546538824E-3</v>
      </c>
      <c r="AP33" s="48">
        <f>IF(PLANEL_Pot_Trim!AP7&lt;&gt;0,AP7/PLANEL_Pot_Trim!AP7,0)</f>
        <v>0.11385244948677486</v>
      </c>
      <c r="AQ33" s="48">
        <f>IF(PLANEL_Pot_Trim!AQ7&lt;&gt;0,AQ7/PLANEL_Pot_Trim!AQ7,0)</f>
        <v>2.647260055816917E-2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8.1643843507532968E-2</v>
      </c>
      <c r="AU33" s="48">
        <f>IF(PLANEL_Pot_Trim!AU7&lt;&gt;0,AU7/PLANEL_Pot_Trim!AU7,0)</f>
        <v>2.5721236561412685E-2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2.5721236561412685E-2</v>
      </c>
      <c r="AY33" s="48">
        <f>IF(PLANEL_Pot_Trim!AY7&lt;&gt;0,AY7/PLANEL_Pot_Trim!AY7,0)</f>
        <v>2.4299858978682271E-2</v>
      </c>
      <c r="AZ33" s="48">
        <f>IF(PLANEL_Pot_Trim!AZ7&lt;&gt;0,AZ7/PLANEL_Pot_Trim!AZ7,0)</f>
        <v>0</v>
      </c>
      <c r="BA33" s="48">
        <f>IF(PLANEL_Pot_Trim!BA7&lt;&gt;0,BA7/PLANEL_Pot_Trim!BA7,0)</f>
        <v>2.4299858978682271E-2</v>
      </c>
      <c r="BB33" s="48">
        <f>IF(PLANEL_Pot_Trim!BB7&lt;&gt;0,BB7/PLANEL_Pot_Trim!BB7,0)</f>
        <v>2.4299858978682271E-2</v>
      </c>
      <c r="BC33" s="48">
        <f>IF(PLANEL_Pot_Trim!BC7&lt;&gt;0,BC7/PLANEL_Pot_Trim!BC7,0)</f>
        <v>2.4300144738736828E-2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2.4300144738736828E-2</v>
      </c>
      <c r="BG33" s="48">
        <f>IF(PLANEL_Pot_Trim!BG7&lt;&gt;0,BG7/PLANEL_Pot_Trim!BG7,0)</f>
        <v>2.4300144738736828E-2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2.4300144738736828E-2</v>
      </c>
      <c r="BK33" s="48">
        <f>IF(PLANEL_Pot_Trim!BK7&lt;&gt;0,BK7/PLANEL_Pot_Trim!BK7,0)</f>
        <v>2.4300144738736828E-2</v>
      </c>
      <c r="BL33" s="48">
        <f>IF(PLANEL_Pot_Trim!BL7&lt;&gt;0,BL7/PLANEL_Pot_Trim!BL7,0)</f>
        <v>0</v>
      </c>
      <c r="BM33" s="48">
        <f>IF(PLANEL_Pot_Trim!BM7&lt;&gt;0,BM7/PLANEL_Pot_Trim!BM7,0)</f>
        <v>2.4300144738736828E-2</v>
      </c>
      <c r="BN33" s="48">
        <f>IF(PLANEL_Pot_Trim!BN7&lt;&gt;0,BN7/PLANEL_Pot_Trim!BN7,0)</f>
        <v>2.4300144738736828E-2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0.55327459484809227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0.55192525430776074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0.41843416763525659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4.7574353424657524E-2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0.40176915372907157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0.44147215857202154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0.25841534198145838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0.15811527465158551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3.6998619293466227E-2</v>
      </c>
      <c r="AF41" s="50">
        <f>IF(PLANEL_Pot_Trim!AF14&lt;&gt;0,AF15/PLANEL_Pot_Trim!AF14,0)</f>
        <v>0.37848984901715838</v>
      </c>
      <c r="AG41" s="50">
        <f>IF(PLANEL_Pot_Trim!AG14&lt;&gt;0,AG15/PLANEL_Pot_Trim!AG14,0)</f>
        <v>0.51792554588102868</v>
      </c>
      <c r="AH41" s="50">
        <f>IF(PLANEL_Pot_Trim!AH14&lt;&gt;0,AH15/PLANEL_Pot_Trim!AH14,0)</f>
        <v>0.33005033063526767</v>
      </c>
      <c r="AI41" s="50">
        <f>IF(PLANEL_Pot_Trim!AI14&lt;&gt;0,AI15/PLANEL_Pot_Trim!AI14,0)</f>
        <v>3.6998619293466227E-2</v>
      </c>
      <c r="AJ41" s="50">
        <f>IF(PLANEL_Pot_Trim!AJ14&lt;&gt;0,AJ15/PLANEL_Pot_Trim!AJ14,0)</f>
        <v>0.37848984901715838</v>
      </c>
      <c r="AK41" s="50">
        <f>IF(PLANEL_Pot_Trim!AK14&lt;&gt;0,AK15/PLANEL_Pot_Trim!AK14,0)</f>
        <v>0.51792554588102868</v>
      </c>
      <c r="AL41" s="50">
        <f>IF(PLANEL_Pot_Trim!AL14&lt;&gt;0,AL15/PLANEL_Pot_Trim!AL14,0)</f>
        <v>0.33005033063526767</v>
      </c>
      <c r="AM41" s="50">
        <f>IF(PLANEL_Pot_Trim!AM14&lt;&gt;0,AM15/PLANEL_Pot_Trim!AM14,0)</f>
        <v>1.88564647010258E-2</v>
      </c>
      <c r="AN41" s="50">
        <f>IF(PLANEL_Pot_Trim!AN14&lt;&gt;0,AN15/PLANEL_Pot_Trim!AN14,0)</f>
        <v>0.19289856250992574</v>
      </c>
      <c r="AO41" s="50">
        <f>IF(PLANEL_Pot_Trim!AO14&lt;&gt;0,AO15/PLANEL_Pot_Trim!AO14,0)</f>
        <v>0.26396241158338185</v>
      </c>
      <c r="AP41" s="50">
        <f>IF(PLANEL_Pot_Trim!AP14&lt;&gt;0,AP15/PLANEL_Pot_Trim!AP14,0)</f>
        <v>0.16821120701302089</v>
      </c>
      <c r="AQ41" s="50">
        <f>IF(PLANEL_Pot_Trim!AQ14&lt;&gt;0,AQ15/PLANEL_Pot_Trim!AQ14,0)</f>
        <v>1.88564647010258E-2</v>
      </c>
      <c r="AR41" s="50">
        <f>IF(PLANEL_Pot_Trim!AR14&lt;&gt;0,AR15/PLANEL_Pot_Trim!AR14,0)</f>
        <v>0.19289856250992574</v>
      </c>
      <c r="AS41" s="50">
        <f>IF(PLANEL_Pot_Trim!AS14&lt;&gt;0,AS15/PLANEL_Pot_Trim!AS14,0)</f>
        <v>0.26396241158338185</v>
      </c>
      <c r="AT41" s="50">
        <f>IF(PLANEL_Pot_Trim!AT14&lt;&gt;0,AT15/PLANEL_Pot_Trim!AT14,0)</f>
        <v>0.16821120701302089</v>
      </c>
      <c r="AU41" s="50">
        <f>IF(PLANEL_Pot_Trim!AU14&lt;&gt;0,AU15/PLANEL_Pot_Trim!AU14,0)</f>
        <v>1.88564647010258E-2</v>
      </c>
      <c r="AV41" s="50">
        <f>IF(PLANEL_Pot_Trim!AV14&lt;&gt;0,AV15/PLANEL_Pot_Trim!AV14,0)</f>
        <v>0.19289856250992574</v>
      </c>
      <c r="AW41" s="50">
        <f>IF(PLANEL_Pot_Trim!AW14&lt;&gt;0,AW15/PLANEL_Pot_Trim!AW14,0)</f>
        <v>0.26396241158338185</v>
      </c>
      <c r="AX41" s="50">
        <f>IF(PLANEL_Pot_Trim!AX14&lt;&gt;0,AX15/PLANEL_Pot_Trim!AX14,0)</f>
        <v>0.16821120701302089</v>
      </c>
      <c r="AY41" s="50">
        <f>IF(PLANEL_Pot_Trim!AY14&lt;&gt;0,AY15/PLANEL_Pot_Trim!AY14,0)</f>
        <v>1.9077603676090817E-2</v>
      </c>
      <c r="AZ41" s="50">
        <f>IF(PLANEL_Pot_Trim!AZ14&lt;&gt;0,AZ15/PLANEL_Pot_Trim!AZ14,0)</f>
        <v>0.1951607782835047</v>
      </c>
      <c r="BA41" s="50">
        <f>IF(PLANEL_Pot_Trim!BA14&lt;&gt;0,BA15/PLANEL_Pot_Trim!BA14,0)</f>
        <v>0.26705802779379129</v>
      </c>
      <c r="BB41" s="50">
        <f>IF(PLANEL_Pot_Trim!BB14&lt;&gt;0,BB15/PLANEL_Pot_Trim!BB14,0)</f>
        <v>0.1701839020412943</v>
      </c>
      <c r="BC41" s="50">
        <f>IF(PLANEL_Pot_Trim!BC14&lt;&gt;0,BC15/PLANEL_Pot_Trim!BC14,0)</f>
        <v>2.2010365746394037E-2</v>
      </c>
      <c r="BD41" s="50">
        <f>IF(PLANEL_Pot_Trim!BD14&lt;&gt;0,BD15/PLANEL_Pot_Trim!BD14,0)</f>
        <v>0.22516245653649763</v>
      </c>
      <c r="BE41" s="50">
        <f>IF(PLANEL_Pot_Trim!BE14&lt;&gt;0,BE15/PLANEL_Pot_Trim!BE14,0)</f>
        <v>0.30811232721855253</v>
      </c>
      <c r="BF41" s="50">
        <f>IF(PLANEL_Pot_Trim!BF14&lt;&gt;0,BF15/PLANEL_Pot_Trim!BF14,0)</f>
        <v>0.19634593482621335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1.8795322637844902E-2</v>
      </c>
      <c r="BX41" s="50">
        <f>IF(PLANEL_Pot_Trim!BX14&lt;&gt;0,BX15/PLANEL_Pot_Trim!BX14,0)</f>
        <v>0.19227308919021432</v>
      </c>
      <c r="BY41" s="50">
        <f>IF(PLANEL_Pot_Trim!BY14&lt;&gt;0,BY15/PLANEL_Pot_Trim!BY14,0)</f>
        <v>0.26310651377519051</v>
      </c>
      <c r="BZ41" s="50">
        <f>IF(PLANEL_Pot_Trim!BZ14&lt;&gt;0,BZ15/PLANEL_Pot_Trim!BZ14,0)</f>
        <v>0.16766578237161958</v>
      </c>
      <c r="CA41" s="50">
        <f>IF(PLANEL_Pot_Trim!CA14&lt;&gt;0,CA15/PLANEL_Pot_Trim!CA14,0)</f>
        <v>1.8795322637844902E-2</v>
      </c>
      <c r="CB41" s="50">
        <f>IF(PLANEL_Pot_Trim!CB14&lt;&gt;0,CB15/PLANEL_Pot_Trim!CB14,0)</f>
        <v>0.19227308919021432</v>
      </c>
      <c r="CC41" s="50">
        <f>IF(PLANEL_Pot_Trim!CC14&lt;&gt;0,CC15/PLANEL_Pot_Trim!CC14,0)</f>
        <v>0.26310651377519051</v>
      </c>
      <c r="CD41" s="50">
        <f>IF(PLANEL_Pot_Trim!CD14&lt;&gt;0,CD15/PLANEL_Pot_Trim!CD14,0)</f>
        <v>0.16766578237161958</v>
      </c>
      <c r="CE41" s="50">
        <f>IF(PLANEL_Pot_Trim!CE14&lt;&gt;0,CE15/PLANEL_Pot_Trim!CE14,0)</f>
        <v>1.8795322637844902E-2</v>
      </c>
      <c r="CF41" s="50">
        <f>IF(PLANEL_Pot_Trim!CF14&lt;&gt;0,CF15/PLANEL_Pot_Trim!CF14,0)</f>
        <v>0.19227308919021432</v>
      </c>
      <c r="CG41" s="50">
        <f>IF(PLANEL_Pot_Trim!CG14&lt;&gt;0,CG15/PLANEL_Pot_Trim!CG14,0)</f>
        <v>0.26310651377519051</v>
      </c>
      <c r="CH41" s="50">
        <f>IF(PLANEL_Pot_Trim!CH14&lt;&gt;0,CH15/PLANEL_Pot_Trim!CH14,0)</f>
        <v>0.16766578237161958</v>
      </c>
      <c r="CI41" s="50">
        <f>IF(PLANEL_Pot_Trim!CI14&lt;&gt;0,CI15/PLANEL_Pot_Trim!CI14,0)</f>
        <v>1.6963404496155403E-2</v>
      </c>
      <c r="CJ41" s="50">
        <f>IF(PLANEL_Pot_Trim!CJ14&lt;&gt;0,CJ15/PLANEL_Pot_Trim!CJ14,0)</f>
        <v>0.17353286499392959</v>
      </c>
      <c r="CK41" s="50">
        <f>IF(PLANEL_Pot_Trim!CK14&lt;&gt;0,CK15/PLANEL_Pot_Trim!CK14,0)</f>
        <v>0.23746238919465804</v>
      </c>
      <c r="CL41" s="50">
        <f>IF(PLANEL_Pot_Trim!CL14&lt;&gt;0,CL15/PLANEL_Pot_Trim!CL14,0)</f>
        <v>0.15132395127478754</v>
      </c>
      <c r="CM41" s="50">
        <f>IF(PLANEL_Pot_Trim!CM14&lt;&gt;0,CM15/PLANEL_Pot_Trim!CM14,0)</f>
        <v>1.6963404496155403E-2</v>
      </c>
      <c r="CN41" s="50">
        <f>IF(PLANEL_Pot_Trim!CN14&lt;&gt;0,CN15/PLANEL_Pot_Trim!CN14,0)</f>
        <v>0.17353286499392959</v>
      </c>
      <c r="CO41" s="50">
        <f>IF(PLANEL_Pot_Trim!CO14&lt;&gt;0,CO15/PLANEL_Pot_Trim!CO14,0)</f>
        <v>0.23746238919465804</v>
      </c>
      <c r="CP41" s="50">
        <f>IF(PLANEL_Pot_Trim!CP14&lt;&gt;0,CP15/PLANEL_Pot_Trim!CP14,0)</f>
        <v>0.15132395127478754</v>
      </c>
      <c r="CQ41" s="50">
        <f>IF(PLANEL_Pot_Trim!CQ14&lt;&gt;0,CQ15/PLANEL_Pot_Trim!CQ14,0)</f>
        <v>1.6963404496155403E-2</v>
      </c>
      <c r="CR41" s="50">
        <f>IF(PLANEL_Pot_Trim!CR14&lt;&gt;0,CR15/PLANEL_Pot_Trim!CR14,0)</f>
        <v>0.17353286499392959</v>
      </c>
      <c r="CS41" s="50">
        <f>IF(PLANEL_Pot_Trim!CS14&lt;&gt;0,CS15/PLANEL_Pot_Trim!CS14,0)</f>
        <v>0.23746238919465804</v>
      </c>
      <c r="CT41" s="50">
        <f>IF(PLANEL_Pot_Trim!CT14&lt;&gt;0,CT15/PLANEL_Pot_Trim!CT14,0)</f>
        <v>0.15132395127478754</v>
      </c>
      <c r="CU41" s="50">
        <f>IF(PLANEL_Pot_Trim!CU14&lt;&gt;0,CU15/PLANEL_Pot_Trim!CU14,0)</f>
        <v>1.855402909656859E-2</v>
      </c>
      <c r="CV41" s="50">
        <f>IF(PLANEL_Pot_Trim!CV14&lt;&gt;0,CV15/PLANEL_Pot_Trim!CV14,0)</f>
        <v>0.18980469554583856</v>
      </c>
      <c r="CW41" s="50">
        <f>IF(PLANEL_Pot_Trim!CW14&lt;&gt;0,CW15/PLANEL_Pot_Trim!CW14,0)</f>
        <v>0.25972876369228487</v>
      </c>
      <c r="CX41" s="50">
        <f>IF(PLANEL_Pot_Trim!CX14&lt;&gt;0,CX15/PLANEL_Pot_Trim!CX14,0)</f>
        <v>0.16551329630178613</v>
      </c>
      <c r="CY41" s="80">
        <f>IF(PLANEL_Pot_Trim!CY14&lt;&gt;0,CY15/PLANEL_Pot_Trim!CY14,0)</f>
        <v>1.855402909656859E-2</v>
      </c>
      <c r="CZ41" s="80">
        <f>IF(PLANEL_Pot_Trim!CZ14&lt;&gt;0,CZ15/PLANEL_Pot_Trim!CZ14,0)</f>
        <v>0.18980469554583856</v>
      </c>
      <c r="DA41" s="80">
        <f>IF(PLANEL_Pot_Trim!DA14&lt;&gt;0,DA15/PLANEL_Pot_Trim!DA14,0)</f>
        <v>0.25972876369228487</v>
      </c>
      <c r="DB41" s="80">
        <f>IF(PLANEL_Pot_Trim!DB14&lt;&gt;0,DB15/PLANEL_Pot_Trim!DB14,0)</f>
        <v>0.16551329630178613</v>
      </c>
      <c r="DC41" s="50">
        <f>IF(PLANEL_Pot_Trim!DC14&lt;&gt;0,DC15/PLANEL_Pot_Trim!DC14,0)</f>
        <v>1.855402909656859E-2</v>
      </c>
      <c r="DD41" s="50">
        <f>IF(PLANEL_Pot_Trim!DD14&lt;&gt;0,DD15/PLANEL_Pot_Trim!DD14,0)</f>
        <v>0.18980469554583856</v>
      </c>
      <c r="DE41" s="50">
        <f>IF(PLANEL_Pot_Trim!DE14&lt;&gt;0,DE15/PLANEL_Pot_Trim!DE14,0)</f>
        <v>0.25972876369228487</v>
      </c>
      <c r="DF41" s="50">
        <f>IF(PLANEL_Pot_Trim!DF14&lt;&gt;0,DF15/PLANEL_Pot_Trim!DF14,0)</f>
        <v>0.16551329630178613</v>
      </c>
      <c r="DG41" s="50">
        <f>IF(PLANEL_Pot_Trim!DG14&lt;&gt;0,DG15/PLANEL_Pot_Trim!DG14,0)</f>
        <v>1.855402909656859E-2</v>
      </c>
      <c r="DH41" s="50">
        <f>IF(PLANEL_Pot_Trim!DH14&lt;&gt;0,DH15/PLANEL_Pot_Trim!DH14,0)</f>
        <v>0.18980469554583856</v>
      </c>
      <c r="DI41" s="50">
        <f>IF(PLANEL_Pot_Trim!DI14&lt;&gt;0,DI15/PLANEL_Pot_Trim!DI14,0)</f>
        <v>0.25972876369228487</v>
      </c>
      <c r="DJ41" s="50">
        <f>IF(PLANEL_Pot_Trim!DJ14&lt;&gt;0,DJ15/PLANEL_Pot_Trim!DJ14,0)</f>
        <v>0.16551329630178613</v>
      </c>
      <c r="DK41" s="50">
        <f>IF(PLANEL_Pot_Trim!DK14&lt;&gt;0,DK15/PLANEL_Pot_Trim!DK14,0)</f>
        <v>1.855402909656859E-2</v>
      </c>
      <c r="DL41" s="50">
        <f>IF(PLANEL_Pot_Trim!DL14&lt;&gt;0,DL15/PLANEL_Pot_Trim!DL14,0)</f>
        <v>0.18980469554583856</v>
      </c>
      <c r="DM41" s="50">
        <f>IF(PLANEL_Pot_Trim!DM14&lt;&gt;0,DM15/PLANEL_Pot_Trim!DM14,0)</f>
        <v>0.25972876369228487</v>
      </c>
      <c r="DN41" s="50">
        <f>IF(PLANEL_Pot_Trim!DN14&lt;&gt;0,DN15/PLANEL_Pot_Trim!DN14,0)</f>
        <v>0.16551329630178613</v>
      </c>
      <c r="DO41" s="50">
        <f>IF(PLANEL_Pot_Trim!DO14&lt;&gt;0,DO15/PLANEL_Pot_Trim!DO14,0)</f>
        <v>1.855402909656859E-2</v>
      </c>
      <c r="DP41" s="50">
        <f>IF(PLANEL_Pot_Trim!DP14&lt;&gt;0,DP15/PLANEL_Pot_Trim!DP14,0)</f>
        <v>0.18980469554583856</v>
      </c>
      <c r="DQ41" s="50">
        <f>IF(PLANEL_Pot_Trim!DQ14&lt;&gt;0,DQ15/PLANEL_Pot_Trim!DQ14,0)</f>
        <v>0.25972876369228487</v>
      </c>
      <c r="DR41" s="50">
        <f>IF(PLANEL_Pot_Trim!DR14&lt;&gt;0,DR15/PLANEL_Pot_Trim!DR14,0)</f>
        <v>0.16551329630178613</v>
      </c>
      <c r="DS41" s="50">
        <f>IF(PLANEL_Pot_Trim!DS14&lt;&gt;0,DS15/PLANEL_Pot_Trim!DS14,0)</f>
        <v>1.855402909656859E-2</v>
      </c>
      <c r="DT41" s="50">
        <f>IF(PLANEL_Pot_Trim!DT14&lt;&gt;0,DT15/PLANEL_Pot_Trim!DT14,0)</f>
        <v>0.18980469554583856</v>
      </c>
      <c r="DU41" s="50">
        <f>IF(PLANEL_Pot_Trim!DU14&lt;&gt;0,DU15/PLANEL_Pot_Trim!DU14,0)</f>
        <v>0.25972876369228487</v>
      </c>
      <c r="DV41" s="50">
        <f>IF(PLANEL_Pot_Trim!DV14&lt;&gt;0,DV15/PLANEL_Pot_Trim!DV14,0)</f>
        <v>0.16551329630178613</v>
      </c>
      <c r="DW41" s="50">
        <f>IF(PLANEL_Pot_Trim!DW14&lt;&gt;0,DW15/PLANEL_Pot_Trim!DW14,0)</f>
        <v>1.8292380140289347E-2</v>
      </c>
      <c r="DX41" s="50">
        <f>IF(PLANEL_Pot_Trim!DX14&lt;&gt;0,DX15/PLANEL_Pot_Trim!DX14,0)</f>
        <v>0.18712806934093235</v>
      </c>
      <c r="DY41" s="50">
        <f>IF(PLANEL_Pot_Trim!DY14&lt;&gt;0,DY15/PLANEL_Pot_Trim!DY14,0)</f>
        <v>0.25606606813532079</v>
      </c>
      <c r="DZ41" s="50">
        <f>IF(PLANEL_Pot_Trim!DZ14&lt;&gt;0,DZ15/PLANEL_Pot_Trim!DZ14,0)</f>
        <v>0.16317922745871694</v>
      </c>
      <c r="EA41" s="50">
        <f>IF(PLANEL_Pot_Trim!EA14&lt;&gt;0,EA15/PLANEL_Pot_Trim!EA14,0)</f>
        <v>1.8292380140289347E-2</v>
      </c>
      <c r="EB41" s="50">
        <f>IF(PLANEL_Pot_Trim!EB14&lt;&gt;0,EB15/PLANEL_Pot_Trim!EB14,0)</f>
        <v>0.18712806934093235</v>
      </c>
      <c r="EC41" s="50">
        <f>IF(PLANEL_Pot_Trim!EC14&lt;&gt;0,EC15/PLANEL_Pot_Trim!EC14,0)</f>
        <v>0.25606606813532079</v>
      </c>
      <c r="ED41" s="50">
        <f>IF(PLANEL_Pot_Trim!ED14&lt;&gt;0,ED15/PLANEL_Pot_Trim!ED14,0)</f>
        <v>0.16317922745871694</v>
      </c>
      <c r="EE41" s="50">
        <f>IF(PLANEL_Pot_Trim!EE14&lt;&gt;0,EE15/PLANEL_Pot_Trim!EE14,0)</f>
        <v>1.8292380140289347E-2</v>
      </c>
      <c r="EF41" s="50">
        <f>IF(PLANEL_Pot_Trim!EF14&lt;&gt;0,EF15/PLANEL_Pot_Trim!EF14,0)</f>
        <v>0.18712806934093235</v>
      </c>
      <c r="EG41" s="50">
        <f>IF(PLANEL_Pot_Trim!EG14&lt;&gt;0,EG15/PLANEL_Pot_Trim!EG14,0)</f>
        <v>0.25606606813532079</v>
      </c>
      <c r="EH41" s="50">
        <f>IF(PLANEL_Pot_Trim!EH14&lt;&gt;0,EH15/PLANEL_Pot_Trim!EH14,0)</f>
        <v>0.16317922745871694</v>
      </c>
      <c r="EI41" s="50">
        <f>IF(PLANEL_Pot_Trim!EI14&lt;&gt;0,EI15/PLANEL_Pot_Trim!EI14,0)</f>
        <v>1.8292380140289347E-2</v>
      </c>
      <c r="EJ41" s="50">
        <f>IF(PLANEL_Pot_Trim!EJ14&lt;&gt;0,EJ15/PLANEL_Pot_Trim!EJ14,0)</f>
        <v>0.18712806934093235</v>
      </c>
      <c r="EK41" s="50">
        <f>IF(PLANEL_Pot_Trim!EK14&lt;&gt;0,EK15/PLANEL_Pot_Trim!EK14,0)</f>
        <v>0.25606606813532079</v>
      </c>
      <c r="EL41" s="50">
        <f>IF(PLANEL_Pot_Trim!EL14&lt;&gt;0,EL15/PLANEL_Pot_Trim!EL14,0)</f>
        <v>0.16317922745871694</v>
      </c>
      <c r="EM41" s="50">
        <f>IF(PLANEL_Pot_Trim!EM14&lt;&gt;0,EM15/PLANEL_Pot_Trim!EM14,0)</f>
        <v>1.8292380140289347E-2</v>
      </c>
      <c r="EN41" s="50">
        <f>IF(PLANEL_Pot_Trim!EN14&lt;&gt;0,EN15/PLANEL_Pot_Trim!EN14,0)</f>
        <v>0.18712806934093235</v>
      </c>
      <c r="EO41" s="50">
        <f>IF(PLANEL_Pot_Trim!EO14&lt;&gt;0,EO15/PLANEL_Pot_Trim!EO14,0)</f>
        <v>0.25606606813532079</v>
      </c>
      <c r="EP41" s="50">
        <f>IF(PLANEL_Pot_Trim!EP14&lt;&gt;0,EP15/PLANEL_Pot_Trim!EP14,0)</f>
        <v>0.16317922745871694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0.66553090930693071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0.93462086576980574</v>
      </c>
      <c r="U42" s="50">
        <f>IF(PLANEL_Pot_Trim!U15&lt;&gt;0,U16/PLANEL_Pot_Trim!U15,0)</f>
        <v>0.77515001375186843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0.7034390749652295</v>
      </c>
      <c r="Y42" s="50">
        <f>IF(PLANEL_Pot_Trim!Y15&lt;&gt;0,Y16/PLANEL_Pot_Trim!Y15,0)</f>
        <v>0.76483643240611954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0.93019139488950286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0.73559815547550433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0.55992262747587607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0.59923496876587101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0.55992262747587607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0.55379266640746494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0.59392019362363913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0.55379266640746494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0.55379266640746494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0.55379266640746494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0.55379266640746494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0.55379266640746494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0.35487756285023458</v>
      </c>
      <c r="AF44" s="51">
        <f>IF(PLANEL_Pot_Trim!AF17&lt;&gt;0,AF18/PLANEL_Pot_Trim!AF17,0)</f>
        <v>0.42099521149093755</v>
      </c>
      <c r="AG44" s="51">
        <f>IF(PLANEL_Pot_Trim!AG17&lt;&gt;0,AG18/PLANEL_Pot_Trim!AG17,0)</f>
        <v>0.55453141687421159</v>
      </c>
      <c r="AH44" s="51">
        <f>IF(PLANEL_Pot_Trim!AH17&lt;&gt;0,AH18/PLANEL_Pot_Trim!AH17,0)</f>
        <v>0.46144406888106326</v>
      </c>
      <c r="AI44" s="51">
        <f>IF(PLANEL_Pot_Trim!AI17&lt;&gt;0,AI18/PLANEL_Pot_Trim!AI17,0)</f>
        <v>0.35509773641933828</v>
      </c>
      <c r="AJ44" s="51">
        <f>IF(PLANEL_Pot_Trim!AJ17&lt;&gt;0,AJ18/PLANEL_Pot_Trim!AJ17,0)</f>
        <v>0.42415082542294125</v>
      </c>
      <c r="AK44" s="51">
        <f>IF(PLANEL_Pot_Trim!AK17&lt;&gt;0,AK18/PLANEL_Pot_Trim!AK17,0)</f>
        <v>0.55909772355719811</v>
      </c>
      <c r="AL44" s="51">
        <f>IF(PLANEL_Pot_Trim!AL17&lt;&gt;0,AL18/PLANEL_Pot_Trim!AL17,0)</f>
        <v>0.46335516935190946</v>
      </c>
      <c r="AM44" s="51">
        <f>IF(PLANEL_Pot_Trim!AM17&lt;&gt;0,AM18/PLANEL_Pot_Trim!AM17,0)</f>
        <v>0.35516560616207032</v>
      </c>
      <c r="AN44" s="51">
        <f>IF(PLANEL_Pot_Trim!AN17&lt;&gt;0,AN18/PLANEL_Pot_Trim!AN17,0)</f>
        <v>0.42512356133868218</v>
      </c>
      <c r="AO44" s="51">
        <f>IF(PLANEL_Pot_Trim!AO17&lt;&gt;0,AO18/PLANEL_Pot_Trim!AO17,0)</f>
        <v>0.56050531352596533</v>
      </c>
      <c r="AP44" s="51">
        <f>IF(PLANEL_Pot_Trim!AP17&lt;&gt;0,AP18/PLANEL_Pot_Trim!AP17,0)</f>
        <v>0.463944276904797</v>
      </c>
      <c r="AQ44" s="51">
        <f>IF(PLANEL_Pot_Trim!AQ17&lt;&gt;0,AQ18/PLANEL_Pot_Trim!AQ17,0)</f>
        <v>0.35530430253265921</v>
      </c>
      <c r="AR44" s="51">
        <f>IF(PLANEL_Pot_Trim!AR17&lt;&gt;0,AR18/PLANEL_Pot_Trim!AR17,0)</f>
        <v>0.42713043952687763</v>
      </c>
      <c r="AS44" s="51">
        <f>IF(PLANEL_Pot_Trim!AS17&lt;&gt;0,AS18/PLANEL_Pot_Trim!AS17,0)</f>
        <v>0.56341298608918655</v>
      </c>
      <c r="AT44" s="51">
        <f>IF(PLANEL_Pot_Trim!AT17&lt;&gt;0,AT18/PLANEL_Pot_Trim!AT17,0)</f>
        <v>0.465162297237808</v>
      </c>
      <c r="AU44" s="51">
        <f>IF(PLANEL_Pot_Trim!AU17&lt;&gt;0,AU18/PLANEL_Pot_Trim!AU17,0)</f>
        <v>0.35533078897601283</v>
      </c>
      <c r="AV44" s="51">
        <f>IF(PLANEL_Pot_Trim!AV17&lt;&gt;0,AV18/PLANEL_Pot_Trim!AV17,0)</f>
        <v>0.4275088970755227</v>
      </c>
      <c r="AW44" s="51">
        <f>IF(PLANEL_Pot_Trim!AW17&lt;&gt;0,AW18/PLANEL_Pot_Trim!AW17,0)</f>
        <v>0.56396040924569368</v>
      </c>
      <c r="AX44" s="51">
        <f>IF(PLANEL_Pot_Trim!AX17&lt;&gt;0,AX18/PLANEL_Pot_Trim!AX17,0)</f>
        <v>0.46539133935397858</v>
      </c>
      <c r="AY44" s="51">
        <f>IF(PLANEL_Pot_Trim!AY17&lt;&gt;0,AY18/PLANEL_Pot_Trim!AY17,0)</f>
        <v>0.35535603708643998</v>
      </c>
      <c r="AZ44" s="51">
        <f>IF(PLANEL_Pot_Trim!AZ17&lt;&gt;0,AZ18/PLANEL_Pot_Trim!AZ17,0)</f>
        <v>0.42838045559299376</v>
      </c>
      <c r="BA44" s="51">
        <f>IF(PLANEL_Pot_Trim!BA17&lt;&gt;0,BA18/PLANEL_Pot_Trim!BA17,0)</f>
        <v>0.56531896708348028</v>
      </c>
      <c r="BB44" s="51">
        <f>IF(PLANEL_Pot_Trim!BB17&lt;&gt;0,BB18/PLANEL_Pot_Trim!BB17,0)</f>
        <v>0.46598925827710458</v>
      </c>
      <c r="BC44" s="51">
        <f>IF(PLANEL_Pot_Trim!BC17&lt;&gt;0,BC18/PLANEL_Pot_Trim!BC17,0)</f>
        <v>0.35535624954343592</v>
      </c>
      <c r="BD44" s="51">
        <f>IF(PLANEL_Pot_Trim!BD17&lt;&gt;0,BD18/PLANEL_Pot_Trim!BD17,0)</f>
        <v>0.42838366443203268</v>
      </c>
      <c r="BE44" s="51">
        <f>IF(PLANEL_Pot_Trim!BE17&lt;&gt;0,BE18/PLANEL_Pot_Trim!BE17,0)</f>
        <v>0.56532364168929761</v>
      </c>
      <c r="BF44" s="51">
        <f>IF(PLANEL_Pot_Trim!BF17&lt;&gt;0,BF18/PLANEL_Pot_Trim!BF17,0)</f>
        <v>0.4659912241140351</v>
      </c>
      <c r="BG44" s="51">
        <f>IF(PLANEL_Pot_Trim!BG17&lt;&gt;0,BG18/PLANEL_Pot_Trim!BG17,0)</f>
        <v>0.35535924040045763</v>
      </c>
      <c r="BH44" s="51">
        <f>IF(PLANEL_Pot_Trim!BH17&lt;&gt;0,BH18/PLANEL_Pot_Trim!BH17,0)</f>
        <v>0.428379254570531</v>
      </c>
      <c r="BI44" s="51">
        <f>IF(PLANEL_Pot_Trim!BI17&lt;&gt;0,BI18/PLANEL_Pot_Trim!BI17,0)</f>
        <v>0.56530822846866702</v>
      </c>
      <c r="BJ44" s="51">
        <f>IF(PLANEL_Pot_Trim!BJ17&lt;&gt;0,BJ18/PLANEL_Pot_Trim!BJ17,0)</f>
        <v>0.4659820526674347</v>
      </c>
      <c r="BK44" s="51">
        <f>IF(PLANEL_Pot_Trim!BK17&lt;&gt;0,BK18/PLANEL_Pot_Trim!BK17,0)</f>
        <v>0.35542460654452757</v>
      </c>
      <c r="BL44" s="51">
        <f>IF(PLANEL_Pot_Trim!BL17&lt;&gt;0,BL18/PLANEL_Pot_Trim!BL17,0)</f>
        <v>0.42913655726835537</v>
      </c>
      <c r="BM44" s="51">
        <f>IF(PLANEL_Pot_Trim!BM17&lt;&gt;0,BM18/PLANEL_Pot_Trim!BM17,0)</f>
        <v>0.5663697745571572</v>
      </c>
      <c r="BN44" s="51">
        <f>IF(PLANEL_Pot_Trim!BN17&lt;&gt;0,BN18/PLANEL_Pot_Trim!BN17,0)</f>
        <v>0.46641600021730589</v>
      </c>
      <c r="BO44" s="51">
        <f>IF(PLANEL_Pot_Trim!BO17&lt;&gt;0,BO18/PLANEL_Pot_Trim!BO17,0)</f>
        <v>0.3554709938657874</v>
      </c>
      <c r="BP44" s="51">
        <f>IF(PLANEL_Pot_Trim!BP17&lt;&gt;0,BP18/PLANEL_Pot_Trim!BP17,0)</f>
        <v>0.42975356580812368</v>
      </c>
      <c r="BQ44" s="51">
        <f>IF(PLANEL_Pot_Trim!BQ17&lt;&gt;0,BQ18/PLANEL_Pot_Trim!BQ17,0)</f>
        <v>0.56725347361895329</v>
      </c>
      <c r="BR44" s="51">
        <f>IF(PLANEL_Pot_Trim!BR17&lt;&gt;0,BR18/PLANEL_Pot_Trim!BR17,0)</f>
        <v>0.46678309513092392</v>
      </c>
      <c r="BS44" s="51">
        <f>IF(PLANEL_Pot_Trim!BS17&lt;&gt;0,BS18/PLANEL_Pot_Trim!BS17,0)</f>
        <v>0.35547842532294099</v>
      </c>
      <c r="BT44" s="51">
        <f>IF(PLANEL_Pot_Trim!BT17&lt;&gt;0,BT18/PLANEL_Pot_Trim!BT17,0)</f>
        <v>0.43045553119147822</v>
      </c>
      <c r="BU44" s="51">
        <f>IF(PLANEL_Pot_Trim!BU17&lt;&gt;0,BU18/PLANEL_Pot_Trim!BU17,0)</f>
        <v>0.56838300812506515</v>
      </c>
      <c r="BV44" s="51">
        <f>IF(PLANEL_Pot_Trim!BV17&lt;&gt;0,BV18/PLANEL_Pot_Trim!BV17,0)</f>
        <v>0.46729009820837442</v>
      </c>
      <c r="BW44" s="51">
        <f>IF(PLANEL_Pot_Trim!BW17&lt;&gt;0,BW18/PLANEL_Pot_Trim!BW17,0)</f>
        <v>0.35552712716765339</v>
      </c>
      <c r="BX44" s="51">
        <f>IF(PLANEL_Pot_Trim!BX17&lt;&gt;0,BX18/PLANEL_Pot_Trim!BX17,0)</f>
        <v>0.43100857099288886</v>
      </c>
      <c r="BY44" s="51">
        <f>IF(PLANEL_Pot_Trim!BY17&lt;&gt;0,BY18/PLANEL_Pot_Trim!BY17,0)</f>
        <v>0.56915558280164225</v>
      </c>
      <c r="BZ44" s="51">
        <f>IF(PLANEL_Pot_Trim!BZ17&lt;&gt;0,BZ18/PLANEL_Pot_Trim!BZ17,0)</f>
        <v>0.46760509468072664</v>
      </c>
      <c r="CA44" s="51">
        <f>IF(PLANEL_Pot_Trim!CA17&lt;&gt;0,CA18/PLANEL_Pot_Trim!CA17,0)</f>
        <v>0.35555734881551881</v>
      </c>
      <c r="CB44" s="51">
        <f>IF(PLANEL_Pot_Trim!CB17&lt;&gt;0,CB18/PLANEL_Pot_Trim!CB17,0)</f>
        <v>0.43152753914244241</v>
      </c>
      <c r="CC44" s="51">
        <f>IF(PLANEL_Pot_Trim!CC17&lt;&gt;0,CC18/PLANEL_Pot_Trim!CC17,0)</f>
        <v>0.56992294710174862</v>
      </c>
      <c r="CD44" s="51">
        <f>IF(PLANEL_Pot_Trim!CD17&lt;&gt;0,CD18/PLANEL_Pot_Trim!CD17,0)</f>
        <v>0.46793119240941883</v>
      </c>
      <c r="CE44" s="51">
        <f>IF(PLANEL_Pot_Trim!CE17&lt;&gt;0,CE18/PLANEL_Pot_Trim!CE17,0)</f>
        <v>0.35556026774574684</v>
      </c>
      <c r="CF44" s="51">
        <f>IF(PLANEL_Pot_Trim!CF17&lt;&gt;0,CF18/PLANEL_Pot_Trim!CF17,0)</f>
        <v>0.43229411834002546</v>
      </c>
      <c r="CG44" s="51">
        <f>IF(PLANEL_Pot_Trim!CG17&lt;&gt;0,CG18/PLANEL_Pot_Trim!CG17,0)</f>
        <v>0.57117068111180969</v>
      </c>
      <c r="CH44" s="51">
        <f>IF(PLANEL_Pot_Trim!CH17&lt;&gt;0,CH18/PLANEL_Pot_Trim!CH17,0)</f>
        <v>0.46849510515637388</v>
      </c>
      <c r="CI44" s="51">
        <f>IF(PLANEL_Pot_Trim!CI17&lt;&gt;0,CI18/PLANEL_Pot_Trim!CI17,0)</f>
        <v>0.35558147261886952</v>
      </c>
      <c r="CJ44" s="51">
        <f>IF(PLANEL_Pot_Trim!CJ17&lt;&gt;0,CJ18/PLANEL_Pot_Trim!CJ17,0)</f>
        <v>0.43243538130640108</v>
      </c>
      <c r="CK44" s="51">
        <f>IF(PLANEL_Pot_Trim!CK17&lt;&gt;0,CK18/PLANEL_Pot_Trim!CK17,0)</f>
        <v>0.57134401993142137</v>
      </c>
      <c r="CL44" s="51">
        <f>IF(PLANEL_Pot_Trim!CL17&lt;&gt;0,CL18/PLANEL_Pot_Trim!CL17,0)</f>
        <v>0.46855829069682442</v>
      </c>
      <c r="CM44" s="51">
        <f>IF(PLANEL_Pot_Trim!CM17&lt;&gt;0,CM18/PLANEL_Pot_Trim!CM17,0)</f>
        <v>0.35573118810214188</v>
      </c>
      <c r="CN44" s="51">
        <f>IF(PLANEL_Pot_Trim!CN17&lt;&gt;0,CN18/PLANEL_Pot_Trim!CN17,0)</f>
        <v>0.4306799553270258</v>
      </c>
      <c r="CO44" s="51">
        <f>IF(PLANEL_Pot_Trim!CO17&lt;&gt;0,CO18/PLANEL_Pot_Trim!CO17,0)</f>
        <v>0.56806328641786952</v>
      </c>
      <c r="CP44" s="51">
        <f>IF(PLANEL_Pot_Trim!CP17&lt;&gt;0,CP18/PLANEL_Pot_Trim!CP17,0)</f>
        <v>0.46694106937537982</v>
      </c>
      <c r="CQ44" s="51">
        <f>IF(PLANEL_Pot_Trim!CQ17&lt;&gt;0,CQ18/PLANEL_Pot_Trim!CQ17,0)</f>
        <v>0.35584644430564277</v>
      </c>
      <c r="CR44" s="51">
        <f>IF(PLANEL_Pot_Trim!CR17&lt;&gt;0,CR18/PLANEL_Pot_Trim!CR17,0)</f>
        <v>0.42813126298672655</v>
      </c>
      <c r="CS44" s="51">
        <f>IF(PLANEL_Pot_Trim!CS17&lt;&gt;0,CS18/PLANEL_Pot_Trim!CS17,0)</f>
        <v>0.56357833821962122</v>
      </c>
      <c r="CT44" s="51">
        <f>IF(PLANEL_Pot_Trim!CT17&lt;&gt;0,CT18/PLANEL_Pot_Trim!CT17,0)</f>
        <v>0.46479903104795467</v>
      </c>
      <c r="CU44" s="51">
        <f>IF(PLANEL_Pot_Trim!CU17&lt;&gt;0,CU18/PLANEL_Pot_Trim!CU17,0)</f>
        <v>0.35613596756924809</v>
      </c>
      <c r="CV44" s="51">
        <f>IF(PLANEL_Pot_Trim!CV17&lt;&gt;0,CV18/PLANEL_Pot_Trim!CV17,0)</f>
        <v>0.42328897788445735</v>
      </c>
      <c r="CW44" s="51">
        <f>IF(PLANEL_Pot_Trim!CW17&lt;&gt;0,CW18/PLANEL_Pot_Trim!CW17,0)</f>
        <v>0.55486490842528224</v>
      </c>
      <c r="CX44" s="51">
        <f>IF(PLANEL_Pot_Trim!CX17&lt;&gt;0,CX18/PLANEL_Pot_Trim!CX17,0)</f>
        <v>0.46058758478663736</v>
      </c>
      <c r="CY44" s="81">
        <f>IF(PLANEL_Pot_Trim!CY17&lt;&gt;0,CY18/PLANEL_Pot_Trim!CY17,0)</f>
        <v>0.35610195058156507</v>
      </c>
      <c r="CZ44" s="81">
        <f>IF(PLANEL_Pot_Trim!CZ17&lt;&gt;0,CZ18/PLANEL_Pot_Trim!CZ17,0)</f>
        <v>0.42462662710421534</v>
      </c>
      <c r="DA44" s="81">
        <f>IF(PLANEL_Pot_Trim!DA17&lt;&gt;0,DA18/PLANEL_Pot_Trim!DA17,0)</f>
        <v>0.55714644580071682</v>
      </c>
      <c r="DB44" s="81">
        <f>IF(PLANEL_Pot_Trim!DB17&lt;&gt;0,DB18/PLANEL_Pot_Trim!DB17,0)</f>
        <v>0.46165904415109121</v>
      </c>
      <c r="DC44" s="51">
        <f>IF(PLANEL_Pot_Trim!DC17&lt;&gt;0,DC18/PLANEL_Pot_Trim!DC17,0)</f>
        <v>0.35609388915034762</v>
      </c>
      <c r="DD44" s="51">
        <f>IF(PLANEL_Pot_Trim!DD17&lt;&gt;0,DD18/PLANEL_Pot_Trim!DD17,0)</f>
        <v>0.42486266062147482</v>
      </c>
      <c r="DE44" s="51">
        <f>IF(PLANEL_Pot_Trim!DE17&lt;&gt;0,DE18/PLANEL_Pot_Trim!DE17,0)</f>
        <v>0.55755465598543108</v>
      </c>
      <c r="DF44" s="51">
        <f>IF(PLANEL_Pot_Trim!DF17&lt;&gt;0,DF18/PLANEL_Pot_Trim!DF17,0)</f>
        <v>0.46185221715831964</v>
      </c>
      <c r="DG44" s="51">
        <f>IF(PLANEL_Pot_Trim!DG17&lt;&gt;0,DG18/PLANEL_Pot_Trim!DG17,0)</f>
        <v>0.35608530068137662</v>
      </c>
      <c r="DH44" s="51">
        <f>IF(PLANEL_Pot_Trim!DH17&lt;&gt;0,DH18/PLANEL_Pot_Trim!DH17,0)</f>
        <v>0.42506878439763174</v>
      </c>
      <c r="DI44" s="51">
        <f>IF(PLANEL_Pot_Trim!DI17&lt;&gt;0,DI18/PLANEL_Pot_Trim!DI17,0)</f>
        <v>0.55791537265975089</v>
      </c>
      <c r="DJ44" s="51">
        <f>IF(PLANEL_Pot_Trim!DJ17&lt;&gt;0,DJ18/PLANEL_Pot_Trim!DJ17,0)</f>
        <v>0.46202398697880787</v>
      </c>
      <c r="DK44" s="51">
        <f>IF(PLANEL_Pot_Trim!DK17&lt;&gt;0,DK18/PLANEL_Pot_Trim!DK17,0)</f>
        <v>0.35607662019518754</v>
      </c>
      <c r="DL44" s="51">
        <f>IF(PLANEL_Pot_Trim!DL17&lt;&gt;0,DL18/PLANEL_Pot_Trim!DL17,0)</f>
        <v>0.42527711556538977</v>
      </c>
      <c r="DM44" s="51">
        <f>IF(PLANEL_Pot_Trim!DM17&lt;&gt;0,DM18/PLANEL_Pot_Trim!DM17,0)</f>
        <v>0.55827995223827842</v>
      </c>
      <c r="DN44" s="51">
        <f>IF(PLANEL_Pot_Trim!DN17&lt;&gt;0,DN18/PLANEL_Pot_Trim!DN17,0)</f>
        <v>0.46219759635212765</v>
      </c>
      <c r="DO44" s="51">
        <f>IF(PLANEL_Pot_Trim!DO17&lt;&gt;0,DO18/PLANEL_Pot_Trim!DO17,0)</f>
        <v>0.3560682909201931</v>
      </c>
      <c r="DP44" s="51">
        <f>IF(PLANEL_Pot_Trim!DP17&lt;&gt;0,DP18/PLANEL_Pot_Trim!DP17,0)</f>
        <v>0.42547701837308555</v>
      </c>
      <c r="DQ44" s="51">
        <f>IF(PLANEL_Pot_Trim!DQ17&lt;&gt;0,DQ18/PLANEL_Pot_Trim!DQ17,0)</f>
        <v>0.55862978203527303</v>
      </c>
      <c r="DR44" s="51">
        <f>IF(PLANEL_Pot_Trim!DR17&lt;&gt;0,DR18/PLANEL_Pot_Trim!DR17,0)</f>
        <v>0.46236418194240531</v>
      </c>
      <c r="DS44" s="51">
        <f>IF(PLANEL_Pot_Trim!DS17&lt;&gt;0,DS18/PLANEL_Pot_Trim!DS17,0)</f>
        <v>0.35605167306978436</v>
      </c>
      <c r="DT44" s="51">
        <f>IF(PLANEL_Pot_Trim!DT17&lt;&gt;0,DT18/PLANEL_Pot_Trim!DT17,0)</f>
        <v>0.42587584640579801</v>
      </c>
      <c r="DU44" s="51">
        <f>IF(PLANEL_Pot_Trim!DU17&lt;&gt;0,DU18/PLANEL_Pot_Trim!DU17,0)</f>
        <v>0.55932773117772805</v>
      </c>
      <c r="DV44" s="51">
        <f>IF(PLANEL_Pot_Trim!DV17&lt;&gt;0,DV18/PLANEL_Pot_Trim!DV17,0)</f>
        <v>0.46269653870311461</v>
      </c>
      <c r="DW44" s="51">
        <f>IF(PLANEL_Pot_Trim!DW17&lt;&gt;0,DW18/PLANEL_Pot_Trim!DW17,0)</f>
        <v>0.35603846050472732</v>
      </c>
      <c r="DX44" s="51">
        <f>IF(PLANEL_Pot_Trim!DX17&lt;&gt;0,DX18/PLANEL_Pot_Trim!DX17,0)</f>
        <v>0.42619294805269953</v>
      </c>
      <c r="DY44" s="51">
        <f>IF(PLANEL_Pot_Trim!DY17&lt;&gt;0,DY18/PLANEL_Pot_Trim!DY17,0)</f>
        <v>0.55988265900005518</v>
      </c>
      <c r="DZ44" s="51">
        <f>IF(PLANEL_Pot_Trim!DZ17&lt;&gt;0,DZ18/PLANEL_Pot_Trim!DZ17,0)</f>
        <v>0.46296078999430756</v>
      </c>
      <c r="EA44" s="51">
        <f>IF(PLANEL_Pot_Trim!EA17&lt;&gt;0,EA18/PLANEL_Pot_Trim!EA17,0)</f>
        <v>0.35602961551201595</v>
      </c>
      <c r="EB44" s="51">
        <f>IF(PLANEL_Pot_Trim!EB17&lt;&gt;0,EB18/PLANEL_Pot_Trim!EB17,0)</f>
        <v>0.42640522818596577</v>
      </c>
      <c r="EC44" s="51">
        <f>IF(PLANEL_Pot_Trim!EC17&lt;&gt;0,EC18/PLANEL_Pot_Trim!EC17,0)</f>
        <v>0.56025414920654903</v>
      </c>
      <c r="ED44" s="51">
        <f>IF(PLANEL_Pot_Trim!ED17&lt;&gt;0,ED18/PLANEL_Pot_Trim!ED17,0)</f>
        <v>0.46313769011613659</v>
      </c>
      <c r="EE44" s="51">
        <f>IF(PLANEL_Pot_Trim!EE17&lt;&gt;0,EE18/PLANEL_Pot_Trim!EE17,0)</f>
        <v>0.35601668435924388</v>
      </c>
      <c r="EF44" s="51">
        <f>IF(PLANEL_Pot_Trim!EF17&lt;&gt;0,EF18/PLANEL_Pot_Trim!EF17,0)</f>
        <v>0.42671557593321074</v>
      </c>
      <c r="EG44" s="51">
        <f>IF(PLANEL_Pot_Trim!EG17&lt;&gt;0,EG18/PLANEL_Pot_Trim!EG17,0)</f>
        <v>0.56079725783515844</v>
      </c>
      <c r="EH44" s="51">
        <f>IF(PLANEL_Pot_Trim!EH17&lt;&gt;0,EH18/PLANEL_Pot_Trim!EH17,0)</f>
        <v>0.46339631323074398</v>
      </c>
      <c r="EI44" s="51">
        <f>IF(PLANEL_Pot_Trim!EI17&lt;&gt;0,EI18/PLANEL_Pot_Trim!EI17,0)</f>
        <v>0.35600562625720267</v>
      </c>
      <c r="EJ44" s="51">
        <f>IF(PLANEL_Pot_Trim!EJ17&lt;&gt;0,EJ18/PLANEL_Pot_Trim!EJ17,0)</f>
        <v>0.42698097078371783</v>
      </c>
      <c r="EK44" s="51">
        <f>IF(PLANEL_Pot_Trim!EK17&lt;&gt;0,EK18/PLANEL_Pot_Trim!EK17,0)</f>
        <v>0.56126169876484266</v>
      </c>
      <c r="EL44" s="51">
        <f>IF(PLANEL_Pot_Trim!EL17&lt;&gt;0,EL18/PLANEL_Pot_Trim!EL17,0)</f>
        <v>0.46361747564175876</v>
      </c>
      <c r="EM44" s="51">
        <f>IF(PLANEL_Pot_Trim!EM17&lt;&gt;0,EM18/PLANEL_Pot_Trim!EM17,0)</f>
        <v>0.35600367275817713</v>
      </c>
      <c r="EN44" s="51">
        <f>IF(PLANEL_Pot_Trim!EN17&lt;&gt;0,EN18/PLANEL_Pot_Trim!EN17,0)</f>
        <v>0.42702785449367209</v>
      </c>
      <c r="EO44" s="51">
        <f>IF(PLANEL_Pot_Trim!EO17&lt;&gt;0,EO18/PLANEL_Pot_Trim!EO17,0)</f>
        <v>0.56134374537016563</v>
      </c>
      <c r="EP44" s="51">
        <f>IF(PLANEL_Pot_Trim!EP17&lt;&gt;0,EP18/PLANEL_Pot_Trim!EP17,0)</f>
        <v>0.46365654540070156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0.28439795998643752</v>
      </c>
      <c r="EF47" s="52">
        <f>IF(PLANEL_Pot_Trim!EF20&lt;&gt;0,EF21/PLANEL_Pot_Trim!EF20,0)</f>
        <v>0.28248990000111035</v>
      </c>
      <c r="EG47" s="52">
        <f>IF(PLANEL_Pot_Trim!EG20&lt;&gt;0,EG21/PLANEL_Pot_Trim!EG20,0)</f>
        <v>0.27592487999996457</v>
      </c>
      <c r="EH47" s="52">
        <f>IF(PLANEL_Pot_Trim!EH20&lt;&gt;0,EH21/PLANEL_Pot_Trim!EH20,0)</f>
        <v>0.28248990000111035</v>
      </c>
      <c r="EI47" s="52">
        <f>IF(PLANEL_Pot_Trim!EI20&lt;&gt;0,EI21/PLANEL_Pot_Trim!EI20,0)</f>
        <v>0.28439795998643752</v>
      </c>
      <c r="EJ47" s="52">
        <f>IF(PLANEL_Pot_Trim!EJ20&lt;&gt;0,EJ21/PLANEL_Pot_Trim!EJ20,0)</f>
        <v>0.28248990000111035</v>
      </c>
      <c r="EK47" s="52">
        <f>IF(PLANEL_Pot_Trim!EK20&lt;&gt;0,EK21/PLANEL_Pot_Trim!EK20,0)</f>
        <v>0.27592487999996457</v>
      </c>
      <c r="EL47" s="52">
        <f>IF(PLANEL_Pot_Trim!EL20&lt;&gt;0,EL21/PLANEL_Pot_Trim!EL20,0)</f>
        <v>0.28248990000111035</v>
      </c>
      <c r="EM47" s="52">
        <f>IF(PLANEL_Pot_Trim!EM20&lt;&gt;0,EM21/PLANEL_Pot_Trim!EM20,0)</f>
        <v>0.28439795998643752</v>
      </c>
      <c r="EN47" s="52">
        <f>IF(PLANEL_Pot_Trim!EN20&lt;&gt;0,EN21/PLANEL_Pot_Trim!EN20,0)</f>
        <v>0.28248990000111035</v>
      </c>
      <c r="EO47" s="52">
        <f>IF(PLANEL_Pot_Trim!EO20&lt;&gt;0,EO21/PLANEL_Pot_Trim!EO20,0)</f>
        <v>0.27592487999996457</v>
      </c>
      <c r="EP47" s="52">
        <f>IF(PLANEL_Pot_Trim!EP20&lt;&gt;0,EP21/PLANEL_Pot_Trim!EP20,0)</f>
        <v>0.28248990000111035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3019.4303399999999</v>
      </c>
      <c r="F6" s="65">
        <v>4450.256042</v>
      </c>
      <c r="G6" s="65">
        <v>2857.5487560000001</v>
      </c>
      <c r="H6" s="65">
        <v>350.38699980000001</v>
      </c>
      <c r="I6" s="65">
        <v>3406.523248</v>
      </c>
      <c r="J6" s="65">
        <v>4713.3331019999996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3745.3098070000001</v>
      </c>
      <c r="V6" s="65">
        <v>5342.0669109999999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2728.3205600000001</v>
      </c>
      <c r="AD6" s="65">
        <v>5011.1904059999997</v>
      </c>
      <c r="AE6" s="65">
        <v>3171.33869</v>
      </c>
      <c r="AF6" s="65">
        <v>401.86164120000001</v>
      </c>
      <c r="AG6" s="65">
        <v>3918.1510020000001</v>
      </c>
      <c r="AH6" s="65">
        <v>5135.1549530000002</v>
      </c>
      <c r="AI6" s="65">
        <v>3279.045979</v>
      </c>
      <c r="AJ6" s="65">
        <v>401.86164120000001</v>
      </c>
      <c r="AK6" s="65">
        <v>3674.591676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540.22165370000005</v>
      </c>
      <c r="AS6" s="65">
        <v>3918.1510020000001</v>
      </c>
      <c r="AT6" s="65">
        <v>5425.1321559999997</v>
      </c>
      <c r="AU6" s="65">
        <v>4591.8840570000002</v>
      </c>
      <c r="AV6" s="65">
        <v>540.22165370000005</v>
      </c>
      <c r="AW6" s="65">
        <v>5267.1611240000002</v>
      </c>
      <c r="AX6" s="65">
        <v>7065.4202310000001</v>
      </c>
      <c r="AY6" s="65">
        <v>4591.8840570000002</v>
      </c>
      <c r="AZ6" s="65">
        <v>286.49226379999999</v>
      </c>
      <c r="BA6" s="65">
        <v>2793.2995719999999</v>
      </c>
      <c r="BB6" s="65">
        <v>3867.6455620000002</v>
      </c>
      <c r="BC6" s="65">
        <v>2435.1842430000002</v>
      </c>
      <c r="BD6" s="65">
        <v>286.49226379999999</v>
      </c>
      <c r="BE6" s="65">
        <v>2793.2995719999999</v>
      </c>
      <c r="BF6" s="65">
        <v>3867.6455620000002</v>
      </c>
      <c r="BG6" s="65">
        <v>2435.1842430000002</v>
      </c>
      <c r="BH6" s="65">
        <v>286.49226379999999</v>
      </c>
      <c r="BI6" s="65">
        <v>2793.2995719999999</v>
      </c>
      <c r="BJ6" s="65">
        <v>3867.6455620000002</v>
      </c>
      <c r="BK6" s="65">
        <v>2435.1842430000002</v>
      </c>
      <c r="BL6" s="65">
        <v>295.02842440000001</v>
      </c>
      <c r="BM6" s="65">
        <v>2876.5271379999999</v>
      </c>
      <c r="BN6" s="65">
        <v>3982.88373</v>
      </c>
      <c r="BO6" s="65">
        <v>2507.7416079999998</v>
      </c>
      <c r="BP6" s="65">
        <v>434.08462539999999</v>
      </c>
      <c r="BQ6" s="65">
        <v>4232.3250980000003</v>
      </c>
      <c r="BR6" s="65">
        <v>5860.1424429999997</v>
      </c>
      <c r="BS6" s="65">
        <v>3689.7193160000002</v>
      </c>
      <c r="BT6" s="65">
        <v>616.17225129999997</v>
      </c>
      <c r="BU6" s="65">
        <v>5852.4594500000003</v>
      </c>
      <c r="BV6" s="65">
        <v>8318.3253929999992</v>
      </c>
      <c r="BW6" s="65">
        <v>5237.4641359999996</v>
      </c>
      <c r="BX6" s="65">
        <v>616.17225129999997</v>
      </c>
      <c r="BY6" s="65">
        <v>6007.6794499999996</v>
      </c>
      <c r="BZ6" s="65">
        <v>8318.3253929999992</v>
      </c>
      <c r="CA6" s="65">
        <v>5237.4641359999996</v>
      </c>
      <c r="CB6" s="65">
        <v>500.17681529999999</v>
      </c>
      <c r="CC6" s="65">
        <v>4876.7239490000002</v>
      </c>
      <c r="CD6" s="65">
        <v>6533.6870070000004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500.17681529999999</v>
      </c>
      <c r="CK6" s="65">
        <v>4876.7239490000002</v>
      </c>
      <c r="CL6" s="65">
        <v>6752.3870070000003</v>
      </c>
      <c r="CM6" s="65">
        <v>4251.5029299999997</v>
      </c>
      <c r="CN6" s="65">
        <v>500.17681529999999</v>
      </c>
      <c r="CO6" s="65">
        <v>4876.7239490000002</v>
      </c>
      <c r="CP6" s="65">
        <v>6752.3870070000003</v>
      </c>
      <c r="CQ6" s="65">
        <v>4251.5029299999997</v>
      </c>
      <c r="CR6" s="65">
        <v>500.17681529999999</v>
      </c>
      <c r="CS6" s="65">
        <v>4876.7239490000002</v>
      </c>
      <c r="CT6" s="65">
        <v>6752.3870070000003</v>
      </c>
      <c r="CU6" s="65">
        <v>4251.5029299999997</v>
      </c>
      <c r="CV6" s="65">
        <v>468.04</v>
      </c>
      <c r="CW6" s="65">
        <v>4563.3900000000003</v>
      </c>
      <c r="CX6" s="65">
        <v>6096.06</v>
      </c>
      <c r="CY6" s="65">
        <v>3978.34</v>
      </c>
      <c r="CZ6" s="65">
        <v>468.04</v>
      </c>
      <c r="DA6" s="65">
        <v>4563.3900000000003</v>
      </c>
      <c r="DB6" s="65">
        <v>6318.54</v>
      </c>
      <c r="DC6" s="65">
        <v>3978.34</v>
      </c>
      <c r="DD6" s="65">
        <v>468.04</v>
      </c>
      <c r="DE6" s="65">
        <v>4563.3900000000003</v>
      </c>
      <c r="DF6" s="65">
        <v>6318.54</v>
      </c>
      <c r="DG6" s="65">
        <v>3978.34</v>
      </c>
      <c r="DH6" s="65">
        <v>559.08000000000004</v>
      </c>
      <c r="DI6" s="65">
        <v>5417.1</v>
      </c>
      <c r="DJ6" s="65">
        <v>7204.14</v>
      </c>
      <c r="DK6" s="65">
        <v>4752.18</v>
      </c>
      <c r="DL6" s="65">
        <v>559.08000000000004</v>
      </c>
      <c r="DM6" s="65">
        <v>5345.34</v>
      </c>
      <c r="DN6" s="65">
        <v>7547.58</v>
      </c>
      <c r="DO6" s="65">
        <v>4752.18</v>
      </c>
      <c r="DP6" s="65">
        <v>559.08000000000004</v>
      </c>
      <c r="DQ6" s="65">
        <v>5451.03</v>
      </c>
      <c r="DR6" s="65">
        <v>7340.22</v>
      </c>
      <c r="DS6" s="65">
        <v>4752.18</v>
      </c>
      <c r="DT6" s="65">
        <v>559.08000000000004</v>
      </c>
      <c r="DU6" s="65">
        <v>5451.03</v>
      </c>
      <c r="DV6" s="65">
        <v>7547.58</v>
      </c>
      <c r="DW6" s="65">
        <v>4752.18</v>
      </c>
      <c r="DX6" s="65">
        <v>559.08000000000004</v>
      </c>
      <c r="DY6" s="65">
        <v>5451.03</v>
      </c>
      <c r="DZ6" s="65">
        <v>7547.58</v>
      </c>
      <c r="EA6" s="65">
        <v>4752.18</v>
      </c>
      <c r="EB6" s="65">
        <v>559.08000000000004</v>
      </c>
      <c r="EC6" s="65">
        <v>5451.03</v>
      </c>
      <c r="ED6" s="65">
        <v>7547.58</v>
      </c>
      <c r="EE6" s="65">
        <v>4752.18</v>
      </c>
      <c r="EF6" s="65">
        <v>559.08000000000004</v>
      </c>
      <c r="EG6" s="65">
        <v>5451.03</v>
      </c>
      <c r="EH6" s="65">
        <v>7547.58</v>
      </c>
      <c r="EI6" s="65">
        <v>4752.18</v>
      </c>
      <c r="EJ6" s="65">
        <v>559.08000000000004</v>
      </c>
      <c r="EK6" s="65">
        <v>5451.03</v>
      </c>
      <c r="EL6" s="65">
        <v>7200.9</v>
      </c>
      <c r="EM6" s="65">
        <v>4752.18</v>
      </c>
      <c r="EN6" s="65">
        <v>559.08000000000004</v>
      </c>
      <c r="EO6" s="65">
        <v>5451.03</v>
      </c>
      <c r="EP6" s="65">
        <v>3629.88</v>
      </c>
      <c r="EQ6" s="65">
        <v>4752.18</v>
      </c>
      <c r="ER6" s="65">
        <v>559.08000000000004</v>
      </c>
      <c r="ES6" s="65">
        <v>5451.03</v>
      </c>
      <c r="ET6" s="65">
        <v>7547.58</v>
      </c>
      <c r="EU6" s="65">
        <v>4752.18</v>
      </c>
      <c r="EV6" s="65">
        <v>559.08000000000004</v>
      </c>
      <c r="EW6" s="65">
        <v>5451.03</v>
      </c>
      <c r="EX6" s="65">
        <v>7063.2</v>
      </c>
      <c r="EY6" s="65">
        <v>4752.18</v>
      </c>
      <c r="EZ6" s="65">
        <v>559.08000000000004</v>
      </c>
      <c r="FA6" s="65">
        <v>5451.03</v>
      </c>
      <c r="FB6" s="65">
        <v>7547.58</v>
      </c>
      <c r="FC6" s="65">
        <v>4752.18</v>
      </c>
    </row>
    <row r="7" spans="1:159" x14ac:dyDescent="0.2">
      <c r="B7" s="65" t="s">
        <v>14</v>
      </c>
      <c r="C7" s="65" t="s">
        <v>38</v>
      </c>
      <c r="D7" s="65">
        <v>28.389959999999999</v>
      </c>
      <c r="E7" s="65">
        <v>281.48210999999998</v>
      </c>
      <c r="F7" s="65">
        <v>339.87815999999998</v>
      </c>
      <c r="G7" s="65">
        <v>242.66785999999999</v>
      </c>
      <c r="H7" s="65">
        <v>32.471760000000003</v>
      </c>
      <c r="I7" s="65">
        <v>296.71746000000002</v>
      </c>
      <c r="J7" s="65">
        <v>401.24801730000001</v>
      </c>
      <c r="K7" s="65">
        <v>258.67676</v>
      </c>
      <c r="L7" s="65">
        <v>34.151760000000003</v>
      </c>
      <c r="M7" s="65">
        <v>321.06166830000001</v>
      </c>
      <c r="N7" s="65">
        <v>433.51956000000001</v>
      </c>
      <c r="O7" s="65">
        <v>290.28996000000001</v>
      </c>
      <c r="P7" s="65">
        <v>35.7348</v>
      </c>
      <c r="Q7" s="65">
        <v>334.76429999999999</v>
      </c>
      <c r="R7" s="65">
        <v>423.5598</v>
      </c>
      <c r="S7" s="65">
        <v>305.09899999999999</v>
      </c>
      <c r="T7" s="65">
        <v>47.913119999999999</v>
      </c>
      <c r="U7" s="65">
        <v>430.92932999999999</v>
      </c>
      <c r="V7" s="65">
        <v>597.95712000000003</v>
      </c>
      <c r="W7" s="65">
        <v>419.16152</v>
      </c>
      <c r="X7" s="65">
        <v>49.79072</v>
      </c>
      <c r="Y7" s="65">
        <v>463.42451999999997</v>
      </c>
      <c r="Z7" s="65">
        <v>641.66471999999999</v>
      </c>
      <c r="AA7" s="65">
        <v>405.71111999999999</v>
      </c>
      <c r="AB7" s="65">
        <v>49.79072</v>
      </c>
      <c r="AC7" s="65">
        <v>485.45952</v>
      </c>
      <c r="AD7" s="65">
        <v>437.37191999999999</v>
      </c>
      <c r="AE7" s="65">
        <v>423.22111999999998</v>
      </c>
      <c r="AF7" s="65">
        <v>49.79072</v>
      </c>
      <c r="AG7" s="65">
        <v>483.11952000000002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642.05460000000005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457.57256999999998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662.81651999999997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71.143020000000007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22.17750938</v>
      </c>
      <c r="E8" s="65">
        <v>265.64371649999998</v>
      </c>
      <c r="F8" s="65">
        <v>439.5155767</v>
      </c>
      <c r="G8" s="65">
        <v>208.2622116</v>
      </c>
      <c r="H8" s="65">
        <v>25.58303665</v>
      </c>
      <c r="I8" s="65">
        <v>266.46980739999998</v>
      </c>
      <c r="J8" s="65">
        <v>306.70699480000002</v>
      </c>
      <c r="K8" s="65">
        <v>246.92701159999999</v>
      </c>
      <c r="L8" s="65">
        <v>26.312156649999999</v>
      </c>
      <c r="M8" s="65">
        <v>213.36194739999999</v>
      </c>
      <c r="N8" s="65">
        <v>293.179013</v>
      </c>
      <c r="O8" s="65">
        <v>364.12501159999999</v>
      </c>
      <c r="P8" s="65">
        <v>39.922236650000002</v>
      </c>
      <c r="Q8" s="65">
        <v>337.57921649999997</v>
      </c>
      <c r="R8" s="65">
        <v>382.9883767</v>
      </c>
      <c r="S8" s="65">
        <v>209.51681160000001</v>
      </c>
      <c r="T8" s="65">
        <v>25.54630938</v>
      </c>
      <c r="U8" s="65">
        <v>323.21480739999998</v>
      </c>
      <c r="V8" s="65">
        <v>274.85681299999999</v>
      </c>
      <c r="W8" s="65">
        <v>296.46161160000003</v>
      </c>
      <c r="X8" s="65">
        <v>22.604803929999999</v>
      </c>
      <c r="Y8" s="65">
        <v>313.84310740000001</v>
      </c>
      <c r="Z8" s="65">
        <v>538.73419479999995</v>
      </c>
      <c r="AA8" s="65">
        <v>278.53681160000002</v>
      </c>
      <c r="AB8" s="65">
        <v>28.599763930000002</v>
      </c>
      <c r="AC8" s="65">
        <v>312.04910740000003</v>
      </c>
      <c r="AD8" s="65">
        <v>387.91661299999998</v>
      </c>
      <c r="AE8" s="65">
        <v>255.2468116</v>
      </c>
      <c r="AF8" s="65">
        <v>25.055763930000001</v>
      </c>
      <c r="AG8" s="65">
        <v>332.45390739999999</v>
      </c>
      <c r="AH8" s="65">
        <v>373.48879479999999</v>
      </c>
      <c r="AI8" s="65">
        <v>268.16681160000002</v>
      </c>
      <c r="AJ8" s="65">
        <v>33.707036649999999</v>
      </c>
      <c r="AK8" s="65">
        <v>351.44690739999999</v>
      </c>
      <c r="AL8" s="65">
        <v>338.43199479999998</v>
      </c>
      <c r="AM8" s="65">
        <v>298.39961160000001</v>
      </c>
      <c r="AN8" s="65">
        <v>32.559036650000003</v>
      </c>
      <c r="AO8" s="65">
        <v>330.97190740000002</v>
      </c>
      <c r="AP8" s="65">
        <v>332.38399479999998</v>
      </c>
      <c r="AQ8" s="65">
        <v>401.1850116</v>
      </c>
      <c r="AR8" s="65">
        <v>47.198236649999998</v>
      </c>
      <c r="AS8" s="65">
        <v>373.5716074</v>
      </c>
      <c r="AT8" s="65">
        <v>502.27879480000001</v>
      </c>
      <c r="AU8" s="65">
        <v>309.38161159999999</v>
      </c>
      <c r="AV8" s="65">
        <v>47.198236649999998</v>
      </c>
      <c r="AW8" s="65">
        <v>312.4781074</v>
      </c>
      <c r="AX8" s="65">
        <v>637.17619479999996</v>
      </c>
      <c r="AY8" s="65">
        <v>330.20556959999999</v>
      </c>
      <c r="AZ8" s="65">
        <v>16.034563930000001</v>
      </c>
      <c r="BA8" s="65">
        <v>130.5969983</v>
      </c>
      <c r="BB8" s="65">
        <v>180.82661300000001</v>
      </c>
      <c r="BC8" s="65">
        <v>136.2937934</v>
      </c>
      <c r="BD8" s="65">
        <v>16.034563930000001</v>
      </c>
      <c r="BE8" s="65">
        <v>156.3369983</v>
      </c>
      <c r="BF8" s="65">
        <v>205.22479480000001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150.0969983</v>
      </c>
      <c r="BN8" s="65">
        <v>207.35465300000001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148.53699829999999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I8" s="65">
        <v>11.56</v>
      </c>
      <c r="CJ8" s="65">
        <v>1.36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390.553676</v>
      </c>
      <c r="E17" s="65">
        <v>3603.6451670000001</v>
      </c>
      <c r="F17" s="65">
        <v>5281.0037789999997</v>
      </c>
      <c r="G17" s="65">
        <v>3340.8128280000001</v>
      </c>
      <c r="H17" s="65">
        <v>415.44579640000001</v>
      </c>
      <c r="I17" s="65">
        <v>4037.999515</v>
      </c>
      <c r="J17" s="65">
        <v>5515.842114</v>
      </c>
      <c r="K17" s="65">
        <v>3543.4272700000001</v>
      </c>
      <c r="L17" s="65">
        <v>441.35037670000003</v>
      </c>
      <c r="M17" s="65">
        <v>4248.0666010000004</v>
      </c>
      <c r="N17" s="65">
        <v>5868.6657839999998</v>
      </c>
      <c r="O17" s="65">
        <v>3891.9498819999999</v>
      </c>
      <c r="P17" s="65">
        <v>460.70349670000002</v>
      </c>
      <c r="Q17" s="65">
        <v>4426.5465020000001</v>
      </c>
      <c r="R17" s="65">
        <v>6004.6753879999997</v>
      </c>
      <c r="S17" s="65">
        <v>3787.510722</v>
      </c>
      <c r="T17" s="65">
        <v>476.17208950000003</v>
      </c>
      <c r="U17" s="65">
        <v>4567.742945</v>
      </c>
      <c r="V17" s="65">
        <v>6309.4348440000003</v>
      </c>
      <c r="W17" s="65">
        <v>4138.6807419999996</v>
      </c>
      <c r="X17" s="65">
        <v>479.80418400000002</v>
      </c>
      <c r="Y17" s="65">
        <v>4749.5020629999999</v>
      </c>
      <c r="Z17" s="65">
        <v>6680.4158260000004</v>
      </c>
      <c r="AA17" s="65">
        <v>4147.2215420000002</v>
      </c>
      <c r="AB17" s="65">
        <v>488.2161251</v>
      </c>
      <c r="AC17" s="65">
        <v>3603.4781870000002</v>
      </c>
      <c r="AD17" s="65">
        <v>5943.9929389999998</v>
      </c>
      <c r="AE17" s="65">
        <v>3917.500622</v>
      </c>
      <c r="AF17" s="65">
        <v>484.67212510000002</v>
      </c>
      <c r="AG17" s="65">
        <v>4811.3734290000002</v>
      </c>
      <c r="AH17" s="65">
        <v>6288.3324679999996</v>
      </c>
      <c r="AI17" s="65">
        <v>4038.127911</v>
      </c>
      <c r="AJ17" s="65">
        <v>493.32339789999997</v>
      </c>
      <c r="AK17" s="65">
        <v>4589.1471030000002</v>
      </c>
      <c r="AL17" s="65">
        <v>6513.1327510000001</v>
      </c>
      <c r="AM17" s="65">
        <v>4205.1386819999998</v>
      </c>
      <c r="AN17" s="65">
        <v>492.17539790000001</v>
      </c>
      <c r="AO17" s="65">
        <v>4812.2314290000004</v>
      </c>
      <c r="AP17" s="65">
        <v>6537.2048709999999</v>
      </c>
      <c r="AQ17" s="65">
        <v>4307.9240820000005</v>
      </c>
      <c r="AR17" s="65">
        <v>645.17461040000001</v>
      </c>
      <c r="AS17" s="65">
        <v>4826.9441790000001</v>
      </c>
      <c r="AT17" s="65">
        <v>6707.0996709999999</v>
      </c>
      <c r="AU17" s="65">
        <v>5392.1807879999997</v>
      </c>
      <c r="AV17" s="65">
        <v>645.17461040000001</v>
      </c>
      <c r="AW17" s="65">
        <v>6142.7477509999999</v>
      </c>
      <c r="AX17" s="65">
        <v>8472.9269449999993</v>
      </c>
      <c r="AY17" s="65">
        <v>5413.0047459999996</v>
      </c>
      <c r="AZ17" s="65">
        <v>332.14978780000001</v>
      </c>
      <c r="BA17" s="65">
        <v>3212.7204310000002</v>
      </c>
      <c r="BB17" s="65">
        <v>4448.3821349999998</v>
      </c>
      <c r="BC17" s="65">
        <v>2823.2731960000001</v>
      </c>
      <c r="BD17" s="65">
        <v>332.14978780000001</v>
      </c>
      <c r="BE17" s="65">
        <v>3238.460431</v>
      </c>
      <c r="BF17" s="65">
        <v>4472.7803169999997</v>
      </c>
      <c r="BG17" s="65">
        <v>2823.2731960000001</v>
      </c>
      <c r="BH17" s="65">
        <v>332.14978780000001</v>
      </c>
      <c r="BI17" s="65">
        <v>3238.460431</v>
      </c>
      <c r="BJ17" s="65">
        <v>4484.0221350000002</v>
      </c>
      <c r="BK17" s="65">
        <v>2823.2731960000001</v>
      </c>
      <c r="BL17" s="65">
        <v>340.68594830000001</v>
      </c>
      <c r="BM17" s="65">
        <v>3315.4479959999999</v>
      </c>
      <c r="BN17" s="65">
        <v>4590.1483429999998</v>
      </c>
      <c r="BO17" s="65">
        <v>2895.8305610000002</v>
      </c>
      <c r="BP17" s="65">
        <v>479.74214929999999</v>
      </c>
      <c r="BQ17" s="65">
        <v>4677.4859560000004</v>
      </c>
      <c r="BR17" s="65">
        <v>6476.5190160000002</v>
      </c>
      <c r="BS17" s="65">
        <v>4077.8082690000001</v>
      </c>
      <c r="BT17" s="65">
        <v>661.82977530000005</v>
      </c>
      <c r="BU17" s="65">
        <v>6297.6203089999999</v>
      </c>
      <c r="BV17" s="65">
        <v>8934.7019660000005</v>
      </c>
      <c r="BW17" s="65">
        <v>5625.5530900000003</v>
      </c>
      <c r="BX17" s="65">
        <v>661.82977530000005</v>
      </c>
      <c r="BY17" s="65">
        <v>6445.040309</v>
      </c>
      <c r="BZ17" s="65">
        <v>8934.7019660000005</v>
      </c>
      <c r="CA17" s="65">
        <v>5625.5530900000003</v>
      </c>
      <c r="CB17" s="65">
        <v>516.39353530000005</v>
      </c>
      <c r="CC17" s="65">
        <v>5034.836969</v>
      </c>
      <c r="CD17" s="65">
        <v>6752.6127269999997</v>
      </c>
      <c r="CE17" s="65">
        <v>4389.3450499999999</v>
      </c>
      <c r="CF17" s="65">
        <v>516.39353530000005</v>
      </c>
      <c r="CG17" s="65">
        <v>5034.836969</v>
      </c>
      <c r="CH17" s="65">
        <v>6952.9527269999999</v>
      </c>
      <c r="CI17" s="65">
        <v>4389.3450499999999</v>
      </c>
      <c r="CJ17" s="65">
        <v>516.39353530000005</v>
      </c>
      <c r="CK17" s="65">
        <v>5021.5769689999997</v>
      </c>
      <c r="CL17" s="65">
        <v>6971.3127270000005</v>
      </c>
      <c r="CM17" s="65">
        <v>4389.3450499999999</v>
      </c>
      <c r="CN17" s="65">
        <v>516.39353530000005</v>
      </c>
      <c r="CO17" s="65">
        <v>5034.836969</v>
      </c>
      <c r="CP17" s="65">
        <v>6971.3127270000005</v>
      </c>
      <c r="CQ17" s="65">
        <v>4389.3450499999999</v>
      </c>
      <c r="CR17" s="65">
        <v>516.39353530000005</v>
      </c>
      <c r="CS17" s="65">
        <v>4970.4869689999996</v>
      </c>
      <c r="CT17" s="65">
        <v>6958.3527270000004</v>
      </c>
      <c r="CU17" s="65">
        <v>4389.3450499999999</v>
      </c>
      <c r="CV17" s="65">
        <v>468.04</v>
      </c>
      <c r="CW17" s="65">
        <v>4563.3900000000003</v>
      </c>
      <c r="CX17" s="65">
        <v>6096.06</v>
      </c>
      <c r="CY17" s="65">
        <v>3978.34</v>
      </c>
      <c r="CZ17" s="65">
        <v>468.04</v>
      </c>
      <c r="DA17" s="65">
        <v>4563.3900000000003</v>
      </c>
      <c r="DB17" s="65">
        <v>6318.54</v>
      </c>
      <c r="DC17" s="65">
        <v>3978.34</v>
      </c>
      <c r="DD17" s="65">
        <v>468.04</v>
      </c>
      <c r="DE17" s="65">
        <v>4563.3900000000003</v>
      </c>
      <c r="DF17" s="65">
        <v>6318.54</v>
      </c>
      <c r="DG17" s="65">
        <v>3978.34</v>
      </c>
      <c r="DH17" s="65">
        <v>559.08000000000004</v>
      </c>
      <c r="DI17" s="65">
        <v>5417.1</v>
      </c>
      <c r="DJ17" s="65">
        <v>7204.14</v>
      </c>
      <c r="DK17" s="65">
        <v>4752.18</v>
      </c>
      <c r="DL17" s="65">
        <v>559.08000000000004</v>
      </c>
      <c r="DM17" s="65">
        <v>5345.34</v>
      </c>
      <c r="DN17" s="65">
        <v>7547.58</v>
      </c>
      <c r="DO17" s="65">
        <v>4752.18</v>
      </c>
      <c r="DP17" s="65">
        <v>559.08000000000004</v>
      </c>
      <c r="DQ17" s="65">
        <v>5451.03</v>
      </c>
      <c r="DR17" s="65">
        <v>7340.22</v>
      </c>
      <c r="DS17" s="65">
        <v>4752.18</v>
      </c>
      <c r="DT17" s="65">
        <v>559.08000000000004</v>
      </c>
      <c r="DU17" s="65">
        <v>5451.03</v>
      </c>
      <c r="DV17" s="65">
        <v>7547.58</v>
      </c>
      <c r="DW17" s="65">
        <v>4752.18</v>
      </c>
      <c r="DX17" s="65">
        <v>559.08000000000004</v>
      </c>
      <c r="DY17" s="65">
        <v>5451.03</v>
      </c>
      <c r="DZ17" s="65">
        <v>7547.58</v>
      </c>
      <c r="EA17" s="65">
        <v>4752.18</v>
      </c>
      <c r="EB17" s="65">
        <v>559.08000000000004</v>
      </c>
      <c r="EC17" s="65">
        <v>5451.03</v>
      </c>
      <c r="ED17" s="65">
        <v>7547.58</v>
      </c>
      <c r="EE17" s="65">
        <v>4752.18</v>
      </c>
      <c r="EF17" s="65">
        <v>559.08000000000004</v>
      </c>
      <c r="EG17" s="65">
        <v>5451.03</v>
      </c>
      <c r="EH17" s="65">
        <v>7547.58</v>
      </c>
      <c r="EI17" s="65">
        <v>4752.18</v>
      </c>
      <c r="EJ17" s="65">
        <v>559.08000000000004</v>
      </c>
      <c r="EK17" s="65">
        <v>5451.03</v>
      </c>
      <c r="EL17" s="65">
        <v>7200.9</v>
      </c>
      <c r="EM17" s="65">
        <v>4752.18</v>
      </c>
      <c r="EN17" s="65">
        <v>559.08000000000004</v>
      </c>
      <c r="EO17" s="65">
        <v>5451.03</v>
      </c>
      <c r="EP17" s="65">
        <v>3629.88</v>
      </c>
      <c r="EQ17" s="65">
        <v>4752.18</v>
      </c>
      <c r="ER17" s="65">
        <v>559.08000000000004</v>
      </c>
      <c r="ES17" s="65">
        <v>5451.03</v>
      </c>
      <c r="ET17" s="65">
        <v>7547.58</v>
      </c>
      <c r="EU17" s="65">
        <v>4752.18</v>
      </c>
      <c r="EV17" s="65">
        <v>559.08000000000004</v>
      </c>
      <c r="EW17" s="65">
        <v>5451.03</v>
      </c>
      <c r="EX17" s="65">
        <v>7063.2</v>
      </c>
      <c r="EY17" s="65">
        <v>4752.18</v>
      </c>
      <c r="EZ17" s="65">
        <v>559.08000000000004</v>
      </c>
      <c r="FA17" s="65">
        <v>5451.03</v>
      </c>
      <c r="FB17" s="65">
        <v>7547.58</v>
      </c>
      <c r="FC17" s="65">
        <v>4752.18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540.22500000000002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P32" s="65">
        <v>540.22500000000002</v>
      </c>
      <c r="Q32" s="65">
        <v>540.22500000000002</v>
      </c>
      <c r="R32" s="65">
        <v>813.97500000000002</v>
      </c>
      <c r="S32" s="65">
        <v>540.22500000000002</v>
      </c>
      <c r="T32" s="65">
        <v>540.22500000000002</v>
      </c>
      <c r="U32" s="65">
        <v>813.97500000000002</v>
      </c>
      <c r="V32" s="65">
        <v>273.75</v>
      </c>
      <c r="W32" s="65">
        <v>813.97500000000002</v>
      </c>
      <c r="X32" s="65">
        <v>813.97500000000002</v>
      </c>
      <c r="Y32" s="65">
        <v>540.22500000000002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540.22500000000002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540.22500000000002</v>
      </c>
      <c r="AM32" s="65">
        <v>813.97500000000002</v>
      </c>
      <c r="AN32" s="65">
        <v>813.97500000000002</v>
      </c>
      <c r="AO32" s="65">
        <v>813.97500000000002</v>
      </c>
      <c r="AP32" s="65">
        <v>540.22500000000002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540.22500000000002</v>
      </c>
      <c r="AV32" s="65">
        <v>813.97500000000002</v>
      </c>
      <c r="AW32" s="65">
        <v>540.22500000000002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540.22500000000002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Y33" s="65">
        <v>34.409585419999999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810.3</v>
      </c>
      <c r="E41" s="65">
        <v>1084.05</v>
      </c>
      <c r="F41" s="65">
        <v>1084.05</v>
      </c>
      <c r="G41" s="65">
        <v>1084.05</v>
      </c>
      <c r="H41" s="65">
        <v>1084.05</v>
      </c>
      <c r="I41" s="65">
        <v>810.3</v>
      </c>
      <c r="J41" s="65">
        <v>1084.05</v>
      </c>
      <c r="K41" s="65">
        <v>1084.05</v>
      </c>
      <c r="L41" s="65">
        <v>1084.05</v>
      </c>
      <c r="M41" s="65">
        <v>1084.05</v>
      </c>
      <c r="N41" s="65">
        <v>1084.05</v>
      </c>
      <c r="O41" s="65">
        <v>1084.05</v>
      </c>
      <c r="P41" s="65">
        <v>810.3</v>
      </c>
      <c r="Q41" s="65">
        <v>810.3</v>
      </c>
      <c r="R41" s="65">
        <v>1084.05</v>
      </c>
      <c r="S41" s="65">
        <v>810.3</v>
      </c>
      <c r="T41" s="65">
        <v>810.3</v>
      </c>
      <c r="U41" s="65">
        <v>813.97500000000002</v>
      </c>
      <c r="V41" s="65">
        <v>543.82500000000005</v>
      </c>
      <c r="W41" s="65">
        <v>1084.05</v>
      </c>
      <c r="X41" s="65">
        <v>1084.05</v>
      </c>
      <c r="Y41" s="65">
        <v>574.63458539999999</v>
      </c>
      <c r="Z41" s="65">
        <v>813.97500000000002</v>
      </c>
      <c r="AA41" s="65">
        <v>1084.05</v>
      </c>
      <c r="AB41" s="65">
        <v>813.97500000000002</v>
      </c>
      <c r="AC41" s="65">
        <v>1084.05</v>
      </c>
      <c r="AD41" s="65">
        <v>1084.05</v>
      </c>
      <c r="AE41" s="65">
        <v>810.3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1084.05</v>
      </c>
      <c r="AK41" s="65">
        <v>1084.05</v>
      </c>
      <c r="AL41" s="65">
        <v>810.3</v>
      </c>
      <c r="AM41" s="65">
        <v>1084.05</v>
      </c>
      <c r="AN41" s="65">
        <v>1084.05</v>
      </c>
      <c r="AO41" s="65">
        <v>1084.05</v>
      </c>
      <c r="AP41" s="65">
        <v>810.3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810.3</v>
      </c>
      <c r="AV41" s="65">
        <v>1084.05</v>
      </c>
      <c r="AW41" s="65">
        <v>810.3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810.3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559.02</v>
      </c>
      <c r="G55" s="65">
        <v>433.69770679999999</v>
      </c>
      <c r="H55" s="65">
        <v>1296.27</v>
      </c>
      <c r="K55" s="65">
        <v>751.3194651</v>
      </c>
      <c r="L55" s="65">
        <v>1296.27</v>
      </c>
      <c r="M55" s="65">
        <v>1296.27</v>
      </c>
      <c r="N55" s="65">
        <v>563.80175039999995</v>
      </c>
      <c r="O55" s="65">
        <v>1296.27</v>
      </c>
      <c r="P55" s="65">
        <v>1296.27</v>
      </c>
      <c r="Q55" s="65">
        <v>424.23696860000001</v>
      </c>
      <c r="R55" s="65">
        <v>388.32462320000002</v>
      </c>
      <c r="S55" s="65">
        <v>1296.27</v>
      </c>
      <c r="T55" s="65">
        <v>1296.27</v>
      </c>
      <c r="W55" s="65">
        <v>1296.27</v>
      </c>
      <c r="X55" s="65">
        <v>1296.27</v>
      </c>
      <c r="Z55" s="65">
        <v>15</v>
      </c>
      <c r="AA55" s="65">
        <v>1030.913491</v>
      </c>
      <c r="AB55" s="65">
        <v>1296.27</v>
      </c>
      <c r="AC55" s="65">
        <v>1296.27</v>
      </c>
      <c r="AD55" s="65">
        <v>670.02</v>
      </c>
      <c r="AE55" s="65">
        <v>1296.27</v>
      </c>
      <c r="AF55" s="65">
        <v>1551.27</v>
      </c>
      <c r="AG55" s="65">
        <v>1536.27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1264.02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1279.02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559.02</v>
      </c>
      <c r="E65" s="65">
        <v>0</v>
      </c>
      <c r="F65" s="65">
        <v>0</v>
      </c>
      <c r="G65" s="65">
        <v>433.69770679999999</v>
      </c>
      <c r="H65" s="65">
        <v>1296.27</v>
      </c>
      <c r="I65" s="65">
        <v>0</v>
      </c>
      <c r="J65" s="65">
        <v>0</v>
      </c>
      <c r="K65" s="65">
        <v>751.3194651</v>
      </c>
      <c r="L65" s="65">
        <v>1296.27</v>
      </c>
      <c r="M65" s="65">
        <v>1296.27</v>
      </c>
      <c r="N65" s="65">
        <v>563.80175039999995</v>
      </c>
      <c r="O65" s="65">
        <v>1296.27</v>
      </c>
      <c r="P65" s="65">
        <v>1296.27</v>
      </c>
      <c r="Q65" s="65">
        <v>424.23696860000001</v>
      </c>
      <c r="R65" s="65">
        <v>388.32462320000002</v>
      </c>
      <c r="S65" s="65">
        <v>1296.27</v>
      </c>
      <c r="T65" s="65">
        <v>1296.27</v>
      </c>
      <c r="U65" s="65">
        <v>0</v>
      </c>
      <c r="V65" s="65">
        <v>0</v>
      </c>
      <c r="W65" s="65">
        <v>1296.27</v>
      </c>
      <c r="X65" s="65">
        <v>1296.27</v>
      </c>
      <c r="Y65" s="65">
        <v>0</v>
      </c>
      <c r="Z65" s="65">
        <v>15</v>
      </c>
      <c r="AA65" s="65">
        <v>1030.913491</v>
      </c>
      <c r="AB65" s="65">
        <v>1296.27</v>
      </c>
      <c r="AC65" s="65">
        <v>1296.27</v>
      </c>
      <c r="AD65" s="65">
        <v>670.02</v>
      </c>
      <c r="AE65" s="65">
        <v>1296.27</v>
      </c>
      <c r="AF65" s="65">
        <v>1551.27</v>
      </c>
      <c r="AG65" s="65">
        <v>1536.27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1264.02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1279.02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0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4495.8903559999999</v>
      </c>
      <c r="BE90" s="65">
        <v>4495.8903559999999</v>
      </c>
      <c r="BF90" s="65">
        <v>4495.8903559999999</v>
      </c>
      <c r="BG90" s="65">
        <v>4495.8903559999999</v>
      </c>
      <c r="BH90" s="65">
        <v>6014.4774100000004</v>
      </c>
      <c r="BI90" s="65">
        <v>6014.4774100000004</v>
      </c>
      <c r="BJ90" s="65">
        <v>6014.4774100000004</v>
      </c>
      <c r="BK90" s="65">
        <v>6014.4774100000004</v>
      </c>
      <c r="BL90" s="65">
        <v>9959.307288</v>
      </c>
      <c r="BM90" s="65">
        <v>9959.307288</v>
      </c>
      <c r="BN90" s="65">
        <v>9959.307288</v>
      </c>
      <c r="BO90" s="65">
        <v>9959.307288</v>
      </c>
      <c r="BP90" s="65">
        <v>9959.307288</v>
      </c>
      <c r="BQ90" s="65">
        <v>9959.307288</v>
      </c>
      <c r="BR90" s="65">
        <v>9959.307288</v>
      </c>
      <c r="BS90" s="65">
        <v>9959.307288</v>
      </c>
      <c r="BT90" s="65">
        <v>10193.35752</v>
      </c>
      <c r="BU90" s="65">
        <v>10193.35752</v>
      </c>
      <c r="BV90" s="65">
        <v>10193.35752</v>
      </c>
      <c r="BW90" s="65">
        <v>10193.35752</v>
      </c>
      <c r="BX90" s="65">
        <v>10193.35752</v>
      </c>
      <c r="BY90" s="65">
        <v>10193.35752</v>
      </c>
      <c r="BZ90" s="65">
        <v>10193.35752</v>
      </c>
      <c r="CA90" s="65">
        <v>10193.35752</v>
      </c>
      <c r="CB90" s="65">
        <v>10193.35752</v>
      </c>
      <c r="CC90" s="65">
        <v>10193.35752</v>
      </c>
      <c r="CD90" s="65">
        <v>10193.35752</v>
      </c>
      <c r="CE90" s="65">
        <v>10193.35752</v>
      </c>
      <c r="CF90" s="65">
        <v>10193.35752</v>
      </c>
      <c r="CG90" s="65">
        <v>10193.35752</v>
      </c>
      <c r="CH90" s="65">
        <v>10193.35752</v>
      </c>
      <c r="CI90" s="65">
        <v>10193.35752</v>
      </c>
      <c r="CJ90" s="65">
        <v>10193.35752</v>
      </c>
      <c r="CK90" s="65">
        <v>10193.35752</v>
      </c>
      <c r="CL90" s="65">
        <v>10193.35752</v>
      </c>
      <c r="CM90" s="65">
        <v>10193.35752</v>
      </c>
      <c r="CN90" s="65">
        <v>10193.35752</v>
      </c>
      <c r="CO90" s="65">
        <v>10193.35752</v>
      </c>
      <c r="CP90" s="65">
        <v>10193.35752</v>
      </c>
      <c r="CQ90" s="65">
        <v>10193.35752</v>
      </c>
      <c r="CR90" s="65">
        <v>10193.35752</v>
      </c>
      <c r="CS90" s="65">
        <v>10193.35752</v>
      </c>
      <c r="CT90" s="65">
        <v>10193.35752</v>
      </c>
      <c r="CU90" s="65">
        <v>10193.35752</v>
      </c>
      <c r="CV90" s="65">
        <v>10193.35752</v>
      </c>
      <c r="CW90" s="65">
        <v>10193.35752</v>
      </c>
      <c r="CX90" s="65">
        <v>10193.35752</v>
      </c>
      <c r="CY90" s="65">
        <v>10193.35752</v>
      </c>
      <c r="CZ90" s="65">
        <v>10193.35752</v>
      </c>
      <c r="DA90" s="65">
        <v>10193.35752</v>
      </c>
      <c r="DB90" s="65">
        <v>10193.35752</v>
      </c>
      <c r="DC90" s="65">
        <v>10193.35752</v>
      </c>
      <c r="DD90" s="65">
        <v>10193.35752</v>
      </c>
      <c r="DE90" s="65">
        <v>10193.35752</v>
      </c>
      <c r="DF90" s="65">
        <v>10193.35752</v>
      </c>
      <c r="DG90" s="65">
        <v>10193.35752</v>
      </c>
      <c r="DH90" s="65">
        <v>10193.35752</v>
      </c>
      <c r="DI90" s="65">
        <v>10193.35752</v>
      </c>
      <c r="DJ90" s="65">
        <v>10193.35752</v>
      </c>
      <c r="DK90" s="65">
        <v>10193.35752</v>
      </c>
      <c r="DL90" s="65">
        <v>10193.35752</v>
      </c>
      <c r="DM90" s="65">
        <v>10193.35752</v>
      </c>
      <c r="DN90" s="65">
        <v>10193.35752</v>
      </c>
      <c r="DO90" s="65">
        <v>10193.35752</v>
      </c>
      <c r="DP90" s="65">
        <v>10193.35752</v>
      </c>
      <c r="DQ90" s="65">
        <v>10193.35752</v>
      </c>
      <c r="DR90" s="65">
        <v>10193.35752</v>
      </c>
      <c r="DS90" s="65">
        <v>10193.35752</v>
      </c>
      <c r="DT90" s="65">
        <v>10193.35752</v>
      </c>
      <c r="DU90" s="65">
        <v>10193.35752</v>
      </c>
      <c r="DV90" s="65">
        <v>10193.35752</v>
      </c>
      <c r="DW90" s="65">
        <v>10193.35752</v>
      </c>
      <c r="DX90" s="65">
        <v>10193.35752</v>
      </c>
      <c r="DY90" s="65">
        <v>10193.35752</v>
      </c>
      <c r="DZ90" s="65">
        <v>10193.35752</v>
      </c>
      <c r="EA90" s="65">
        <v>10193.35752</v>
      </c>
      <c r="EB90" s="65">
        <v>10193.35752</v>
      </c>
      <c r="EC90" s="65">
        <v>10193.35752</v>
      </c>
      <c r="ED90" s="65">
        <v>10193.35752</v>
      </c>
      <c r="EE90" s="65">
        <v>10193.35752</v>
      </c>
      <c r="EF90" s="65">
        <v>10193.35752</v>
      </c>
      <c r="EG90" s="65">
        <v>10193.35752</v>
      </c>
      <c r="EH90" s="65">
        <v>10193.35752</v>
      </c>
      <c r="EI90" s="65">
        <v>10193.35752</v>
      </c>
      <c r="EJ90" s="65">
        <v>10193.35752</v>
      </c>
      <c r="EK90" s="65">
        <v>10193.35752</v>
      </c>
      <c r="EL90" s="65">
        <v>10193.35752</v>
      </c>
      <c r="EM90" s="65">
        <v>10193.35752</v>
      </c>
      <c r="EN90" s="65">
        <v>10193.35752</v>
      </c>
      <c r="EO90" s="65">
        <v>10193.35752</v>
      </c>
      <c r="EP90" s="65">
        <v>10193.35752</v>
      </c>
      <c r="EQ90" s="65">
        <v>10193.35752</v>
      </c>
      <c r="ER90" s="65">
        <v>10193.35752</v>
      </c>
      <c r="ES90" s="65">
        <v>10193.35752</v>
      </c>
      <c r="ET90" s="65">
        <v>10193.35752</v>
      </c>
      <c r="EU90" s="65">
        <v>10193.35752</v>
      </c>
      <c r="EV90" s="65">
        <v>10193.35752</v>
      </c>
      <c r="EW90" s="65">
        <v>10193.35752</v>
      </c>
      <c r="EX90" s="65">
        <v>10193.35752</v>
      </c>
      <c r="EY90" s="65">
        <v>10193.35752</v>
      </c>
      <c r="EZ90" s="65">
        <v>10193.35752</v>
      </c>
      <c r="FA90" s="65">
        <v>10193.35752</v>
      </c>
      <c r="FB90" s="65">
        <v>10193.35752</v>
      </c>
      <c r="FC90" s="65">
        <v>10193.35752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T93" s="65">
        <v>586.21958910000001</v>
      </c>
      <c r="BV93" s="65">
        <v>586.21958910000001</v>
      </c>
      <c r="BW93" s="65">
        <v>586.21958910000001</v>
      </c>
      <c r="BX93" s="65">
        <v>586.21958910000001</v>
      </c>
      <c r="BY93" s="65">
        <v>586.21958910000001</v>
      </c>
      <c r="BZ93" s="65">
        <v>586.21958910000001</v>
      </c>
      <c r="CA93" s="65">
        <v>586.21958910000001</v>
      </c>
      <c r="CB93" s="65">
        <v>586.21958910000001</v>
      </c>
      <c r="CC93" s="65">
        <v>586.21958910000001</v>
      </c>
      <c r="CD93" s="65">
        <v>586.21958910000001</v>
      </c>
      <c r="CE93" s="65">
        <v>586.21958910000001</v>
      </c>
      <c r="CF93" s="65">
        <v>586.21958910000001</v>
      </c>
      <c r="CG93" s="65">
        <v>586.21958910000001</v>
      </c>
      <c r="CH93" s="65">
        <v>586.21958910000001</v>
      </c>
      <c r="CI93" s="65">
        <v>586.21958910000001</v>
      </c>
      <c r="CJ93" s="65">
        <v>586.21958910000001</v>
      </c>
      <c r="CK93" s="65">
        <v>586.21958910000001</v>
      </c>
      <c r="CL93" s="65">
        <v>586.21958910000001</v>
      </c>
      <c r="CM93" s="65">
        <v>586.21958910000001</v>
      </c>
      <c r="CN93" s="65">
        <v>586.21958910000001</v>
      </c>
      <c r="CO93" s="65">
        <v>586.21958910000001</v>
      </c>
      <c r="CP93" s="65">
        <v>586.21958910000001</v>
      </c>
      <c r="CQ93" s="65">
        <v>586.21958910000001</v>
      </c>
      <c r="CR93" s="65">
        <v>586.21958910000001</v>
      </c>
      <c r="CS93" s="65">
        <v>586.21958910000001</v>
      </c>
      <c r="CT93" s="65">
        <v>586.21958910000001</v>
      </c>
      <c r="CU93" s="65">
        <v>586.21958910000001</v>
      </c>
      <c r="CV93" s="65">
        <v>586.21958910000001</v>
      </c>
      <c r="CW93" s="65">
        <v>586.21958910000001</v>
      </c>
      <c r="CX93" s="65">
        <v>586.21958910000001</v>
      </c>
      <c r="CY93" s="65">
        <v>586.21958910000001</v>
      </c>
      <c r="CZ93" s="65">
        <v>586.21958910000001</v>
      </c>
      <c r="DA93" s="65">
        <v>586.21958910000001</v>
      </c>
      <c r="DB93" s="65">
        <v>586.21958910000001</v>
      </c>
      <c r="DC93" s="65">
        <v>586.21958910000001</v>
      </c>
      <c r="DD93" s="65">
        <v>586.21958910000001</v>
      </c>
      <c r="DE93" s="65">
        <v>586.21958910000001</v>
      </c>
      <c r="DF93" s="65">
        <v>586.21958910000001</v>
      </c>
      <c r="DG93" s="65">
        <v>586.21958910000001</v>
      </c>
      <c r="DH93" s="65">
        <v>586.21958910000001</v>
      </c>
      <c r="DI93" s="65">
        <v>586.21958910000001</v>
      </c>
      <c r="DJ93" s="65">
        <v>586.21958910000001</v>
      </c>
      <c r="DK93" s="65">
        <v>586.21958910000001</v>
      </c>
      <c r="DL93" s="65">
        <v>586.21958910000001</v>
      </c>
      <c r="DM93" s="65">
        <v>586.21958910000001</v>
      </c>
      <c r="DN93" s="65">
        <v>586.21958910000001</v>
      </c>
      <c r="DO93" s="65">
        <v>586.21958910000001</v>
      </c>
      <c r="DP93" s="65">
        <v>586.21958910000001</v>
      </c>
      <c r="DQ93" s="65">
        <v>586.21958910000001</v>
      </c>
      <c r="DR93" s="65">
        <v>586.21958910000001</v>
      </c>
      <c r="DS93" s="65">
        <v>586.21958910000001</v>
      </c>
      <c r="DT93" s="65">
        <v>586.21958910000001</v>
      </c>
      <c r="DU93" s="65">
        <v>586.21958910000001</v>
      </c>
      <c r="DV93" s="65">
        <v>586.21958910000001</v>
      </c>
      <c r="DW93" s="65">
        <v>586.21958910000001</v>
      </c>
      <c r="DX93" s="65">
        <v>586.21958910000001</v>
      </c>
      <c r="DY93" s="65">
        <v>586.21958910000001</v>
      </c>
      <c r="EA93" s="65">
        <v>586.21958910000001</v>
      </c>
      <c r="EB93" s="65">
        <v>586.21958910000001</v>
      </c>
      <c r="EC93" s="65">
        <v>586.21958910000001</v>
      </c>
      <c r="ED93" s="65">
        <v>586.21958910000001</v>
      </c>
      <c r="EE93" s="65">
        <v>586.21958910000001</v>
      </c>
      <c r="EF93" s="65">
        <v>586.21958910000001</v>
      </c>
      <c r="EG93" s="65">
        <v>586.21958910000001</v>
      </c>
      <c r="EH93" s="65">
        <v>586.21958910000001</v>
      </c>
      <c r="EI93" s="65">
        <v>586.21958910000001</v>
      </c>
      <c r="EJ93" s="65">
        <v>586.21958910000001</v>
      </c>
      <c r="EK93" s="65">
        <v>586.21958910000001</v>
      </c>
      <c r="EL93" s="65">
        <v>586.21958910000001</v>
      </c>
      <c r="EM93" s="65">
        <v>586.21958910000001</v>
      </c>
      <c r="EN93" s="65">
        <v>586.21958910000001</v>
      </c>
      <c r="EO93" s="65">
        <v>586.21958910000001</v>
      </c>
      <c r="EP93" s="65">
        <v>586.21958910000001</v>
      </c>
      <c r="EQ93" s="65">
        <v>586.21958910000001</v>
      </c>
      <c r="ER93" s="65">
        <v>586.21958910000001</v>
      </c>
      <c r="ES93" s="65">
        <v>586.21958910000001</v>
      </c>
      <c r="ET93" s="65">
        <v>586.21958910000001</v>
      </c>
      <c r="EU93" s="65">
        <v>586.21958910000001</v>
      </c>
      <c r="EV93" s="65">
        <v>586.21958910000001</v>
      </c>
      <c r="EW93" s="65">
        <v>586.21958910000001</v>
      </c>
      <c r="EY93" s="65">
        <v>586.21958910000001</v>
      </c>
      <c r="EZ93" s="65">
        <v>586.21958910000001</v>
      </c>
      <c r="FA93" s="65">
        <v>586.21958910000001</v>
      </c>
      <c r="FB93" s="65">
        <v>586.21958910000001</v>
      </c>
      <c r="FC93" s="65">
        <v>586.21958910000001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4495.8903559999999</v>
      </c>
      <c r="BE101" s="65">
        <v>4495.8903559999999</v>
      </c>
      <c r="BF101" s="65">
        <v>4495.8903559999999</v>
      </c>
      <c r="BG101" s="65">
        <v>4495.8903559999999</v>
      </c>
      <c r="BH101" s="65">
        <v>6014.4774100000004</v>
      </c>
      <c r="BI101" s="65">
        <v>6014.4774100000004</v>
      </c>
      <c r="BJ101" s="65">
        <v>6014.4774100000004</v>
      </c>
      <c r="BK101" s="65">
        <v>6014.4774100000004</v>
      </c>
      <c r="BL101" s="65">
        <v>9959.307288</v>
      </c>
      <c r="BM101" s="65">
        <v>9959.307288</v>
      </c>
      <c r="BN101" s="65">
        <v>9959.307288</v>
      </c>
      <c r="BO101" s="65">
        <v>9959.307288</v>
      </c>
      <c r="BP101" s="65">
        <v>9959.307288</v>
      </c>
      <c r="BQ101" s="65">
        <v>9959.307288</v>
      </c>
      <c r="BR101" s="65">
        <v>9959.307288</v>
      </c>
      <c r="BS101" s="65">
        <v>9959.307288</v>
      </c>
      <c r="BT101" s="65">
        <v>10779.57711</v>
      </c>
      <c r="BU101" s="65">
        <v>10193.35752</v>
      </c>
      <c r="BV101" s="65">
        <v>10779.57711</v>
      </c>
      <c r="BW101" s="65">
        <v>10779.57711</v>
      </c>
      <c r="BX101" s="65">
        <v>10779.57711</v>
      </c>
      <c r="BY101" s="65">
        <v>10779.57711</v>
      </c>
      <c r="BZ101" s="65">
        <v>10779.57711</v>
      </c>
      <c r="CA101" s="65">
        <v>10779.57711</v>
      </c>
      <c r="CB101" s="65">
        <v>10779.57711</v>
      </c>
      <c r="CC101" s="65">
        <v>10779.57711</v>
      </c>
      <c r="CD101" s="65">
        <v>10779.57711</v>
      </c>
      <c r="CE101" s="65">
        <v>10779.57711</v>
      </c>
      <c r="CF101" s="65">
        <v>10779.57711</v>
      </c>
      <c r="CG101" s="65">
        <v>10779.57711</v>
      </c>
      <c r="CH101" s="65">
        <v>10779.57711</v>
      </c>
      <c r="CI101" s="65">
        <v>10779.57711</v>
      </c>
      <c r="CJ101" s="65">
        <v>10779.57711</v>
      </c>
      <c r="CK101" s="65">
        <v>10779.57711</v>
      </c>
      <c r="CL101" s="65">
        <v>10779.57711</v>
      </c>
      <c r="CM101" s="65">
        <v>10779.57711</v>
      </c>
      <c r="CN101" s="65">
        <v>10779.57711</v>
      </c>
      <c r="CO101" s="65">
        <v>10779.57711</v>
      </c>
      <c r="CP101" s="65">
        <v>10779.57711</v>
      </c>
      <c r="CQ101" s="65">
        <v>10779.57711</v>
      </c>
      <c r="CR101" s="65">
        <v>10779.57711</v>
      </c>
      <c r="CS101" s="65">
        <v>10779.57711</v>
      </c>
      <c r="CT101" s="65">
        <v>10779.57711</v>
      </c>
      <c r="CU101" s="65">
        <v>10779.57711</v>
      </c>
      <c r="CV101" s="65">
        <v>10779.57711</v>
      </c>
      <c r="CW101" s="65">
        <v>10779.57711</v>
      </c>
      <c r="CX101" s="65">
        <v>10779.57711</v>
      </c>
      <c r="CY101" s="65">
        <v>10779.57711</v>
      </c>
      <c r="CZ101" s="65">
        <v>10779.57711</v>
      </c>
      <c r="DA101" s="65">
        <v>10779.57711</v>
      </c>
      <c r="DB101" s="65">
        <v>10779.57711</v>
      </c>
      <c r="DC101" s="65">
        <v>10779.57711</v>
      </c>
      <c r="DD101" s="65">
        <v>10779.57711</v>
      </c>
      <c r="DE101" s="65">
        <v>10779.57711</v>
      </c>
      <c r="DF101" s="65">
        <v>10779.57711</v>
      </c>
      <c r="DG101" s="65">
        <v>10779.57711</v>
      </c>
      <c r="DH101" s="65">
        <v>10779.57711</v>
      </c>
      <c r="DI101" s="65">
        <v>10779.57711</v>
      </c>
      <c r="DJ101" s="65">
        <v>10779.57711</v>
      </c>
      <c r="DK101" s="65">
        <v>10779.57711</v>
      </c>
      <c r="DL101" s="65">
        <v>10779.57711</v>
      </c>
      <c r="DM101" s="65">
        <v>10779.57711</v>
      </c>
      <c r="DN101" s="65">
        <v>10779.57711</v>
      </c>
      <c r="DO101" s="65">
        <v>10779.57711</v>
      </c>
      <c r="DP101" s="65">
        <v>10779.57711</v>
      </c>
      <c r="DQ101" s="65">
        <v>10779.57711</v>
      </c>
      <c r="DR101" s="65">
        <v>10779.57711</v>
      </c>
      <c r="DS101" s="65">
        <v>10779.57711</v>
      </c>
      <c r="DT101" s="65">
        <v>10779.57711</v>
      </c>
      <c r="DU101" s="65">
        <v>10779.57711</v>
      </c>
      <c r="DV101" s="65">
        <v>10779.57711</v>
      </c>
      <c r="DW101" s="65">
        <v>10779.57711</v>
      </c>
      <c r="DX101" s="65">
        <v>10779.57711</v>
      </c>
      <c r="DY101" s="65">
        <v>10779.57711</v>
      </c>
      <c r="DZ101" s="65">
        <v>10193.35752</v>
      </c>
      <c r="EA101" s="65">
        <v>10779.57711</v>
      </c>
      <c r="EB101" s="65">
        <v>10779.57711</v>
      </c>
      <c r="EC101" s="65">
        <v>10779.57711</v>
      </c>
      <c r="ED101" s="65">
        <v>10779.57711</v>
      </c>
      <c r="EE101" s="65">
        <v>10779.57711</v>
      </c>
      <c r="EF101" s="65">
        <v>10779.57711</v>
      </c>
      <c r="EG101" s="65">
        <v>10779.57711</v>
      </c>
      <c r="EH101" s="65">
        <v>10779.57711</v>
      </c>
      <c r="EI101" s="65">
        <v>10779.57711</v>
      </c>
      <c r="EJ101" s="65">
        <v>10779.57711</v>
      </c>
      <c r="EK101" s="65">
        <v>10779.57711</v>
      </c>
      <c r="EL101" s="65">
        <v>10779.57711</v>
      </c>
      <c r="EM101" s="65">
        <v>10779.57711</v>
      </c>
      <c r="EN101" s="65">
        <v>10779.57711</v>
      </c>
      <c r="EO101" s="65">
        <v>10779.57711</v>
      </c>
      <c r="EP101" s="65">
        <v>10779.57711</v>
      </c>
      <c r="EQ101" s="65">
        <v>10779.57711</v>
      </c>
      <c r="ER101" s="65">
        <v>10779.57711</v>
      </c>
      <c r="ES101" s="65">
        <v>10779.57711</v>
      </c>
      <c r="ET101" s="65">
        <v>10779.57711</v>
      </c>
      <c r="EU101" s="65">
        <v>10779.57711</v>
      </c>
      <c r="EV101" s="65">
        <v>10779.57711</v>
      </c>
      <c r="EW101" s="65">
        <v>10779.57711</v>
      </c>
      <c r="EX101" s="65">
        <v>10193.35752</v>
      </c>
      <c r="EY101" s="65">
        <v>10779.57711</v>
      </c>
      <c r="EZ101" s="65">
        <v>10779.57711</v>
      </c>
      <c r="FA101" s="65">
        <v>10779.57711</v>
      </c>
      <c r="FB101" s="65">
        <v>10779.57711</v>
      </c>
      <c r="FC101" s="65">
        <v>10779.57711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3216.8554410000002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1616.481229</v>
      </c>
      <c r="AD102" s="65">
        <v>1078.317382</v>
      </c>
      <c r="AE102" s="65">
        <v>2885.2403949999998</v>
      </c>
      <c r="AF102" s="65">
        <v>3412.4135700000002</v>
      </c>
      <c r="AG102" s="65">
        <v>3412.4135700000002</v>
      </c>
      <c r="AH102" s="65">
        <v>3207.7597139999998</v>
      </c>
      <c r="AI102" s="65">
        <v>2472.427036</v>
      </c>
      <c r="AJ102" s="65">
        <v>3412.4135700000002</v>
      </c>
      <c r="AK102" s="65">
        <v>2291.4599680000001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1096.4256849999999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1321.24909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G103" s="65">
        <v>235.5414298</v>
      </c>
      <c r="H103" s="65">
        <v>235.5414298</v>
      </c>
      <c r="I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69.678632260000001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371.67838870000003</v>
      </c>
      <c r="AW103" s="65">
        <v>371.67838870000003</v>
      </c>
      <c r="AX103" s="65">
        <v>371.67838870000003</v>
      </c>
      <c r="AY103" s="65">
        <v>371.67838870000003</v>
      </c>
      <c r="AZ103" s="65">
        <v>1105.383294</v>
      </c>
      <c r="BB103" s="65">
        <v>1105.383294</v>
      </c>
      <c r="BC103" s="65">
        <v>1105.383294</v>
      </c>
      <c r="BD103" s="65">
        <v>1285.2223750000001</v>
      </c>
      <c r="BE103" s="65">
        <v>1285.2223750000001</v>
      </c>
      <c r="BF103" s="65">
        <v>1285.2223750000001</v>
      </c>
      <c r="BG103" s="65">
        <v>1285.2223750000001</v>
      </c>
      <c r="BH103" s="65">
        <v>1717.023146</v>
      </c>
      <c r="BI103" s="65">
        <v>1717.023146</v>
      </c>
      <c r="BJ103" s="65">
        <v>1717.023146</v>
      </c>
      <c r="BK103" s="65">
        <v>1040.8744079999999</v>
      </c>
      <c r="BL103" s="65">
        <v>2607.4969270000001</v>
      </c>
      <c r="BM103" s="65">
        <v>2607.4969270000001</v>
      </c>
      <c r="BN103" s="65">
        <v>2607.4969270000001</v>
      </c>
      <c r="BO103" s="65">
        <v>2607.4969270000001</v>
      </c>
      <c r="BP103" s="65">
        <v>2607.4969270000001</v>
      </c>
      <c r="BQ103" s="65">
        <v>2607.4969270000001</v>
      </c>
      <c r="BR103" s="65">
        <v>2607.4969270000001</v>
      </c>
      <c r="BS103" s="65">
        <v>2607.4969270000001</v>
      </c>
      <c r="BT103" s="65">
        <v>2607.4969270000001</v>
      </c>
      <c r="BU103" s="65">
        <v>71.194031780000003</v>
      </c>
      <c r="BV103" s="65">
        <v>2607.4969270000001</v>
      </c>
      <c r="BW103" s="65">
        <v>2607.4969270000001</v>
      </c>
      <c r="BX103" s="65">
        <v>2607.4969270000001</v>
      </c>
      <c r="BY103" s="65">
        <v>2607.4969270000001</v>
      </c>
      <c r="BZ103" s="65">
        <v>2607.4969270000001</v>
      </c>
      <c r="CA103" s="65">
        <v>2607.4969270000001</v>
      </c>
      <c r="CB103" s="65">
        <v>2607.4969270000001</v>
      </c>
      <c r="CC103" s="65">
        <v>2607.4969270000001</v>
      </c>
      <c r="CD103" s="65">
        <v>2607.4969270000001</v>
      </c>
      <c r="CE103" s="65">
        <v>2607.4969270000001</v>
      </c>
      <c r="CF103" s="65">
        <v>2607.4969270000001</v>
      </c>
      <c r="CG103" s="65">
        <v>2607.4969270000001</v>
      </c>
      <c r="CH103" s="65">
        <v>2607.4969270000001</v>
      </c>
      <c r="CI103" s="65">
        <v>2607.4969270000001</v>
      </c>
      <c r="CJ103" s="65">
        <v>2607.4969270000001</v>
      </c>
      <c r="CK103" s="65">
        <v>2607.4969270000001</v>
      </c>
      <c r="CL103" s="65">
        <v>2607.4969270000001</v>
      </c>
      <c r="CM103" s="65">
        <v>2607.4969270000001</v>
      </c>
      <c r="CN103" s="65">
        <v>2607.4969270000001</v>
      </c>
      <c r="CO103" s="65">
        <v>2607.4969270000001</v>
      </c>
      <c r="CP103" s="65">
        <v>2607.4969270000001</v>
      </c>
      <c r="CQ103" s="65">
        <v>2607.4969270000001</v>
      </c>
      <c r="CR103" s="65">
        <v>2607.4969270000001</v>
      </c>
      <c r="CS103" s="65">
        <v>2607.4969270000001</v>
      </c>
      <c r="CT103" s="65">
        <v>2607.4969270000001</v>
      </c>
      <c r="CU103" s="65">
        <v>2607.4969270000001</v>
      </c>
      <c r="CV103" s="65">
        <v>2607.4969270000001</v>
      </c>
      <c r="CW103" s="65">
        <v>2607.4969270000001</v>
      </c>
      <c r="CX103" s="65">
        <v>2607.4969270000001</v>
      </c>
      <c r="CY103" s="65">
        <v>2607.4969270000001</v>
      </c>
      <c r="CZ103" s="65">
        <v>2607.4969270000001</v>
      </c>
      <c r="DA103" s="65">
        <v>2607.4969270000001</v>
      </c>
      <c r="DB103" s="65">
        <v>2607.4969270000001</v>
      </c>
      <c r="DC103" s="65">
        <v>2607.4969270000001</v>
      </c>
      <c r="DD103" s="65">
        <v>2607.4969270000001</v>
      </c>
      <c r="DE103" s="65">
        <v>2607.4969270000001</v>
      </c>
      <c r="DF103" s="65">
        <v>2607.4969270000001</v>
      </c>
      <c r="DG103" s="65">
        <v>2607.4969270000001</v>
      </c>
      <c r="DH103" s="65">
        <v>2607.4969270000001</v>
      </c>
      <c r="DI103" s="65">
        <v>2607.4969270000001</v>
      </c>
      <c r="DJ103" s="65">
        <v>2607.4969270000001</v>
      </c>
      <c r="DK103" s="65">
        <v>2607.4969270000001</v>
      </c>
      <c r="DL103" s="65">
        <v>2607.4969270000001</v>
      </c>
      <c r="DM103" s="65">
        <v>2607.4969270000001</v>
      </c>
      <c r="DN103" s="65">
        <v>2607.4969270000001</v>
      </c>
      <c r="DO103" s="65">
        <v>2607.4969270000001</v>
      </c>
      <c r="DP103" s="65">
        <v>2607.4969270000001</v>
      </c>
      <c r="DQ103" s="65">
        <v>2607.4969270000001</v>
      </c>
      <c r="DR103" s="65">
        <v>2607.4969270000001</v>
      </c>
      <c r="DS103" s="65">
        <v>2607.4969270000001</v>
      </c>
      <c r="DT103" s="65">
        <v>2607.4969270000001</v>
      </c>
      <c r="DU103" s="65">
        <v>2607.4969270000001</v>
      </c>
      <c r="DV103" s="65">
        <v>2607.4969270000001</v>
      </c>
      <c r="DW103" s="65">
        <v>2607.4969270000001</v>
      </c>
      <c r="DX103" s="65">
        <v>2607.4969270000001</v>
      </c>
      <c r="DY103" s="65">
        <v>2607.4969270000001</v>
      </c>
      <c r="DZ103" s="65">
        <v>2607.4969270000001</v>
      </c>
      <c r="EA103" s="65">
        <v>2607.4969270000001</v>
      </c>
      <c r="EB103" s="65">
        <v>2607.4969270000001</v>
      </c>
      <c r="EC103" s="65">
        <v>2607.4969270000001</v>
      </c>
      <c r="ED103" s="65">
        <v>2607.4969270000001</v>
      </c>
      <c r="EE103" s="65">
        <v>2607.4969270000001</v>
      </c>
      <c r="EF103" s="65">
        <v>2607.4969270000001</v>
      </c>
      <c r="EG103" s="65">
        <v>2607.4969270000001</v>
      </c>
      <c r="EH103" s="65">
        <v>2607.4969270000001</v>
      </c>
      <c r="EI103" s="65">
        <v>2607.4969270000001</v>
      </c>
      <c r="EJ103" s="65">
        <v>2607.4969270000001</v>
      </c>
      <c r="EK103" s="65">
        <v>2607.4969270000001</v>
      </c>
      <c r="EL103" s="65">
        <v>2607.4969270000001</v>
      </c>
      <c r="EM103" s="65">
        <v>2607.4969270000001</v>
      </c>
      <c r="EN103" s="65">
        <v>2607.4969270000001</v>
      </c>
      <c r="EO103" s="65">
        <v>2607.4969270000001</v>
      </c>
      <c r="EP103" s="65">
        <v>2607.4969270000001</v>
      </c>
      <c r="EQ103" s="65">
        <v>2607.4969270000001</v>
      </c>
      <c r="ER103" s="65">
        <v>2607.4969270000001</v>
      </c>
      <c r="ES103" s="65">
        <v>2607.4969270000001</v>
      </c>
      <c r="ET103" s="65">
        <v>2607.4969270000001</v>
      </c>
      <c r="EU103" s="65">
        <v>2607.4969270000001</v>
      </c>
      <c r="EV103" s="65">
        <v>2607.4969270000001</v>
      </c>
      <c r="EW103" s="65">
        <v>2607.4969270000001</v>
      </c>
      <c r="EX103" s="65">
        <v>2607.4969270000001</v>
      </c>
      <c r="EY103" s="65">
        <v>2607.4969270000001</v>
      </c>
      <c r="EZ103" s="65">
        <v>2607.4969270000001</v>
      </c>
      <c r="FA103" s="65">
        <v>2607.4969270000001</v>
      </c>
      <c r="FB103" s="65">
        <v>2607.4969270000001</v>
      </c>
      <c r="FC103" s="65">
        <v>2607.4969270000001</v>
      </c>
    </row>
    <row r="104" spans="2:159" x14ac:dyDescent="0.2">
      <c r="B104" s="65" t="s">
        <v>699</v>
      </c>
      <c r="C104" s="65" t="s">
        <v>39</v>
      </c>
      <c r="D104" s="65">
        <v>1121.1430969999999</v>
      </c>
      <c r="E104" s="65">
        <v>945.00813389999996</v>
      </c>
      <c r="F104" s="65">
        <v>834.15396139999996</v>
      </c>
      <c r="G104" s="65">
        <v>1293.5829209999999</v>
      </c>
      <c r="H104" s="65">
        <v>1454.523453</v>
      </c>
      <c r="I104" s="65">
        <v>853.38763410000001</v>
      </c>
      <c r="J104" s="65">
        <v>1469.7178839999999</v>
      </c>
      <c r="K104" s="65">
        <v>616.33024980000005</v>
      </c>
      <c r="L104" s="65">
        <v>1469.7178839999999</v>
      </c>
      <c r="M104" s="65">
        <v>1469.7178839999999</v>
      </c>
      <c r="N104" s="65">
        <v>457.43691919999998</v>
      </c>
      <c r="O104" s="65">
        <v>1054.591553</v>
      </c>
      <c r="P104" s="65">
        <v>1469.7178839999999</v>
      </c>
      <c r="Q104" s="65">
        <v>788.77007370000001</v>
      </c>
      <c r="R104" s="65">
        <v>964.90503669999998</v>
      </c>
      <c r="S104" s="65">
        <v>655.46082520000004</v>
      </c>
      <c r="T104" s="65">
        <v>1469.7178839999999</v>
      </c>
      <c r="U104" s="65">
        <v>1469.7178839999999</v>
      </c>
      <c r="V104" s="65">
        <v>1029.5225969999999</v>
      </c>
      <c r="W104" s="65">
        <v>964.90503669999998</v>
      </c>
      <c r="X104" s="65">
        <v>1469.7178839999999</v>
      </c>
      <c r="Y104" s="65">
        <v>1293.5829209999999</v>
      </c>
      <c r="Z104" s="65">
        <v>1469.7178839999999</v>
      </c>
      <c r="AA104" s="65">
        <v>1469.7178839999999</v>
      </c>
      <c r="AB104" s="65">
        <v>26.529203679999998</v>
      </c>
      <c r="AC104" s="65">
        <v>1186.802876</v>
      </c>
      <c r="AD104" s="65">
        <v>1186.802876</v>
      </c>
      <c r="AE104" s="65">
        <v>681.99002889999997</v>
      </c>
      <c r="AF104" s="65">
        <v>1186.802876</v>
      </c>
      <c r="AG104" s="65">
        <v>681.99002889999997</v>
      </c>
      <c r="AH104" s="65">
        <v>1186.802876</v>
      </c>
      <c r="AI104" s="65">
        <v>642.85945349999997</v>
      </c>
      <c r="AJ104" s="65">
        <v>1186.802876</v>
      </c>
      <c r="AK104" s="65">
        <v>838.22808910000003</v>
      </c>
      <c r="AL104" s="65">
        <v>333.41524199999998</v>
      </c>
      <c r="AM104" s="65">
        <v>333.41524199999998</v>
      </c>
      <c r="AN104" s="65">
        <v>838.22808910000003</v>
      </c>
      <c r="AO104" s="65">
        <v>333.41524199999998</v>
      </c>
      <c r="AP104" s="65">
        <v>838.22808910000003</v>
      </c>
      <c r="AQ104" s="65">
        <v>1238.928758</v>
      </c>
      <c r="AR104" s="65">
        <v>1147.449672</v>
      </c>
      <c r="AT104" s="65">
        <v>1144.7351389999999</v>
      </c>
      <c r="AU104" s="65">
        <v>840.78626229999998</v>
      </c>
      <c r="AV104" s="65">
        <v>675.96802869999999</v>
      </c>
      <c r="AW104" s="65">
        <v>1985.521401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1144.7351389999999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26.529203679999998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1144.7351389999999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1144.7351389999999</v>
      </c>
      <c r="CE104" s="65">
        <v>1171.2643419999999</v>
      </c>
      <c r="CF104" s="65">
        <v>1171.2643419999999</v>
      </c>
      <c r="CG104" s="65">
        <v>1144.7351389999999</v>
      </c>
      <c r="CI104" s="65">
        <v>1171.2643419999999</v>
      </c>
      <c r="CJ104" s="65">
        <v>1171.2643419999999</v>
      </c>
      <c r="CK104" s="65">
        <v>26.529203679999998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V105" s="65">
        <v>1353.463123</v>
      </c>
      <c r="W105" s="65">
        <v>1353.463123</v>
      </c>
      <c r="X105" s="65">
        <v>1353.463123</v>
      </c>
      <c r="Y105" s="65">
        <v>1353.463123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1092.227709</v>
      </c>
      <c r="AF105" s="65">
        <v>861.91487810000001</v>
      </c>
      <c r="AG105" s="65">
        <v>1353.463123</v>
      </c>
      <c r="AH105" s="65">
        <v>693.07544610000002</v>
      </c>
      <c r="AI105" s="65">
        <v>861.91487810000001</v>
      </c>
      <c r="AJ105" s="65">
        <v>5.21109358</v>
      </c>
      <c r="AK105" s="65">
        <v>174.05052559999999</v>
      </c>
      <c r="AL105" s="65">
        <v>497.15304570000001</v>
      </c>
      <c r="AM105" s="65">
        <v>1358.674217</v>
      </c>
      <c r="AN105" s="65">
        <v>1358.674217</v>
      </c>
      <c r="AO105" s="65">
        <v>698.28653970000005</v>
      </c>
      <c r="AP105" s="65">
        <v>1337.4855170000001</v>
      </c>
      <c r="AQ105" s="65">
        <v>1074.7485059999999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698.28653970000005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349.33276419999999</v>
      </c>
      <c r="BF105" s="65">
        <v>1702.7958880000001</v>
      </c>
      <c r="BG105" s="65">
        <v>1702.7958880000001</v>
      </c>
      <c r="BH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504.70412579999999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1037.1971169999999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5.21109358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5.21109358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323.49864170000001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278.2723972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549.98333500000001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781.94827850000001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1207.5701590000001</v>
      </c>
      <c r="AW108" s="65">
        <v>1207.5701590000001</v>
      </c>
      <c r="AX108" s="65">
        <v>1207.5701590000001</v>
      </c>
      <c r="AY108" s="65">
        <v>1207.5701590000001</v>
      </c>
      <c r="AZ108" s="65">
        <v>1207.5701590000001</v>
      </c>
      <c r="BA108" s="65">
        <v>1207.5701590000001</v>
      </c>
      <c r="BB108" s="65">
        <v>1207.5701590000001</v>
      </c>
      <c r="BC108" s="65">
        <v>1207.5701590000001</v>
      </c>
      <c r="BD108" s="65">
        <v>1207.5701590000001</v>
      </c>
      <c r="BE108" s="65">
        <v>1207.5701590000001</v>
      </c>
      <c r="BF108" s="65">
        <v>1024.655205</v>
      </c>
      <c r="BG108" s="65">
        <v>1207.5701590000001</v>
      </c>
      <c r="BH108" s="65">
        <v>1207.5701590000001</v>
      </c>
      <c r="BI108" s="65">
        <v>1130.6171890000001</v>
      </c>
      <c r="BJ108" s="65">
        <v>1207.5701590000001</v>
      </c>
      <c r="BK108" s="65">
        <v>1207.5701590000001</v>
      </c>
      <c r="BL108" s="65">
        <v>1207.5701590000001</v>
      </c>
      <c r="BM108" s="65">
        <v>1207.5701590000001</v>
      </c>
      <c r="BN108" s="65">
        <v>1207.5701590000001</v>
      </c>
      <c r="BO108" s="65">
        <v>1207.5701590000001</v>
      </c>
      <c r="BP108" s="65">
        <v>1207.5701590000001</v>
      </c>
      <c r="BQ108" s="65">
        <v>1207.5701590000001</v>
      </c>
      <c r="BR108" s="65">
        <v>1207.5701590000001</v>
      </c>
      <c r="BS108" s="65">
        <v>1207.5701590000001</v>
      </c>
      <c r="BT108" s="65">
        <v>1207.5701590000001</v>
      </c>
      <c r="BU108" s="65">
        <v>1207.5701590000001</v>
      </c>
      <c r="BV108" s="65">
        <v>1207.5701590000001</v>
      </c>
      <c r="BW108" s="65">
        <v>1207.5701590000001</v>
      </c>
      <c r="BX108" s="65">
        <v>1207.5701590000001</v>
      </c>
      <c r="BY108" s="65">
        <v>1207.5701590000001</v>
      </c>
      <c r="BZ108" s="65">
        <v>1207.5701590000001</v>
      </c>
      <c r="CA108" s="65">
        <v>1207.5701590000001</v>
      </c>
      <c r="CB108" s="65">
        <v>841.18290709999997</v>
      </c>
      <c r="CC108" s="65">
        <v>841.18290709999997</v>
      </c>
      <c r="CD108" s="65">
        <v>841.18290709999997</v>
      </c>
      <c r="CE108" s="65">
        <v>841.18290709999997</v>
      </c>
      <c r="CF108" s="65">
        <v>841.18290709999997</v>
      </c>
      <c r="CG108" s="65">
        <v>841.18290709999997</v>
      </c>
      <c r="CH108" s="65">
        <v>841.18290709999997</v>
      </c>
      <c r="CI108" s="65">
        <v>841.18290709999997</v>
      </c>
      <c r="CJ108" s="65">
        <v>841.18290709999997</v>
      </c>
      <c r="CK108" s="65">
        <v>841.18290709999997</v>
      </c>
      <c r="CL108" s="65">
        <v>841.18290709999997</v>
      </c>
      <c r="CM108" s="65">
        <v>841.18290709999997</v>
      </c>
      <c r="CN108" s="65">
        <v>841.18290709999997</v>
      </c>
      <c r="CO108" s="65">
        <v>841.18290709999997</v>
      </c>
      <c r="CP108" s="65">
        <v>841.18290709999997</v>
      </c>
      <c r="CQ108" s="65">
        <v>841.18290709999997</v>
      </c>
      <c r="CR108" s="65">
        <v>841.18290709999997</v>
      </c>
      <c r="CS108" s="65">
        <v>841.18290709999997</v>
      </c>
      <c r="CT108" s="65">
        <v>841.18290709999997</v>
      </c>
      <c r="CU108" s="65">
        <v>841.18290709999997</v>
      </c>
      <c r="CV108" s="65">
        <v>841.18290709999997</v>
      </c>
      <c r="CW108" s="65">
        <v>841.18290709999997</v>
      </c>
      <c r="CX108" s="65">
        <v>559.76619760000005</v>
      </c>
      <c r="CY108" s="65">
        <v>841.18290709999997</v>
      </c>
      <c r="CZ108" s="65">
        <v>281.4167094</v>
      </c>
      <c r="DA108" s="65">
        <v>281.4167094</v>
      </c>
      <c r="DB108" s="65">
        <v>281.4167094</v>
      </c>
      <c r="DC108" s="65">
        <v>281.4167094</v>
      </c>
      <c r="DD108" s="65">
        <v>281.4167094</v>
      </c>
      <c r="DE108" s="65">
        <v>281.4167094</v>
      </c>
      <c r="DF108" s="65">
        <v>281.4167094</v>
      </c>
      <c r="DG108" s="65">
        <v>281.4167094</v>
      </c>
      <c r="DH108" s="65">
        <v>281.4167094</v>
      </c>
      <c r="DI108" s="65">
        <v>281.4167094</v>
      </c>
      <c r="DJ108" s="65">
        <v>281.4167094</v>
      </c>
      <c r="DK108" s="65">
        <v>281.4167094</v>
      </c>
      <c r="DL108" s="65">
        <v>281.4167094</v>
      </c>
      <c r="DM108" s="65">
        <v>281.4167094</v>
      </c>
      <c r="DN108" s="65">
        <v>281.4167094</v>
      </c>
      <c r="DO108" s="65">
        <v>281.4167094</v>
      </c>
      <c r="DP108" s="65">
        <v>281.4167094</v>
      </c>
      <c r="DQ108" s="65">
        <v>281.4167094</v>
      </c>
      <c r="DR108" s="65">
        <v>281.4167094</v>
      </c>
      <c r="DS108" s="65">
        <v>281.4167094</v>
      </c>
      <c r="DT108" s="65">
        <v>281.4167094</v>
      </c>
      <c r="DU108" s="65">
        <v>281.4167094</v>
      </c>
      <c r="DV108" s="65">
        <v>281.4167094</v>
      </c>
      <c r="DW108" s="65">
        <v>281.4167094</v>
      </c>
      <c r="DX108" s="65">
        <v>281.4167094</v>
      </c>
      <c r="DY108" s="65">
        <v>281.4167094</v>
      </c>
      <c r="DZ108" s="65">
        <v>281.4167094</v>
      </c>
      <c r="EA108" s="65">
        <v>281.4167094</v>
      </c>
      <c r="EB108" s="65">
        <v>281.4167094</v>
      </c>
      <c r="EC108" s="65">
        <v>281.4167094</v>
      </c>
      <c r="ED108" s="65">
        <v>281.4167094</v>
      </c>
      <c r="EE108" s="65">
        <v>281.4167094</v>
      </c>
      <c r="EF108" s="65">
        <v>281.4167094</v>
      </c>
      <c r="EG108" s="65">
        <v>281.4167094</v>
      </c>
      <c r="EH108" s="65">
        <v>281.4167094</v>
      </c>
      <c r="EI108" s="65">
        <v>281.4167094</v>
      </c>
      <c r="EJ108" s="65">
        <v>281.4167094</v>
      </c>
      <c r="EK108" s="65">
        <v>281.4167094</v>
      </c>
      <c r="EL108" s="65">
        <v>281.4167094</v>
      </c>
      <c r="EM108" s="65">
        <v>281.4167094</v>
      </c>
      <c r="EN108" s="65">
        <v>281.4167094</v>
      </c>
      <c r="EO108" s="65">
        <v>281.4167094</v>
      </c>
      <c r="EP108" s="65">
        <v>281.4167094</v>
      </c>
      <c r="EQ108" s="65">
        <v>281.4167094</v>
      </c>
      <c r="ER108" s="65">
        <v>281.4167094</v>
      </c>
      <c r="ES108" s="65">
        <v>281.4167094</v>
      </c>
      <c r="ET108" s="65">
        <v>281.4167094</v>
      </c>
      <c r="EU108" s="65">
        <v>281.4167094</v>
      </c>
      <c r="EV108" s="65">
        <v>281.4167094</v>
      </c>
      <c r="EW108" s="65">
        <v>281.4167094</v>
      </c>
      <c r="EX108" s="65">
        <v>281.4167094</v>
      </c>
      <c r="EY108" s="65">
        <v>281.4167094</v>
      </c>
      <c r="EZ108" s="65">
        <v>281.4167094</v>
      </c>
      <c r="FA108" s="65">
        <v>281.4167094</v>
      </c>
      <c r="FB108" s="65">
        <v>281.4167094</v>
      </c>
      <c r="FC108" s="65">
        <v>281.4167094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5631.0129749999996</v>
      </c>
      <c r="E113" s="65">
        <v>5075.8893879999996</v>
      </c>
      <c r="F113" s="65">
        <v>5279.3115319999997</v>
      </c>
      <c r="G113" s="65">
        <v>6169.8400519999996</v>
      </c>
      <c r="H113" s="65">
        <v>6330.7805840000001</v>
      </c>
      <c r="I113" s="65">
        <v>5363.2575129999996</v>
      </c>
      <c r="J113" s="65">
        <v>6110.4335849999998</v>
      </c>
      <c r="K113" s="65">
        <v>5492.5873799999999</v>
      </c>
      <c r="L113" s="65">
        <v>6345.975015</v>
      </c>
      <c r="M113" s="65">
        <v>6131.6005919999998</v>
      </c>
      <c r="N113" s="65">
        <v>5333.6940500000001</v>
      </c>
      <c r="O113" s="65">
        <v>5930.8486839999996</v>
      </c>
      <c r="P113" s="65">
        <v>6257.8601589999998</v>
      </c>
      <c r="Q113" s="65">
        <v>5465.7753899999998</v>
      </c>
      <c r="R113" s="65">
        <v>5841.1621670000004</v>
      </c>
      <c r="S113" s="65">
        <v>5531.7179560000004</v>
      </c>
      <c r="T113" s="65">
        <v>7397.2894580000002</v>
      </c>
      <c r="U113" s="65">
        <v>5808.2849040000001</v>
      </c>
      <c r="V113" s="65">
        <v>6957.0941709999997</v>
      </c>
      <c r="W113" s="65">
        <v>6892.4766099999997</v>
      </c>
      <c r="X113" s="65">
        <v>7397.2894580000002</v>
      </c>
      <c r="Y113" s="65">
        <v>6844.9843799999999</v>
      </c>
      <c r="Z113" s="65">
        <v>5877.9635369999996</v>
      </c>
      <c r="AA113" s="65">
        <v>7397.2894580000002</v>
      </c>
      <c r="AB113" s="65">
        <v>5954.1007769999997</v>
      </c>
      <c r="AC113" s="65">
        <v>5318.4421080000002</v>
      </c>
      <c r="AD113" s="65">
        <v>4780.2782619999998</v>
      </c>
      <c r="AE113" s="65">
        <v>5821.1530119999998</v>
      </c>
      <c r="AF113" s="65">
        <v>6622.826204</v>
      </c>
      <c r="AG113" s="65">
        <v>6609.5616030000001</v>
      </c>
      <c r="AH113" s="65">
        <v>6249.332915</v>
      </c>
      <c r="AI113" s="65">
        <v>5138.8962469999997</v>
      </c>
      <c r="AJ113" s="65">
        <v>5766.1224199999997</v>
      </c>
      <c r="AK113" s="65">
        <v>4465.433462</v>
      </c>
      <c r="AL113" s="65">
        <v>5169.1353079999999</v>
      </c>
      <c r="AM113" s="65">
        <v>6121.9927379999999</v>
      </c>
      <c r="AN113" s="65">
        <v>6771.0107559999997</v>
      </c>
      <c r="AO113" s="65">
        <v>5605.8102319999998</v>
      </c>
      <c r="AP113" s="65">
        <v>4433.8341710000004</v>
      </c>
      <c r="AQ113" s="65">
        <v>6887.7857139999996</v>
      </c>
      <c r="AR113" s="65">
        <v>6844.6909089999999</v>
      </c>
      <c r="AS113" s="65">
        <v>5697.2412370000002</v>
      </c>
      <c r="AT113" s="65">
        <v>6841.9763759999996</v>
      </c>
      <c r="AU113" s="65">
        <v>6538.0275000000001</v>
      </c>
      <c r="AV113" s="65">
        <v>6943.7795910000004</v>
      </c>
      <c r="AW113" s="65">
        <v>7592.9452869999996</v>
      </c>
      <c r="AX113" s="65">
        <v>6375.444332</v>
      </c>
      <c r="AY113" s="65">
        <v>8384.0840389999994</v>
      </c>
      <c r="AZ113" s="65">
        <v>8690.1002829999998</v>
      </c>
      <c r="BA113" s="65">
        <v>7584.7169880000001</v>
      </c>
      <c r="BB113" s="65">
        <v>7014.0230929999998</v>
      </c>
      <c r="BC113" s="65">
        <v>8690.1002829999998</v>
      </c>
      <c r="BD113" s="65">
        <v>6257.85502</v>
      </c>
      <c r="BE113" s="65">
        <v>4904.3918960000001</v>
      </c>
      <c r="BF113" s="65">
        <v>6048.4108619999997</v>
      </c>
      <c r="BG113" s="65">
        <v>6257.85502</v>
      </c>
      <c r="BH113" s="65">
        <v>6496.3715920000004</v>
      </c>
      <c r="BI113" s="65">
        <v>4716.6227339999996</v>
      </c>
      <c r="BJ113" s="65">
        <v>6496.3715920000004</v>
      </c>
      <c r="BK113" s="65">
        <v>5820.2228539999996</v>
      </c>
      <c r="BL113" s="65">
        <v>7386.8453740000004</v>
      </c>
      <c r="BM113" s="65">
        <v>6242.1102350000001</v>
      </c>
      <c r="BN113" s="65">
        <v>6215.5810309999997</v>
      </c>
      <c r="BO113" s="65">
        <v>6188.7536120000004</v>
      </c>
      <c r="BP113" s="65">
        <v>7218.0059419999998</v>
      </c>
      <c r="BQ113" s="65">
        <v>7218.0059419999998</v>
      </c>
      <c r="BR113" s="65">
        <v>7218.0059419999998</v>
      </c>
      <c r="BS113" s="65">
        <v>7218.0059419999998</v>
      </c>
      <c r="BT113" s="65">
        <v>7218.0059419999998</v>
      </c>
      <c r="BU113" s="65">
        <v>4681.7030459999996</v>
      </c>
      <c r="BV113" s="65">
        <v>7218.0059419999998</v>
      </c>
      <c r="BW113" s="65">
        <v>7218.0059419999998</v>
      </c>
      <c r="BX113" s="65">
        <v>7218.0059419999998</v>
      </c>
      <c r="BY113" s="65">
        <v>6694.7173990000001</v>
      </c>
      <c r="BZ113" s="65">
        <v>7218.0059419999998</v>
      </c>
      <c r="CA113" s="65">
        <v>7218.0059419999998</v>
      </c>
      <c r="CB113" s="65">
        <v>5962.9851129999997</v>
      </c>
      <c r="CC113" s="65">
        <v>5962.9851129999997</v>
      </c>
      <c r="CD113" s="65">
        <v>5936.4559090000002</v>
      </c>
      <c r="CE113" s="65">
        <v>5962.9851129999997</v>
      </c>
      <c r="CF113" s="65">
        <v>5962.9851129999997</v>
      </c>
      <c r="CG113" s="65">
        <v>5936.4559090000002</v>
      </c>
      <c r="CH113" s="65">
        <v>4791.7207710000002</v>
      </c>
      <c r="CI113" s="65">
        <v>5962.9851129999997</v>
      </c>
      <c r="CJ113" s="65">
        <v>5962.9851129999997</v>
      </c>
      <c r="CK113" s="65">
        <v>4818.2499740000003</v>
      </c>
      <c r="CL113" s="65">
        <v>5962.9851129999997</v>
      </c>
      <c r="CM113" s="65">
        <v>5962.9851129999997</v>
      </c>
      <c r="CN113" s="65">
        <v>4969.2769410000001</v>
      </c>
      <c r="CO113" s="65">
        <v>4969.2769410000001</v>
      </c>
      <c r="CP113" s="65">
        <v>4969.2769410000001</v>
      </c>
      <c r="CQ113" s="65">
        <v>4969.2769410000001</v>
      </c>
      <c r="CR113" s="65">
        <v>4969.2769410000001</v>
      </c>
      <c r="CS113" s="65">
        <v>4969.2769410000001</v>
      </c>
      <c r="CT113" s="65">
        <v>4969.2769410000001</v>
      </c>
      <c r="CU113" s="65">
        <v>4969.2769410000001</v>
      </c>
      <c r="CV113" s="65">
        <v>4969.2769410000001</v>
      </c>
      <c r="CW113" s="65">
        <v>4969.2769410000001</v>
      </c>
      <c r="CX113" s="65">
        <v>4687.860232</v>
      </c>
      <c r="CY113" s="65">
        <v>4969.2769410000001</v>
      </c>
      <c r="CZ113" s="65">
        <v>4409.5107429999998</v>
      </c>
      <c r="DA113" s="65">
        <v>4065.3890729999998</v>
      </c>
      <c r="DB113" s="65">
        <v>4409.5107429999998</v>
      </c>
      <c r="DC113" s="65">
        <v>4409.5107429999998</v>
      </c>
      <c r="DD113" s="65">
        <v>4409.5107429999998</v>
      </c>
      <c r="DE113" s="65">
        <v>4409.5107429999998</v>
      </c>
      <c r="DF113" s="65">
        <v>4409.5107429999998</v>
      </c>
      <c r="DG113" s="65">
        <v>4409.5107429999998</v>
      </c>
      <c r="DH113" s="65">
        <v>4382.9815399999998</v>
      </c>
      <c r="DI113" s="65">
        <v>4382.9815399999998</v>
      </c>
      <c r="DJ113" s="65">
        <v>4382.9815399999998</v>
      </c>
      <c r="DK113" s="65">
        <v>4382.9815399999998</v>
      </c>
      <c r="DL113" s="65">
        <v>4382.9815399999998</v>
      </c>
      <c r="DM113" s="65">
        <v>4038.8598689999999</v>
      </c>
      <c r="DN113" s="65">
        <v>4382.9815399999998</v>
      </c>
      <c r="DO113" s="65">
        <v>4382.9815399999998</v>
      </c>
      <c r="DP113" s="65">
        <v>3233.0353070000001</v>
      </c>
      <c r="DQ113" s="65">
        <v>3233.0353070000001</v>
      </c>
      <c r="DR113" s="65">
        <v>3233.0353070000001</v>
      </c>
      <c r="DS113" s="65">
        <v>3233.0353070000001</v>
      </c>
      <c r="DT113" s="65">
        <v>3233.0353070000001</v>
      </c>
      <c r="DU113" s="65">
        <v>3233.0353070000001</v>
      </c>
      <c r="DV113" s="65">
        <v>3233.0353070000001</v>
      </c>
      <c r="DW113" s="65">
        <v>3233.0353070000001</v>
      </c>
      <c r="DX113" s="65">
        <v>3233.0353070000001</v>
      </c>
      <c r="DY113" s="65">
        <v>3233.0353070000001</v>
      </c>
      <c r="DZ113" s="65">
        <v>3233.0353070000001</v>
      </c>
      <c r="EA113" s="65">
        <v>3233.0353070000001</v>
      </c>
      <c r="EB113" s="65">
        <v>3233.0353070000001</v>
      </c>
      <c r="EC113" s="65">
        <v>3212.4122779999998</v>
      </c>
      <c r="ED113" s="65">
        <v>3233.0353070000001</v>
      </c>
      <c r="EE113" s="65">
        <v>3233.0353070000001</v>
      </c>
      <c r="EF113" s="65">
        <v>2888.9136370000001</v>
      </c>
      <c r="EG113" s="65">
        <v>2888.9136370000001</v>
      </c>
      <c r="EH113" s="65">
        <v>2888.9136370000001</v>
      </c>
      <c r="EI113" s="65">
        <v>2888.9136370000001</v>
      </c>
      <c r="EJ113" s="65">
        <v>2888.9136370000001</v>
      </c>
      <c r="EK113" s="65">
        <v>2888.9136370000001</v>
      </c>
      <c r="EL113" s="65">
        <v>2888.9136370000001</v>
      </c>
      <c r="EM113" s="65">
        <v>2888.9136370000001</v>
      </c>
      <c r="EN113" s="65">
        <v>2888.9136370000001</v>
      </c>
      <c r="EO113" s="65">
        <v>2888.9136370000001</v>
      </c>
      <c r="EP113" s="65">
        <v>2888.9136370000001</v>
      </c>
      <c r="EQ113" s="65">
        <v>2888.9136370000001</v>
      </c>
      <c r="ER113" s="65">
        <v>2888.9136370000001</v>
      </c>
      <c r="ES113" s="65">
        <v>2888.9136370000001</v>
      </c>
      <c r="ET113" s="65">
        <v>2888.9136370000001</v>
      </c>
      <c r="EU113" s="65">
        <v>2888.9136370000001</v>
      </c>
      <c r="EV113" s="65">
        <v>2888.9136370000001</v>
      </c>
      <c r="EW113" s="65">
        <v>2888.9136370000001</v>
      </c>
      <c r="EX113" s="65">
        <v>2888.9136370000001</v>
      </c>
      <c r="EY113" s="65">
        <v>2888.9136370000001</v>
      </c>
      <c r="EZ113" s="65">
        <v>2888.9136370000001</v>
      </c>
      <c r="FA113" s="65">
        <v>2888.9136370000001</v>
      </c>
      <c r="FB113" s="65">
        <v>2888.9136370000001</v>
      </c>
      <c r="FC113" s="65">
        <v>2888.9136370000001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1520.6918539999999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3548.280992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4055.178277</v>
      </c>
      <c r="DO126" s="65">
        <v>4562.0755609999997</v>
      </c>
      <c r="DP126" s="65">
        <v>4562.0755609999997</v>
      </c>
      <c r="DQ126" s="65">
        <v>4562.0755609999997</v>
      </c>
      <c r="DR126" s="65">
        <v>3548.280992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4055.178277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4055.178277</v>
      </c>
      <c r="EU126" s="65">
        <v>4562.0755609999997</v>
      </c>
      <c r="EV126" s="65">
        <v>4562.0755609999997</v>
      </c>
      <c r="EW126" s="65">
        <v>4562.0755609999997</v>
      </c>
      <c r="EX126" s="65">
        <v>3041.3837079999998</v>
      </c>
      <c r="EY126" s="65">
        <v>4562.0755609999997</v>
      </c>
      <c r="EZ126" s="65">
        <v>4308.6118290000004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360.03919280000002</v>
      </c>
      <c r="CQ128" s="65">
        <v>720.07838560000005</v>
      </c>
      <c r="CR128" s="65">
        <v>900.097982</v>
      </c>
      <c r="CS128" s="65">
        <v>900.097982</v>
      </c>
      <c r="CT128" s="65">
        <v>540.05878919999998</v>
      </c>
      <c r="CU128" s="65">
        <v>900.097982</v>
      </c>
      <c r="CV128" s="65">
        <v>1080.1175780000001</v>
      </c>
      <c r="CW128" s="65">
        <v>1080.1175780000001</v>
      </c>
      <c r="CX128" s="65">
        <v>900.097982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720.07838560000005</v>
      </c>
      <c r="DF128" s="65">
        <v>1260.1371750000001</v>
      </c>
      <c r="DG128" s="65">
        <v>1440.1567709999999</v>
      </c>
      <c r="DH128" s="65">
        <v>1620.1763679999999</v>
      </c>
      <c r="DI128" s="65">
        <v>1440.1567709999999</v>
      </c>
      <c r="DJ128" s="65">
        <v>1440.1567709999999</v>
      </c>
      <c r="DK128" s="65">
        <v>1620.1763679999999</v>
      </c>
      <c r="DL128" s="65">
        <v>1620.1763679999999</v>
      </c>
      <c r="DM128" s="65">
        <v>1620.1763679999999</v>
      </c>
      <c r="DN128" s="65">
        <v>1440.1567709999999</v>
      </c>
      <c r="DO128" s="65">
        <v>1620.1763679999999</v>
      </c>
      <c r="DP128" s="65">
        <v>1620.1763679999999</v>
      </c>
      <c r="DQ128" s="65">
        <v>1620.1763679999999</v>
      </c>
      <c r="DR128" s="65">
        <v>1440.1567709999999</v>
      </c>
      <c r="DS128" s="65">
        <v>1620.1763679999999</v>
      </c>
      <c r="DT128" s="65">
        <v>1620.1763679999999</v>
      </c>
      <c r="DU128" s="65">
        <v>1260.1371750000001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1440.1567709999999</v>
      </c>
      <c r="EI128" s="65">
        <v>1620.1763679999999</v>
      </c>
      <c r="EJ128" s="65">
        <v>1620.1763679999999</v>
      </c>
      <c r="EK128" s="65">
        <v>1620.1763679999999</v>
      </c>
      <c r="EL128" s="65">
        <v>1080.1175780000001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1260.1371750000001</v>
      </c>
      <c r="EU128" s="65">
        <v>1620.1763679999999</v>
      </c>
      <c r="EV128" s="65">
        <v>1620.1763679999999</v>
      </c>
      <c r="EW128" s="65">
        <v>1620.1763679999999</v>
      </c>
      <c r="EX128" s="65">
        <v>1440.1567709999999</v>
      </c>
      <c r="EY128" s="65">
        <v>1620.1763679999999</v>
      </c>
      <c r="EZ128" s="65">
        <v>1620.1763679999999</v>
      </c>
      <c r="FA128" s="65">
        <v>1620.1763679999999</v>
      </c>
      <c r="FB128" s="65">
        <v>1260.1371750000001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180.01959640000001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1880.731047</v>
      </c>
      <c r="CQ137" s="65">
        <v>2747.667524</v>
      </c>
      <c r="CR137" s="65">
        <v>3434.5844050000001</v>
      </c>
      <c r="CS137" s="65">
        <v>3434.5844050000001</v>
      </c>
      <c r="CT137" s="65">
        <v>3074.545212</v>
      </c>
      <c r="CU137" s="65">
        <v>3434.5844050000001</v>
      </c>
      <c r="CV137" s="65">
        <v>4121.5012859999997</v>
      </c>
      <c r="CW137" s="65">
        <v>4121.5012859999997</v>
      </c>
      <c r="CX137" s="65">
        <v>3941.4816900000001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4775.2566619999998</v>
      </c>
      <c r="DF137" s="65">
        <v>4808.4181669999998</v>
      </c>
      <c r="DG137" s="65">
        <v>5495.3350479999999</v>
      </c>
      <c r="DH137" s="65">
        <v>6182.251929</v>
      </c>
      <c r="DI137" s="65">
        <v>6002.2323329999999</v>
      </c>
      <c r="DJ137" s="65">
        <v>6002.2323329999999</v>
      </c>
      <c r="DK137" s="65">
        <v>6182.251929</v>
      </c>
      <c r="DL137" s="65">
        <v>6182.251929</v>
      </c>
      <c r="DM137" s="65">
        <v>6182.251929</v>
      </c>
      <c r="DN137" s="65">
        <v>5495.3350479999999</v>
      </c>
      <c r="DO137" s="65">
        <v>6182.251929</v>
      </c>
      <c r="DP137" s="65">
        <v>6182.251929</v>
      </c>
      <c r="DQ137" s="65">
        <v>6182.251929</v>
      </c>
      <c r="DR137" s="65">
        <v>4988.4377629999999</v>
      </c>
      <c r="DS137" s="65">
        <v>6182.251929</v>
      </c>
      <c r="DT137" s="65">
        <v>6182.251929</v>
      </c>
      <c r="DU137" s="65">
        <v>5822.2127360000004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6002.2323329999999</v>
      </c>
      <c r="EI137" s="65">
        <v>6182.251929</v>
      </c>
      <c r="EJ137" s="65">
        <v>6182.251929</v>
      </c>
      <c r="EK137" s="65">
        <v>6182.251929</v>
      </c>
      <c r="EL137" s="65">
        <v>5135.2958550000003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5315.3154519999998</v>
      </c>
      <c r="EU137" s="65">
        <v>6182.251929</v>
      </c>
      <c r="EV137" s="65">
        <v>6182.251929</v>
      </c>
      <c r="EW137" s="65">
        <v>6182.251929</v>
      </c>
      <c r="EX137" s="65">
        <v>4481.5404790000002</v>
      </c>
      <c r="EY137" s="65">
        <v>6182.251929</v>
      </c>
      <c r="EZ137" s="65">
        <v>5928.7881969999999</v>
      </c>
      <c r="FA137" s="65">
        <v>6182.251929</v>
      </c>
      <c r="FB137" s="65">
        <v>5822.2127360000004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2148.5812569999998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404.38086179999999</v>
      </c>
      <c r="AD138" s="65">
        <v>473.73577999999998</v>
      </c>
      <c r="AE138" s="65">
        <v>2527.2856390000002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1309.2162020000001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1649.168997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2340.633742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187.56303070000001</v>
      </c>
      <c r="G139" s="65">
        <v>1065.9055049999999</v>
      </c>
      <c r="H139" s="65">
        <v>1065.9055049999999</v>
      </c>
      <c r="I139" s="65">
        <v>522.33615480000003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606.38179839999998</v>
      </c>
      <c r="S139" s="65">
        <v>1065.9055049999999</v>
      </c>
      <c r="T139" s="65">
        <v>1065.9055049999999</v>
      </c>
      <c r="U139" s="65">
        <v>459.52370660000003</v>
      </c>
      <c r="V139" s="65">
        <v>19.08526926</v>
      </c>
      <c r="W139" s="65">
        <v>1065.9055049999999</v>
      </c>
      <c r="X139" s="65">
        <v>1065.9055049999999</v>
      </c>
      <c r="Y139" s="65">
        <v>662.40124079999998</v>
      </c>
      <c r="AA139" s="65">
        <v>1065.9055049999999</v>
      </c>
      <c r="AB139" s="65">
        <v>712.90760890000001</v>
      </c>
      <c r="AC139" s="65">
        <v>1065.9055049999999</v>
      </c>
      <c r="AD139" s="65">
        <v>1065.9055049999999</v>
      </c>
      <c r="AE139" s="65">
        <v>536.05808509999997</v>
      </c>
      <c r="AF139" s="65">
        <v>1065.9055049999999</v>
      </c>
      <c r="AH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M139" s="65">
        <v>989.80022280000003</v>
      </c>
      <c r="AN139" s="65">
        <v>1065.9055049999999</v>
      </c>
      <c r="AO139" s="65">
        <v>267.74677480000003</v>
      </c>
      <c r="AP139" s="65">
        <v>1065.9055049999999</v>
      </c>
      <c r="AQ139" s="65">
        <v>1065.9055049999999</v>
      </c>
      <c r="AR139" s="65">
        <v>1065.9055049999999</v>
      </c>
      <c r="AT139" s="65">
        <v>606.38179839999998</v>
      </c>
      <c r="AU139" s="65">
        <v>1065.9055049999999</v>
      </c>
      <c r="AV139" s="65">
        <v>1065.9055049999999</v>
      </c>
      <c r="AW139" s="65">
        <v>726.75852910000003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E140" s="65">
        <v>211.28615790000001</v>
      </c>
      <c r="F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4094.4035990000002</v>
      </c>
      <c r="E149" s="65">
        <v>3427.3472830000001</v>
      </c>
      <c r="F149" s="65">
        <v>2359.8674139999998</v>
      </c>
      <c r="G149" s="65">
        <v>4094.4035990000002</v>
      </c>
      <c r="H149" s="65">
        <v>4305.6897570000001</v>
      </c>
      <c r="I149" s="65">
        <v>3762.1204069999999</v>
      </c>
      <c r="J149" s="65">
        <v>3239.7842519999999</v>
      </c>
      <c r="K149" s="65">
        <v>4094.4035990000002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3846.1660510000002</v>
      </c>
      <c r="S149" s="65">
        <v>4305.6897570000001</v>
      </c>
      <c r="T149" s="65">
        <v>4305.6897570000001</v>
      </c>
      <c r="U149" s="65">
        <v>3699.3079590000002</v>
      </c>
      <c r="V149" s="65">
        <v>3258.869522</v>
      </c>
      <c r="W149" s="65">
        <v>4305.6897570000001</v>
      </c>
      <c r="X149" s="65">
        <v>4305.6897570000001</v>
      </c>
      <c r="Y149" s="65">
        <v>3902.185493</v>
      </c>
      <c r="Z149" s="65">
        <v>3239.7842519999999</v>
      </c>
      <c r="AA149" s="65">
        <v>4305.6897570000001</v>
      </c>
      <c r="AB149" s="65">
        <v>3741.4057029999999</v>
      </c>
      <c r="AC149" s="65">
        <v>1681.572525</v>
      </c>
      <c r="AD149" s="65">
        <v>1750.927443</v>
      </c>
      <c r="AE149" s="65">
        <v>3274.6298820000002</v>
      </c>
      <c r="AF149" s="65">
        <v>4305.6897570000001</v>
      </c>
      <c r="AG149" s="65">
        <v>3239.7842519999999</v>
      </c>
      <c r="AH149" s="65">
        <v>4305.6897570000001</v>
      </c>
      <c r="AI149" s="65">
        <v>4305.6897570000001</v>
      </c>
      <c r="AJ149" s="65">
        <v>4305.6897570000001</v>
      </c>
      <c r="AK149" s="65">
        <v>2586.4078639999998</v>
      </c>
      <c r="AL149" s="65">
        <v>3239.7842519999999</v>
      </c>
      <c r="AM149" s="65">
        <v>4229.5844749999997</v>
      </c>
      <c r="AN149" s="65">
        <v>4305.6897570000001</v>
      </c>
      <c r="AO149" s="65">
        <v>3507.531027</v>
      </c>
      <c r="AP149" s="65">
        <v>2926.3606599999998</v>
      </c>
      <c r="AQ149" s="65">
        <v>4305.6897570000001</v>
      </c>
      <c r="AR149" s="65">
        <v>4305.6897570000001</v>
      </c>
      <c r="AS149" s="65">
        <v>3028.498094</v>
      </c>
      <c r="AT149" s="65">
        <v>3634.8798929999998</v>
      </c>
      <c r="AU149" s="65">
        <v>4305.6897570000001</v>
      </c>
      <c r="AV149" s="65">
        <v>4091.561185</v>
      </c>
      <c r="AW149" s="65">
        <v>3752.414209</v>
      </c>
      <c r="AX149" s="65">
        <v>2551.9198999999999</v>
      </c>
      <c r="AY149" s="65">
        <v>4091.561185</v>
      </c>
      <c r="AZ149" s="65">
        <v>3725.9319099999998</v>
      </c>
      <c r="BA149" s="65">
        <v>3725.9319099999998</v>
      </c>
      <c r="BB149" s="65">
        <v>3514.6457519999999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936.46071719999998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1209.3646189999999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1331.1975420000001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936.46071719999998</v>
      </c>
      <c r="AD161" s="65">
        <v>0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1209.3646189999999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1331.1975420000001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734.85953649999999</v>
      </c>
      <c r="J162" s="65">
        <v>571.32535069999994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702.64490890000002</v>
      </c>
      <c r="AE162" s="65">
        <v>736.75388510000005</v>
      </c>
      <c r="AF162" s="65">
        <v>736.75388510000005</v>
      </c>
      <c r="AG162" s="65">
        <v>736.75388510000005</v>
      </c>
      <c r="AH162" s="65">
        <v>612.63511070000004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578.52613450000001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900.86618180000005</v>
      </c>
      <c r="E164" s="65">
        <v>1622.129443</v>
      </c>
      <c r="F164" s="65">
        <v>1499.905612</v>
      </c>
      <c r="G164" s="65">
        <v>1778.8852939999999</v>
      </c>
      <c r="H164" s="65">
        <v>1514.25927</v>
      </c>
      <c r="I164" s="65">
        <v>1295.1570079999999</v>
      </c>
      <c r="J164" s="65">
        <v>1749.978519</v>
      </c>
      <c r="K164" s="65">
        <v>1290.893386</v>
      </c>
      <c r="L164" s="65">
        <v>1803.5223370000001</v>
      </c>
      <c r="M164" s="65">
        <v>1468.5443029999999</v>
      </c>
      <c r="N164" s="65">
        <v>1819.203528</v>
      </c>
      <c r="O164" s="65">
        <v>1769.935007</v>
      </c>
      <c r="P164" s="65">
        <v>1772.4452699999999</v>
      </c>
      <c r="Q164" s="65">
        <v>1521.830592</v>
      </c>
      <c r="R164" s="65">
        <v>1498.768646</v>
      </c>
      <c r="S164" s="65">
        <v>1464.65967</v>
      </c>
      <c r="T164" s="65">
        <v>1772.4452699999999</v>
      </c>
      <c r="U164" s="65">
        <v>1736.115172</v>
      </c>
      <c r="V164" s="65">
        <v>1357.7848779999999</v>
      </c>
      <c r="W164" s="65">
        <v>1418.802046</v>
      </c>
      <c r="X164" s="65">
        <v>1692.6681639999999</v>
      </c>
      <c r="Y164" s="65">
        <v>1498.768646</v>
      </c>
      <c r="Z164" s="65">
        <v>1769.935007</v>
      </c>
      <c r="AA164" s="65">
        <v>1279.6184740000001</v>
      </c>
      <c r="AB164" s="65">
        <v>1962.697559</v>
      </c>
      <c r="AC164" s="65">
        <v>1451.67931</v>
      </c>
      <c r="AD164" s="65">
        <v>1722.8456699999999</v>
      </c>
      <c r="AE164" s="65">
        <v>1451.67931</v>
      </c>
      <c r="AF164" s="65">
        <v>1682.245977</v>
      </c>
      <c r="AG164" s="65">
        <v>1418.802046</v>
      </c>
      <c r="AH164" s="65">
        <v>1818.066562</v>
      </c>
      <c r="AI164" s="65">
        <v>1418.802046</v>
      </c>
      <c r="AJ164" s="65">
        <v>1962.697559</v>
      </c>
      <c r="AK164" s="65">
        <v>1629.993457</v>
      </c>
      <c r="AL164" s="65">
        <v>1268.396035</v>
      </c>
      <c r="AM164" s="65">
        <v>1580.7249360000001</v>
      </c>
      <c r="AN164" s="65">
        <v>1833.6519330000001</v>
      </c>
      <c r="AO164" s="65">
        <v>1722.8456699999999</v>
      </c>
      <c r="AP164" s="65">
        <v>1831.1416690000001</v>
      </c>
      <c r="AQ164" s="65">
        <v>1960.1872960000001</v>
      </c>
      <c r="AR164" s="65">
        <v>1962.697559</v>
      </c>
      <c r="AS164" s="65">
        <v>1627.814273</v>
      </c>
      <c r="AT164" s="65">
        <v>1951.3485800000001</v>
      </c>
      <c r="AU164" s="65">
        <v>1593.8000440000001</v>
      </c>
      <c r="AV164" s="65">
        <v>1962.697559</v>
      </c>
      <c r="AW164" s="65">
        <v>1593.8000440000001</v>
      </c>
      <c r="AX164" s="65">
        <v>1960.1872960000001</v>
      </c>
      <c r="AY164" s="65">
        <v>1769.935007</v>
      </c>
      <c r="AZ164" s="65">
        <v>1552.0633849999999</v>
      </c>
      <c r="BA164" s="65">
        <v>1312.2114959999999</v>
      </c>
      <c r="BB164" s="65">
        <v>1359.3008319999999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201.3261296</v>
      </c>
      <c r="R165" s="65">
        <v>314.37106360000001</v>
      </c>
      <c r="S165" s="65">
        <v>314.37106360000001</v>
      </c>
      <c r="T165" s="65">
        <v>241.4744316</v>
      </c>
      <c r="V165" s="65">
        <v>314.37106360000001</v>
      </c>
      <c r="W165" s="65">
        <v>314.37106360000001</v>
      </c>
      <c r="X165" s="65">
        <v>283.23344479999997</v>
      </c>
      <c r="Y165" s="65">
        <v>157.18553180000001</v>
      </c>
      <c r="AA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J165" s="65">
        <v>314.37106360000001</v>
      </c>
      <c r="AK165" s="65">
        <v>157.18553180000001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278.21966850000001</v>
      </c>
      <c r="R167" s="65">
        <v>238.14755940000001</v>
      </c>
      <c r="S167" s="65">
        <v>89.603080539999993</v>
      </c>
      <c r="V167" s="65">
        <v>228.74838</v>
      </c>
      <c r="Z167" s="65">
        <v>279.66747850000002</v>
      </c>
      <c r="AA167" s="65">
        <v>322.14033039999998</v>
      </c>
      <c r="AC167" s="65">
        <v>322.14033039999998</v>
      </c>
      <c r="AD167" s="65">
        <v>322.14033039999998</v>
      </c>
      <c r="AE167" s="65">
        <v>242.8268928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145.80956639999999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N168" s="65">
        <v>142.120734</v>
      </c>
      <c r="AO168" s="65">
        <v>142.120734</v>
      </c>
      <c r="AP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1974.730448</v>
      </c>
      <c r="E173" s="65">
        <v>2855.8092259999999</v>
      </c>
      <c r="F173" s="65">
        <v>2812.5232590000001</v>
      </c>
      <c r="G173" s="65">
        <v>3003.9503669999999</v>
      </c>
      <c r="H173" s="65">
        <v>2730.2442700000001</v>
      </c>
      <c r="I173" s="65">
        <v>2553.4210710000002</v>
      </c>
      <c r="J173" s="65">
        <v>2923.7293260000001</v>
      </c>
      <c r="K173" s="65">
        <v>2542.4482929999999</v>
      </c>
      <c r="L173" s="65">
        <v>3019.507337</v>
      </c>
      <c r="M173" s="65">
        <v>2732.2787600000001</v>
      </c>
      <c r="N173" s="65">
        <v>3184.7094499999998</v>
      </c>
      <c r="O173" s="65">
        <v>3025.0674720000002</v>
      </c>
      <c r="P173" s="65">
        <v>2988.4302699999998</v>
      </c>
      <c r="Q173" s="65">
        <v>2760.8695929999999</v>
      </c>
      <c r="R173" s="65">
        <v>2952.901206</v>
      </c>
      <c r="S173" s="65">
        <v>2770.2477509999999</v>
      </c>
      <c r="T173" s="65">
        <v>2915.5336379999999</v>
      </c>
      <c r="U173" s="65">
        <v>2614.989791</v>
      </c>
      <c r="V173" s="65">
        <v>2802.5182580000001</v>
      </c>
      <c r="W173" s="65">
        <v>2634.7870469999998</v>
      </c>
      <c r="X173" s="65">
        <v>2877.5155460000001</v>
      </c>
      <c r="Y173" s="65">
        <v>2557.5681140000002</v>
      </c>
      <c r="Z173" s="65">
        <v>2951.216422</v>
      </c>
      <c r="AA173" s="65">
        <v>2817.7438050000001</v>
      </c>
      <c r="AB173" s="65">
        <v>2864.3114959999998</v>
      </c>
      <c r="AC173" s="65">
        <v>2989.8046399999998</v>
      </c>
      <c r="AD173" s="65">
        <v>3226.862024</v>
      </c>
      <c r="AE173" s="65">
        <v>2910.4912020000002</v>
      </c>
      <c r="AF173" s="65">
        <v>2898.2309770000002</v>
      </c>
      <c r="AG173" s="65">
        <v>2642.556313</v>
      </c>
      <c r="AH173" s="65">
        <v>2917.7020539999999</v>
      </c>
      <c r="AI173" s="65">
        <v>2956.927377</v>
      </c>
      <c r="AJ173" s="65">
        <v>3500.8228899999999</v>
      </c>
      <c r="AK173" s="65">
        <v>3010.9332559999998</v>
      </c>
      <c r="AL173" s="65">
        <v>2630.1906020000001</v>
      </c>
      <c r="AM173" s="65">
        <v>2976.7295330000002</v>
      </c>
      <c r="AN173" s="65">
        <v>3371.7772629999999</v>
      </c>
      <c r="AO173" s="65">
        <v>3260.9710009999999</v>
      </c>
      <c r="AP173" s="65">
        <v>3369.2669999999998</v>
      </c>
      <c r="AQ173" s="65">
        <v>3356.1918919999998</v>
      </c>
      <c r="AR173" s="65">
        <v>3500.8228899999999</v>
      </c>
      <c r="AS173" s="65">
        <v>3165.9396029999998</v>
      </c>
      <c r="AT173" s="65">
        <v>3489.473911</v>
      </c>
      <c r="AU173" s="65">
        <v>3131.9253739999999</v>
      </c>
      <c r="AV173" s="65">
        <v>3500.8228899999999</v>
      </c>
      <c r="AW173" s="65">
        <v>3131.9253739999999</v>
      </c>
      <c r="AX173" s="65">
        <v>3340.0848759999999</v>
      </c>
      <c r="AY173" s="65">
        <v>3308.0603369999999</v>
      </c>
      <c r="AZ173" s="65">
        <v>3090.1887149999998</v>
      </c>
      <c r="BA173" s="65">
        <v>2850.3368260000002</v>
      </c>
      <c r="BB173" s="65">
        <v>2897.4261630000001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1287.7085970000001</v>
      </c>
      <c r="BK173" s="65">
        <v>1609.8489279999999</v>
      </c>
      <c r="BL173" s="65">
        <v>190.25228920000001</v>
      </c>
      <c r="BM173" s="65">
        <v>0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234.97294690000001</v>
      </c>
      <c r="AI174" s="65">
        <v>339.57526030000002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9.4747155999999997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625.42597679999994</v>
      </c>
      <c r="E176" s="65">
        <v>398.5065381</v>
      </c>
      <c r="F176" s="65">
        <v>611.13373890000003</v>
      </c>
      <c r="G176" s="65">
        <v>450.06357370000001</v>
      </c>
      <c r="H176" s="65">
        <v>587.63644429999999</v>
      </c>
      <c r="I176" s="65">
        <v>587.43236720000004</v>
      </c>
      <c r="J176" s="65">
        <v>554.75918109999998</v>
      </c>
      <c r="K176" s="65">
        <v>676.77893529999994</v>
      </c>
      <c r="L176" s="65">
        <v>740.74784839999995</v>
      </c>
      <c r="M176" s="65">
        <v>373.01955320000002</v>
      </c>
      <c r="N176" s="65">
        <v>248.6311201</v>
      </c>
      <c r="O176" s="65">
        <v>803.47046560000001</v>
      </c>
      <c r="P176" s="65">
        <v>677.83573679999995</v>
      </c>
      <c r="Q176" s="65">
        <v>285.47318100000001</v>
      </c>
      <c r="R176" s="65">
        <v>232.4794521</v>
      </c>
      <c r="S176" s="65">
        <v>605.82789820000005</v>
      </c>
      <c r="T176" s="65">
        <v>703.41746890000002</v>
      </c>
      <c r="U176" s="65">
        <v>287.0838827</v>
      </c>
      <c r="V176" s="65">
        <v>464.54530590000002</v>
      </c>
      <c r="W176" s="65">
        <v>778.64671080000005</v>
      </c>
      <c r="X176" s="65">
        <v>612.74444059999996</v>
      </c>
      <c r="Y176" s="65">
        <v>612.44561639999995</v>
      </c>
      <c r="Z176" s="65">
        <v>739.13714670000002</v>
      </c>
      <c r="AA176" s="65">
        <v>297.88505850000001</v>
      </c>
      <c r="AB176" s="65">
        <v>651.59077460000003</v>
      </c>
      <c r="AC176" s="65">
        <v>183.71473549999999</v>
      </c>
      <c r="AD176" s="65">
        <v>262.65369920000001</v>
      </c>
      <c r="AE176" s="65">
        <v>283.86247939999998</v>
      </c>
      <c r="AF176" s="65">
        <v>324.31951500000002</v>
      </c>
      <c r="AG176" s="65">
        <v>310.59576010000001</v>
      </c>
      <c r="AH176" s="65">
        <v>264.26440079999998</v>
      </c>
      <c r="AI176" s="65">
        <v>87.072636360000004</v>
      </c>
      <c r="AJ176" s="65">
        <v>791.05858820000003</v>
      </c>
      <c r="AK176" s="65">
        <v>462.47545120000001</v>
      </c>
      <c r="AL176" s="65">
        <v>399.45400969999997</v>
      </c>
      <c r="AM176" s="65">
        <v>714.31339179999998</v>
      </c>
      <c r="AN176" s="65">
        <v>791.05858820000003</v>
      </c>
      <c r="AO176" s="65">
        <v>354.8335917</v>
      </c>
      <c r="AP176" s="65">
        <v>729.64784840000004</v>
      </c>
      <c r="AQ176" s="65">
        <v>803.47046560000001</v>
      </c>
      <c r="AR176" s="65">
        <v>803.47046560000001</v>
      </c>
      <c r="AS176" s="65">
        <v>639.17889709999997</v>
      </c>
      <c r="AT176" s="65">
        <v>412.16471130000002</v>
      </c>
      <c r="AU176" s="65">
        <v>651.40128019999997</v>
      </c>
      <c r="AV176" s="65">
        <v>666.45149530000003</v>
      </c>
      <c r="AW176" s="65">
        <v>198.40054470000001</v>
      </c>
      <c r="AX176" s="65">
        <v>666.45149530000003</v>
      </c>
      <c r="AY176" s="65">
        <v>666.45149530000003</v>
      </c>
      <c r="AZ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137.5010278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111.8016441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84.364147709999997</v>
      </c>
      <c r="AN180" s="65">
        <v>178.12465330000001</v>
      </c>
      <c r="AO180" s="65">
        <v>178.12465330000001</v>
      </c>
      <c r="AP180" s="65">
        <v>178.12465330000001</v>
      </c>
      <c r="AQ180" s="65">
        <v>29.798196149999999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1015.785713</v>
      </c>
      <c r="E185" s="65">
        <v>788.86627399999998</v>
      </c>
      <c r="F185" s="65">
        <v>1179.6181280000001</v>
      </c>
      <c r="G185" s="65">
        <v>1018.547963</v>
      </c>
      <c r="H185" s="65">
        <v>1156.1208329999999</v>
      </c>
      <c r="I185" s="65">
        <v>977.79210309999996</v>
      </c>
      <c r="J185" s="65">
        <v>1123.2435700000001</v>
      </c>
      <c r="K185" s="65">
        <v>1245.263324</v>
      </c>
      <c r="L185" s="65">
        <v>1309.2322380000001</v>
      </c>
      <c r="M185" s="65">
        <v>820.22758269999997</v>
      </c>
      <c r="N185" s="65">
        <v>817.11550929999999</v>
      </c>
      <c r="O185" s="65">
        <v>1371.954855</v>
      </c>
      <c r="P185" s="65">
        <v>1205.6965</v>
      </c>
      <c r="Q185" s="65">
        <v>732.68121050000002</v>
      </c>
      <c r="R185" s="65">
        <v>800.96384130000001</v>
      </c>
      <c r="S185" s="65">
        <v>1174.312287</v>
      </c>
      <c r="T185" s="65">
        <v>1271.9018579999999</v>
      </c>
      <c r="U185" s="65">
        <v>855.56827180000005</v>
      </c>
      <c r="V185" s="65">
        <v>1033.0296949999999</v>
      </c>
      <c r="W185" s="65">
        <v>1347.1311000000001</v>
      </c>
      <c r="X185" s="65">
        <v>1181.22883</v>
      </c>
      <c r="Y185" s="65">
        <v>1114.606996</v>
      </c>
      <c r="Z185" s="65">
        <v>1307.6215360000001</v>
      </c>
      <c r="AA185" s="65">
        <v>866.36944759999994</v>
      </c>
      <c r="AB185" s="65">
        <v>1220.0751640000001</v>
      </c>
      <c r="AC185" s="65">
        <v>752.1991246</v>
      </c>
      <c r="AD185" s="65">
        <v>698.49206990000005</v>
      </c>
      <c r="AE185" s="65">
        <v>852.34686850000003</v>
      </c>
      <c r="AF185" s="65">
        <v>892.80390409999995</v>
      </c>
      <c r="AG185" s="65">
        <v>879.08014930000002</v>
      </c>
      <c r="AH185" s="65">
        <v>677.36200099999996</v>
      </c>
      <c r="AI185" s="65">
        <v>604.77254989999994</v>
      </c>
      <c r="AJ185" s="65">
        <v>1359.5429770000001</v>
      </c>
      <c r="AK185" s="65">
        <v>1030.95984</v>
      </c>
      <c r="AL185" s="65">
        <v>967.93839890000004</v>
      </c>
      <c r="AM185" s="65">
        <v>1189.0372749999999</v>
      </c>
      <c r="AN185" s="65">
        <v>1359.5429770000001</v>
      </c>
      <c r="AO185" s="65">
        <v>923.31798079999999</v>
      </c>
      <c r="AP185" s="65">
        <v>1298.1322379999999</v>
      </c>
      <c r="AQ185" s="65">
        <v>1223.6283980000001</v>
      </c>
      <c r="AR185" s="65">
        <v>1371.954855</v>
      </c>
      <c r="AS185" s="65">
        <v>1207.663286</v>
      </c>
      <c r="AT185" s="65">
        <v>980.64910050000003</v>
      </c>
      <c r="AU185" s="65">
        <v>1219.885669</v>
      </c>
      <c r="AV185" s="65">
        <v>1192.8681469999999</v>
      </c>
      <c r="AW185" s="65">
        <v>724.81719659999999</v>
      </c>
      <c r="AX185" s="65">
        <v>854.05086419999998</v>
      </c>
      <c r="AY185" s="65">
        <v>1192.8681469999999</v>
      </c>
      <c r="AZ185" s="65">
        <v>671.56929490000005</v>
      </c>
      <c r="BA185" s="65">
        <v>342.98615790000002</v>
      </c>
      <c r="BB185" s="65">
        <v>342.98615790000002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31156.74682</v>
      </c>
      <c r="F234" s="65">
        <v>29486.100709999999</v>
      </c>
      <c r="G234" s="65">
        <v>30068.736280000001</v>
      </c>
      <c r="H234" s="65">
        <v>30103.822319999999</v>
      </c>
      <c r="I234" s="65">
        <v>29646.630140000001</v>
      </c>
      <c r="J234" s="65">
        <v>29218.62066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31405.29204</v>
      </c>
      <c r="V234" s="65">
        <v>30524.854800000001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23774.111260000001</v>
      </c>
      <c r="AD234" s="65">
        <v>29618.820940000001</v>
      </c>
      <c r="AE234" s="65">
        <v>28664.536380000001</v>
      </c>
      <c r="AF234" s="65">
        <v>30682.972320000001</v>
      </c>
      <c r="AG234" s="65">
        <v>32220.697039999999</v>
      </c>
      <c r="AH234" s="65">
        <v>29565.61176</v>
      </c>
      <c r="AI234" s="65">
        <v>30051.019469999999</v>
      </c>
      <c r="AJ234" s="65">
        <v>30682.972320000001</v>
      </c>
      <c r="AK234" s="65">
        <v>30635.838039999999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30863.926609999999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30979.840319999999</v>
      </c>
      <c r="BM234" s="65">
        <v>32532.443039999998</v>
      </c>
      <c r="BN234" s="65">
        <v>31413.124800000001</v>
      </c>
      <c r="BO234" s="65">
        <v>30943.73328</v>
      </c>
      <c r="BP234" s="65">
        <v>31588.848720000002</v>
      </c>
      <c r="BQ234" s="65">
        <v>32852.027739999998</v>
      </c>
      <c r="BR234" s="65">
        <v>32030.650799999999</v>
      </c>
      <c r="BS234" s="65">
        <v>31552.031879999999</v>
      </c>
      <c r="BT234" s="65">
        <v>32654.553360000002</v>
      </c>
      <c r="BU234" s="65">
        <v>33722.736120000001</v>
      </c>
      <c r="BV234" s="65">
        <v>31112.104800000001</v>
      </c>
      <c r="BW234" s="65">
        <v>32616.494439999999</v>
      </c>
      <c r="BX234" s="65">
        <v>32654.553360000002</v>
      </c>
      <c r="BY234" s="65">
        <v>33832.135540000003</v>
      </c>
      <c r="BZ234" s="65">
        <v>31300.894799999998</v>
      </c>
      <c r="CA234" s="65">
        <v>32616.494439999999</v>
      </c>
      <c r="CB234" s="65">
        <v>32654.553360000002</v>
      </c>
      <c r="CC234" s="65">
        <v>33592.559639999999</v>
      </c>
      <c r="CD234" s="65">
        <v>32591.8704</v>
      </c>
      <c r="CE234" s="65">
        <v>32616.494439999999</v>
      </c>
      <c r="CF234" s="65">
        <v>32654.553360000002</v>
      </c>
      <c r="CG234" s="65">
        <v>33884.82602</v>
      </c>
      <c r="CH234" s="65">
        <v>33111.260399999999</v>
      </c>
      <c r="CI234" s="65">
        <v>32616.494439999999</v>
      </c>
      <c r="CJ234" s="65">
        <v>32654.553360000002</v>
      </c>
      <c r="CK234" s="65">
        <v>34291.086920000002</v>
      </c>
      <c r="CL234" s="65">
        <v>32004.272400000002</v>
      </c>
      <c r="CM234" s="65">
        <v>32616.494439999999</v>
      </c>
      <c r="CN234" s="65">
        <v>32654.553360000002</v>
      </c>
      <c r="CO234" s="65">
        <v>34044.393120000001</v>
      </c>
      <c r="CP234" s="65">
        <v>31305.3318</v>
      </c>
      <c r="CQ234" s="65">
        <v>32616.494439999999</v>
      </c>
      <c r="CR234" s="65">
        <v>32654.553360000002</v>
      </c>
      <c r="CS234" s="65">
        <v>33995.468820000002</v>
      </c>
      <c r="CT234" s="65">
        <v>32721.519550000001</v>
      </c>
      <c r="CU234" s="65">
        <v>32616.494439999999</v>
      </c>
      <c r="CV234" s="65">
        <v>32654.553360000002</v>
      </c>
      <c r="CW234" s="65">
        <v>34291.086920000002</v>
      </c>
      <c r="CX234" s="65">
        <v>32597.1774</v>
      </c>
      <c r="CY234" s="65">
        <v>32616.494439999999</v>
      </c>
      <c r="CZ234" s="65">
        <v>32654.553360000002</v>
      </c>
      <c r="DA234" s="65">
        <v>34178.461920000002</v>
      </c>
      <c r="DB234" s="65">
        <v>21788.13135</v>
      </c>
      <c r="DC234" s="65">
        <v>32616.494439999999</v>
      </c>
      <c r="DD234" s="65">
        <v>32654.553360000002</v>
      </c>
      <c r="DE234" s="65">
        <v>33844.821620000002</v>
      </c>
      <c r="DF234" s="65">
        <v>32696.183400000002</v>
      </c>
      <c r="DG234" s="65">
        <v>32616.494439999999</v>
      </c>
      <c r="DH234" s="65">
        <v>32696.166359999999</v>
      </c>
      <c r="DI234" s="65">
        <v>34148.728920000001</v>
      </c>
      <c r="DJ234" s="65">
        <v>32955.965400000001</v>
      </c>
      <c r="DK234" s="65">
        <v>32658.058939999999</v>
      </c>
      <c r="DL234" s="65">
        <v>32696.166359999999</v>
      </c>
      <c r="DM234" s="65">
        <v>34197.473019999998</v>
      </c>
      <c r="DN234" s="65">
        <v>32881.232400000001</v>
      </c>
      <c r="DO234" s="65">
        <v>32658.058939999999</v>
      </c>
      <c r="DP234" s="65">
        <v>32696.166359999999</v>
      </c>
      <c r="DQ234" s="65">
        <v>33896.899420000002</v>
      </c>
      <c r="DR234" s="65">
        <v>31112.104800000001</v>
      </c>
      <c r="DS234" s="65">
        <v>32658.058939999999</v>
      </c>
      <c r="DT234" s="65">
        <v>32696.166359999999</v>
      </c>
      <c r="DU234" s="65">
        <v>34167.199419999997</v>
      </c>
      <c r="DV234" s="65">
        <v>32969.102400000003</v>
      </c>
      <c r="DW234" s="65">
        <v>32658.058939999999</v>
      </c>
      <c r="DX234" s="65">
        <v>32696.166359999999</v>
      </c>
      <c r="DY234" s="65">
        <v>34334.78542</v>
      </c>
      <c r="DZ234" s="65">
        <v>32923.949399999998</v>
      </c>
      <c r="EA234" s="65">
        <v>32658.058939999999</v>
      </c>
      <c r="EB234" s="65">
        <v>32696.166359999999</v>
      </c>
      <c r="EC234" s="65">
        <v>34334.78542</v>
      </c>
      <c r="ED234" s="65">
        <v>32963.464800000002</v>
      </c>
      <c r="EE234" s="65">
        <v>32658.058939999999</v>
      </c>
      <c r="EF234" s="65">
        <v>32696.166359999999</v>
      </c>
      <c r="EG234" s="65">
        <v>33992.405420000003</v>
      </c>
      <c r="EH234" s="65">
        <v>32021.167799999999</v>
      </c>
      <c r="EI234" s="65">
        <v>32658.058939999999</v>
      </c>
      <c r="EJ234" s="65">
        <v>32696.166359999999</v>
      </c>
      <c r="EK234" s="65">
        <v>34334.78542</v>
      </c>
      <c r="EL234" s="65">
        <v>32803.8894</v>
      </c>
      <c r="EM234" s="65">
        <v>32658.058939999999</v>
      </c>
      <c r="EN234" s="65">
        <v>32696.166359999999</v>
      </c>
      <c r="EO234" s="65">
        <v>34334.78542</v>
      </c>
      <c r="EP234" s="65">
        <v>33082.985399999998</v>
      </c>
      <c r="EQ234" s="65">
        <v>32658.058939999999</v>
      </c>
      <c r="ER234" s="65">
        <v>32696.166359999999</v>
      </c>
      <c r="ES234" s="65">
        <v>34334.78542</v>
      </c>
      <c r="ET234" s="65">
        <v>32657.468400000002</v>
      </c>
      <c r="EU234" s="65">
        <v>32658.058939999999</v>
      </c>
      <c r="EV234" s="65">
        <v>32696.166359999999</v>
      </c>
      <c r="EW234" s="65">
        <v>34334.78542</v>
      </c>
      <c r="EX234" s="65">
        <v>32345.764800000001</v>
      </c>
      <c r="EY234" s="65">
        <v>32658.058939999999</v>
      </c>
      <c r="EZ234" s="65">
        <v>32564.892360000002</v>
      </c>
      <c r="FA234" s="65">
        <v>34334.78542</v>
      </c>
      <c r="FB234" s="65">
        <v>32860.700400000002</v>
      </c>
      <c r="FC234" s="65">
        <v>32658.058939999999</v>
      </c>
    </row>
    <row r="235" spans="2:159" x14ac:dyDescent="0.2">
      <c r="B235" s="65" t="s">
        <v>1</v>
      </c>
      <c r="C235" s="65" t="s">
        <v>38</v>
      </c>
      <c r="D235" s="65">
        <v>12198.71082</v>
      </c>
      <c r="E235" s="65">
        <v>11867.89285</v>
      </c>
      <c r="F235" s="65">
        <v>11879.31964</v>
      </c>
      <c r="G235" s="65">
        <v>12037.6808</v>
      </c>
      <c r="H235" s="65">
        <v>13314.749659999999</v>
      </c>
      <c r="I235" s="65">
        <v>11867.89285</v>
      </c>
      <c r="J235" s="65">
        <v>12154.764999999999</v>
      </c>
      <c r="K235" s="65">
        <v>12083.427799999999</v>
      </c>
      <c r="L235" s="65">
        <v>13314.749659999999</v>
      </c>
      <c r="M235" s="65">
        <v>11867.89285</v>
      </c>
      <c r="N235" s="65">
        <v>12043.014999999999</v>
      </c>
      <c r="O235" s="65">
        <v>13510.5548</v>
      </c>
      <c r="P235" s="65">
        <v>12953.55287</v>
      </c>
      <c r="Q235" s="65">
        <v>11867.89285</v>
      </c>
      <c r="R235" s="65">
        <v>12043.014999999999</v>
      </c>
      <c r="S235" s="65">
        <v>13510.5548</v>
      </c>
      <c r="T235" s="65">
        <v>13180.22076</v>
      </c>
      <c r="U235" s="65">
        <v>12426.776400000001</v>
      </c>
      <c r="V235" s="65">
        <v>13151.575000000001</v>
      </c>
      <c r="W235" s="65">
        <v>13488.900869999999</v>
      </c>
      <c r="X235" s="65">
        <v>13314.749659999999</v>
      </c>
      <c r="Y235" s="65">
        <v>12960.332850000001</v>
      </c>
      <c r="Z235" s="65">
        <v>13151.575000000001</v>
      </c>
      <c r="AA235" s="65">
        <v>13195.7078</v>
      </c>
      <c r="AB235" s="65">
        <v>13314.749659999999</v>
      </c>
      <c r="AC235" s="65">
        <v>13269.56385</v>
      </c>
      <c r="AD235" s="65">
        <v>10821.145689999999</v>
      </c>
      <c r="AE235" s="65">
        <v>13510.5548</v>
      </c>
      <c r="AF235" s="65">
        <v>13679.13357</v>
      </c>
      <c r="AG235" s="65">
        <v>10471.12876</v>
      </c>
      <c r="AH235" s="65">
        <v>13833.874900000001</v>
      </c>
      <c r="AI235" s="65">
        <v>13880.2973</v>
      </c>
      <c r="AJ235" s="65">
        <v>13679.13357</v>
      </c>
      <c r="AK235" s="65">
        <v>13632.71117</v>
      </c>
      <c r="AL235" s="65">
        <v>10815.488670000001</v>
      </c>
      <c r="AM235" s="65">
        <v>13880.2973</v>
      </c>
      <c r="AN235" s="65">
        <v>13679.13357</v>
      </c>
      <c r="AO235" s="65">
        <v>13632.71117</v>
      </c>
      <c r="AP235" s="65">
        <v>13833.874900000001</v>
      </c>
      <c r="AQ235" s="65">
        <v>13880.2973</v>
      </c>
      <c r="AR235" s="65">
        <v>13804.57317</v>
      </c>
      <c r="AS235" s="65">
        <v>12749.35089</v>
      </c>
      <c r="AT235" s="65">
        <v>13396.28753</v>
      </c>
      <c r="AU235" s="65">
        <v>14007.5816</v>
      </c>
      <c r="AV235" s="65">
        <v>13908.88517</v>
      </c>
      <c r="AW235" s="65">
        <v>13861.683069999999</v>
      </c>
      <c r="AX235" s="65">
        <v>11950.840389999999</v>
      </c>
      <c r="AY235" s="65">
        <v>14113.427600000001</v>
      </c>
      <c r="AZ235" s="65">
        <v>14114.14997</v>
      </c>
      <c r="BA235" s="65">
        <v>13962.29327</v>
      </c>
      <c r="BB235" s="65">
        <v>14168.320299999999</v>
      </c>
      <c r="BC235" s="65">
        <v>14321.710999999999</v>
      </c>
      <c r="BD235" s="65">
        <v>14191.14637</v>
      </c>
      <c r="BE235" s="65">
        <v>14142.986370000001</v>
      </c>
      <c r="BF235" s="65">
        <v>14246.1877</v>
      </c>
      <c r="BG235" s="65">
        <v>14399.8397</v>
      </c>
      <c r="BH235" s="65">
        <v>14832.04637</v>
      </c>
      <c r="BI235" s="65">
        <v>14763.646919999999</v>
      </c>
      <c r="BJ235" s="65">
        <v>14921.962299999999</v>
      </c>
      <c r="BK235" s="65">
        <v>14847.352999999999</v>
      </c>
      <c r="BL235" s="65">
        <v>14832.04637</v>
      </c>
      <c r="BM235" s="65">
        <v>13757.72507</v>
      </c>
      <c r="BN235" s="65">
        <v>14084.9995</v>
      </c>
      <c r="BO235" s="65">
        <v>14972.036</v>
      </c>
      <c r="BP235" s="65">
        <v>15358.247369999999</v>
      </c>
      <c r="BQ235" s="65">
        <v>14039.292670000001</v>
      </c>
      <c r="BR235" s="65">
        <v>15531.983200000001</v>
      </c>
      <c r="BS235" s="65">
        <v>15584.103950000001</v>
      </c>
      <c r="BT235" s="65">
        <v>16391.784810000001</v>
      </c>
      <c r="BU235" s="65">
        <v>16040.589889999999</v>
      </c>
      <c r="BV235" s="65">
        <v>15000.0532</v>
      </c>
      <c r="BW235" s="65">
        <v>16632.840469999999</v>
      </c>
      <c r="BX235" s="65">
        <v>16391.784810000001</v>
      </c>
      <c r="BY235" s="65">
        <v>16253.430679999999</v>
      </c>
      <c r="BZ235" s="65">
        <v>16332.14896</v>
      </c>
      <c r="CA235" s="65">
        <v>16632.840469999999</v>
      </c>
      <c r="CB235" s="65">
        <v>16391.784810000001</v>
      </c>
      <c r="CC235" s="65">
        <v>15460.618780000001</v>
      </c>
      <c r="CD235" s="65">
        <v>12783.714910000001</v>
      </c>
      <c r="CE235" s="65">
        <v>16632.840469999999</v>
      </c>
      <c r="CF235" s="65">
        <v>16391.784810000001</v>
      </c>
      <c r="CG235" s="65">
        <v>15438.118039999999</v>
      </c>
      <c r="CH235" s="65">
        <v>15838.387650000001</v>
      </c>
      <c r="CI235" s="65">
        <v>16632.840469999999</v>
      </c>
      <c r="CJ235" s="65">
        <v>16391.784810000001</v>
      </c>
      <c r="CK235" s="65">
        <v>16336.156580000001</v>
      </c>
      <c r="CL235" s="65">
        <v>14578.487499999999</v>
      </c>
      <c r="CM235" s="65">
        <v>16632.840469999999</v>
      </c>
      <c r="CN235" s="65">
        <v>16391.784810000001</v>
      </c>
      <c r="CO235" s="65">
        <v>15175.53599</v>
      </c>
      <c r="CP235" s="65">
        <v>16452.946240000001</v>
      </c>
      <c r="CQ235" s="65">
        <v>16632.840469999999</v>
      </c>
      <c r="CR235" s="65">
        <v>16391.784810000001</v>
      </c>
      <c r="CS235" s="65">
        <v>14608.886689999999</v>
      </c>
      <c r="CT235" s="65">
        <v>16390.258959999999</v>
      </c>
      <c r="CU235" s="65">
        <v>16632.840469999999</v>
      </c>
      <c r="CV235" s="65">
        <v>16391.784810000001</v>
      </c>
      <c r="CW235" s="65">
        <v>16336.156580000001</v>
      </c>
      <c r="CX235" s="65">
        <v>14550.2371</v>
      </c>
      <c r="CY235" s="65">
        <v>16632.840469999999</v>
      </c>
      <c r="CZ235" s="65">
        <v>16391.784810000001</v>
      </c>
      <c r="DA235" s="65">
        <v>15858.63696</v>
      </c>
      <c r="DB235" s="65">
        <v>16062.268239999999</v>
      </c>
      <c r="DC235" s="65">
        <v>16632.840469999999</v>
      </c>
      <c r="DD235" s="65">
        <v>16391.784810000001</v>
      </c>
      <c r="DE235" s="65">
        <v>15115.927530000001</v>
      </c>
      <c r="DF235" s="65">
        <v>15558.007540000001</v>
      </c>
      <c r="DG235" s="65">
        <v>16632.840469999999</v>
      </c>
      <c r="DH235" s="65">
        <v>16391.784810000001</v>
      </c>
      <c r="DI235" s="65">
        <v>15431.383760000001</v>
      </c>
      <c r="DJ235" s="65">
        <v>15250.87384</v>
      </c>
      <c r="DK235" s="65">
        <v>16632.840469999999</v>
      </c>
      <c r="DL235" s="65">
        <v>16391.784810000001</v>
      </c>
      <c r="DM235" s="65">
        <v>16336.156580000001</v>
      </c>
      <c r="DN235" s="65">
        <v>15975.8542</v>
      </c>
      <c r="DO235" s="65">
        <v>16632.840469999999</v>
      </c>
      <c r="DP235" s="65">
        <v>16391.784810000001</v>
      </c>
      <c r="DQ235" s="65">
        <v>16193.23531</v>
      </c>
      <c r="DR235" s="65">
        <v>14038.600899999999</v>
      </c>
      <c r="DS235" s="65">
        <v>16632.840469999999</v>
      </c>
      <c r="DT235" s="65">
        <v>16391.784810000001</v>
      </c>
      <c r="DU235" s="65">
        <v>15601.411389999999</v>
      </c>
      <c r="DV235" s="65">
        <v>13239.986370000001</v>
      </c>
      <c r="DW235" s="65">
        <v>16632.840469999999</v>
      </c>
      <c r="DX235" s="65">
        <v>16391.784810000001</v>
      </c>
      <c r="DY235" s="65">
        <v>16294.74958</v>
      </c>
      <c r="DZ235" s="65">
        <v>16577.212240000001</v>
      </c>
      <c r="EA235" s="65">
        <v>16632.840469999999</v>
      </c>
      <c r="EB235" s="65">
        <v>16391.784810000001</v>
      </c>
      <c r="EC235" s="65">
        <v>16136.78628</v>
      </c>
      <c r="ED235" s="65">
        <v>14936.36464</v>
      </c>
      <c r="EE235" s="65">
        <v>16632.840469999999</v>
      </c>
      <c r="EF235" s="65">
        <v>16391.784810000001</v>
      </c>
      <c r="EG235" s="65">
        <v>16336.156580000001</v>
      </c>
      <c r="EH235" s="65">
        <v>15028.804239999999</v>
      </c>
      <c r="EI235" s="65">
        <v>16632.840469999999</v>
      </c>
      <c r="EJ235" s="65">
        <v>16391.784810000001</v>
      </c>
      <c r="EK235" s="65">
        <v>16206.825779999999</v>
      </c>
      <c r="EL235" s="65">
        <v>15461.911480000001</v>
      </c>
      <c r="EM235" s="65">
        <v>16632.840469999999</v>
      </c>
      <c r="EN235" s="65">
        <v>16391.784810000001</v>
      </c>
      <c r="EO235" s="65">
        <v>16283.33927</v>
      </c>
      <c r="EP235" s="65">
        <v>14141.5003</v>
      </c>
      <c r="EQ235" s="65">
        <v>16632.840469999999</v>
      </c>
      <c r="ER235" s="65">
        <v>16391.784810000001</v>
      </c>
      <c r="ES235" s="65">
        <v>16336.156580000001</v>
      </c>
      <c r="ET235" s="65">
        <v>16577.212240000001</v>
      </c>
      <c r="EU235" s="65">
        <v>16632.840469999999</v>
      </c>
      <c r="EV235" s="65">
        <v>16391.784810000001</v>
      </c>
      <c r="EW235" s="65">
        <v>16336.156580000001</v>
      </c>
      <c r="EX235" s="65">
        <v>14002.349200000001</v>
      </c>
      <c r="EY235" s="65">
        <v>16632.840469999999</v>
      </c>
      <c r="EZ235" s="65">
        <v>16391.784810000001</v>
      </c>
      <c r="FA235" s="65">
        <v>16336.156580000001</v>
      </c>
      <c r="FB235" s="65">
        <v>16577.212240000001</v>
      </c>
      <c r="FC235" s="65">
        <v>16632.840469999999</v>
      </c>
    </row>
    <row r="236" spans="2:159" x14ac:dyDescent="0.2">
      <c r="B236" s="65" t="s">
        <v>1</v>
      </c>
      <c r="C236" s="65" t="s">
        <v>39</v>
      </c>
      <c r="D236" s="65">
        <v>7644.4539999999997</v>
      </c>
      <c r="E236" s="65">
        <v>6547.6378340000001</v>
      </c>
      <c r="F236" s="65">
        <v>6844.3638019999999</v>
      </c>
      <c r="G236" s="65">
        <v>6387.6378000000004</v>
      </c>
      <c r="H236" s="65">
        <v>6934.7054600000001</v>
      </c>
      <c r="I236" s="65">
        <v>7799.3914329999998</v>
      </c>
      <c r="J236" s="65">
        <v>5527.4621399999996</v>
      </c>
      <c r="K236" s="65">
        <v>7337.7279150000004</v>
      </c>
      <c r="L236" s="65">
        <v>7204.6370790000001</v>
      </c>
      <c r="M236" s="65">
        <v>7229.7878030000002</v>
      </c>
      <c r="N236" s="65">
        <v>7097.2789050000001</v>
      </c>
      <c r="O236" s="65">
        <v>9277.0427999999993</v>
      </c>
      <c r="P236" s="65">
        <v>6415.7557079999997</v>
      </c>
      <c r="Q236" s="65">
        <v>8079.1871039999996</v>
      </c>
      <c r="R236" s="65">
        <v>7097.2789050000001</v>
      </c>
      <c r="S236" s="65">
        <v>7606.9479019999999</v>
      </c>
      <c r="T236" s="65">
        <v>6390.8414599999996</v>
      </c>
      <c r="U236" s="65">
        <v>9429.8411520000009</v>
      </c>
      <c r="V236" s="65">
        <v>5658.8269049999999</v>
      </c>
      <c r="W236" s="65">
        <v>7820.6286360000004</v>
      </c>
      <c r="X236" s="65">
        <v>8191.005827</v>
      </c>
      <c r="Y236" s="65">
        <v>8443.172869</v>
      </c>
      <c r="Z236" s="65">
        <v>9260.0869050000001</v>
      </c>
      <c r="AA236" s="65">
        <v>7268.0975639999997</v>
      </c>
      <c r="AB236" s="65">
        <v>7979.552439</v>
      </c>
      <c r="AC236" s="65">
        <v>8953.0464119999997</v>
      </c>
      <c r="AD236" s="65">
        <v>7709.615401</v>
      </c>
      <c r="AE236" s="65">
        <v>6894.8917389999997</v>
      </c>
      <c r="AF236" s="65">
        <v>9314.2394600000007</v>
      </c>
      <c r="AG236" s="65">
        <v>9429.8411520000009</v>
      </c>
      <c r="AH236" s="65">
        <v>5514.641466</v>
      </c>
      <c r="AI236" s="65">
        <v>7960.8929470000003</v>
      </c>
      <c r="AJ236" s="65">
        <v>9070.8104309999999</v>
      </c>
      <c r="AK236" s="65">
        <v>9429.8411520000009</v>
      </c>
      <c r="AL236" s="65">
        <v>8433.8636399999996</v>
      </c>
      <c r="AM236" s="65">
        <v>9277.0427999999993</v>
      </c>
      <c r="AN236" s="65">
        <v>8362.0671330000005</v>
      </c>
      <c r="AO236" s="65">
        <v>9357.5615039999993</v>
      </c>
      <c r="AP236" s="65">
        <v>7401.3816129999996</v>
      </c>
      <c r="AQ236" s="65">
        <v>9277.0427999999993</v>
      </c>
      <c r="AR236" s="65">
        <v>9386.1844799999999</v>
      </c>
      <c r="AS236" s="65">
        <v>9429.8411520000009</v>
      </c>
      <c r="AT236" s="65">
        <v>9260.0869050000001</v>
      </c>
      <c r="AU236" s="65">
        <v>9277.0427999999993</v>
      </c>
      <c r="AV236" s="65">
        <v>9386.1844799999999</v>
      </c>
      <c r="AW236" s="65">
        <v>7518.0181519999996</v>
      </c>
      <c r="AX236" s="65">
        <v>9331.6136399999996</v>
      </c>
      <c r="AY236" s="65">
        <v>9277.0427999999993</v>
      </c>
      <c r="AZ236" s="65">
        <v>9386.1844799999999</v>
      </c>
      <c r="BA236" s="65">
        <v>8842.3146610000003</v>
      </c>
      <c r="BB236" s="65">
        <v>8030.0539090000002</v>
      </c>
      <c r="BC236" s="65">
        <v>9277.0427999999993</v>
      </c>
      <c r="BD236" s="65">
        <v>9386.1844799999999</v>
      </c>
      <c r="BE236" s="65">
        <v>9429.8411520000009</v>
      </c>
      <c r="BF236" s="65">
        <v>8732.7941730000002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6352.2574439999999</v>
      </c>
      <c r="BO236" s="65">
        <v>9277.0427999999993</v>
      </c>
      <c r="BP236" s="65">
        <v>9564.2044800000003</v>
      </c>
      <c r="BQ236" s="65">
        <v>9429.8411520000009</v>
      </c>
      <c r="BR236" s="65">
        <v>9331.6136399999996</v>
      </c>
      <c r="BS236" s="65">
        <v>9452.9928</v>
      </c>
      <c r="BT236" s="65">
        <v>9734.4844799999992</v>
      </c>
      <c r="BU236" s="65">
        <v>9429.8411520000009</v>
      </c>
      <c r="BV236" s="65">
        <v>9331.6136399999996</v>
      </c>
      <c r="BW236" s="65">
        <v>9621.2927999999993</v>
      </c>
      <c r="BX236" s="65">
        <v>9734.4844799999992</v>
      </c>
      <c r="BY236" s="65">
        <v>7047.7931520000002</v>
      </c>
      <c r="BZ236" s="65">
        <v>9331.6136399999996</v>
      </c>
      <c r="CA236" s="65">
        <v>9621.2927999999993</v>
      </c>
      <c r="CB236" s="65">
        <v>9734.4844799999992</v>
      </c>
      <c r="CC236" s="65">
        <v>9429.8411520000009</v>
      </c>
      <c r="CD236" s="65">
        <v>6628.1036400000003</v>
      </c>
      <c r="CE236" s="65">
        <v>9621.2927999999993</v>
      </c>
      <c r="CF236" s="65">
        <v>9734.4844799999992</v>
      </c>
      <c r="CG236" s="65">
        <v>9429.8411520000009</v>
      </c>
      <c r="CH236" s="65">
        <v>5709.3206399999999</v>
      </c>
      <c r="CI236" s="65">
        <v>9621.2927999999993</v>
      </c>
      <c r="CJ236" s="65">
        <v>9734.4844799999992</v>
      </c>
      <c r="CK236" s="65">
        <v>5862.4011399999999</v>
      </c>
      <c r="CL236" s="65">
        <v>9331.6136399999996</v>
      </c>
      <c r="CM236" s="65">
        <v>9621.2927999999993</v>
      </c>
      <c r="CN236" s="65">
        <v>9734.4844799999992</v>
      </c>
      <c r="CO236" s="65">
        <v>9779.7611519999991</v>
      </c>
      <c r="CP236" s="65">
        <v>9331.6136399999996</v>
      </c>
      <c r="CQ236" s="65">
        <v>9621.2927999999993</v>
      </c>
      <c r="CR236" s="65">
        <v>9734.4844799999992</v>
      </c>
      <c r="CS236" s="65">
        <v>9511.0571519999994</v>
      </c>
      <c r="CT236" s="65">
        <v>9331.6136399999996</v>
      </c>
      <c r="CU236" s="65">
        <v>9621.2927999999993</v>
      </c>
      <c r="CV236" s="65">
        <v>9734.4844799999992</v>
      </c>
      <c r="CW236" s="65">
        <v>9724.4651520000007</v>
      </c>
      <c r="CX236" s="65">
        <v>9526.5536400000001</v>
      </c>
      <c r="CY236" s="65">
        <v>9621.2927999999993</v>
      </c>
      <c r="CZ236" s="65">
        <v>9734.4844799999992</v>
      </c>
      <c r="DA236" s="65">
        <v>9682.1291519999995</v>
      </c>
      <c r="DB236" s="65">
        <v>9563.3186399999995</v>
      </c>
      <c r="DC236" s="65">
        <v>9621.2927999999993</v>
      </c>
      <c r="DD236" s="65">
        <v>9734.4844799999992</v>
      </c>
      <c r="DE236" s="65">
        <v>9429.8411520000009</v>
      </c>
      <c r="DF236" s="65">
        <v>9369.2336400000004</v>
      </c>
      <c r="DG236" s="65">
        <v>9621.2927999999993</v>
      </c>
      <c r="DH236" s="65">
        <v>9734.4844799999992</v>
      </c>
      <c r="DI236" s="65">
        <v>9429.8411520000009</v>
      </c>
      <c r="DJ236" s="65">
        <v>9428.2286399999994</v>
      </c>
      <c r="DK236" s="65">
        <v>9621.2927999999993</v>
      </c>
      <c r="DL236" s="65">
        <v>9734.4844799999992</v>
      </c>
      <c r="DM236" s="65">
        <v>9779.7611519999991</v>
      </c>
      <c r="DN236" s="65">
        <v>9563.3186399999995</v>
      </c>
      <c r="DO236" s="65">
        <v>9621.2927999999993</v>
      </c>
      <c r="DP236" s="65">
        <v>9734.4844799999992</v>
      </c>
      <c r="DQ236" s="65">
        <v>9741.7451519999995</v>
      </c>
      <c r="DR236" s="65">
        <v>9331.6136399999996</v>
      </c>
      <c r="DS236" s="65">
        <v>9621.2927999999993</v>
      </c>
      <c r="DT236" s="65">
        <v>9734.4844799999992</v>
      </c>
      <c r="DU236" s="65">
        <v>9429.8411520000009</v>
      </c>
      <c r="DV236" s="65">
        <v>9640.2686400000002</v>
      </c>
      <c r="DW236" s="65">
        <v>9621.2927999999993</v>
      </c>
      <c r="DX236" s="65">
        <v>9734.4844799999992</v>
      </c>
      <c r="DY236" s="65">
        <v>6336.9194170000001</v>
      </c>
      <c r="DZ236" s="65">
        <v>42.75</v>
      </c>
      <c r="EA236" s="65">
        <v>9621.2927999999993</v>
      </c>
      <c r="EB236" s="65">
        <v>9734.4844799999992</v>
      </c>
      <c r="EC236" s="65">
        <v>9523.1531520000008</v>
      </c>
      <c r="ED236" s="65">
        <v>37.619999999999997</v>
      </c>
      <c r="EE236" s="65">
        <v>9621.2927999999993</v>
      </c>
      <c r="EF236" s="65">
        <v>9734.4844799999992</v>
      </c>
      <c r="EG236" s="65">
        <v>9686.4491519999992</v>
      </c>
      <c r="EH236" s="65">
        <v>9428.2286399999994</v>
      </c>
      <c r="EI236" s="65">
        <v>9621.2927999999993</v>
      </c>
      <c r="EJ236" s="65">
        <v>9734.4844799999992</v>
      </c>
      <c r="EK236" s="65">
        <v>9779.7611519999991</v>
      </c>
      <c r="EL236" s="65">
        <v>9446.1836399999993</v>
      </c>
      <c r="EM236" s="65">
        <v>9621.2927999999993</v>
      </c>
      <c r="EN236" s="65">
        <v>9734.4844799999992</v>
      </c>
      <c r="EO236" s="65">
        <v>9779.7611519999991</v>
      </c>
      <c r="EP236" s="65">
        <v>9563.3186399999995</v>
      </c>
      <c r="EQ236" s="65">
        <v>9621.2927999999993</v>
      </c>
      <c r="ER236" s="65">
        <v>9734.4844799999992</v>
      </c>
      <c r="ES236" s="65">
        <v>9779.7611519999991</v>
      </c>
      <c r="ET236" s="65">
        <v>9483.8036400000001</v>
      </c>
      <c r="EU236" s="65">
        <v>9578.7927999999993</v>
      </c>
      <c r="EV236" s="65">
        <v>9734.4844799999992</v>
      </c>
      <c r="EW236" s="65">
        <v>9779.7611519999991</v>
      </c>
      <c r="EX236" s="65">
        <v>9331.6136399999996</v>
      </c>
      <c r="EY236" s="65">
        <v>9621.2927999999993</v>
      </c>
      <c r="EZ236" s="65">
        <v>9679.4444800000001</v>
      </c>
      <c r="FA236" s="65">
        <v>9779.7611519999991</v>
      </c>
      <c r="FB236" s="65">
        <v>9677.8886399999992</v>
      </c>
      <c r="FC236" s="65">
        <v>9578.7927999999993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3140.2438590000002</v>
      </c>
      <c r="F237" s="65">
        <v>2122.4996620000002</v>
      </c>
      <c r="G237" s="65">
        <v>2131.1183639999999</v>
      </c>
      <c r="H237" s="65">
        <v>3470.1686549999999</v>
      </c>
      <c r="I237" s="65">
        <v>4239.4442179999996</v>
      </c>
      <c r="J237" s="65">
        <v>2361.3814280000001</v>
      </c>
      <c r="K237" s="65">
        <v>2639.1988470000001</v>
      </c>
      <c r="L237" s="65">
        <v>3470.1686549999999</v>
      </c>
      <c r="M237" s="65">
        <v>4091.664491</v>
      </c>
      <c r="N237" s="65">
        <v>2361.3814280000001</v>
      </c>
      <c r="O237" s="65">
        <v>2639.1988470000001</v>
      </c>
      <c r="P237" s="65">
        <v>3470.1686549999999</v>
      </c>
      <c r="Q237" s="65">
        <v>3906.5307979999998</v>
      </c>
      <c r="R237" s="65">
        <v>2361.3814280000001</v>
      </c>
      <c r="S237" s="65">
        <v>2639.1988470000001</v>
      </c>
      <c r="T237" s="65">
        <v>3104.173581</v>
      </c>
      <c r="U237" s="65">
        <v>1252.905477</v>
      </c>
      <c r="V237" s="65">
        <v>2361.3814280000001</v>
      </c>
      <c r="W237" s="65">
        <v>2639.1988470000001</v>
      </c>
      <c r="X237" s="65">
        <v>3104.173581</v>
      </c>
      <c r="Y237" s="65">
        <v>3906.5307979999998</v>
      </c>
      <c r="Z237" s="65">
        <v>1317.5190700000001</v>
      </c>
      <c r="AA237" s="65">
        <v>2639.1988470000001</v>
      </c>
      <c r="AB237" s="65">
        <v>3829.2688659999999</v>
      </c>
      <c r="AC237" s="65">
        <v>5839.0372459999999</v>
      </c>
      <c r="AD237" s="65">
        <v>3157.2687580000002</v>
      </c>
      <c r="AE237" s="65">
        <v>3528.7226230000001</v>
      </c>
      <c r="AF237" s="65">
        <v>5626.0033039999998</v>
      </c>
      <c r="AG237" s="65">
        <v>3842.3492500000002</v>
      </c>
      <c r="AH237" s="65">
        <v>1267.4627969999999</v>
      </c>
      <c r="AI237" s="65">
        <v>3777.9827580000001</v>
      </c>
      <c r="AJ237" s="65">
        <v>5244.2668880000001</v>
      </c>
      <c r="AK237" s="65">
        <v>5416.0770599999996</v>
      </c>
      <c r="AL237" s="65">
        <v>4935.0760520000003</v>
      </c>
      <c r="AM237" s="65">
        <v>5515.6896180000003</v>
      </c>
      <c r="AN237" s="65">
        <v>7252.3422170000003</v>
      </c>
      <c r="AO237" s="65">
        <v>5572.360044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5878.6801999999998</v>
      </c>
      <c r="AX237" s="65">
        <v>4935.0760520000003</v>
      </c>
      <c r="AY237" s="65">
        <v>5247.8841359999997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7298.1130949999997</v>
      </c>
      <c r="BF237" s="65">
        <v>4935.0760520000003</v>
      </c>
      <c r="BG237" s="65">
        <v>5515.6896180000003</v>
      </c>
      <c r="BH237" s="65">
        <v>7252.3422170000003</v>
      </c>
      <c r="BI237" s="65">
        <v>8203.4185839999991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7495.9577760000002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6568.2544049999997</v>
      </c>
      <c r="CX237" s="65">
        <v>4935.0760520000003</v>
      </c>
      <c r="CY237" s="65">
        <v>5515.6896180000003</v>
      </c>
      <c r="CZ237" s="65">
        <v>7252.3422170000003</v>
      </c>
      <c r="DA237" s="65">
        <v>7179.2726720000001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7489.9668840000004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2864.9469989999998</v>
      </c>
      <c r="H238" s="65">
        <v>4229.6728750000002</v>
      </c>
      <c r="I238" s="65">
        <v>1047</v>
      </c>
      <c r="J238" s="65">
        <v>1047</v>
      </c>
      <c r="K238" s="65">
        <v>3058.0590390000002</v>
      </c>
      <c r="L238" s="65">
        <v>7939.9208200000003</v>
      </c>
      <c r="M238" s="65">
        <v>1047</v>
      </c>
      <c r="N238" s="65">
        <v>1047</v>
      </c>
      <c r="O238" s="65">
        <v>1471.6491550000001</v>
      </c>
      <c r="P238" s="65">
        <v>9048.271917</v>
      </c>
      <c r="Q238" s="65">
        <v>1452.451691</v>
      </c>
      <c r="R238" s="65">
        <v>1047</v>
      </c>
      <c r="S238" s="65">
        <v>4628.1147849999998</v>
      </c>
      <c r="T238" s="65">
        <v>6547</v>
      </c>
      <c r="U238" s="65">
        <v>1047</v>
      </c>
      <c r="V238" s="65">
        <v>1047</v>
      </c>
      <c r="W238" s="65">
        <v>1047</v>
      </c>
      <c r="X238" s="65">
        <v>7347</v>
      </c>
      <c r="Y238" s="65">
        <v>1047</v>
      </c>
      <c r="Z238" s="65">
        <v>1047</v>
      </c>
      <c r="AA238" s="65">
        <v>5798.1868119999999</v>
      </c>
      <c r="AB238" s="65">
        <v>9716</v>
      </c>
      <c r="AC238" s="65">
        <v>10444</v>
      </c>
      <c r="AD238" s="65">
        <v>9088</v>
      </c>
      <c r="AE238" s="65">
        <v>10318</v>
      </c>
      <c r="AF238" s="65">
        <v>9183</v>
      </c>
      <c r="AG238" s="65">
        <v>5849.6625910000002</v>
      </c>
      <c r="AH238" s="65">
        <v>7983</v>
      </c>
      <c r="AI238" s="65">
        <v>10318</v>
      </c>
      <c r="AJ238" s="65">
        <v>9284</v>
      </c>
      <c r="AK238" s="65">
        <v>10444</v>
      </c>
      <c r="AL238" s="65">
        <v>10402</v>
      </c>
      <c r="AM238" s="65">
        <v>6914.4553180000003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7327.2492099999999</v>
      </c>
      <c r="AT238" s="65">
        <v>7503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9891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8193.2470300000004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694.18124999999998</v>
      </c>
      <c r="T239" s="65">
        <v>786.71862109999995</v>
      </c>
      <c r="U239" s="65">
        <v>463.50610289999997</v>
      </c>
      <c r="V239" s="65">
        <v>551.25</v>
      </c>
      <c r="W239" s="65">
        <v>463.8427398</v>
      </c>
      <c r="X239" s="65">
        <v>1313.8495419999999</v>
      </c>
      <c r="Y239" s="65">
        <v>510</v>
      </c>
      <c r="Z239" s="65">
        <v>551.25</v>
      </c>
      <c r="AA239" s="65">
        <v>694.18124999999998</v>
      </c>
      <c r="AB239" s="65">
        <v>954.55884760000004</v>
      </c>
      <c r="AC239" s="65">
        <v>1024.7668000000001</v>
      </c>
      <c r="AD239" s="65">
        <v>1107.6523500000001</v>
      </c>
      <c r="AE239" s="65">
        <v>694.18124999999998</v>
      </c>
      <c r="AF239" s="65">
        <v>1000.844577</v>
      </c>
      <c r="AG239" s="65">
        <v>664.83751949999998</v>
      </c>
      <c r="AH239" s="65">
        <v>1107.6523500000001</v>
      </c>
      <c r="AI239" s="65">
        <v>661.69025180000006</v>
      </c>
      <c r="AJ239" s="65">
        <v>5794.45345</v>
      </c>
      <c r="AK239" s="65">
        <v>715.52774880000004</v>
      </c>
      <c r="AL239" s="65">
        <v>551.25</v>
      </c>
      <c r="AM239" s="65">
        <v>1318.63375</v>
      </c>
      <c r="AN239" s="65">
        <v>5627.7727000000004</v>
      </c>
      <c r="AO239" s="65">
        <v>767.35449589999996</v>
      </c>
      <c r="AP239" s="65">
        <v>765.90687260000004</v>
      </c>
      <c r="AQ239" s="65">
        <v>1318.63375</v>
      </c>
      <c r="AR239" s="65">
        <v>5794.45345</v>
      </c>
      <c r="AS239" s="65">
        <v>811.87680899999998</v>
      </c>
      <c r="AT239" s="65">
        <v>810.56885550000004</v>
      </c>
      <c r="AU239" s="65">
        <v>1318.63375</v>
      </c>
      <c r="AV239" s="65">
        <v>5794.45345</v>
      </c>
      <c r="AW239" s="65">
        <v>856.43349560000001</v>
      </c>
      <c r="AX239" s="65">
        <v>855.26531980000004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947.00798480000003</v>
      </c>
      <c r="BG239" s="65">
        <v>1126.619207</v>
      </c>
      <c r="BH239" s="65">
        <v>5794.45345</v>
      </c>
      <c r="BI239" s="65">
        <v>994.06802089999996</v>
      </c>
      <c r="BJ239" s="65">
        <v>231.47907530000001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8668.5040289999997</v>
      </c>
      <c r="BQ239" s="65">
        <v>1479.3655739999999</v>
      </c>
      <c r="BR239" s="65">
        <v>1471.0787740000001</v>
      </c>
      <c r="BS239" s="65">
        <v>1972.676469</v>
      </c>
      <c r="BT239" s="65">
        <v>10844.113369999999</v>
      </c>
      <c r="BU239" s="65">
        <v>1685.040898</v>
      </c>
      <c r="BV239" s="65">
        <v>1917.6159709999999</v>
      </c>
      <c r="BW239" s="65">
        <v>2750.6667069999999</v>
      </c>
      <c r="BX239" s="65">
        <v>11712.90466</v>
      </c>
      <c r="BY239" s="65">
        <v>1999.671654</v>
      </c>
      <c r="BZ239" s="65">
        <v>1926.7980809999999</v>
      </c>
      <c r="CA239" s="65">
        <v>2750.6667069999999</v>
      </c>
      <c r="CB239" s="65">
        <v>12087.215410000001</v>
      </c>
      <c r="CC239" s="65">
        <v>1895.4780270000001</v>
      </c>
      <c r="CD239" s="65">
        <v>1715.8842079999999</v>
      </c>
      <c r="CE239" s="65">
        <v>2750.6667069999999</v>
      </c>
      <c r="CF239" s="65">
        <v>12658.98162</v>
      </c>
      <c r="CG239" s="65">
        <v>2098.373419</v>
      </c>
      <c r="CH239" s="65">
        <v>2419.8573449999999</v>
      </c>
      <c r="CI239" s="65">
        <v>2880.782553</v>
      </c>
      <c r="CJ239" s="65">
        <v>13222.89892</v>
      </c>
      <c r="CK239" s="65">
        <v>2308.5900809999998</v>
      </c>
      <c r="CL239" s="65">
        <v>1786.688408</v>
      </c>
      <c r="CM239" s="65">
        <v>3009.1122369999998</v>
      </c>
      <c r="CN239" s="65">
        <v>13842.79105</v>
      </c>
      <c r="CO239" s="65">
        <v>2448.1399000000001</v>
      </c>
      <c r="CP239" s="65">
        <v>2243.8247500000002</v>
      </c>
      <c r="CQ239" s="65">
        <v>3150.180018</v>
      </c>
      <c r="CR239" s="65">
        <v>14480.931979999999</v>
      </c>
      <c r="CS239" s="65">
        <v>2334.1103870000002</v>
      </c>
      <c r="CT239" s="65">
        <v>1510.061377</v>
      </c>
      <c r="CU239" s="65">
        <v>3295.4006469999999</v>
      </c>
      <c r="CV239" s="65">
        <v>15143.40216</v>
      </c>
      <c r="CW239" s="65">
        <v>2678.1569490000002</v>
      </c>
      <c r="CX239" s="65">
        <v>1107.6523500000001</v>
      </c>
      <c r="CY239" s="65">
        <v>3446.157839</v>
      </c>
      <c r="CZ239" s="65">
        <v>15774.213229999999</v>
      </c>
      <c r="DA239" s="65">
        <v>2789.717815</v>
      </c>
      <c r="DB239" s="65">
        <v>3015.3567560000001</v>
      </c>
      <c r="DC239" s="65">
        <v>3589.7104239999999</v>
      </c>
      <c r="DD239" s="65">
        <v>16226.306119999999</v>
      </c>
      <c r="DE239" s="65">
        <v>2755.469556</v>
      </c>
      <c r="DF239" s="65">
        <v>3020.3804169999999</v>
      </c>
      <c r="DG239" s="65">
        <v>3692.5924190000001</v>
      </c>
      <c r="DH239" s="65">
        <v>17745.189450000002</v>
      </c>
      <c r="DI239" s="65">
        <v>3107.4909859999998</v>
      </c>
      <c r="DJ239" s="65">
        <v>3376.031168</v>
      </c>
      <c r="DK239" s="65">
        <v>4163.4597240000003</v>
      </c>
      <c r="DL239" s="65">
        <v>18295.43159</v>
      </c>
      <c r="DM239" s="65">
        <v>3160.2967189999999</v>
      </c>
      <c r="DN239" s="65">
        <v>3287.4414339999998</v>
      </c>
      <c r="DO239" s="65">
        <v>4163.4597240000003</v>
      </c>
      <c r="DP239" s="65">
        <v>18295.43159</v>
      </c>
      <c r="DQ239" s="65">
        <v>3235.6029859999999</v>
      </c>
      <c r="DR239" s="65">
        <v>2681.6072869999998</v>
      </c>
      <c r="DS239" s="65">
        <v>4163.4597240000003</v>
      </c>
      <c r="DT239" s="65">
        <v>18295.43159</v>
      </c>
      <c r="DU239" s="65">
        <v>3126.8029860000001</v>
      </c>
      <c r="DV239" s="65">
        <v>3408.7164339999999</v>
      </c>
      <c r="DW239" s="65">
        <v>4163.4597240000003</v>
      </c>
      <c r="DX239" s="65">
        <v>18314.321800000002</v>
      </c>
      <c r="DY239" s="65">
        <v>3238.943777</v>
      </c>
      <c r="DZ239" s="65">
        <v>3500.9171710000001</v>
      </c>
      <c r="EA239" s="65">
        <v>4167.7585369999997</v>
      </c>
      <c r="EB239" s="65">
        <v>18332.832709999999</v>
      </c>
      <c r="EC239" s="65">
        <v>3079.3748300000002</v>
      </c>
      <c r="ED239" s="65">
        <v>3127.92029</v>
      </c>
      <c r="EE239" s="65">
        <v>4171.9710329999998</v>
      </c>
      <c r="EF239" s="65">
        <v>18711.776620000001</v>
      </c>
      <c r="EG239" s="65">
        <v>3309.2348769999999</v>
      </c>
      <c r="EH239" s="65">
        <v>2210.5816890000001</v>
      </c>
      <c r="EI239" s="65">
        <v>4258.2066430000004</v>
      </c>
      <c r="EJ239" s="65">
        <v>19153.902559999999</v>
      </c>
      <c r="EK239" s="65">
        <v>3387.4261999999999</v>
      </c>
      <c r="EL239" s="65">
        <v>3247.864834</v>
      </c>
      <c r="EM239" s="65">
        <v>4358.8204779999996</v>
      </c>
      <c r="EN239" s="65">
        <v>19283.802080000001</v>
      </c>
      <c r="EO239" s="65">
        <v>3410.3993270000001</v>
      </c>
      <c r="EP239" s="65">
        <v>1159.914053</v>
      </c>
      <c r="EQ239" s="65">
        <v>4388.3814869999997</v>
      </c>
      <c r="ER239" s="65">
        <v>19889.150979999999</v>
      </c>
      <c r="ES239" s="65">
        <v>3517.4571310000001</v>
      </c>
      <c r="ET239" s="65">
        <v>3801.9573399999999</v>
      </c>
      <c r="EU239" s="65">
        <v>4526.13969</v>
      </c>
      <c r="EV239" s="65">
        <v>21200.94904</v>
      </c>
      <c r="EW239" s="65">
        <v>3749.4526259999998</v>
      </c>
      <c r="EX239" s="65">
        <v>3625.9435830000002</v>
      </c>
      <c r="EY239" s="65">
        <v>4824.663305</v>
      </c>
      <c r="EZ239" s="65">
        <v>21743.914649999999</v>
      </c>
      <c r="FA239" s="65">
        <v>4237.4297539999998</v>
      </c>
      <c r="FB239" s="65">
        <v>4580.1630429999996</v>
      </c>
      <c r="FC239" s="65">
        <v>5452.5750509999998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351.7644292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911.08325000000002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902.92124999999999</v>
      </c>
      <c r="BU240" s="65">
        <v>911.08325000000002</v>
      </c>
      <c r="BV240" s="65">
        <v>925.36675000000002</v>
      </c>
      <c r="BW240" s="65">
        <v>908.02250000000004</v>
      </c>
      <c r="BX240" s="65">
        <v>902.92124999999999</v>
      </c>
      <c r="BY240" s="65">
        <v>911.08325000000002</v>
      </c>
      <c r="BZ240" s="65">
        <v>925.36675000000002</v>
      </c>
      <c r="CA240" s="65">
        <v>908.02250000000004</v>
      </c>
      <c r="CB240" s="65">
        <v>902.92124999999999</v>
      </c>
      <c r="CC240" s="65">
        <v>911.08325000000002</v>
      </c>
      <c r="CD240" s="65">
        <v>925.36675000000002</v>
      </c>
      <c r="CE240" s="65">
        <v>908.02250000000004</v>
      </c>
      <c r="CF240" s="65">
        <v>902.92124999999999</v>
      </c>
      <c r="CG240" s="65">
        <v>911.08325000000002</v>
      </c>
      <c r="CH240" s="65">
        <v>925.36675000000002</v>
      </c>
      <c r="CI240" s="65">
        <v>908.02250000000004</v>
      </c>
      <c r="CJ240" s="65">
        <v>902.92124999999999</v>
      </c>
      <c r="CK240" s="65">
        <v>911.08325000000002</v>
      </c>
      <c r="CL240" s="65">
        <v>742.88896609999995</v>
      </c>
      <c r="CM240" s="65">
        <v>908.02250000000004</v>
      </c>
      <c r="CN240" s="65">
        <v>902.92124999999999</v>
      </c>
      <c r="CO240" s="65">
        <v>911.08325000000002</v>
      </c>
      <c r="CP240" s="65">
        <v>925.36675000000002</v>
      </c>
      <c r="CQ240" s="65">
        <v>908.02250000000004</v>
      </c>
      <c r="CR240" s="65">
        <v>902.92124999999999</v>
      </c>
      <c r="CS240" s="65">
        <v>911.08325000000002</v>
      </c>
      <c r="CT240" s="65">
        <v>925.36675000000002</v>
      </c>
      <c r="CU240" s="65">
        <v>908.02250000000004</v>
      </c>
      <c r="CV240" s="65">
        <v>902.92124999999999</v>
      </c>
      <c r="CW240" s="65">
        <v>911.08325000000002</v>
      </c>
      <c r="CX240" s="65">
        <v>562.56674999999996</v>
      </c>
      <c r="CY240" s="65">
        <v>908.02250000000004</v>
      </c>
      <c r="CZ240" s="65">
        <v>902.92124999999999</v>
      </c>
      <c r="DA240" s="65">
        <v>911.08325000000002</v>
      </c>
      <c r="DB240" s="65">
        <v>925.36675000000002</v>
      </c>
      <c r="DC240" s="65">
        <v>908.02250000000004</v>
      </c>
      <c r="DD240" s="65">
        <v>902.92124999999999</v>
      </c>
      <c r="DE240" s="65">
        <v>911.08325000000002</v>
      </c>
      <c r="DF240" s="65">
        <v>925.36675000000002</v>
      </c>
      <c r="DG240" s="65">
        <v>908.02250000000004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562.56674999999996</v>
      </c>
      <c r="DS240" s="65">
        <v>1486.5225</v>
      </c>
      <c r="DT240" s="65">
        <v>1478.1712500000001</v>
      </c>
      <c r="DU240" s="65">
        <v>1261.4077769999999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1056.800522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1240.5258249999999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DH241" s="65">
        <v>1.02767604</v>
      </c>
      <c r="DI241" s="65">
        <v>0.2500372508</v>
      </c>
      <c r="DJ241" s="65">
        <v>9.2903749159999993E-2</v>
      </c>
      <c r="DK241" s="65">
        <v>0.53792417719999996</v>
      </c>
      <c r="DN241" s="65">
        <v>6.4128614929999994E-2</v>
      </c>
      <c r="DO241" s="65">
        <v>0.53792417719999996</v>
      </c>
      <c r="DP241" s="65">
        <v>1.02767604</v>
      </c>
      <c r="DQ241" s="65">
        <v>0.2500372508</v>
      </c>
      <c r="DS241" s="65">
        <v>0.53792417719999996</v>
      </c>
      <c r="DT241" s="65">
        <v>1.02767604</v>
      </c>
      <c r="DW241" s="65">
        <v>0.53792417719999996</v>
      </c>
      <c r="DX241" s="65">
        <v>1.02767604</v>
      </c>
      <c r="DY241" s="65">
        <v>0.2500372508</v>
      </c>
      <c r="EA241" s="65">
        <v>0.53792417719999996</v>
      </c>
      <c r="EB241" s="65">
        <v>1.02767604</v>
      </c>
      <c r="ED241" s="65">
        <v>9.2903749159999993E-2</v>
      </c>
      <c r="EE241" s="65">
        <v>0.53792417719999996</v>
      </c>
      <c r="EF241" s="65">
        <v>3.1144858000000001E-2</v>
      </c>
      <c r="EH241" s="65">
        <v>9.2903749159999993E-2</v>
      </c>
      <c r="EI241" s="65">
        <v>0.53792417719999996</v>
      </c>
      <c r="EJ241" s="65">
        <v>3.114485799E-2</v>
      </c>
      <c r="EK241" s="65">
        <v>0.2500372508</v>
      </c>
      <c r="EL241" s="65">
        <v>9.2903749159999993E-2</v>
      </c>
      <c r="EM241" s="65">
        <v>0.53792417719999996</v>
      </c>
      <c r="EN241" s="65">
        <v>3.114485799E-2</v>
      </c>
      <c r="EO241" s="65">
        <v>0.2500372508</v>
      </c>
      <c r="EQ241" s="65">
        <v>0.53792417719999996</v>
      </c>
      <c r="ER241" s="65">
        <v>1.02767604</v>
      </c>
      <c r="ES241" s="65">
        <v>0.2500372508</v>
      </c>
      <c r="ET241" s="65">
        <v>9.2903749159999993E-2</v>
      </c>
      <c r="EU241" s="65">
        <v>0.53792417719999996</v>
      </c>
      <c r="EV241" s="65">
        <v>1.02767604</v>
      </c>
      <c r="EW241" s="65">
        <v>0.2500372508</v>
      </c>
      <c r="EY241" s="65">
        <v>0.53792417719999996</v>
      </c>
      <c r="FA241" s="65">
        <v>0.2500372508</v>
      </c>
      <c r="FB241" s="65">
        <v>9.2903749159999993E-2</v>
      </c>
      <c r="FC241" s="65">
        <v>0.53792417719999996</v>
      </c>
    </row>
    <row r="242" spans="2:159" x14ac:dyDescent="0.2">
      <c r="B242" s="65" t="s">
        <v>1</v>
      </c>
      <c r="C242" s="65" t="s">
        <v>45</v>
      </c>
      <c r="AL242" s="65">
        <v>265.18428</v>
      </c>
      <c r="AM242" s="65">
        <v>1535.4497200000001</v>
      </c>
      <c r="AN242" s="65">
        <v>2933.3964799999999</v>
      </c>
      <c r="AR242" s="65">
        <v>184.1173809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O242" s="65">
        <v>1535.4497200000001</v>
      </c>
      <c r="BP242" s="65">
        <v>3180.6924800000002</v>
      </c>
      <c r="BQ242" s="65">
        <v>713.70583999999997</v>
      </c>
      <c r="BR242" s="65">
        <v>287.54028</v>
      </c>
      <c r="BS242" s="65">
        <v>1664.89372</v>
      </c>
      <c r="BT242" s="65">
        <v>3180.6924800000002</v>
      </c>
      <c r="BU242" s="65">
        <v>50.14</v>
      </c>
      <c r="BW242" s="65">
        <v>1664.89372</v>
      </c>
      <c r="BX242" s="65">
        <v>3180.6924800000002</v>
      </c>
      <c r="BY242" s="65">
        <v>773.87383999999997</v>
      </c>
      <c r="BZ242" s="65">
        <v>283.81428</v>
      </c>
      <c r="CA242" s="65">
        <v>1664.89372</v>
      </c>
      <c r="CB242" s="65">
        <v>3180.6924800000002</v>
      </c>
      <c r="CC242" s="65">
        <v>10.028</v>
      </c>
      <c r="CD242" s="65">
        <v>265.18428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3180.6924800000002</v>
      </c>
      <c r="CK242" s="65">
        <v>773.87383999999997</v>
      </c>
      <c r="CL242" s="65">
        <v>268.91028</v>
      </c>
      <c r="CM242" s="65">
        <v>1664.89372</v>
      </c>
      <c r="CN242" s="65">
        <v>3180.6924800000002</v>
      </c>
      <c r="CO242" s="65">
        <v>723.73383999999999</v>
      </c>
      <c r="CP242" s="65">
        <v>3.726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60.167999999999999</v>
      </c>
      <c r="CX242" s="65">
        <v>25.491409740000002</v>
      </c>
      <c r="CY242" s="65">
        <v>1664.89372</v>
      </c>
      <c r="CZ242" s="65">
        <v>3180.6924800000002</v>
      </c>
      <c r="DA242" s="65">
        <v>723.73383999999999</v>
      </c>
      <c r="DB242" s="65">
        <v>287.54028</v>
      </c>
      <c r="DC242" s="65">
        <v>1664.89372</v>
      </c>
      <c r="DD242" s="65">
        <v>3180.6924800000002</v>
      </c>
      <c r="DE242" s="65">
        <v>723.73383999999999</v>
      </c>
      <c r="DF242" s="65">
        <v>3.726</v>
      </c>
      <c r="DG242" s="65">
        <v>1664.89372</v>
      </c>
      <c r="DH242" s="65">
        <v>3180.6924800000002</v>
      </c>
      <c r="DJ242" s="65">
        <v>268.91028</v>
      </c>
      <c r="DK242" s="65">
        <v>1664.89372</v>
      </c>
      <c r="DL242" s="65">
        <v>3163.4543119999998</v>
      </c>
      <c r="DM242" s="65">
        <v>60.167999999999999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268.91028</v>
      </c>
      <c r="DS242" s="65">
        <v>1664.89372</v>
      </c>
      <c r="DT242" s="65">
        <v>3180.6924800000002</v>
      </c>
      <c r="DU242" s="65">
        <v>773.87383999999997</v>
      </c>
      <c r="DV242" s="65">
        <v>283.81428</v>
      </c>
      <c r="DW242" s="65">
        <v>1664.89372</v>
      </c>
      <c r="DX242" s="65">
        <v>3180.6924800000002</v>
      </c>
      <c r="DY242" s="65">
        <v>773.87383999999997</v>
      </c>
      <c r="DZ242" s="65">
        <v>283.81428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283.81428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1664.89372</v>
      </c>
      <c r="EV242" s="65">
        <v>2974.6124799999998</v>
      </c>
      <c r="EW242" s="65">
        <v>773.87383999999997</v>
      </c>
      <c r="EX242" s="65">
        <v>287.54028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59760.863599999997</v>
      </c>
      <c r="E245" s="65">
        <v>54269.521370000002</v>
      </c>
      <c r="F245" s="65">
        <v>52294.467570000001</v>
      </c>
      <c r="G245" s="65">
        <v>54503.482739999999</v>
      </c>
      <c r="H245" s="65">
        <v>59113.299870000003</v>
      </c>
      <c r="I245" s="65">
        <v>55462.123070000001</v>
      </c>
      <c r="J245" s="65">
        <v>51224.412969999998</v>
      </c>
      <c r="K245" s="65">
        <v>56200.51238</v>
      </c>
      <c r="L245" s="65">
        <v>63097.01599</v>
      </c>
      <c r="M245" s="65">
        <v>56717.183440000001</v>
      </c>
      <c r="N245" s="65">
        <v>53988.713880000003</v>
      </c>
      <c r="O245" s="65">
        <v>57980.544379999999</v>
      </c>
      <c r="P245" s="65">
        <v>63142.662640000002</v>
      </c>
      <c r="Q245" s="65">
        <v>57786.900739999997</v>
      </c>
      <c r="R245" s="65">
        <v>53988.713880000003</v>
      </c>
      <c r="S245" s="65">
        <v>59504.846360000003</v>
      </c>
      <c r="T245" s="65">
        <v>60467.882989999998</v>
      </c>
      <c r="U245" s="65">
        <v>56383.637419999999</v>
      </c>
      <c r="V245" s="65">
        <v>53658.821880000003</v>
      </c>
      <c r="W245" s="65">
        <v>55885.419880000001</v>
      </c>
      <c r="X245" s="65">
        <v>63729.707179999998</v>
      </c>
      <c r="Y245" s="65">
        <v>58837.874810000001</v>
      </c>
      <c r="Z245" s="65">
        <v>56216.219519999999</v>
      </c>
      <c r="AA245" s="65">
        <v>60021.22105</v>
      </c>
      <c r="AB245" s="65">
        <v>66703.508379999999</v>
      </c>
      <c r="AC245" s="65">
        <v>63662.841820000001</v>
      </c>
      <c r="AD245" s="65">
        <v>61866.436889999997</v>
      </c>
      <c r="AE245" s="65">
        <v>63967.99929</v>
      </c>
      <c r="AF245" s="65">
        <v>70035.114480000004</v>
      </c>
      <c r="AG245" s="65">
        <v>63032.399559999998</v>
      </c>
      <c r="AH245" s="65">
        <v>59834.810030000001</v>
      </c>
      <c r="AI245" s="65">
        <v>67201.905230000004</v>
      </c>
      <c r="AJ245" s="65">
        <v>74304.557910000003</v>
      </c>
      <c r="AK245" s="65">
        <v>70827.878419999994</v>
      </c>
      <c r="AL245" s="65">
        <v>67077.534199999995</v>
      </c>
      <c r="AM245" s="65">
        <v>69640.802290000007</v>
      </c>
      <c r="AN245" s="65">
        <v>78802.605670000004</v>
      </c>
      <c r="AO245" s="65">
        <v>72548.567509999993</v>
      </c>
      <c r="AP245" s="65">
        <v>69012.910990000004</v>
      </c>
      <c r="AQ245" s="65">
        <v>71508.897249999995</v>
      </c>
      <c r="AR245" s="65">
        <v>77369.564270000003</v>
      </c>
      <c r="AS245" s="65">
        <v>72219.803620000006</v>
      </c>
      <c r="AT245" s="65">
        <v>67844.875169999999</v>
      </c>
      <c r="AU245" s="65">
        <v>73171.631269999998</v>
      </c>
      <c r="AV245" s="65">
        <v>80223.155369999993</v>
      </c>
      <c r="AW245" s="65">
        <v>72047.101049999997</v>
      </c>
      <c r="AX245" s="65">
        <v>69166.473039999997</v>
      </c>
      <c r="AY245" s="65">
        <v>73009.671789999993</v>
      </c>
      <c r="AZ245" s="65">
        <v>80428.420169999998</v>
      </c>
      <c r="BA245" s="65">
        <v>76174.8603</v>
      </c>
      <c r="BB245" s="65">
        <v>70582.958440000002</v>
      </c>
      <c r="BC245" s="65">
        <v>73485.760670000003</v>
      </c>
      <c r="BD245" s="65">
        <v>80505.416570000001</v>
      </c>
      <c r="BE245" s="65">
        <v>75827.993549999999</v>
      </c>
      <c r="BF245" s="65">
        <v>71202.921740000005</v>
      </c>
      <c r="BG245" s="65">
        <v>72944.874830000001</v>
      </c>
      <c r="BH245" s="65">
        <v>81323.064570000002</v>
      </c>
      <c r="BI245" s="65">
        <v>77508.866800000003</v>
      </c>
      <c r="BJ245" s="65">
        <v>71941.206900000005</v>
      </c>
      <c r="BK245" s="65">
        <v>74187.944669999997</v>
      </c>
      <c r="BL245" s="65">
        <v>81797.184569999998</v>
      </c>
      <c r="BM245" s="65">
        <v>77226.764590000006</v>
      </c>
      <c r="BN245" s="65">
        <v>69220.476899999994</v>
      </c>
      <c r="BO245" s="65">
        <v>74788.607669999998</v>
      </c>
      <c r="BP245" s="65">
        <v>86231.760550000006</v>
      </c>
      <c r="BQ245" s="65">
        <v>78996.2215</v>
      </c>
      <c r="BR245" s="65">
        <v>74915.309500000003</v>
      </c>
      <c r="BS245" s="65">
        <v>76968.410940000002</v>
      </c>
      <c r="BT245" s="65">
        <v>90676.891969999997</v>
      </c>
      <c r="BU245" s="65">
        <v>81410.336590000006</v>
      </c>
      <c r="BV245" s="65">
        <v>73623.830419999998</v>
      </c>
      <c r="BW245" s="65">
        <v>80027.900259999995</v>
      </c>
      <c r="BX245" s="65">
        <v>91545.683260000005</v>
      </c>
      <c r="BY245" s="65">
        <v>78757.945890000003</v>
      </c>
      <c r="BZ245" s="65">
        <v>75437.71256</v>
      </c>
      <c r="CA245" s="65">
        <v>80027.900259999995</v>
      </c>
      <c r="CB245" s="65">
        <v>91919.994009999995</v>
      </c>
      <c r="CC245" s="65">
        <v>80870.514129999996</v>
      </c>
      <c r="CD245" s="65">
        <v>70247.200240000006</v>
      </c>
      <c r="CE245" s="65">
        <v>80027.900259999995</v>
      </c>
      <c r="CF245" s="65">
        <v>92491.760219999996</v>
      </c>
      <c r="CG245" s="65">
        <v>82107.020999999993</v>
      </c>
      <c r="CH245" s="65">
        <v>73628.809110000002</v>
      </c>
      <c r="CI245" s="65">
        <v>80158.016099999993</v>
      </c>
      <c r="CJ245" s="65">
        <v>93055.677509999994</v>
      </c>
      <c r="CK245" s="65">
        <v>80054.097089999996</v>
      </c>
      <c r="CL245" s="65">
        <v>74049.937250000003</v>
      </c>
      <c r="CM245" s="65">
        <v>80286.345790000007</v>
      </c>
      <c r="CN245" s="65">
        <v>93675.569650000005</v>
      </c>
      <c r="CO245" s="65">
        <v>80402.799559999999</v>
      </c>
      <c r="CP245" s="65">
        <v>75599.88523</v>
      </c>
      <c r="CQ245" s="65">
        <v>80427.413570000004</v>
      </c>
      <c r="CR245" s="65">
        <v>94313.710579999999</v>
      </c>
      <c r="CS245" s="65">
        <v>81705.385420000006</v>
      </c>
      <c r="CT245" s="65">
        <v>76503.436610000004</v>
      </c>
      <c r="CU245" s="65">
        <v>80572.6342</v>
      </c>
      <c r="CV245" s="65">
        <v>94976.180760000003</v>
      </c>
      <c r="CW245" s="65">
        <v>81013.37126</v>
      </c>
      <c r="CX245" s="65">
        <v>73706.754700000005</v>
      </c>
      <c r="CY245" s="65">
        <v>80723.391390000004</v>
      </c>
      <c r="CZ245" s="65">
        <v>95606.991829999999</v>
      </c>
      <c r="DA245" s="65">
        <v>81767.035610000006</v>
      </c>
      <c r="DB245" s="65">
        <v>66979.058069999999</v>
      </c>
      <c r="DC245" s="65">
        <v>80866.943969999993</v>
      </c>
      <c r="DD245" s="65">
        <v>96059.084719999999</v>
      </c>
      <c r="DE245" s="65">
        <v>82351.782219999994</v>
      </c>
      <c r="DF245" s="65">
        <v>76909.973800000007</v>
      </c>
      <c r="DG245" s="65">
        <v>80969.825970000005</v>
      </c>
      <c r="DH245" s="65">
        <v>98195.858730000007</v>
      </c>
      <c r="DI245" s="65">
        <v>83180.133379999999</v>
      </c>
      <c r="DJ245" s="65">
        <v>78132.09504</v>
      </c>
      <c r="DK245" s="65">
        <v>82061.295700000002</v>
      </c>
      <c r="DL245" s="65">
        <v>98727.835019999999</v>
      </c>
      <c r="DM245" s="65">
        <v>82959.355609999999</v>
      </c>
      <c r="DN245" s="65">
        <v>78847.443889999995</v>
      </c>
      <c r="DO245" s="65">
        <v>82061.295700000002</v>
      </c>
      <c r="DP245" s="65">
        <v>98746.100860000006</v>
      </c>
      <c r="DQ245" s="65">
        <v>84904.045270000002</v>
      </c>
      <c r="DR245" s="65">
        <v>73332.47971</v>
      </c>
      <c r="DS245" s="65">
        <v>82061.295700000002</v>
      </c>
      <c r="DT245" s="65">
        <v>98746.100860000006</v>
      </c>
      <c r="DU245" s="65">
        <v>83931.44184</v>
      </c>
      <c r="DV245" s="65">
        <v>76393.880929999999</v>
      </c>
      <c r="DW245" s="65">
        <v>82061.295700000002</v>
      </c>
      <c r="DX245" s="65">
        <v>98764.991070000004</v>
      </c>
      <c r="DY245" s="65">
        <v>82041.960600000006</v>
      </c>
      <c r="DZ245" s="65">
        <v>70180.635890000005</v>
      </c>
      <c r="EA245" s="65">
        <v>82065.594509999995</v>
      </c>
      <c r="EB245" s="65">
        <v>98783.501990000004</v>
      </c>
      <c r="EC245" s="65">
        <v>84910.412049999999</v>
      </c>
      <c r="ED245" s="65">
        <v>68204.995720000006</v>
      </c>
      <c r="EE245" s="65">
        <v>82069.807010000004</v>
      </c>
      <c r="EF245" s="65">
        <v>99161.449359999999</v>
      </c>
      <c r="EG245" s="65">
        <v>84725.825670000006</v>
      </c>
      <c r="EH245" s="65">
        <v>75828.408360000001</v>
      </c>
      <c r="EI245" s="65">
        <v>82156.042619999993</v>
      </c>
      <c r="EJ245" s="65">
        <v>99603.575299999997</v>
      </c>
      <c r="EK245" s="65">
        <v>85545.360960000005</v>
      </c>
      <c r="EL245" s="65">
        <v>77821.358420000004</v>
      </c>
      <c r="EM245" s="65">
        <v>82256.656449999995</v>
      </c>
      <c r="EN245" s="65">
        <v>99733.474820000003</v>
      </c>
      <c r="EO245" s="65">
        <v>85644.847569999998</v>
      </c>
      <c r="EP245" s="65">
        <v>75087.251480000006</v>
      </c>
      <c r="EQ245" s="65">
        <v>82286.21746</v>
      </c>
      <c r="ER245" s="65">
        <v>100339.82030000001</v>
      </c>
      <c r="ES245" s="65">
        <v>85804.722689999995</v>
      </c>
      <c r="ET245" s="65">
        <v>79660.067609999998</v>
      </c>
      <c r="EU245" s="65">
        <v>82381.475659999996</v>
      </c>
      <c r="EV245" s="65">
        <v>101445.5383</v>
      </c>
      <c r="EW245" s="65">
        <v>86036.718179999996</v>
      </c>
      <c r="EX245" s="65">
        <v>76445.204310000001</v>
      </c>
      <c r="EY245" s="65">
        <v>82722.499280000004</v>
      </c>
      <c r="EZ245" s="65">
        <v>102007.2423</v>
      </c>
      <c r="FA245" s="65">
        <v>86524.695309999996</v>
      </c>
      <c r="FB245" s="65">
        <v>80835.59031</v>
      </c>
      <c r="FC245" s="65">
        <v>83307.91102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3209.6675100000002</v>
      </c>
      <c r="AE246" s="65">
        <v>3009.5037609999999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5574.5624779999998</v>
      </c>
      <c r="AQ246" s="65">
        <v>4090.0238949999998</v>
      </c>
      <c r="AR246" s="65">
        <v>7188.6440339999999</v>
      </c>
      <c r="AS246" s="65">
        <v>7548.9140729999999</v>
      </c>
      <c r="AT246" s="65">
        <v>6692.5104229999997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6935.8226439999999</v>
      </c>
      <c r="BF246" s="65">
        <v>3314.5895099999998</v>
      </c>
      <c r="BG246" s="65">
        <v>7180.2656610000004</v>
      </c>
      <c r="BH246" s="65">
        <v>7188.6440339999999</v>
      </c>
      <c r="BI246" s="65">
        <v>3432.695573</v>
      </c>
      <c r="BJ246" s="65">
        <v>6837.9220450000003</v>
      </c>
      <c r="BK246" s="65">
        <v>7180.2656610000004</v>
      </c>
      <c r="BL246" s="65">
        <v>7188.6440339999999</v>
      </c>
      <c r="BM246" s="65">
        <v>7548.9140729999999</v>
      </c>
      <c r="BN246" s="65">
        <v>7089.5163320000001</v>
      </c>
      <c r="BO246" s="65">
        <v>7180.2656610000004</v>
      </c>
      <c r="BP246" s="65">
        <v>7188.6440339999999</v>
      </c>
      <c r="BQ246" s="65">
        <v>6275.0649050000002</v>
      </c>
      <c r="BR246" s="65">
        <v>6525.5019659999998</v>
      </c>
      <c r="BS246" s="65">
        <v>7180.2656610000004</v>
      </c>
      <c r="BT246" s="65">
        <v>7188.6440339999999</v>
      </c>
      <c r="BU246" s="65">
        <v>6683.3144110000003</v>
      </c>
      <c r="BV246" s="65">
        <v>3314.5895099999998</v>
      </c>
      <c r="BW246" s="65">
        <v>7180.2656610000004</v>
      </c>
      <c r="BX246" s="65">
        <v>7188.6440339999999</v>
      </c>
      <c r="BY246" s="65">
        <v>7548.9140729999999</v>
      </c>
      <c r="BZ246" s="65">
        <v>5954.8700129999997</v>
      </c>
      <c r="CA246" s="65">
        <v>7180.2656610000004</v>
      </c>
      <c r="CB246" s="65">
        <v>7188.6440339999999</v>
      </c>
      <c r="CC246" s="65">
        <v>3432.695573</v>
      </c>
      <c r="CD246" s="65">
        <v>7289.18451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3743.8423950000001</v>
      </c>
      <c r="CM246" s="65">
        <v>7180.2656610000004</v>
      </c>
      <c r="CN246" s="65">
        <v>7188.6440339999999</v>
      </c>
      <c r="CO246" s="65">
        <v>7548.9140729999999</v>
      </c>
      <c r="CP246" s="65">
        <v>3314.5895099999998</v>
      </c>
      <c r="CQ246" s="65">
        <v>7180.2656610000004</v>
      </c>
      <c r="CR246" s="65">
        <v>7188.6440339999999</v>
      </c>
      <c r="CS246" s="65">
        <v>7548.9140729999999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6394.4703179999997</v>
      </c>
      <c r="DB246" s="65">
        <v>7289.18451</v>
      </c>
      <c r="DC246" s="65">
        <v>7180.2656610000004</v>
      </c>
      <c r="DD246" s="65">
        <v>7188.6440339999999</v>
      </c>
      <c r="DE246" s="65">
        <v>6586.9684200000002</v>
      </c>
      <c r="DF246" s="65">
        <v>7289.18451</v>
      </c>
      <c r="DG246" s="65">
        <v>7180.2656610000004</v>
      </c>
      <c r="DH246" s="65">
        <v>6989.6614490000002</v>
      </c>
      <c r="DI246" s="65">
        <v>3432.695573</v>
      </c>
      <c r="DJ246" s="65">
        <v>3314.5895099999998</v>
      </c>
      <c r="DK246" s="65">
        <v>7180.2656610000004</v>
      </c>
      <c r="DL246" s="65">
        <v>7188.6440339999999</v>
      </c>
      <c r="DM246" s="65">
        <v>7548.9140729999999</v>
      </c>
      <c r="DN246" s="65">
        <v>7289.18451</v>
      </c>
      <c r="DO246" s="65">
        <v>7180.2656610000004</v>
      </c>
      <c r="DP246" s="65">
        <v>7188.6440339999999</v>
      </c>
      <c r="DQ246" s="65">
        <v>5595.0480319999997</v>
      </c>
      <c r="DR246" s="65">
        <v>3314.5895099999998</v>
      </c>
      <c r="DS246" s="65">
        <v>7180.2656610000004</v>
      </c>
      <c r="DT246" s="65">
        <v>7188.6440339999999</v>
      </c>
      <c r="DU246" s="65">
        <v>7548.9140729999999</v>
      </c>
      <c r="DV246" s="65">
        <v>3709.283214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7289.18451</v>
      </c>
      <c r="EE246" s="65">
        <v>7180.2656610000004</v>
      </c>
      <c r="EF246" s="65">
        <v>7188.6440339999999</v>
      </c>
      <c r="EG246" s="65">
        <v>7548.9140729999999</v>
      </c>
      <c r="EH246" s="65">
        <v>4854.3157940000001</v>
      </c>
      <c r="EI246" s="65">
        <v>7180.2656610000004</v>
      </c>
      <c r="EJ246" s="65">
        <v>7188.6440339999999</v>
      </c>
      <c r="EK246" s="65">
        <v>7548.9140729999999</v>
      </c>
      <c r="EL246" s="65">
        <v>7178.063795</v>
      </c>
      <c r="EM246" s="65">
        <v>7180.2656610000004</v>
      </c>
      <c r="EN246" s="65">
        <v>7188.6440339999999</v>
      </c>
      <c r="EO246" s="65">
        <v>7548.9140729999999</v>
      </c>
      <c r="EP246" s="65">
        <v>7289.18451</v>
      </c>
      <c r="EQ246" s="65">
        <v>7180.2656610000004</v>
      </c>
      <c r="ER246" s="65">
        <v>7188.6440339999999</v>
      </c>
      <c r="ES246" s="65">
        <v>7548.9140729999999</v>
      </c>
      <c r="ET246" s="65">
        <v>7289.18451</v>
      </c>
      <c r="EU246" s="65">
        <v>7140.1342279999999</v>
      </c>
      <c r="EV246" s="65">
        <v>7188.6440339999999</v>
      </c>
      <c r="EW246" s="65">
        <v>7548.9140729999999</v>
      </c>
      <c r="EX246" s="65">
        <v>5501.3453280000003</v>
      </c>
      <c r="EY246" s="65">
        <v>6935.8409650000003</v>
      </c>
      <c r="EZ246" s="65">
        <v>7188.6440339999999</v>
      </c>
      <c r="FA246" s="65">
        <v>7548.9140729999999</v>
      </c>
      <c r="FB246" s="65">
        <v>7289.18451</v>
      </c>
      <c r="FC246" s="65">
        <v>6989.9899100000002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1720.0479539999999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2338.0468620000001</v>
      </c>
      <c r="BC247" s="65">
        <v>4302.9009269999997</v>
      </c>
      <c r="BD247" s="65">
        <v>4240.5400440000003</v>
      </c>
      <c r="BE247" s="65">
        <v>3256.2069879999999</v>
      </c>
      <c r="BF247" s="65">
        <v>1720.9419539999999</v>
      </c>
      <c r="BG247" s="65">
        <v>4302.9009269999997</v>
      </c>
      <c r="BH247" s="65">
        <v>4240.5400440000003</v>
      </c>
      <c r="BI247" s="65">
        <v>4226.1490709999998</v>
      </c>
      <c r="BJ247" s="65">
        <v>3741.0944979999999</v>
      </c>
      <c r="BK247" s="65">
        <v>4302.9009269999997</v>
      </c>
      <c r="BL247" s="65">
        <v>4240.5400440000003</v>
      </c>
      <c r="BM247" s="65">
        <v>3503.365957</v>
      </c>
      <c r="BN247" s="65">
        <v>2509.5565270000002</v>
      </c>
      <c r="BO247" s="65">
        <v>4302.9009269999997</v>
      </c>
      <c r="BP247" s="65">
        <v>4240.5400440000003</v>
      </c>
      <c r="BQ247" s="65">
        <v>1750.765406</v>
      </c>
      <c r="BR247" s="65">
        <v>1720.9419539999999</v>
      </c>
      <c r="BS247" s="65">
        <v>4296.9049199999999</v>
      </c>
      <c r="BT247" s="65">
        <v>4240.5400440000003</v>
      </c>
      <c r="BU247" s="65">
        <v>4226.1490709999998</v>
      </c>
      <c r="BV247" s="65">
        <v>3332.6733899999999</v>
      </c>
      <c r="BW247" s="65">
        <v>4302.9009269999997</v>
      </c>
      <c r="BX247" s="65">
        <v>4240.5400440000003</v>
      </c>
      <c r="BY247" s="65">
        <v>4226.1490709999998</v>
      </c>
      <c r="BZ247" s="65">
        <v>2772.8801509999998</v>
      </c>
      <c r="CA247" s="65">
        <v>4302.9009269999997</v>
      </c>
      <c r="CB247" s="65">
        <v>4240.5400440000003</v>
      </c>
      <c r="CC247" s="65">
        <v>4155.530017</v>
      </c>
      <c r="CD247" s="65">
        <v>4089.952554</v>
      </c>
      <c r="CE247" s="65">
        <v>4302.9009269999997</v>
      </c>
      <c r="CF247" s="65">
        <v>4240.5400440000003</v>
      </c>
      <c r="CG247" s="65">
        <v>4226.1490709999998</v>
      </c>
      <c r="CH247" s="65">
        <v>1720.9419539999999</v>
      </c>
      <c r="CI247" s="65">
        <v>4302.9009269999997</v>
      </c>
      <c r="CJ247" s="65">
        <v>4240.5400440000003</v>
      </c>
      <c r="CK247" s="65">
        <v>4226.1490709999998</v>
      </c>
      <c r="CL247" s="65">
        <v>1720.9419539999999</v>
      </c>
      <c r="CM247" s="65">
        <v>4302.9009269999997</v>
      </c>
      <c r="CN247" s="65">
        <v>4240.5400440000003</v>
      </c>
      <c r="CO247" s="65">
        <v>1772.4692729999999</v>
      </c>
      <c r="CP247" s="65">
        <v>1720.9419539999999</v>
      </c>
      <c r="CQ247" s="65">
        <v>4302.9009269999997</v>
      </c>
      <c r="CR247" s="65">
        <v>4240.5400440000003</v>
      </c>
      <c r="CS247" s="65">
        <v>1574.427171</v>
      </c>
      <c r="CT247" s="65">
        <v>1720.9419539999999</v>
      </c>
      <c r="CU247" s="65">
        <v>4302.9009269999997</v>
      </c>
      <c r="CV247" s="65">
        <v>4240.5400440000003</v>
      </c>
      <c r="CW247" s="65">
        <v>4080.2358159999999</v>
      </c>
      <c r="CX247" s="65">
        <v>3248.6088730000001</v>
      </c>
      <c r="CY247" s="65">
        <v>4302.9009269999997</v>
      </c>
      <c r="CZ247" s="65">
        <v>4240.5400440000003</v>
      </c>
      <c r="DA247" s="65">
        <v>1695.9170710000001</v>
      </c>
      <c r="DB247" s="65">
        <v>4288.5099540000001</v>
      </c>
      <c r="DC247" s="65">
        <v>4302.9009269999997</v>
      </c>
      <c r="DD247" s="65">
        <v>4240.5400440000003</v>
      </c>
      <c r="DE247" s="65">
        <v>1695.9170710000001</v>
      </c>
      <c r="DF247" s="65">
        <v>1850.6637069999999</v>
      </c>
      <c r="DG247" s="65">
        <v>4302.9009269999997</v>
      </c>
      <c r="DH247" s="65">
        <v>4240.5400440000003</v>
      </c>
      <c r="DI247" s="65">
        <v>4226.1490709999998</v>
      </c>
      <c r="DJ247" s="65">
        <v>4223.9275980000002</v>
      </c>
      <c r="DK247" s="65">
        <v>4302.9009269999997</v>
      </c>
      <c r="DL247" s="65">
        <v>4240.5400440000003</v>
      </c>
      <c r="DM247" s="65">
        <v>1932.8222639999999</v>
      </c>
      <c r="DN247" s="65">
        <v>4288.5099540000001</v>
      </c>
      <c r="DO247" s="65">
        <v>4302.9009269999997</v>
      </c>
      <c r="DP247" s="65">
        <v>4240.5400440000003</v>
      </c>
      <c r="DQ247" s="65">
        <v>1695.9170710000001</v>
      </c>
      <c r="DR247" s="65">
        <v>1720.9419539999999</v>
      </c>
      <c r="DS247" s="65">
        <v>4302.9009269999997</v>
      </c>
      <c r="DT247" s="65">
        <v>4240.5400440000003</v>
      </c>
      <c r="DU247" s="65">
        <v>1695.9170710000001</v>
      </c>
      <c r="DV247" s="65">
        <v>2699.433</v>
      </c>
      <c r="DW247" s="65">
        <v>4302.9009269999997</v>
      </c>
      <c r="DX247" s="65">
        <v>4240.5400440000003</v>
      </c>
      <c r="DY247" s="65">
        <v>4161.6503780000003</v>
      </c>
      <c r="DZ247" s="65">
        <v>4288.5099540000001</v>
      </c>
      <c r="EA247" s="65">
        <v>4302.9009269999997</v>
      </c>
      <c r="EB247" s="65">
        <v>4240.5400440000003</v>
      </c>
      <c r="EC247" s="65">
        <v>1988.7086220000001</v>
      </c>
      <c r="ED247" s="65">
        <v>3475.3724109999998</v>
      </c>
      <c r="EE247" s="65">
        <v>4302.9009269999997</v>
      </c>
      <c r="EF247" s="65">
        <v>4240.5400440000003</v>
      </c>
      <c r="EG247" s="65">
        <v>4145.9957869999998</v>
      </c>
      <c r="EH247" s="65">
        <v>1720.9419539999999</v>
      </c>
      <c r="EI247" s="65">
        <v>4302.9009269999997</v>
      </c>
      <c r="EJ247" s="65">
        <v>4240.5400440000003</v>
      </c>
      <c r="EK247" s="65">
        <v>3438.6396199999999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W248" s="65">
        <v>142.87819999999999</v>
      </c>
      <c r="X248" s="65">
        <v>149.54712000000001</v>
      </c>
      <c r="Y248" s="65">
        <v>150.24268799999999</v>
      </c>
      <c r="Z248" s="65">
        <v>143.71866</v>
      </c>
      <c r="AA248" s="65">
        <v>142.87819999999999</v>
      </c>
      <c r="AB248" s="65">
        <v>149.54712000000001</v>
      </c>
      <c r="AC248" s="65">
        <v>145.23148800000001</v>
      </c>
      <c r="AD248" s="65">
        <v>148.67766</v>
      </c>
      <c r="AE248" s="65">
        <v>142.87819999999999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224.71948800000001</v>
      </c>
      <c r="AL248" s="65">
        <v>227.33766</v>
      </c>
      <c r="AM248" s="65">
        <v>226.00819999999999</v>
      </c>
      <c r="AN248" s="65">
        <v>228.66712000000001</v>
      </c>
      <c r="AO248" s="65">
        <v>150.24268799999999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143.71866</v>
      </c>
      <c r="CI248" s="65">
        <v>226.00819999999999</v>
      </c>
      <c r="CJ248" s="65">
        <v>228.66712000000001</v>
      </c>
      <c r="CK248" s="65">
        <v>224.71948800000001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EA248" s="65">
        <v>226.00819999999999</v>
      </c>
      <c r="EB248" s="65">
        <v>228.66712000000001</v>
      </c>
      <c r="EC248" s="65">
        <v>229.73068799999999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X249" s="65">
        <v>38.104794169999998</v>
      </c>
      <c r="CY249" s="65">
        <v>42.587837630000003</v>
      </c>
      <c r="CZ249" s="65">
        <v>55.99690957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V251" s="65">
        <v>18.001619999999999</v>
      </c>
      <c r="Y251" s="65">
        <v>7.8254345299999999</v>
      </c>
      <c r="Z251" s="65">
        <v>18.001619999999999</v>
      </c>
      <c r="AA251" s="65">
        <v>52.825499999999998</v>
      </c>
      <c r="AC251" s="65">
        <v>41.052959999999999</v>
      </c>
      <c r="AD251" s="65">
        <v>44.373420000000003</v>
      </c>
      <c r="AE251" s="65">
        <v>21.430499999999999</v>
      </c>
      <c r="AG251" s="65">
        <v>16.65456</v>
      </c>
      <c r="AH251" s="65">
        <v>44.373420000000003</v>
      </c>
      <c r="AI251" s="65">
        <v>21.430499999999999</v>
      </c>
      <c r="AJ251" s="65">
        <v>353.24784</v>
      </c>
      <c r="AK251" s="65">
        <v>16.65456</v>
      </c>
      <c r="AL251" s="65">
        <v>18.001619999999999</v>
      </c>
      <c r="AM251" s="65">
        <v>80.388000000000005</v>
      </c>
      <c r="AN251" s="65">
        <v>111.4305464</v>
      </c>
      <c r="AO251" s="65">
        <v>16.65456</v>
      </c>
      <c r="AP251" s="65">
        <v>18.001619999999999</v>
      </c>
      <c r="AQ251" s="65">
        <v>80.388000000000005</v>
      </c>
      <c r="AR251" s="65">
        <v>353.24784</v>
      </c>
      <c r="AS251" s="65">
        <v>16.65456</v>
      </c>
      <c r="AT251" s="65">
        <v>18.001619999999999</v>
      </c>
      <c r="AU251" s="65">
        <v>80.388000000000005</v>
      </c>
      <c r="AV251" s="65">
        <v>353.24784</v>
      </c>
      <c r="AW251" s="65">
        <v>16.65456</v>
      </c>
      <c r="AX251" s="65">
        <v>18.001619999999999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18.001619999999999</v>
      </c>
      <c r="BG251" s="65">
        <v>21.430499999999999</v>
      </c>
      <c r="BH251" s="65">
        <v>353.24784</v>
      </c>
      <c r="BI251" s="65">
        <v>16.65456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57.55839331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0.74119999999999997</v>
      </c>
      <c r="AJ253" s="65">
        <v>0.28485268899999999</v>
      </c>
      <c r="AL253" s="65">
        <v>0.27539999999999998</v>
      </c>
      <c r="AM253" s="65">
        <v>6.4983945030000004E-2</v>
      </c>
      <c r="AN253" s="65">
        <v>1.706231469</v>
      </c>
      <c r="AO253" s="65">
        <v>0.74119999999999997</v>
      </c>
      <c r="AS253" s="65">
        <v>0.74119999999999997</v>
      </c>
      <c r="AT253" s="65">
        <v>0.27539999999999998</v>
      </c>
      <c r="AU253" s="65">
        <v>0.46579999999999999</v>
      </c>
      <c r="AV253" s="65">
        <v>1.5073312560000001</v>
      </c>
      <c r="AW253" s="65">
        <v>0.74119999999999997</v>
      </c>
      <c r="AX253" s="65">
        <v>0.27539999999999998</v>
      </c>
      <c r="AY253" s="65">
        <v>1.495801207</v>
      </c>
      <c r="AZ253" s="65">
        <v>1.706231469</v>
      </c>
      <c r="BA253" s="65">
        <v>0.74119999999999997</v>
      </c>
      <c r="BB253" s="65">
        <v>5.553125607E-2</v>
      </c>
      <c r="BC253" s="65">
        <v>1.5946</v>
      </c>
      <c r="BD253" s="65">
        <v>3.0464000000000002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N253" s="65">
        <v>0.27539999999999998</v>
      </c>
      <c r="BO253" s="65">
        <v>1.495801207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BY253" s="65">
        <v>0.74119999999999997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U253" s="65">
        <v>1.5946</v>
      </c>
      <c r="CV253" s="65">
        <v>3.0464000000000002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1.0297886869999999</v>
      </c>
      <c r="DJ253" s="65">
        <v>0.27539999999999998</v>
      </c>
      <c r="DK253" s="65">
        <v>1.5946</v>
      </c>
      <c r="DL253" s="65">
        <v>2.9987024280000001</v>
      </c>
      <c r="DM253" s="65">
        <v>0.74119999999999997</v>
      </c>
      <c r="DN253" s="65">
        <v>0.27539999999999998</v>
      </c>
      <c r="DO253" s="65">
        <v>1.5946</v>
      </c>
      <c r="DP253" s="65">
        <v>2.01872396</v>
      </c>
      <c r="DR253" s="65">
        <v>0.27539999999999998</v>
      </c>
      <c r="DS253" s="65">
        <v>1.5946</v>
      </c>
      <c r="DT253" s="65">
        <v>2.01872396</v>
      </c>
      <c r="DU253" s="65">
        <v>0.74119999999999997</v>
      </c>
      <c r="DV253" s="65">
        <v>0.27539999999999998</v>
      </c>
      <c r="DW253" s="65">
        <v>1.5946</v>
      </c>
      <c r="DX253" s="65">
        <v>2.01872396</v>
      </c>
      <c r="DZ253" s="65">
        <v>0.27539999999999998</v>
      </c>
      <c r="EA253" s="65">
        <v>1.5946</v>
      </c>
      <c r="EB253" s="65">
        <v>2.01872396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0.1769287282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2.0498688180000002</v>
      </c>
      <c r="ES253" s="65">
        <v>0.74119999999999997</v>
      </c>
      <c r="ET253" s="65">
        <v>0.27539999999999998</v>
      </c>
      <c r="EU253" s="65">
        <v>1.5946</v>
      </c>
      <c r="EV253" s="65">
        <v>2.0498688180000002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L254" s="65">
        <v>0.24299999999999999</v>
      </c>
      <c r="AM254" s="65">
        <v>1.407</v>
      </c>
      <c r="AN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G254" s="65">
        <v>1.407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4416.3087880000003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4584.4069259999997</v>
      </c>
      <c r="T257" s="65">
        <v>4811.6131079999996</v>
      </c>
      <c r="U257" s="65">
        <v>4980.0179500000004</v>
      </c>
      <c r="V257" s="65">
        <v>4722.7182780000003</v>
      </c>
      <c r="W257" s="65">
        <v>4809.1847260000004</v>
      </c>
      <c r="X257" s="65">
        <v>4864.1851079999997</v>
      </c>
      <c r="Y257" s="65">
        <v>5040.7511850000001</v>
      </c>
      <c r="Z257" s="65">
        <v>4919.6293379999997</v>
      </c>
      <c r="AA257" s="65">
        <v>4915.2028259999997</v>
      </c>
      <c r="AB257" s="65">
        <v>5055.0459080000001</v>
      </c>
      <c r="AC257" s="65">
        <v>5262.9178099999999</v>
      </c>
      <c r="AD257" s="65">
        <v>5073.3487379999997</v>
      </c>
      <c r="AE257" s="65">
        <v>4854.403926</v>
      </c>
      <c r="AF257" s="65">
        <v>5162.8809080000001</v>
      </c>
      <c r="AG257" s="65">
        <v>5353.4809100000002</v>
      </c>
      <c r="AH257" s="65">
        <v>5215.2037440000004</v>
      </c>
      <c r="AI257" s="65">
        <v>5190.201626</v>
      </c>
      <c r="AJ257" s="65">
        <v>5608.7597999999998</v>
      </c>
      <c r="AK257" s="65">
        <v>5440.4575100000002</v>
      </c>
      <c r="AL257" s="65">
        <v>5318.5999380000003</v>
      </c>
      <c r="AM257" s="65">
        <v>5342.2341100000003</v>
      </c>
      <c r="AN257" s="65">
        <v>5371.0518849999999</v>
      </c>
      <c r="AO257" s="65">
        <v>5366.7219100000002</v>
      </c>
      <c r="AP257" s="65">
        <v>7578.9485059999997</v>
      </c>
      <c r="AQ257" s="65">
        <v>6165.7248589999999</v>
      </c>
      <c r="AR257" s="65">
        <v>9528.2479480000002</v>
      </c>
      <c r="AS257" s="65">
        <v>9562.4284100000004</v>
      </c>
      <c r="AT257" s="65">
        <v>8697.4148509999995</v>
      </c>
      <c r="AU257" s="65">
        <v>9257.8394260000005</v>
      </c>
      <c r="AV257" s="65">
        <v>9532.4432789999992</v>
      </c>
      <c r="AW257" s="65">
        <v>9563.0824100000009</v>
      </c>
      <c r="AX257" s="65">
        <v>9294.0889380000008</v>
      </c>
      <c r="AY257" s="65">
        <v>9258.8694269999996</v>
      </c>
      <c r="AZ257" s="65">
        <v>12071.490180000001</v>
      </c>
      <c r="BA257" s="65">
        <v>9608.2468100000006</v>
      </c>
      <c r="BB257" s="65">
        <v>9960.4982779999991</v>
      </c>
      <c r="BC257" s="65">
        <v>11835.15223</v>
      </c>
      <c r="BD257" s="65">
        <v>12072.83035</v>
      </c>
      <c r="BE257" s="65">
        <v>10556.0993</v>
      </c>
      <c r="BF257" s="65">
        <v>5319.4939379999996</v>
      </c>
      <c r="BG257" s="65">
        <v>11776.194729999999</v>
      </c>
      <c r="BH257" s="65">
        <v>12072.83035</v>
      </c>
      <c r="BI257" s="65">
        <v>7977.09591</v>
      </c>
      <c r="BJ257" s="65">
        <v>10844.9774</v>
      </c>
      <c r="BK257" s="65">
        <v>11835.15223</v>
      </c>
      <c r="BL257" s="65">
        <v>12072.83035</v>
      </c>
      <c r="BM257" s="65">
        <v>11414.9545</v>
      </c>
      <c r="BN257" s="65">
        <v>9932.3166340000007</v>
      </c>
      <c r="BO257" s="65">
        <v>11835.05343</v>
      </c>
      <c r="BP257" s="65">
        <v>12072.83035</v>
      </c>
      <c r="BQ257" s="65">
        <v>8389.8999769999991</v>
      </c>
      <c r="BR257" s="65">
        <v>8579.9306940000006</v>
      </c>
      <c r="BS257" s="65">
        <v>11829.156220000001</v>
      </c>
      <c r="BT257" s="65">
        <v>12072.83035</v>
      </c>
      <c r="BU257" s="65">
        <v>11272.879150000001</v>
      </c>
      <c r="BV257" s="65">
        <v>6980.2312739999998</v>
      </c>
      <c r="BW257" s="65">
        <v>11835.15223</v>
      </c>
      <c r="BX257" s="65">
        <v>11777.1409</v>
      </c>
      <c r="BY257" s="65">
        <v>12139.132809999999</v>
      </c>
      <c r="BZ257" s="65">
        <v>9060.9615379999996</v>
      </c>
      <c r="CA257" s="65">
        <v>11835.15223</v>
      </c>
      <c r="CB257" s="65">
        <v>12072.83035</v>
      </c>
      <c r="CC257" s="65">
        <v>7889.1682959999998</v>
      </c>
      <c r="CD257" s="65">
        <v>11712.62384</v>
      </c>
      <c r="CE257" s="65">
        <v>11835.15223</v>
      </c>
      <c r="CF257" s="65">
        <v>12072.83035</v>
      </c>
      <c r="CG257" s="65">
        <v>12139.132809999999</v>
      </c>
      <c r="CH257" s="65">
        <v>9259.9942379999993</v>
      </c>
      <c r="CI257" s="65">
        <v>11835.15223</v>
      </c>
      <c r="CJ257" s="65">
        <v>12072.83035</v>
      </c>
      <c r="CK257" s="65">
        <v>12134.12161</v>
      </c>
      <c r="CL257" s="65">
        <v>5798.2711230000004</v>
      </c>
      <c r="CM257" s="65">
        <v>11835.15223</v>
      </c>
      <c r="CN257" s="65">
        <v>12072.83035</v>
      </c>
      <c r="CO257" s="65">
        <v>9685.4530119999999</v>
      </c>
      <c r="CP257" s="65">
        <v>5368.7752380000002</v>
      </c>
      <c r="CQ257" s="65">
        <v>11835.15223</v>
      </c>
      <c r="CR257" s="65">
        <v>12072.83035</v>
      </c>
      <c r="CS257" s="65">
        <v>9486.6697100000001</v>
      </c>
      <c r="CT257" s="65">
        <v>9276.0873179999999</v>
      </c>
      <c r="CU257" s="65">
        <v>11835.15223</v>
      </c>
      <c r="CV257" s="65">
        <v>12072.83035</v>
      </c>
      <c r="CW257" s="65">
        <v>11921.35354</v>
      </c>
      <c r="CX257" s="65">
        <v>10870.761759999999</v>
      </c>
      <c r="CY257" s="65">
        <v>11835.15223</v>
      </c>
      <c r="CZ257" s="65">
        <v>12072.83035</v>
      </c>
      <c r="DA257" s="65">
        <v>8383.9862369999992</v>
      </c>
      <c r="DB257" s="65">
        <v>11911.18124</v>
      </c>
      <c r="DC257" s="65">
        <v>11835.15223</v>
      </c>
      <c r="DD257" s="65">
        <v>12072.83035</v>
      </c>
      <c r="DE257" s="65">
        <v>8646.9551570000003</v>
      </c>
      <c r="DF257" s="65">
        <v>9473.0919909999993</v>
      </c>
      <c r="DG257" s="65">
        <v>11835.15223</v>
      </c>
      <c r="DH257" s="65">
        <v>11871.83115</v>
      </c>
      <c r="DI257" s="65">
        <v>8021.5191100000002</v>
      </c>
      <c r="DJ257" s="65">
        <v>7872.003882</v>
      </c>
      <c r="DK257" s="65">
        <v>11835.15223</v>
      </c>
      <c r="DL257" s="65">
        <v>12072.782649999999</v>
      </c>
      <c r="DM257" s="65">
        <v>9774.6811849999995</v>
      </c>
      <c r="DN257" s="65">
        <v>11911.18124</v>
      </c>
      <c r="DO257" s="65">
        <v>11835.15223</v>
      </c>
      <c r="DP257" s="65">
        <v>12071.802669999999</v>
      </c>
      <c r="DQ257" s="65">
        <v>7654.2935690000004</v>
      </c>
      <c r="DR257" s="65">
        <v>5369.0182379999997</v>
      </c>
      <c r="DS257" s="65">
        <v>11835.15223</v>
      </c>
      <c r="DT257" s="65">
        <v>12071.802669999999</v>
      </c>
      <c r="DU257" s="65">
        <v>9608.9008099999992</v>
      </c>
      <c r="DV257" s="65">
        <v>6742.202988</v>
      </c>
      <c r="DW257" s="65">
        <v>11835.15223</v>
      </c>
      <c r="DX257" s="65">
        <v>12071.802669999999</v>
      </c>
      <c r="DY257" s="65">
        <v>12073.89292</v>
      </c>
      <c r="DZ257" s="65">
        <v>11683.843580000001</v>
      </c>
      <c r="EA257" s="65">
        <v>11835.15223</v>
      </c>
      <c r="EB257" s="65">
        <v>12071.802669999999</v>
      </c>
      <c r="EC257" s="65">
        <v>9901.6923609999994</v>
      </c>
      <c r="ED257" s="65">
        <v>10870.706039999999</v>
      </c>
      <c r="EE257" s="65">
        <v>11835.15223</v>
      </c>
      <c r="EF257" s="65">
        <v>12072.83035</v>
      </c>
      <c r="EG257" s="65">
        <v>12058.979530000001</v>
      </c>
      <c r="EH257" s="65">
        <v>6908.6460509999997</v>
      </c>
      <c r="EI257" s="65">
        <v>11835.15223</v>
      </c>
      <c r="EJ257" s="65">
        <v>12072.83035</v>
      </c>
      <c r="EK257" s="65">
        <v>11351.62336</v>
      </c>
      <c r="EL257" s="65">
        <v>9232.4925230000008</v>
      </c>
      <c r="EM257" s="65">
        <v>11835.15223</v>
      </c>
      <c r="EN257" s="65">
        <v>12072.83035</v>
      </c>
      <c r="EO257" s="65">
        <v>12139.132809999999</v>
      </c>
      <c r="EP257" s="65">
        <v>9343.6132379999999</v>
      </c>
      <c r="EQ257" s="65">
        <v>11835.15223</v>
      </c>
      <c r="ER257" s="65">
        <v>12071.83382</v>
      </c>
      <c r="ES257" s="65">
        <v>12139.132809999999</v>
      </c>
      <c r="ET257" s="65">
        <v>11911.18124</v>
      </c>
      <c r="EU257" s="65">
        <v>11795.02079</v>
      </c>
      <c r="EV257" s="65">
        <v>12071.83382</v>
      </c>
      <c r="EW257" s="65">
        <v>12139.132809999999</v>
      </c>
      <c r="EX257" s="65">
        <v>7555.7740560000002</v>
      </c>
      <c r="EY257" s="65">
        <v>11590.72753</v>
      </c>
      <c r="EZ257" s="65">
        <v>12069.783949999999</v>
      </c>
      <c r="FA257" s="65">
        <v>12139.132809999999</v>
      </c>
      <c r="FB257" s="65">
        <v>9343.6132379999999</v>
      </c>
      <c r="FC257" s="65">
        <v>11644.876469999999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0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0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0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0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0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75.500399999999999</v>
      </c>
      <c r="AF270" s="65">
        <v>156.65052</v>
      </c>
      <c r="AI270" s="65">
        <v>114.5004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G272" s="65">
        <v>0.2</v>
      </c>
      <c r="K272" s="65">
        <v>0.2</v>
      </c>
      <c r="L272" s="65">
        <v>0.80678000000000005</v>
      </c>
      <c r="O272" s="65">
        <v>0.84060000000000001</v>
      </c>
      <c r="P272" s="65">
        <v>3.69278</v>
      </c>
      <c r="S272" s="65">
        <v>1.6206</v>
      </c>
      <c r="T272" s="65">
        <v>1.8467800000000001</v>
      </c>
      <c r="W272" s="65">
        <v>2.6206</v>
      </c>
      <c r="X272" s="65">
        <v>102.98678</v>
      </c>
      <c r="AA272" s="65">
        <v>65.387600000000006</v>
      </c>
      <c r="AB272" s="65">
        <v>198.6413</v>
      </c>
      <c r="AE272" s="65">
        <v>66.414000000000001</v>
      </c>
      <c r="AF272" s="65">
        <v>155.4111</v>
      </c>
      <c r="AI272" s="65">
        <v>89.147000000000006</v>
      </c>
      <c r="AJ272" s="65">
        <v>155.3682</v>
      </c>
      <c r="AM272" s="65">
        <v>160.48099999999999</v>
      </c>
      <c r="AN272" s="65">
        <v>139.55109999999999</v>
      </c>
      <c r="AQ272" s="65">
        <v>311.96899999999999</v>
      </c>
      <c r="AR272" s="65">
        <v>405.55970000000002</v>
      </c>
      <c r="AU272" s="65">
        <v>83.914000000000001</v>
      </c>
      <c r="AV272" s="65">
        <v>405.55970000000002</v>
      </c>
      <c r="AY272" s="65">
        <v>186.70099999999999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0.41639999999999999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2.4967800000000002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2.9205999999999999</v>
      </c>
      <c r="T281" s="65">
        <v>3.5367799999999998</v>
      </c>
      <c r="U281" s="65">
        <v>0</v>
      </c>
      <c r="V281" s="65">
        <v>0</v>
      </c>
      <c r="W281" s="65">
        <v>3.9205999999999999</v>
      </c>
      <c r="X281" s="65">
        <v>146.27678</v>
      </c>
      <c r="Y281" s="65">
        <v>0</v>
      </c>
      <c r="Z281" s="65">
        <v>0</v>
      </c>
      <c r="AA281" s="65">
        <v>98.687600000000003</v>
      </c>
      <c r="AB281" s="65">
        <v>314.73129999999998</v>
      </c>
      <c r="AC281" s="65">
        <v>0</v>
      </c>
      <c r="AD281" s="65">
        <v>0</v>
      </c>
      <c r="AE281" s="65">
        <v>143.714</v>
      </c>
      <c r="AF281" s="65">
        <v>314.40109999999999</v>
      </c>
      <c r="AG281" s="65">
        <v>0</v>
      </c>
      <c r="AH281" s="65">
        <v>0</v>
      </c>
      <c r="AI281" s="65">
        <v>205.447</v>
      </c>
      <c r="AJ281" s="65">
        <v>314.35820000000001</v>
      </c>
      <c r="AK281" s="65">
        <v>0</v>
      </c>
      <c r="AL281" s="65">
        <v>0</v>
      </c>
      <c r="AM281" s="65">
        <v>282.78100000000001</v>
      </c>
      <c r="AN281" s="65">
        <v>298.54109999999997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206.214</v>
      </c>
      <c r="AV281" s="65">
        <v>564.54970000000003</v>
      </c>
      <c r="AW281" s="65">
        <v>0</v>
      </c>
      <c r="AX281" s="65">
        <v>0</v>
      </c>
      <c r="AY281" s="65">
        <v>309.00099999999998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8876.6519659999994</v>
      </c>
      <c r="EU306" s="65">
        <v>6828.1938200000004</v>
      </c>
      <c r="EV306" s="65">
        <v>8876.6519659999994</v>
      </c>
      <c r="EY306" s="65">
        <v>6828.1938200000004</v>
      </c>
      <c r="EZ306" s="65">
        <v>8876.6519659999994</v>
      </c>
      <c r="FC306" s="65">
        <v>6828.1938200000004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8876.6519659999994</v>
      </c>
      <c r="ES317" s="65">
        <v>0</v>
      </c>
      <c r="ET317" s="65">
        <v>0</v>
      </c>
      <c r="EU317" s="65">
        <v>6828.1938200000004</v>
      </c>
      <c r="EV317" s="65">
        <v>8876.6519659999994</v>
      </c>
      <c r="EW317" s="65">
        <v>0</v>
      </c>
      <c r="EX317" s="65">
        <v>0</v>
      </c>
      <c r="EY317" s="65">
        <v>6828.1938200000004</v>
      </c>
      <c r="EZ317" s="65">
        <v>8876.6519659999994</v>
      </c>
      <c r="FA317" s="65">
        <v>0</v>
      </c>
      <c r="FB317" s="65">
        <v>0</v>
      </c>
      <c r="FC317" s="65">
        <v>6828.1938200000004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42.237000000000002</v>
      </c>
      <c r="AD368" s="65">
        <v>177.61199999999999</v>
      </c>
      <c r="AE368" s="65">
        <v>177.61199999999999</v>
      </c>
      <c r="AF368" s="65">
        <v>177.61199999999999</v>
      </c>
      <c r="AG368" s="65">
        <v>42.237000000000002</v>
      </c>
      <c r="AH368" s="65">
        <v>177.61199999999999</v>
      </c>
      <c r="AI368" s="65">
        <v>177.61199999999999</v>
      </c>
      <c r="AJ368" s="65">
        <v>177.61199999999999</v>
      </c>
      <c r="AK368" s="65">
        <v>62.77487884</v>
      </c>
      <c r="AL368" s="65">
        <v>177.61199999999999</v>
      </c>
      <c r="AM368" s="65">
        <v>177.61199999999999</v>
      </c>
      <c r="AN368" s="65">
        <v>177.61199999999999</v>
      </c>
      <c r="AO368" s="65">
        <v>42.237000000000002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42.237000000000002</v>
      </c>
      <c r="AV368" s="65">
        <v>177.61199999999999</v>
      </c>
      <c r="AW368" s="65">
        <v>42.237000000000002</v>
      </c>
      <c r="AX368" s="65">
        <v>177.61199999999999</v>
      </c>
      <c r="AY368" s="65">
        <v>177.61199999999999</v>
      </c>
      <c r="AZ368" s="65">
        <v>150.53700000000001</v>
      </c>
      <c r="BA368" s="65">
        <v>15.162000000000001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15.162000000000001</v>
      </c>
      <c r="BN368" s="65">
        <v>15.162000000000001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15.162000000000001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15.162000000000001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15.162000000000001</v>
      </c>
      <c r="CI368" s="65">
        <v>150.53700000000001</v>
      </c>
      <c r="CJ368" s="65">
        <v>150.53700000000001</v>
      </c>
      <c r="CK368" s="65">
        <v>15.162000000000001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15.162000000000001</v>
      </c>
      <c r="EA368" s="65">
        <v>150.53700000000001</v>
      </c>
      <c r="EB368" s="65">
        <v>150.53700000000001</v>
      </c>
      <c r="EC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298.00549999999998</v>
      </c>
      <c r="V377" s="65">
        <v>270.93049999999999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455.76249999999999</v>
      </c>
      <c r="AC377" s="65">
        <v>320.38749999999999</v>
      </c>
      <c r="AD377" s="65">
        <v>455.76249999999999</v>
      </c>
      <c r="AE377" s="65">
        <v>455.76249999999999</v>
      </c>
      <c r="AF377" s="65">
        <v>603.77250000000004</v>
      </c>
      <c r="AG377" s="65">
        <v>468.39749999999998</v>
      </c>
      <c r="AH377" s="65">
        <v>603.77250000000004</v>
      </c>
      <c r="AI377" s="65">
        <v>603.77250000000004</v>
      </c>
      <c r="AJ377" s="65">
        <v>648.89750000000004</v>
      </c>
      <c r="AK377" s="65">
        <v>534.06037879999997</v>
      </c>
      <c r="AL377" s="65">
        <v>648.89750000000004</v>
      </c>
      <c r="AM377" s="65">
        <v>648.89750000000004</v>
      </c>
      <c r="AN377" s="65">
        <v>653.41</v>
      </c>
      <c r="AO377" s="65">
        <v>518.03499999999997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653.41</v>
      </c>
      <c r="AU377" s="65">
        <v>518.03499999999997</v>
      </c>
      <c r="AV377" s="65">
        <v>653.41</v>
      </c>
      <c r="AW377" s="65">
        <v>518.03499999999997</v>
      </c>
      <c r="AX377" s="65">
        <v>653.41</v>
      </c>
      <c r="AY377" s="65">
        <v>653.41</v>
      </c>
      <c r="AZ377" s="65">
        <v>626.33500000000004</v>
      </c>
      <c r="BA377" s="65">
        <v>490.96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490.96</v>
      </c>
      <c r="BN377" s="65">
        <v>490.96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490.96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220.02950000000001</v>
      </c>
      <c r="CE377" s="65">
        <v>355.40449999999998</v>
      </c>
      <c r="CF377" s="65">
        <v>355.40449999999998</v>
      </c>
      <c r="CG377" s="65">
        <v>355.40449999999998</v>
      </c>
      <c r="CH377" s="65">
        <v>220.02950000000001</v>
      </c>
      <c r="CI377" s="65">
        <v>355.40449999999998</v>
      </c>
      <c r="CJ377" s="65">
        <v>355.40449999999998</v>
      </c>
      <c r="CK377" s="65">
        <v>220.02950000000001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150.53700000000001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212.80950000000001</v>
      </c>
      <c r="DZ377" s="65">
        <v>197.64750000000001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197.64750000000001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25.426962790000001</v>
      </c>
      <c r="E379" s="65">
        <v>16.741742089999999</v>
      </c>
      <c r="F379" s="65">
        <v>15.569730789999999</v>
      </c>
      <c r="G379" s="65">
        <v>38.285974189999997</v>
      </c>
      <c r="H379" s="65">
        <v>35.222101989999999</v>
      </c>
      <c r="I379" s="65">
        <v>20.941737889999999</v>
      </c>
      <c r="J379" s="65">
        <v>23.894046790000001</v>
      </c>
      <c r="K379" s="65">
        <v>50.90051459</v>
      </c>
      <c r="L379" s="65">
        <v>57.248552590000003</v>
      </c>
      <c r="M379" s="65">
        <v>42.156373639999998</v>
      </c>
      <c r="N379" s="65">
        <v>52.510095790000001</v>
      </c>
      <c r="O379" s="65">
        <v>85.872828889999994</v>
      </c>
      <c r="P379" s="65">
        <v>57.881122990000001</v>
      </c>
      <c r="Q379" s="65">
        <v>42.44452304</v>
      </c>
      <c r="R379" s="65">
        <v>52.475168590000003</v>
      </c>
      <c r="S379" s="65">
        <v>88.381766089999999</v>
      </c>
      <c r="T379" s="65">
        <v>66.534918910000002</v>
      </c>
      <c r="U379" s="65">
        <v>37.010141779999998</v>
      </c>
      <c r="V379" s="65">
        <v>61.31912371</v>
      </c>
      <c r="W379" s="65">
        <v>103.7433308</v>
      </c>
      <c r="X379" s="65">
        <v>69.162220509999997</v>
      </c>
      <c r="Y379" s="65">
        <v>45.581858779999997</v>
      </c>
      <c r="Z379" s="65">
        <v>60.775811709999999</v>
      </c>
      <c r="AA379" s="65">
        <v>99.80237837</v>
      </c>
      <c r="AB379" s="65">
        <v>80.071149309999996</v>
      </c>
      <c r="AC379" s="65">
        <v>60.053361979999998</v>
      </c>
      <c r="AD379" s="65">
        <v>56.954038679999996</v>
      </c>
      <c r="AE379" s="65">
        <v>120.106724</v>
      </c>
      <c r="AF379" s="65">
        <v>80.769693309999994</v>
      </c>
      <c r="AG379" s="65">
        <v>57.040599919999998</v>
      </c>
      <c r="AH379" s="65">
        <v>80.769693309999994</v>
      </c>
      <c r="AI379" s="65">
        <v>121.15454</v>
      </c>
      <c r="AJ379" s="65">
        <v>80.672673309999993</v>
      </c>
      <c r="AK379" s="65">
        <v>60.50450498</v>
      </c>
      <c r="AL379" s="65">
        <v>63.113799669999999</v>
      </c>
      <c r="AM379" s="65">
        <v>121.00901</v>
      </c>
      <c r="AN379" s="65">
        <v>80.672673309999993</v>
      </c>
      <c r="AO379" s="65">
        <v>60.50450498</v>
      </c>
      <c r="AP379" s="65">
        <v>80.672673309999993</v>
      </c>
      <c r="AQ379" s="65">
        <v>121.00901</v>
      </c>
      <c r="AR379" s="65">
        <v>80.672673309999993</v>
      </c>
      <c r="AS379" s="65">
        <v>53.755551230000002</v>
      </c>
      <c r="AT379" s="65">
        <v>80.036222109999997</v>
      </c>
      <c r="AU379" s="65">
        <v>121.00901</v>
      </c>
      <c r="AV379" s="65">
        <v>80.672673309999993</v>
      </c>
      <c r="AW379" s="65">
        <v>60.50450498</v>
      </c>
      <c r="AX379" s="65">
        <v>71.220984909999999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53.916148440000001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16.562187179999999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26.531826550000002</v>
      </c>
      <c r="E389" s="65">
        <v>17.570389909999999</v>
      </c>
      <c r="F389" s="65">
        <v>16.674594549999998</v>
      </c>
      <c r="G389" s="65">
        <v>39.943269829999998</v>
      </c>
      <c r="H389" s="65">
        <v>36.326965749999999</v>
      </c>
      <c r="I389" s="65">
        <v>21.770385709999999</v>
      </c>
      <c r="J389" s="65">
        <v>24.998910550000002</v>
      </c>
      <c r="K389" s="65">
        <v>52.557810230000001</v>
      </c>
      <c r="L389" s="65">
        <v>58.353416350000003</v>
      </c>
      <c r="M389" s="65">
        <v>42.985021459999999</v>
      </c>
      <c r="N389" s="65">
        <v>53.614959550000002</v>
      </c>
      <c r="O389" s="65">
        <v>87.530124529999995</v>
      </c>
      <c r="P389" s="65">
        <v>58.985986750000002</v>
      </c>
      <c r="Q389" s="65">
        <v>43.27317086</v>
      </c>
      <c r="R389" s="65">
        <v>53.580032350000003</v>
      </c>
      <c r="S389" s="65">
        <v>90.03906173</v>
      </c>
      <c r="T389" s="65">
        <v>67.639782670000002</v>
      </c>
      <c r="U389" s="65">
        <v>37.838789599999998</v>
      </c>
      <c r="V389" s="65">
        <v>62.42398747</v>
      </c>
      <c r="W389" s="65">
        <v>105.40062639999999</v>
      </c>
      <c r="X389" s="65">
        <v>70.267084269999998</v>
      </c>
      <c r="Y389" s="65">
        <v>46.410506599999998</v>
      </c>
      <c r="Z389" s="65">
        <v>61.88067547</v>
      </c>
      <c r="AA389" s="65">
        <v>101.45967400000001</v>
      </c>
      <c r="AB389" s="65">
        <v>81.176013069999996</v>
      </c>
      <c r="AC389" s="65">
        <v>60.882009799999999</v>
      </c>
      <c r="AD389" s="65">
        <v>58.058902439999997</v>
      </c>
      <c r="AE389" s="65">
        <v>121.7640196</v>
      </c>
      <c r="AF389" s="65">
        <v>81.874557069999994</v>
      </c>
      <c r="AG389" s="65">
        <v>57.869247739999999</v>
      </c>
      <c r="AH389" s="65">
        <v>81.874557069999994</v>
      </c>
      <c r="AI389" s="65">
        <v>122.81183559999999</v>
      </c>
      <c r="AJ389" s="65">
        <v>81.777537069999994</v>
      </c>
      <c r="AK389" s="65">
        <v>61.333152800000001</v>
      </c>
      <c r="AL389" s="65">
        <v>64.218663430000007</v>
      </c>
      <c r="AM389" s="65">
        <v>122.6663056</v>
      </c>
      <c r="AN389" s="65">
        <v>81.777537069999994</v>
      </c>
      <c r="AO389" s="65">
        <v>61.333152800000001</v>
      </c>
      <c r="AP389" s="65">
        <v>81.777537069999994</v>
      </c>
      <c r="AQ389" s="65">
        <v>122.6663056</v>
      </c>
      <c r="AR389" s="65">
        <v>81.777537069999994</v>
      </c>
      <c r="AS389" s="65">
        <v>54.584199050000002</v>
      </c>
      <c r="AT389" s="65">
        <v>81.141085869999998</v>
      </c>
      <c r="AU389" s="65">
        <v>122.6663056</v>
      </c>
      <c r="AV389" s="65">
        <v>81.777537069999994</v>
      </c>
      <c r="AW389" s="65">
        <v>61.333152800000001</v>
      </c>
      <c r="AX389" s="65">
        <v>72.325848669999999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53.916148440000001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16.562187179999999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323.15306909999998</v>
      </c>
      <c r="E392" s="65">
        <v>357.60250000000002</v>
      </c>
      <c r="F392" s="65">
        <v>480.74599999999998</v>
      </c>
      <c r="G392" s="65">
        <v>480.51</v>
      </c>
      <c r="H392" s="65">
        <v>586.55960000000005</v>
      </c>
      <c r="I392" s="65">
        <v>559.05999999999995</v>
      </c>
      <c r="J392" s="65">
        <v>850.94100000000003</v>
      </c>
      <c r="K392" s="65">
        <v>788.60640000000001</v>
      </c>
      <c r="L392" s="65">
        <v>761.59511999999995</v>
      </c>
      <c r="M392" s="65">
        <v>656.21799999999996</v>
      </c>
      <c r="N392" s="65">
        <v>1057.5271</v>
      </c>
      <c r="O392" s="65">
        <v>1291.5137999999999</v>
      </c>
      <c r="P392" s="65">
        <v>918.81812000000002</v>
      </c>
      <c r="Q392" s="65">
        <v>868.54049999999995</v>
      </c>
      <c r="R392" s="65">
        <v>1402.3317</v>
      </c>
      <c r="S392" s="65">
        <v>1007.8098</v>
      </c>
      <c r="T392" s="65">
        <v>959.24917040000003</v>
      </c>
      <c r="U392" s="65">
        <v>1500.4717499999999</v>
      </c>
      <c r="V392" s="65">
        <v>1561.8586769999999</v>
      </c>
      <c r="W392" s="65">
        <v>1899.7892999999999</v>
      </c>
      <c r="X392" s="65">
        <v>1288.2894200000001</v>
      </c>
      <c r="Y392" s="65">
        <v>1317.6415</v>
      </c>
      <c r="Z392" s="65">
        <v>2496.2003249999998</v>
      </c>
      <c r="AA392" s="65">
        <v>1522.9169999999999</v>
      </c>
      <c r="AB392" s="65">
        <v>2123.24332</v>
      </c>
      <c r="AC392" s="65">
        <v>2019.76</v>
      </c>
      <c r="AD392" s="65">
        <v>3409.6898500000002</v>
      </c>
      <c r="AE392" s="65">
        <v>2234.2184999999999</v>
      </c>
      <c r="AF392" s="65">
        <v>2120.9893269999998</v>
      </c>
      <c r="AG392" s="65">
        <v>2751.2826020000002</v>
      </c>
      <c r="AH392" s="65">
        <v>3660.5212000000001</v>
      </c>
      <c r="AI392" s="65">
        <v>2699.1165000000001</v>
      </c>
      <c r="AJ392" s="65">
        <v>2251.4329200000002</v>
      </c>
      <c r="AK392" s="65">
        <v>2838.94625</v>
      </c>
      <c r="AL392" s="65">
        <v>2958.4996000000001</v>
      </c>
      <c r="AM392" s="65">
        <v>3398.3532409999998</v>
      </c>
      <c r="AN392" s="65">
        <v>2201.87462</v>
      </c>
      <c r="AO392" s="65">
        <v>2777.7212500000001</v>
      </c>
      <c r="AP392" s="65">
        <v>3281.7820000000002</v>
      </c>
      <c r="AQ392" s="65">
        <v>4245.1305000000002</v>
      </c>
      <c r="AR392" s="65">
        <v>3113.0956999999999</v>
      </c>
      <c r="AS392" s="65">
        <v>3045.8749349999998</v>
      </c>
      <c r="AT392" s="65">
        <v>3866.3344999999999</v>
      </c>
      <c r="AU392" s="65">
        <v>3203.1771389999999</v>
      </c>
      <c r="AV392" s="65">
        <v>3113.0956999999999</v>
      </c>
      <c r="AW392" s="65">
        <v>2376.87</v>
      </c>
      <c r="AX392" s="65">
        <v>4952.6522500000001</v>
      </c>
      <c r="AY392" s="65">
        <v>3748.2179999999998</v>
      </c>
      <c r="AZ392" s="65">
        <v>3113.0956999999999</v>
      </c>
      <c r="BA392" s="65">
        <v>2422.7362499999999</v>
      </c>
      <c r="BB392" s="65">
        <v>3381.8470000000002</v>
      </c>
      <c r="BC392" s="65">
        <v>4245.1305000000002</v>
      </c>
      <c r="BD392" s="65">
        <v>3113.0956999999999</v>
      </c>
      <c r="BE392" s="65">
        <v>3537.6087499999999</v>
      </c>
      <c r="BF392" s="65">
        <v>3950.0527499999998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2689.1455559999999</v>
      </c>
      <c r="BN392" s="65">
        <v>3361.7552500000002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2007.5526279999999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3268.2479720000001</v>
      </c>
      <c r="CE392" s="65">
        <v>4037.6115</v>
      </c>
      <c r="CF392" s="65">
        <v>2931.8751000000002</v>
      </c>
      <c r="CG392" s="65">
        <v>2961.8491439999998</v>
      </c>
      <c r="CH392" s="65">
        <v>1430.76163</v>
      </c>
      <c r="CI392" s="65">
        <v>3998.0115000000001</v>
      </c>
      <c r="CJ392" s="65">
        <v>2580.4052999999999</v>
      </c>
      <c r="CK392" s="65">
        <v>651.82100000000003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323.15306909999998</v>
      </c>
      <c r="E401" s="65">
        <v>357.60250000000002</v>
      </c>
      <c r="F401" s="65">
        <v>480.74599999999998</v>
      </c>
      <c r="G401" s="65">
        <v>480.51</v>
      </c>
      <c r="H401" s="65">
        <v>586.55960000000005</v>
      </c>
      <c r="I401" s="65">
        <v>559.05999999999995</v>
      </c>
      <c r="J401" s="65">
        <v>850.94100000000003</v>
      </c>
      <c r="K401" s="65">
        <v>788.60640000000001</v>
      </c>
      <c r="L401" s="65">
        <v>761.59511999999995</v>
      </c>
      <c r="M401" s="65">
        <v>656.21799999999996</v>
      </c>
      <c r="N401" s="65">
        <v>1057.5271</v>
      </c>
      <c r="O401" s="65">
        <v>1291.5137999999999</v>
      </c>
      <c r="P401" s="65">
        <v>918.81812000000002</v>
      </c>
      <c r="Q401" s="65">
        <v>868.54049999999995</v>
      </c>
      <c r="R401" s="65">
        <v>1402.3317</v>
      </c>
      <c r="S401" s="65">
        <v>1007.8098</v>
      </c>
      <c r="T401" s="65">
        <v>959.24917040000003</v>
      </c>
      <c r="U401" s="65">
        <v>1500.4717499999999</v>
      </c>
      <c r="V401" s="65">
        <v>1561.8586769999999</v>
      </c>
      <c r="W401" s="65">
        <v>1899.7892999999999</v>
      </c>
      <c r="X401" s="65">
        <v>1288.2894200000001</v>
      </c>
      <c r="Y401" s="65">
        <v>1317.6415</v>
      </c>
      <c r="Z401" s="65">
        <v>2496.2003249999998</v>
      </c>
      <c r="AA401" s="65">
        <v>1522.9169999999999</v>
      </c>
      <c r="AB401" s="65">
        <v>2176.0433200000002</v>
      </c>
      <c r="AC401" s="65">
        <v>2079.7600000000002</v>
      </c>
      <c r="AD401" s="65">
        <v>3493.6898500000002</v>
      </c>
      <c r="AE401" s="65">
        <v>2306.2184999999999</v>
      </c>
      <c r="AF401" s="65">
        <v>2173.789327</v>
      </c>
      <c r="AG401" s="65">
        <v>2811.2826020000002</v>
      </c>
      <c r="AH401" s="65">
        <v>3744.5212000000001</v>
      </c>
      <c r="AI401" s="65">
        <v>2771.1165000000001</v>
      </c>
      <c r="AJ401" s="65">
        <v>2304.2329199999999</v>
      </c>
      <c r="AK401" s="65">
        <v>2898.94625</v>
      </c>
      <c r="AL401" s="65">
        <v>3042.4996000000001</v>
      </c>
      <c r="AM401" s="65">
        <v>3470.3532409999998</v>
      </c>
      <c r="AN401" s="65">
        <v>2254.6746199999998</v>
      </c>
      <c r="AO401" s="65">
        <v>2837.7212500000001</v>
      </c>
      <c r="AP401" s="65">
        <v>3365.7820000000002</v>
      </c>
      <c r="AQ401" s="65">
        <v>4317.1305000000002</v>
      </c>
      <c r="AR401" s="65">
        <v>3165.8957</v>
      </c>
      <c r="AS401" s="65">
        <v>3105.8749349999998</v>
      </c>
      <c r="AT401" s="65">
        <v>3950.3344999999999</v>
      </c>
      <c r="AU401" s="65">
        <v>3275.1771389999999</v>
      </c>
      <c r="AV401" s="65">
        <v>3165.8957</v>
      </c>
      <c r="AW401" s="65">
        <v>2436.87</v>
      </c>
      <c r="AX401" s="65">
        <v>5036.6522500000001</v>
      </c>
      <c r="AY401" s="65">
        <v>3820.2179999999998</v>
      </c>
      <c r="AZ401" s="65">
        <v>3165.8957</v>
      </c>
      <c r="BA401" s="65">
        <v>2482.7362499999999</v>
      </c>
      <c r="BB401" s="65">
        <v>3465.8470000000002</v>
      </c>
      <c r="BC401" s="65">
        <v>4317.1305000000002</v>
      </c>
      <c r="BD401" s="65">
        <v>3165.8957</v>
      </c>
      <c r="BE401" s="65">
        <v>3597.6087499999999</v>
      </c>
      <c r="BF401" s="65">
        <v>4034.0527499999998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2749.1455559999999</v>
      </c>
      <c r="BN401" s="65">
        <v>3445.7552500000002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2067.5526279999999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3352.2479720000001</v>
      </c>
      <c r="CE401" s="65">
        <v>4109.6115</v>
      </c>
      <c r="CF401" s="65">
        <v>2984.6750999999999</v>
      </c>
      <c r="CG401" s="65">
        <v>3021.8491439999998</v>
      </c>
      <c r="CH401" s="65">
        <v>1514.76163</v>
      </c>
      <c r="CI401" s="65">
        <v>4070.0115000000001</v>
      </c>
      <c r="CJ401" s="65">
        <v>2633.2053000000001</v>
      </c>
      <c r="CK401" s="65">
        <v>711.82100000000003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T416" s="65">
        <v>161.51516570000001</v>
      </c>
      <c r="AU416" s="65">
        <v>138.44157060000001</v>
      </c>
      <c r="AV416" s="65">
        <v>1380.5468490000001</v>
      </c>
      <c r="AW416" s="65">
        <v>1568.803238</v>
      </c>
      <c r="AX416" s="65">
        <v>2196.324533</v>
      </c>
      <c r="AY416" s="65">
        <v>1882.5638859999999</v>
      </c>
      <c r="AZ416" s="65">
        <v>1972.526981</v>
      </c>
      <c r="BA416" s="65">
        <v>2241.5079329999999</v>
      </c>
      <c r="BB416" s="65">
        <v>3138.1111059999998</v>
      </c>
      <c r="BC416" s="65">
        <v>2689.8095189999999</v>
      </c>
      <c r="BD416" s="65">
        <v>3766.2886509999998</v>
      </c>
      <c r="BE416" s="65">
        <v>4279.8734670000003</v>
      </c>
      <c r="BF416" s="65">
        <v>5991.822854</v>
      </c>
      <c r="BG416" s="65">
        <v>5135.8481609999999</v>
      </c>
      <c r="BH416" s="65">
        <v>4244.916733</v>
      </c>
      <c r="BI416" s="65">
        <v>4823.7690140000004</v>
      </c>
      <c r="BJ416" s="65">
        <v>610.75841400000002</v>
      </c>
      <c r="BK416" s="65">
        <v>5788.522817</v>
      </c>
      <c r="BL416" s="65">
        <v>5117.2552530000003</v>
      </c>
      <c r="BM416" s="65">
        <v>5815.0627869999998</v>
      </c>
      <c r="BN416" s="65">
        <v>8141.0879020000002</v>
      </c>
      <c r="BO416" s="65">
        <v>6978.0753450000002</v>
      </c>
      <c r="BP416" s="65">
        <v>5117.2552530000003</v>
      </c>
      <c r="BQ416" s="65">
        <v>4315.2292809999999</v>
      </c>
      <c r="BR416" s="65">
        <v>2894.6868209999998</v>
      </c>
      <c r="BS416" s="65">
        <v>6978.0753450000002</v>
      </c>
      <c r="BT416" s="65">
        <v>5117.2552530000003</v>
      </c>
      <c r="BU416" s="65">
        <v>5815.0627869999998</v>
      </c>
      <c r="BV416" s="65">
        <v>8141.0879020000002</v>
      </c>
      <c r="BW416" s="65">
        <v>6978.0753450000002</v>
      </c>
      <c r="BX416" s="65">
        <v>5117.2552530000003</v>
      </c>
      <c r="BY416" s="65">
        <v>5815.0627869999998</v>
      </c>
      <c r="BZ416" s="65">
        <v>4082.5977440000001</v>
      </c>
      <c r="CA416" s="65">
        <v>6978.0753450000002</v>
      </c>
      <c r="CB416" s="65">
        <v>5117.2552530000003</v>
      </c>
      <c r="CC416" s="65">
        <v>5815.0627869999998</v>
      </c>
      <c r="CD416" s="65">
        <v>8141.0879020000002</v>
      </c>
      <c r="CE416" s="65">
        <v>6978.0753450000002</v>
      </c>
      <c r="CF416" s="65">
        <v>5117.2552530000003</v>
      </c>
      <c r="CG416" s="65">
        <v>5815.0627869999998</v>
      </c>
      <c r="CH416" s="65">
        <v>8141.0879020000002</v>
      </c>
      <c r="CI416" s="65">
        <v>6978.0753450000002</v>
      </c>
      <c r="CJ416" s="65">
        <v>5117.2552530000003</v>
      </c>
      <c r="CK416" s="65">
        <v>5815.0627869999998</v>
      </c>
      <c r="CL416" s="65">
        <v>8141.0879020000002</v>
      </c>
      <c r="CM416" s="65">
        <v>6978.0753450000002</v>
      </c>
      <c r="CN416" s="65">
        <v>5117.2552530000003</v>
      </c>
      <c r="CO416" s="65">
        <v>5815.0627869999998</v>
      </c>
      <c r="CP416" s="65">
        <v>8141.0879020000002</v>
      </c>
      <c r="CQ416" s="65">
        <v>6978.0753450000002</v>
      </c>
      <c r="CR416" s="65">
        <v>5117.2552530000003</v>
      </c>
      <c r="CS416" s="65">
        <v>5815.0627869999998</v>
      </c>
      <c r="CU416" s="65">
        <v>6978.0753450000002</v>
      </c>
      <c r="CV416" s="65">
        <v>5117.2552530000003</v>
      </c>
      <c r="CW416" s="65">
        <v>5815.0627869999998</v>
      </c>
      <c r="CX416" s="65">
        <v>8141.0879020000002</v>
      </c>
      <c r="CY416" s="65">
        <v>6978.0753450000002</v>
      </c>
      <c r="CZ416" s="65">
        <v>5117.2552530000003</v>
      </c>
      <c r="DA416" s="65">
        <v>5815.0627869999998</v>
      </c>
      <c r="DB416" s="65">
        <v>8141.0879020000002</v>
      </c>
      <c r="DC416" s="65">
        <v>6978.0753450000002</v>
      </c>
      <c r="DD416" s="65">
        <v>5117.2552530000003</v>
      </c>
      <c r="DE416" s="65">
        <v>5815.0627869999998</v>
      </c>
      <c r="DF416" s="65">
        <v>8141.0879020000002</v>
      </c>
      <c r="DG416" s="65">
        <v>6978.0753450000002</v>
      </c>
      <c r="DH416" s="65">
        <v>5117.2552530000003</v>
      </c>
      <c r="DI416" s="65">
        <v>5815.0627869999998</v>
      </c>
      <c r="DK416" s="65">
        <v>6978.0753450000002</v>
      </c>
      <c r="DL416" s="65">
        <v>5117.2552530000003</v>
      </c>
      <c r="DM416" s="65">
        <v>5815.0627869999998</v>
      </c>
      <c r="DN416" s="65">
        <v>8141.0879020000002</v>
      </c>
      <c r="DO416" s="65">
        <v>6978.0753450000002</v>
      </c>
      <c r="DP416" s="65">
        <v>5117.2552530000003</v>
      </c>
      <c r="DQ416" s="65">
        <v>5815.0627869999998</v>
      </c>
      <c r="DR416" s="65">
        <v>8141.0879020000002</v>
      </c>
      <c r="DS416" s="65">
        <v>6978.0753450000002</v>
      </c>
      <c r="DT416" s="65">
        <v>5117.2552530000003</v>
      </c>
      <c r="DU416" s="65">
        <v>5815.0627869999998</v>
      </c>
      <c r="DV416" s="65">
        <v>8141.0879020000002</v>
      </c>
      <c r="DW416" s="65">
        <v>6978.0753450000002</v>
      </c>
      <c r="DX416" s="65">
        <v>5117.2552530000003</v>
      </c>
      <c r="DY416" s="65">
        <v>5815.0627869999998</v>
      </c>
      <c r="DZ416" s="65">
        <v>8141.0879020000002</v>
      </c>
      <c r="EA416" s="65">
        <v>6978.0753450000002</v>
      </c>
      <c r="EB416" s="65">
        <v>5117.2552530000003</v>
      </c>
      <c r="EC416" s="65">
        <v>5815.0627869999998</v>
      </c>
      <c r="ED416" s="65">
        <v>8141.0879020000002</v>
      </c>
      <c r="EE416" s="65">
        <v>6978.0753450000002</v>
      </c>
      <c r="EF416" s="65">
        <v>5117.2552530000003</v>
      </c>
      <c r="EG416" s="65">
        <v>5815.0627869999998</v>
      </c>
      <c r="EH416" s="65">
        <v>8141.0879020000002</v>
      </c>
      <c r="EI416" s="65">
        <v>6978.0753450000002</v>
      </c>
      <c r="EJ416" s="65">
        <v>5117.2552530000003</v>
      </c>
      <c r="EK416" s="65">
        <v>5815.0627869999998</v>
      </c>
      <c r="EL416" s="65">
        <v>8141.0879020000002</v>
      </c>
      <c r="EM416" s="65">
        <v>6978.0753450000002</v>
      </c>
      <c r="EN416" s="65">
        <v>5117.2552530000003</v>
      </c>
      <c r="EO416" s="65">
        <v>5815.0627869999998</v>
      </c>
      <c r="EP416" s="65">
        <v>8141.0879020000002</v>
      </c>
      <c r="EQ416" s="65">
        <v>6978.0753450000002</v>
      </c>
      <c r="ER416" s="65">
        <v>5117.2552530000003</v>
      </c>
      <c r="ES416" s="65">
        <v>5815.0627869999998</v>
      </c>
      <c r="ET416" s="65">
        <v>8141.0879020000002</v>
      </c>
      <c r="EU416" s="65">
        <v>6978.0753450000002</v>
      </c>
      <c r="EV416" s="65">
        <v>5117.2552530000003</v>
      </c>
      <c r="EW416" s="65">
        <v>5815.0627869999998</v>
      </c>
      <c r="EX416" s="65">
        <v>8141.0879020000002</v>
      </c>
      <c r="EY416" s="65">
        <v>6978.0753450000002</v>
      </c>
      <c r="EZ416" s="65">
        <v>5117.2552530000003</v>
      </c>
      <c r="FA416" s="65">
        <v>5815.0627869999998</v>
      </c>
      <c r="FB416" s="65">
        <v>8141.0879020000002</v>
      </c>
      <c r="FC416" s="65">
        <v>6978.0753450000002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161.51516570000001</v>
      </c>
      <c r="AU425" s="65">
        <v>138.44157060000001</v>
      </c>
      <c r="AV425" s="65">
        <v>1380.5468490000001</v>
      </c>
      <c r="AW425" s="65">
        <v>1568.803238</v>
      </c>
      <c r="AX425" s="65">
        <v>2196.324533</v>
      </c>
      <c r="AY425" s="65">
        <v>1882.5638859999999</v>
      </c>
      <c r="AZ425" s="65">
        <v>1972.526981</v>
      </c>
      <c r="BA425" s="65">
        <v>2241.5079329999999</v>
      </c>
      <c r="BB425" s="65">
        <v>3138.1111059999998</v>
      </c>
      <c r="BC425" s="65">
        <v>2689.8095189999999</v>
      </c>
      <c r="BD425" s="65">
        <v>3766.2886509999998</v>
      </c>
      <c r="BE425" s="65">
        <v>4279.8734670000003</v>
      </c>
      <c r="BF425" s="65">
        <v>5991.822854</v>
      </c>
      <c r="BG425" s="65">
        <v>5135.8481609999999</v>
      </c>
      <c r="BH425" s="65">
        <v>4244.916733</v>
      </c>
      <c r="BI425" s="65">
        <v>4823.7690140000004</v>
      </c>
      <c r="BJ425" s="65">
        <v>610.75841400000002</v>
      </c>
      <c r="BK425" s="65">
        <v>5788.522817</v>
      </c>
      <c r="BL425" s="65">
        <v>5117.2552530000003</v>
      </c>
      <c r="BM425" s="65">
        <v>5815.0627869999998</v>
      </c>
      <c r="BN425" s="65">
        <v>8141.0879020000002</v>
      </c>
      <c r="BO425" s="65">
        <v>6978.0753450000002</v>
      </c>
      <c r="BP425" s="65">
        <v>5117.2552530000003</v>
      </c>
      <c r="BQ425" s="65">
        <v>4315.2292809999999</v>
      </c>
      <c r="BR425" s="65">
        <v>2894.6868209999998</v>
      </c>
      <c r="BS425" s="65">
        <v>6978.0753450000002</v>
      </c>
      <c r="BT425" s="65">
        <v>5117.2552530000003</v>
      </c>
      <c r="BU425" s="65">
        <v>5815.0627869999998</v>
      </c>
      <c r="BV425" s="65">
        <v>8141.0879020000002</v>
      </c>
      <c r="BW425" s="65">
        <v>6978.0753450000002</v>
      </c>
      <c r="BX425" s="65">
        <v>5117.2552530000003</v>
      </c>
      <c r="BY425" s="65">
        <v>5815.0627869999998</v>
      </c>
      <c r="BZ425" s="65">
        <v>4082.5977440000001</v>
      </c>
      <c r="CA425" s="65">
        <v>6978.0753450000002</v>
      </c>
      <c r="CB425" s="65">
        <v>5117.2552530000003</v>
      </c>
      <c r="CC425" s="65">
        <v>5815.0627869999998</v>
      </c>
      <c r="CD425" s="65">
        <v>8141.0879020000002</v>
      </c>
      <c r="CE425" s="65">
        <v>6978.0753450000002</v>
      </c>
      <c r="CF425" s="65">
        <v>5117.2552530000003</v>
      </c>
      <c r="CG425" s="65">
        <v>5815.0627869999998</v>
      </c>
      <c r="CH425" s="65">
        <v>8141.0879020000002</v>
      </c>
      <c r="CI425" s="65">
        <v>6978.0753450000002</v>
      </c>
      <c r="CJ425" s="65">
        <v>5117.2552530000003</v>
      </c>
      <c r="CK425" s="65">
        <v>5815.0627869999998</v>
      </c>
      <c r="CL425" s="65">
        <v>8141.0879020000002</v>
      </c>
      <c r="CM425" s="65">
        <v>6978.0753450000002</v>
      </c>
      <c r="CN425" s="65">
        <v>5117.2552530000003</v>
      </c>
      <c r="CO425" s="65">
        <v>5815.0627869999998</v>
      </c>
      <c r="CP425" s="65">
        <v>8141.0879020000002</v>
      </c>
      <c r="CQ425" s="65">
        <v>6978.0753450000002</v>
      </c>
      <c r="CR425" s="65">
        <v>5117.2552530000003</v>
      </c>
      <c r="CS425" s="65">
        <v>5815.0627869999998</v>
      </c>
      <c r="CT425" s="65">
        <v>0</v>
      </c>
      <c r="CU425" s="65">
        <v>6978.0753450000002</v>
      </c>
      <c r="CV425" s="65">
        <v>5117.2552530000003</v>
      </c>
      <c r="CW425" s="65">
        <v>5815.0627869999998</v>
      </c>
      <c r="CX425" s="65">
        <v>8141.0879020000002</v>
      </c>
      <c r="CY425" s="65">
        <v>6978.0753450000002</v>
      </c>
      <c r="CZ425" s="65">
        <v>5117.2552530000003</v>
      </c>
      <c r="DA425" s="65">
        <v>5815.0627869999998</v>
      </c>
      <c r="DB425" s="65">
        <v>8141.0879020000002</v>
      </c>
      <c r="DC425" s="65">
        <v>6978.0753450000002</v>
      </c>
      <c r="DD425" s="65">
        <v>5117.2552530000003</v>
      </c>
      <c r="DE425" s="65">
        <v>5815.0627869999998</v>
      </c>
      <c r="DF425" s="65">
        <v>8141.0879020000002</v>
      </c>
      <c r="DG425" s="65">
        <v>6978.0753450000002</v>
      </c>
      <c r="DH425" s="65">
        <v>5117.2552530000003</v>
      </c>
      <c r="DI425" s="65">
        <v>5815.0627869999998</v>
      </c>
      <c r="DJ425" s="65">
        <v>0</v>
      </c>
      <c r="DK425" s="65">
        <v>6978.0753450000002</v>
      </c>
      <c r="DL425" s="65">
        <v>5117.2552530000003</v>
      </c>
      <c r="DM425" s="65">
        <v>5815.0627869999998</v>
      </c>
      <c r="DN425" s="65">
        <v>8141.0879020000002</v>
      </c>
      <c r="DO425" s="65">
        <v>6978.0753450000002</v>
      </c>
      <c r="DP425" s="65">
        <v>5117.2552530000003</v>
      </c>
      <c r="DQ425" s="65">
        <v>5815.0627869999998</v>
      </c>
      <c r="DR425" s="65">
        <v>8141.0879020000002</v>
      </c>
      <c r="DS425" s="65">
        <v>6978.0753450000002</v>
      </c>
      <c r="DT425" s="65">
        <v>5117.2552530000003</v>
      </c>
      <c r="DU425" s="65">
        <v>5815.0627869999998</v>
      </c>
      <c r="DV425" s="65">
        <v>8141.0879020000002</v>
      </c>
      <c r="DW425" s="65">
        <v>6978.0753450000002</v>
      </c>
      <c r="DX425" s="65">
        <v>5117.2552530000003</v>
      </c>
      <c r="DY425" s="65">
        <v>5815.0627869999998</v>
      </c>
      <c r="DZ425" s="65">
        <v>8141.0879020000002</v>
      </c>
      <c r="EA425" s="65">
        <v>6978.0753450000002</v>
      </c>
      <c r="EB425" s="65">
        <v>5117.2552530000003</v>
      </c>
      <c r="EC425" s="65">
        <v>5815.0627869999998</v>
      </c>
      <c r="ED425" s="65">
        <v>8141.0879020000002</v>
      </c>
      <c r="EE425" s="65">
        <v>6978.0753450000002</v>
      </c>
      <c r="EF425" s="65">
        <v>5117.2552530000003</v>
      </c>
      <c r="EG425" s="65">
        <v>5815.0627869999998</v>
      </c>
      <c r="EH425" s="65">
        <v>8141.0879020000002</v>
      </c>
      <c r="EI425" s="65">
        <v>6978.0753450000002</v>
      </c>
      <c r="EJ425" s="65">
        <v>5117.2552530000003</v>
      </c>
      <c r="EK425" s="65">
        <v>5815.0627869999998</v>
      </c>
      <c r="EL425" s="65">
        <v>8141.0879020000002</v>
      </c>
      <c r="EM425" s="65">
        <v>6978.0753450000002</v>
      </c>
      <c r="EN425" s="65">
        <v>5117.2552530000003</v>
      </c>
      <c r="EO425" s="65">
        <v>5815.0627869999998</v>
      </c>
      <c r="EP425" s="65">
        <v>8141.0879020000002</v>
      </c>
      <c r="EQ425" s="65">
        <v>6978.0753450000002</v>
      </c>
      <c r="ER425" s="65">
        <v>5117.2552530000003</v>
      </c>
      <c r="ES425" s="65">
        <v>5815.0627869999998</v>
      </c>
      <c r="ET425" s="65">
        <v>8141.0879020000002</v>
      </c>
      <c r="EU425" s="65">
        <v>6978.0753450000002</v>
      </c>
      <c r="EV425" s="65">
        <v>5117.2552530000003</v>
      </c>
      <c r="EW425" s="65">
        <v>5815.0627869999998</v>
      </c>
      <c r="EX425" s="65">
        <v>8141.0879020000002</v>
      </c>
      <c r="EY425" s="65">
        <v>6978.0753450000002</v>
      </c>
      <c r="EZ425" s="65">
        <v>5117.2552530000003</v>
      </c>
      <c r="FA425" s="65">
        <v>5815.0627869999998</v>
      </c>
      <c r="FB425" s="65">
        <v>8141.0879020000002</v>
      </c>
      <c r="FC425" s="65">
        <v>6978.0753450000002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Z427" s="65">
        <v>95.581401369999995</v>
      </c>
      <c r="DA427" s="65">
        <v>71.686051019999994</v>
      </c>
      <c r="DB427" s="65">
        <v>95.581401369999995</v>
      </c>
      <c r="DC427" s="65">
        <v>143.37210200000001</v>
      </c>
      <c r="DD427" s="65">
        <v>222.4163556</v>
      </c>
      <c r="DE427" s="65">
        <v>63.320207349999997</v>
      </c>
      <c r="DF427" s="65">
        <v>222.4163556</v>
      </c>
      <c r="DG427" s="65">
        <v>333.62453340000002</v>
      </c>
      <c r="DH427" s="65">
        <v>486.11686370000001</v>
      </c>
      <c r="DI427" s="65">
        <v>364.58764769999999</v>
      </c>
      <c r="DJ427" s="65">
        <v>486.11686370000001</v>
      </c>
      <c r="DK427" s="65">
        <v>729.17529549999995</v>
      </c>
      <c r="DL427" s="65">
        <v>486.11686370000001</v>
      </c>
      <c r="DM427" s="65">
        <v>364.58764769999999</v>
      </c>
      <c r="DN427" s="65">
        <v>486.11686370000001</v>
      </c>
      <c r="DO427" s="65">
        <v>729.17529549999995</v>
      </c>
      <c r="DP427" s="65">
        <v>486.11686370000001</v>
      </c>
      <c r="DQ427" s="65">
        <v>364.58764769999999</v>
      </c>
      <c r="DR427" s="65">
        <v>486.11686370000001</v>
      </c>
      <c r="DS427" s="65">
        <v>729.17529549999995</v>
      </c>
      <c r="DT427" s="65">
        <v>486.11686370000001</v>
      </c>
      <c r="DU427" s="65">
        <v>364.58764769999999</v>
      </c>
      <c r="DV427" s="65">
        <v>486.11686370000001</v>
      </c>
      <c r="DW427" s="65">
        <v>729.17529549999995</v>
      </c>
      <c r="DX427" s="65">
        <v>486.11686370000001</v>
      </c>
      <c r="DY427" s="65">
        <v>364.58764769999999</v>
      </c>
      <c r="DZ427" s="65">
        <v>486.11686370000001</v>
      </c>
      <c r="EA427" s="65">
        <v>729.17529549999995</v>
      </c>
      <c r="EB427" s="65">
        <v>486.11686370000001</v>
      </c>
      <c r="EC427" s="65">
        <v>364.58764769999999</v>
      </c>
      <c r="ED427" s="65">
        <v>486.11686370000001</v>
      </c>
      <c r="EE427" s="65">
        <v>729.17529549999995</v>
      </c>
      <c r="EF427" s="65">
        <v>486.11686370000001</v>
      </c>
      <c r="EG427" s="65">
        <v>364.58764769999999</v>
      </c>
      <c r="EH427" s="65">
        <v>486.11686370000001</v>
      </c>
      <c r="EI427" s="65">
        <v>729.17529549999995</v>
      </c>
      <c r="EJ427" s="65">
        <v>486.11686370000001</v>
      </c>
      <c r="EK427" s="65">
        <v>364.58764769999999</v>
      </c>
      <c r="EL427" s="65">
        <v>486.11686370000001</v>
      </c>
      <c r="EM427" s="65">
        <v>729.17529549999995</v>
      </c>
      <c r="EN427" s="65">
        <v>486.11686370000001</v>
      </c>
      <c r="EO427" s="65">
        <v>364.58764769999999</v>
      </c>
      <c r="EP427" s="65">
        <v>486.11686370000001</v>
      </c>
      <c r="EQ427" s="65">
        <v>729.17529549999995</v>
      </c>
      <c r="ER427" s="65">
        <v>486.11686370000001</v>
      </c>
      <c r="ES427" s="65">
        <v>364.58764769999999</v>
      </c>
      <c r="ET427" s="65">
        <v>486.11686370000001</v>
      </c>
      <c r="EU427" s="65">
        <v>729.17529549999995</v>
      </c>
      <c r="EV427" s="65">
        <v>486.11686370000001</v>
      </c>
      <c r="EW427" s="65">
        <v>364.58764769999999</v>
      </c>
      <c r="EX427" s="65">
        <v>486.11686370000001</v>
      </c>
      <c r="EY427" s="65">
        <v>729.17529549999995</v>
      </c>
      <c r="EZ427" s="65">
        <v>486.11686370000001</v>
      </c>
      <c r="FA427" s="65">
        <v>364.58764769999999</v>
      </c>
      <c r="FB427" s="65">
        <v>486.11686370000001</v>
      </c>
      <c r="FC427" s="65">
        <v>729.17529549999995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95.581401369999995</v>
      </c>
      <c r="DA437" s="65">
        <v>71.686051019999994</v>
      </c>
      <c r="DB437" s="65">
        <v>95.581401369999995</v>
      </c>
      <c r="DC437" s="65">
        <v>143.37210200000001</v>
      </c>
      <c r="DD437" s="65">
        <v>222.4163556</v>
      </c>
      <c r="DE437" s="65">
        <v>63.320207349999997</v>
      </c>
      <c r="DF437" s="65">
        <v>222.4163556</v>
      </c>
      <c r="DG437" s="65">
        <v>333.62453340000002</v>
      </c>
      <c r="DH437" s="65">
        <v>486.11686370000001</v>
      </c>
      <c r="DI437" s="65">
        <v>364.58764769999999</v>
      </c>
      <c r="DJ437" s="65">
        <v>486.11686370000001</v>
      </c>
      <c r="DK437" s="65">
        <v>729.17529549999995</v>
      </c>
      <c r="DL437" s="65">
        <v>486.11686370000001</v>
      </c>
      <c r="DM437" s="65">
        <v>364.58764769999999</v>
      </c>
      <c r="DN437" s="65">
        <v>486.11686370000001</v>
      </c>
      <c r="DO437" s="65">
        <v>729.17529549999995</v>
      </c>
      <c r="DP437" s="65">
        <v>486.11686370000001</v>
      </c>
      <c r="DQ437" s="65">
        <v>364.58764769999999</v>
      </c>
      <c r="DR437" s="65">
        <v>486.11686370000001</v>
      </c>
      <c r="DS437" s="65">
        <v>729.17529549999995</v>
      </c>
      <c r="DT437" s="65">
        <v>486.11686370000001</v>
      </c>
      <c r="DU437" s="65">
        <v>364.58764769999999</v>
      </c>
      <c r="DV437" s="65">
        <v>486.11686370000001</v>
      </c>
      <c r="DW437" s="65">
        <v>729.17529549999995</v>
      </c>
      <c r="DX437" s="65">
        <v>486.11686370000001</v>
      </c>
      <c r="DY437" s="65">
        <v>364.58764769999999</v>
      </c>
      <c r="DZ437" s="65">
        <v>486.11686370000001</v>
      </c>
      <c r="EA437" s="65">
        <v>729.17529549999995</v>
      </c>
      <c r="EB437" s="65">
        <v>486.11686370000001</v>
      </c>
      <c r="EC437" s="65">
        <v>364.58764769999999</v>
      </c>
      <c r="ED437" s="65">
        <v>486.11686370000001</v>
      </c>
      <c r="EE437" s="65">
        <v>729.17529549999995</v>
      </c>
      <c r="EF437" s="65">
        <v>486.11686370000001</v>
      </c>
      <c r="EG437" s="65">
        <v>364.58764769999999</v>
      </c>
      <c r="EH437" s="65">
        <v>486.11686370000001</v>
      </c>
      <c r="EI437" s="65">
        <v>729.17529549999995</v>
      </c>
      <c r="EJ437" s="65">
        <v>486.11686370000001</v>
      </c>
      <c r="EK437" s="65">
        <v>364.58764769999999</v>
      </c>
      <c r="EL437" s="65">
        <v>486.11686370000001</v>
      </c>
      <c r="EM437" s="65">
        <v>729.17529549999995</v>
      </c>
      <c r="EN437" s="65">
        <v>486.11686370000001</v>
      </c>
      <c r="EO437" s="65">
        <v>364.58764769999999</v>
      </c>
      <c r="EP437" s="65">
        <v>486.11686370000001</v>
      </c>
      <c r="EQ437" s="65">
        <v>729.17529549999995</v>
      </c>
      <c r="ER437" s="65">
        <v>486.11686370000001</v>
      </c>
      <c r="ES437" s="65">
        <v>364.58764769999999</v>
      </c>
      <c r="ET437" s="65">
        <v>486.11686370000001</v>
      </c>
      <c r="EU437" s="65">
        <v>729.17529549999995</v>
      </c>
      <c r="EV437" s="65">
        <v>486.11686370000001</v>
      </c>
      <c r="EW437" s="65">
        <v>364.58764769999999</v>
      </c>
      <c r="EX437" s="65">
        <v>486.11686370000001</v>
      </c>
      <c r="EY437" s="65">
        <v>729.17529549999995</v>
      </c>
      <c r="EZ437" s="65">
        <v>486.11686370000001</v>
      </c>
      <c r="FA437" s="65">
        <v>364.58764769999999</v>
      </c>
      <c r="FB437" s="65">
        <v>486.11686370000001</v>
      </c>
      <c r="FC437" s="65">
        <v>729.17529549999995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1570.5379150000001</v>
      </c>
      <c r="BY440" s="65">
        <v>1784.702176</v>
      </c>
      <c r="BZ440" s="65">
        <v>2498.5830470000001</v>
      </c>
      <c r="CA440" s="65">
        <v>2141.6426120000001</v>
      </c>
      <c r="CB440" s="65">
        <v>3157.4461780000001</v>
      </c>
      <c r="CC440" s="65">
        <v>3588.00702</v>
      </c>
      <c r="CD440" s="65">
        <v>5023.209828</v>
      </c>
      <c r="CE440" s="65">
        <v>4305.608424</v>
      </c>
      <c r="CF440" s="65">
        <v>4350.0430630000001</v>
      </c>
      <c r="CH440" s="65">
        <v>6920.5230549999997</v>
      </c>
      <c r="CI440" s="65">
        <v>5931.8769039999997</v>
      </c>
      <c r="CJ440" s="65">
        <v>5849.1320589999996</v>
      </c>
      <c r="CK440" s="65">
        <v>6646.740976</v>
      </c>
      <c r="CL440" s="65">
        <v>9305.4373660000001</v>
      </c>
      <c r="CM440" s="65">
        <v>7976.0891709999996</v>
      </c>
      <c r="CN440" s="65">
        <v>7368.7591659999998</v>
      </c>
      <c r="CO440" s="65">
        <v>8373.5899609999997</v>
      </c>
      <c r="CP440" s="65">
        <v>11723.025949999999</v>
      </c>
      <c r="CQ440" s="65">
        <v>10048.30795</v>
      </c>
      <c r="CR440" s="65">
        <v>8880.6847510000007</v>
      </c>
      <c r="CS440" s="65">
        <v>10091.68722</v>
      </c>
      <c r="CT440" s="65">
        <v>14128.3621</v>
      </c>
      <c r="CU440" s="65">
        <v>12110.024659999999</v>
      </c>
      <c r="CV440" s="65">
        <v>10322.921850000001</v>
      </c>
      <c r="CW440" s="65">
        <v>11730.593010000001</v>
      </c>
      <c r="CX440" s="65">
        <v>16422.83021</v>
      </c>
      <c r="CY440" s="65">
        <v>14076.71161</v>
      </c>
      <c r="CZ440" s="65">
        <v>12169.175590000001</v>
      </c>
      <c r="DA440" s="65">
        <v>13828.608620000001</v>
      </c>
      <c r="DB440" s="65">
        <v>19360.052070000002</v>
      </c>
      <c r="DC440" s="65">
        <v>16594.33035</v>
      </c>
      <c r="DD440" s="65">
        <v>12739.770780000001</v>
      </c>
      <c r="DE440" s="65">
        <v>14477.01225</v>
      </c>
      <c r="DF440" s="65">
        <v>20267.817149999999</v>
      </c>
      <c r="DG440" s="65">
        <v>17372.414700000001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10351.25772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1570.5379150000001</v>
      </c>
      <c r="BY449" s="65">
        <v>1784.702176</v>
      </c>
      <c r="BZ449" s="65">
        <v>2498.5830470000001</v>
      </c>
      <c r="CA449" s="65">
        <v>2141.6426120000001</v>
      </c>
      <c r="CB449" s="65">
        <v>3157.4461780000001</v>
      </c>
      <c r="CC449" s="65">
        <v>3588.00702</v>
      </c>
      <c r="CD449" s="65">
        <v>5023.209828</v>
      </c>
      <c r="CE449" s="65">
        <v>4305.608424</v>
      </c>
      <c r="CF449" s="65">
        <v>4350.0430630000001</v>
      </c>
      <c r="CG449" s="65">
        <v>0</v>
      </c>
      <c r="CH449" s="65">
        <v>6920.5230549999997</v>
      </c>
      <c r="CI449" s="65">
        <v>5931.8769039999997</v>
      </c>
      <c r="CJ449" s="65">
        <v>5849.1320589999996</v>
      </c>
      <c r="CK449" s="65">
        <v>6646.740976</v>
      </c>
      <c r="CL449" s="65">
        <v>9305.4373660000001</v>
      </c>
      <c r="CM449" s="65">
        <v>7976.0891709999996</v>
      </c>
      <c r="CN449" s="65">
        <v>7368.7591659999998</v>
      </c>
      <c r="CO449" s="65">
        <v>8373.5899609999997</v>
      </c>
      <c r="CP449" s="65">
        <v>11723.025949999999</v>
      </c>
      <c r="CQ449" s="65">
        <v>10048.30795</v>
      </c>
      <c r="CR449" s="65">
        <v>8880.6847510000007</v>
      </c>
      <c r="CS449" s="65">
        <v>10091.68722</v>
      </c>
      <c r="CT449" s="65">
        <v>14128.3621</v>
      </c>
      <c r="CU449" s="65">
        <v>12110.024659999999</v>
      </c>
      <c r="CV449" s="65">
        <v>10322.921850000001</v>
      </c>
      <c r="CW449" s="65">
        <v>11730.593010000001</v>
      </c>
      <c r="CX449" s="65">
        <v>16422.83021</v>
      </c>
      <c r="CY449" s="65">
        <v>14076.71161</v>
      </c>
      <c r="CZ449" s="65">
        <v>12169.175590000001</v>
      </c>
      <c r="DA449" s="65">
        <v>13828.608620000001</v>
      </c>
      <c r="DB449" s="65">
        <v>19360.052070000002</v>
      </c>
      <c r="DC449" s="65">
        <v>16594.33035</v>
      </c>
      <c r="DD449" s="65">
        <v>12739.770780000001</v>
      </c>
      <c r="DE449" s="65">
        <v>14477.01225</v>
      </c>
      <c r="DF449" s="65">
        <v>20267.817149999999</v>
      </c>
      <c r="DG449" s="65">
        <v>17372.414700000001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10351.25772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3413.4548150000001</v>
      </c>
      <c r="DM464" s="65">
        <v>3878.9259259999999</v>
      </c>
      <c r="DN464" s="65">
        <v>5430.4962960000003</v>
      </c>
      <c r="DO464" s="65">
        <v>4654.7111109999996</v>
      </c>
      <c r="DP464" s="65">
        <v>4110.4103940000005</v>
      </c>
      <c r="DQ464" s="65">
        <v>4670.9209019999998</v>
      </c>
      <c r="DR464" s="65">
        <v>6539.2892629999997</v>
      </c>
      <c r="DS464" s="65">
        <v>5605.1050830000004</v>
      </c>
      <c r="DT464" s="65">
        <v>4736.7852169999996</v>
      </c>
      <c r="DU464" s="65">
        <v>5382.7104740000004</v>
      </c>
      <c r="DV464" s="65">
        <v>7535.7946629999997</v>
      </c>
      <c r="DW464" s="65">
        <v>6459.2525679999999</v>
      </c>
      <c r="DX464" s="65">
        <v>5402.3459510000002</v>
      </c>
      <c r="DY464" s="65">
        <v>6139.0294899999999</v>
      </c>
      <c r="DZ464" s="65">
        <v>8594.641286</v>
      </c>
      <c r="EA464" s="65">
        <v>7366.8353880000004</v>
      </c>
      <c r="EB464" s="65">
        <v>6074.0695839999998</v>
      </c>
      <c r="EC464" s="65">
        <v>6902.3518000000004</v>
      </c>
      <c r="ED464" s="65">
        <v>9663.2925209999994</v>
      </c>
      <c r="EE464" s="65">
        <v>8282.8221599999997</v>
      </c>
      <c r="EF464" s="65">
        <v>7521.502673</v>
      </c>
      <c r="EG464" s="65">
        <v>8547.1621279999999</v>
      </c>
      <c r="EH464" s="65">
        <v>11966.026980000001</v>
      </c>
      <c r="EI464" s="65">
        <v>10256.59455</v>
      </c>
      <c r="EJ464" s="65">
        <v>8787.3553740000007</v>
      </c>
      <c r="EK464" s="65">
        <v>9985.6311069999992</v>
      </c>
      <c r="EL464" s="65">
        <v>13979.88355</v>
      </c>
      <c r="EM464" s="65">
        <v>11982.75733</v>
      </c>
      <c r="EN464" s="65">
        <v>9699.3065119999992</v>
      </c>
      <c r="EO464" s="65">
        <v>11021.93922</v>
      </c>
      <c r="EP464" s="65">
        <v>15430.714910000001</v>
      </c>
      <c r="EQ464" s="65">
        <v>13226.32706</v>
      </c>
      <c r="ER464" s="65">
        <v>11137.48617</v>
      </c>
      <c r="ES464" s="65">
        <v>12656.23429</v>
      </c>
      <c r="ET464" s="65">
        <v>17718.727999999999</v>
      </c>
      <c r="EU464" s="65">
        <v>15187.48114</v>
      </c>
      <c r="EV464" s="65">
        <v>12478.421399999999</v>
      </c>
      <c r="EW464" s="65">
        <v>14180.024310000001</v>
      </c>
      <c r="EX464" s="65">
        <v>19852.034039999999</v>
      </c>
      <c r="EY464" s="65">
        <v>17016.029180000001</v>
      </c>
      <c r="EZ464" s="65">
        <v>12726.99634</v>
      </c>
      <c r="FA464" s="65">
        <v>14462.49584</v>
      </c>
      <c r="FB464" s="65">
        <v>20247.494170000002</v>
      </c>
      <c r="FC464" s="65">
        <v>17354.994999999999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3413.4548150000001</v>
      </c>
      <c r="DM473" s="65">
        <v>3878.9259259999999</v>
      </c>
      <c r="DN473" s="65">
        <v>5430.4962960000003</v>
      </c>
      <c r="DO473" s="65">
        <v>4654.7111109999996</v>
      </c>
      <c r="DP473" s="65">
        <v>4110.4103940000005</v>
      </c>
      <c r="DQ473" s="65">
        <v>4670.9209019999998</v>
      </c>
      <c r="DR473" s="65">
        <v>6539.2892629999997</v>
      </c>
      <c r="DS473" s="65">
        <v>5605.1050830000004</v>
      </c>
      <c r="DT473" s="65">
        <v>4736.7852169999996</v>
      </c>
      <c r="DU473" s="65">
        <v>5382.7104740000004</v>
      </c>
      <c r="DV473" s="65">
        <v>7535.7946629999997</v>
      </c>
      <c r="DW473" s="65">
        <v>6459.2525679999999</v>
      </c>
      <c r="DX473" s="65">
        <v>5402.3459510000002</v>
      </c>
      <c r="DY473" s="65">
        <v>6139.0294899999999</v>
      </c>
      <c r="DZ473" s="65">
        <v>8594.641286</v>
      </c>
      <c r="EA473" s="65">
        <v>7366.8353880000004</v>
      </c>
      <c r="EB473" s="65">
        <v>6074.0695839999998</v>
      </c>
      <c r="EC473" s="65">
        <v>6902.3518000000004</v>
      </c>
      <c r="ED473" s="65">
        <v>9663.2925209999994</v>
      </c>
      <c r="EE473" s="65">
        <v>8282.8221599999997</v>
      </c>
      <c r="EF473" s="65">
        <v>7521.502673</v>
      </c>
      <c r="EG473" s="65">
        <v>8547.1621279999999</v>
      </c>
      <c r="EH473" s="65">
        <v>11966.026980000001</v>
      </c>
      <c r="EI473" s="65">
        <v>10256.59455</v>
      </c>
      <c r="EJ473" s="65">
        <v>8787.3553740000007</v>
      </c>
      <c r="EK473" s="65">
        <v>9985.6311069999992</v>
      </c>
      <c r="EL473" s="65">
        <v>13979.88355</v>
      </c>
      <c r="EM473" s="65">
        <v>11982.75733</v>
      </c>
      <c r="EN473" s="65">
        <v>9699.3065119999992</v>
      </c>
      <c r="EO473" s="65">
        <v>11021.93922</v>
      </c>
      <c r="EP473" s="65">
        <v>15430.714910000001</v>
      </c>
      <c r="EQ473" s="65">
        <v>13226.32706</v>
      </c>
      <c r="ER473" s="65">
        <v>11137.48617</v>
      </c>
      <c r="ES473" s="65">
        <v>12656.23429</v>
      </c>
      <c r="ET473" s="65">
        <v>17718.727999999999</v>
      </c>
      <c r="EU473" s="65">
        <v>15187.48114</v>
      </c>
      <c r="EV473" s="65">
        <v>12478.421399999999</v>
      </c>
      <c r="EW473" s="65">
        <v>14180.024310000001</v>
      </c>
      <c r="EX473" s="65">
        <v>19852.034039999999</v>
      </c>
      <c r="EY473" s="65">
        <v>17016.029180000001</v>
      </c>
      <c r="EZ473" s="65">
        <v>12726.99634</v>
      </c>
      <c r="FA473" s="65">
        <v>14462.49584</v>
      </c>
      <c r="FB473" s="65">
        <v>20247.494170000002</v>
      </c>
      <c r="FC473" s="65">
        <v>17354.994999999999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1653.0452929999999</v>
      </c>
      <c r="BY642" s="65">
        <v>1653.0452929999999</v>
      </c>
      <c r="BZ642" s="65">
        <v>1653.0452929999999</v>
      </c>
      <c r="CA642" s="65">
        <v>1653.0452929999999</v>
      </c>
      <c r="CB642" s="65">
        <v>3717.5295890000002</v>
      </c>
      <c r="CC642" s="65">
        <v>3717.5295890000002</v>
      </c>
      <c r="CD642" s="65">
        <v>3717.5295890000002</v>
      </c>
      <c r="CE642" s="65">
        <v>3717.5295890000002</v>
      </c>
      <c r="CF642" s="65">
        <v>5291.3002370000004</v>
      </c>
      <c r="CG642" s="65">
        <v>5291.3002370000004</v>
      </c>
      <c r="CH642" s="65">
        <v>5291.3002370000004</v>
      </c>
      <c r="CI642" s="65">
        <v>5291.3002370000004</v>
      </c>
      <c r="CJ642" s="65">
        <v>6765.8342030000003</v>
      </c>
      <c r="CK642" s="65">
        <v>6765.8342030000003</v>
      </c>
      <c r="CL642" s="65">
        <v>6765.8342030000003</v>
      </c>
      <c r="CM642" s="65">
        <v>6765.8342030000003</v>
      </c>
      <c r="CN642" s="65">
        <v>7292.2397799999999</v>
      </c>
      <c r="CO642" s="65">
        <v>7292.2397799999999</v>
      </c>
      <c r="CP642" s="65">
        <v>7292.2397799999999</v>
      </c>
      <c r="CQ642" s="65">
        <v>7292.2397799999999</v>
      </c>
      <c r="CR642" s="65">
        <v>8472.4858860000004</v>
      </c>
      <c r="CS642" s="65">
        <v>8472.4858860000004</v>
      </c>
      <c r="CT642" s="65">
        <v>8472.4858860000004</v>
      </c>
      <c r="CU642" s="65">
        <v>8472.4858860000004</v>
      </c>
      <c r="CV642" s="65">
        <v>8522.0207129999999</v>
      </c>
      <c r="CW642" s="65">
        <v>8522.0207129999999</v>
      </c>
      <c r="CX642" s="65">
        <v>8522.0207129999999</v>
      </c>
      <c r="CY642" s="65">
        <v>8522.0207129999999</v>
      </c>
      <c r="CZ642" s="65">
        <v>8522.0207129999999</v>
      </c>
      <c r="DA642" s="65">
        <v>8522.0207129999999</v>
      </c>
      <c r="DB642" s="65">
        <v>8522.0207129999999</v>
      </c>
      <c r="DC642" s="65">
        <v>8522.0207129999999</v>
      </c>
      <c r="DD642" s="65">
        <v>11018.35793</v>
      </c>
      <c r="DE642" s="65">
        <v>11018.35793</v>
      </c>
      <c r="DF642" s="65">
        <v>1909.1109879999999</v>
      </c>
      <c r="DG642" s="65">
        <v>11018.35793</v>
      </c>
      <c r="DH642" s="65">
        <v>14113.67309</v>
      </c>
      <c r="DI642" s="65">
        <v>14113.67309</v>
      </c>
      <c r="DJ642" s="65">
        <v>14113.67309</v>
      </c>
      <c r="DK642" s="65">
        <v>14113.67309</v>
      </c>
      <c r="DL642" s="65">
        <v>14113.67309</v>
      </c>
      <c r="DM642" s="65">
        <v>14113.67309</v>
      </c>
      <c r="DN642" s="65">
        <v>682.88458309999999</v>
      </c>
      <c r="DO642" s="65">
        <v>14113.67309</v>
      </c>
      <c r="DP642" s="65">
        <v>16695.36752</v>
      </c>
      <c r="DQ642" s="65">
        <v>16695.36752</v>
      </c>
      <c r="DR642" s="65">
        <v>16695.36752</v>
      </c>
      <c r="DS642" s="65">
        <v>16695.36752</v>
      </c>
      <c r="DT642" s="65">
        <v>16695.36752</v>
      </c>
      <c r="DU642" s="65">
        <v>16695.36752</v>
      </c>
      <c r="DV642" s="65">
        <v>16695.36752</v>
      </c>
      <c r="DW642" s="65">
        <v>16695.36752</v>
      </c>
      <c r="DX642" s="65">
        <v>18729.418280000002</v>
      </c>
      <c r="DY642" s="65">
        <v>18729.418280000002</v>
      </c>
      <c r="DZ642" s="65">
        <v>18729.418280000002</v>
      </c>
      <c r="EA642" s="65">
        <v>18729.418280000002</v>
      </c>
      <c r="EB642" s="65">
        <v>21744.05169</v>
      </c>
      <c r="EC642" s="65">
        <v>21744.05169</v>
      </c>
      <c r="ED642" s="65">
        <v>21744.05169</v>
      </c>
      <c r="EE642" s="65">
        <v>21744.05169</v>
      </c>
      <c r="EF642" s="65">
        <v>23304.417669999999</v>
      </c>
      <c r="EG642" s="65">
        <v>23304.417669999999</v>
      </c>
      <c r="EH642" s="65">
        <v>23304.417669999999</v>
      </c>
      <c r="EI642" s="65">
        <v>23304.417669999999</v>
      </c>
      <c r="EJ642" s="65">
        <v>24675.334510000001</v>
      </c>
      <c r="EK642" s="65">
        <v>24675.334510000001</v>
      </c>
      <c r="EL642" s="65">
        <v>24675.334510000001</v>
      </c>
      <c r="EM642" s="65">
        <v>24675.334510000001</v>
      </c>
      <c r="EN642" s="65">
        <v>24675.334510000001</v>
      </c>
      <c r="EO642" s="65">
        <v>24675.334510000001</v>
      </c>
      <c r="EP642" s="65">
        <v>24675.334510000001</v>
      </c>
      <c r="EQ642" s="65">
        <v>24675.334510000001</v>
      </c>
      <c r="ER642" s="65">
        <v>27636.83251</v>
      </c>
      <c r="ES642" s="65">
        <v>27636.83251</v>
      </c>
      <c r="ET642" s="65">
        <v>27636.83251</v>
      </c>
      <c r="EU642" s="65">
        <v>27636.83251</v>
      </c>
      <c r="EV642" s="65">
        <v>27636.83251</v>
      </c>
      <c r="EW642" s="65">
        <v>27636.83251</v>
      </c>
      <c r="EX642" s="65">
        <v>27636.83251</v>
      </c>
      <c r="EY642" s="65">
        <v>27636.83251</v>
      </c>
      <c r="EZ642" s="65">
        <v>27636.83251</v>
      </c>
      <c r="FA642" s="65">
        <v>27636.83251</v>
      </c>
      <c r="FB642" s="65">
        <v>27636.83251</v>
      </c>
      <c r="FC642" s="65">
        <v>27636.83251</v>
      </c>
    </row>
    <row r="643" spans="2:159" x14ac:dyDescent="0.2">
      <c r="B643" s="65" t="s">
        <v>676</v>
      </c>
      <c r="C643" s="65" t="s">
        <v>38</v>
      </c>
      <c r="BX643" s="65">
        <v>539.05254560000003</v>
      </c>
      <c r="BY643" s="65">
        <v>539.05254560000003</v>
      </c>
      <c r="BZ643" s="65">
        <v>539.05254560000003</v>
      </c>
      <c r="CA643" s="65">
        <v>539.05254560000003</v>
      </c>
      <c r="CB643" s="65">
        <v>2969.9056970000001</v>
      </c>
      <c r="CC643" s="65">
        <v>2969.9056970000001</v>
      </c>
      <c r="CD643" s="65">
        <v>2969.9056970000001</v>
      </c>
      <c r="CE643" s="65">
        <v>2969.9056970000001</v>
      </c>
      <c r="CF643" s="65">
        <v>3644.3018649999999</v>
      </c>
      <c r="CG643" s="65">
        <v>3644.3018649999999</v>
      </c>
      <c r="CH643" s="65">
        <v>3644.3018649999999</v>
      </c>
      <c r="CI643" s="65">
        <v>3644.3018649999999</v>
      </c>
      <c r="CJ643" s="65">
        <v>4407.8333780000003</v>
      </c>
      <c r="CK643" s="65">
        <v>4407.8333780000003</v>
      </c>
      <c r="CL643" s="65">
        <v>4407.8333780000003</v>
      </c>
      <c r="CM643" s="65">
        <v>4407.8333780000003</v>
      </c>
      <c r="CN643" s="65">
        <v>6130.4554150000004</v>
      </c>
      <c r="CO643" s="65">
        <v>6130.4554150000004</v>
      </c>
      <c r="CP643" s="65">
        <v>6130.4554150000004</v>
      </c>
      <c r="CQ643" s="65">
        <v>6130.4554150000004</v>
      </c>
      <c r="CR643" s="65">
        <v>7296.6596149999996</v>
      </c>
      <c r="CS643" s="65">
        <v>7296.6596149999996</v>
      </c>
      <c r="CT643" s="65">
        <v>7296.6596149999996</v>
      </c>
      <c r="CU643" s="65">
        <v>7296.6596149999996</v>
      </c>
      <c r="CV643" s="65">
        <v>7801.9366440000003</v>
      </c>
      <c r="CW643" s="65">
        <v>7801.9366440000003</v>
      </c>
      <c r="CX643" s="65">
        <v>7801.9366440000003</v>
      </c>
      <c r="CY643" s="65">
        <v>7801.9366440000003</v>
      </c>
      <c r="CZ643" s="65">
        <v>10482.44586</v>
      </c>
      <c r="DA643" s="65">
        <v>10482.44586</v>
      </c>
      <c r="DB643" s="65">
        <v>10482.44586</v>
      </c>
      <c r="DC643" s="65">
        <v>10482.44586</v>
      </c>
      <c r="DD643" s="65">
        <v>11235.757869999999</v>
      </c>
      <c r="DE643" s="65">
        <v>11235.757869999999</v>
      </c>
      <c r="DF643" s="65">
        <v>11235.757869999999</v>
      </c>
      <c r="DG643" s="65">
        <v>11235.757869999999</v>
      </c>
      <c r="DH643" s="65">
        <v>11235.757869999999</v>
      </c>
      <c r="DI643" s="65">
        <v>11235.757869999999</v>
      </c>
      <c r="DJ643" s="65">
        <v>11235.757869999999</v>
      </c>
      <c r="DK643" s="65">
        <v>11235.757869999999</v>
      </c>
      <c r="DL643" s="65">
        <v>11235.757869999999</v>
      </c>
      <c r="DM643" s="65">
        <v>11235.757869999999</v>
      </c>
      <c r="DN643" s="65">
        <v>11235.757869999999</v>
      </c>
      <c r="DO643" s="65">
        <v>11235.757869999999</v>
      </c>
      <c r="DP643" s="65">
        <v>11482.12218</v>
      </c>
      <c r="DQ643" s="65">
        <v>11482.12218</v>
      </c>
      <c r="DR643" s="65">
        <v>11482.12218</v>
      </c>
      <c r="DS643" s="65">
        <v>11482.12218</v>
      </c>
      <c r="DT643" s="65">
        <v>14391.32538</v>
      </c>
      <c r="DU643" s="65">
        <v>14391.32538</v>
      </c>
      <c r="DV643" s="65">
        <v>14391.32538</v>
      </c>
      <c r="DW643" s="65">
        <v>14391.32538</v>
      </c>
      <c r="DX643" s="65">
        <v>15264.153619999999</v>
      </c>
      <c r="DY643" s="65">
        <v>15264.153619999999</v>
      </c>
      <c r="DZ643" s="65">
        <v>15264.153619999999</v>
      </c>
      <c r="EA643" s="65">
        <v>15264.153619999999</v>
      </c>
      <c r="EB643" s="65">
        <v>15264.153619999999</v>
      </c>
      <c r="EC643" s="65">
        <v>15264.153619999999</v>
      </c>
      <c r="ED643" s="65">
        <v>15264.153619999999</v>
      </c>
      <c r="EE643" s="65">
        <v>15264.153619999999</v>
      </c>
      <c r="EF643" s="65">
        <v>16441.557629999999</v>
      </c>
      <c r="EG643" s="65">
        <v>16441.557629999999</v>
      </c>
      <c r="EH643" s="65">
        <v>16441.557629999999</v>
      </c>
      <c r="EI643" s="65">
        <v>16441.557629999999</v>
      </c>
      <c r="EJ643" s="65">
        <v>17728.072100000001</v>
      </c>
      <c r="EK643" s="65">
        <v>17728.072100000001</v>
      </c>
      <c r="EL643" s="65">
        <v>17728.072100000001</v>
      </c>
      <c r="EM643" s="65">
        <v>17728.072100000001</v>
      </c>
      <c r="EN643" s="65">
        <v>20725.73792</v>
      </c>
      <c r="EO643" s="65">
        <v>20725.73792</v>
      </c>
      <c r="EP643" s="65">
        <v>20725.73792</v>
      </c>
      <c r="EQ643" s="65">
        <v>20725.73792</v>
      </c>
      <c r="ER643" s="65">
        <v>20725.73792</v>
      </c>
      <c r="ES643" s="65">
        <v>20725.73792</v>
      </c>
      <c r="ET643" s="65">
        <v>14439.973040000001</v>
      </c>
      <c r="EU643" s="65">
        <v>20725.73792</v>
      </c>
      <c r="EV643" s="65">
        <v>20725.73792</v>
      </c>
      <c r="EW643" s="65">
        <v>20725.73792</v>
      </c>
      <c r="EX643" s="65">
        <v>20725.73792</v>
      </c>
      <c r="EY643" s="65">
        <v>20725.73792</v>
      </c>
      <c r="EZ643" s="65">
        <v>20725.73792</v>
      </c>
      <c r="FA643" s="65">
        <v>20725.73792</v>
      </c>
      <c r="FB643" s="65">
        <v>20725.73792</v>
      </c>
      <c r="FC643" s="65">
        <v>20725.73792</v>
      </c>
    </row>
    <row r="644" spans="2:159" x14ac:dyDescent="0.2">
      <c r="B644" s="65" t="s">
        <v>676</v>
      </c>
      <c r="C644" s="65" t="s">
        <v>39</v>
      </c>
      <c r="ER644" s="65">
        <v>656.83426899999995</v>
      </c>
      <c r="ES644" s="65">
        <v>656.83426899999995</v>
      </c>
      <c r="ET644" s="65">
        <v>656.83426899999995</v>
      </c>
      <c r="EU644" s="65">
        <v>656.83426899999995</v>
      </c>
      <c r="EV644" s="65">
        <v>4130.6899860000003</v>
      </c>
      <c r="EW644" s="65">
        <v>4130.6899860000003</v>
      </c>
      <c r="EX644" s="65">
        <v>3376.2079480000002</v>
      </c>
      <c r="EY644" s="65">
        <v>4130.6899860000003</v>
      </c>
      <c r="EZ644" s="65">
        <v>7908.1208219999999</v>
      </c>
      <c r="FA644" s="65">
        <v>7908.1208219999999</v>
      </c>
      <c r="FB644" s="65">
        <v>7908.1208219999999</v>
      </c>
      <c r="FC644" s="65">
        <v>7908.1208219999999</v>
      </c>
    </row>
    <row r="645" spans="2:159" x14ac:dyDescent="0.2">
      <c r="B645" s="65" t="s">
        <v>676</v>
      </c>
      <c r="C645" s="65" t="s">
        <v>40</v>
      </c>
      <c r="BX645" s="65">
        <v>336.06676010000001</v>
      </c>
      <c r="BZ645" s="65">
        <v>336.06676010000001</v>
      </c>
      <c r="CA645" s="65">
        <v>336.06676010000001</v>
      </c>
      <c r="CB645" s="65">
        <v>336.06676010000001</v>
      </c>
      <c r="CD645" s="65">
        <v>336.06676010000001</v>
      </c>
      <c r="CE645" s="65">
        <v>336.06676010000001</v>
      </c>
      <c r="CF645" s="65">
        <v>336.06676010000001</v>
      </c>
      <c r="CG645" s="65">
        <v>336.06676010000001</v>
      </c>
      <c r="CH645" s="65">
        <v>336.06676010000001</v>
      </c>
      <c r="CI645" s="65">
        <v>336.06676010000001</v>
      </c>
      <c r="CJ645" s="65">
        <v>336.06676010000001</v>
      </c>
      <c r="CK645" s="65">
        <v>336.06676010000001</v>
      </c>
      <c r="CL645" s="65">
        <v>336.06676010000001</v>
      </c>
      <c r="CM645" s="65">
        <v>336.06676010000001</v>
      </c>
      <c r="CN645" s="65">
        <v>336.06676010000001</v>
      </c>
      <c r="CP645" s="65">
        <v>336.06676010000001</v>
      </c>
      <c r="CQ645" s="65">
        <v>336.06676010000001</v>
      </c>
      <c r="CR645" s="65">
        <v>336.06676010000001</v>
      </c>
      <c r="CS645" s="65">
        <v>2.9760114780000002</v>
      </c>
      <c r="CT645" s="65">
        <v>336.06676010000001</v>
      </c>
      <c r="CU645" s="65">
        <v>336.06676010000001</v>
      </c>
      <c r="CV645" s="65">
        <v>2392.9312679999998</v>
      </c>
      <c r="CW645" s="65">
        <v>2392.9312679999998</v>
      </c>
      <c r="CX645" s="65">
        <v>2392.9312679999998</v>
      </c>
      <c r="CY645" s="65">
        <v>2392.9312679999998</v>
      </c>
      <c r="CZ645" s="65">
        <v>2392.9312679999998</v>
      </c>
      <c r="DA645" s="65">
        <v>2392.9312679999998</v>
      </c>
      <c r="DB645" s="65">
        <v>2392.9312679999998</v>
      </c>
      <c r="DC645" s="65">
        <v>2392.9312679999998</v>
      </c>
      <c r="DD645" s="65">
        <v>2956.4342849999998</v>
      </c>
      <c r="DE645" s="65">
        <v>2956.4342849999998</v>
      </c>
      <c r="DF645" s="65">
        <v>2956.4342849999998</v>
      </c>
      <c r="DG645" s="65">
        <v>2956.4342849999998</v>
      </c>
      <c r="DH645" s="65">
        <v>3131.1907070000002</v>
      </c>
      <c r="DI645" s="65">
        <v>3131.1907070000002</v>
      </c>
      <c r="DJ645" s="65">
        <v>3131.1907070000002</v>
      </c>
      <c r="DK645" s="65">
        <v>3131.1907070000002</v>
      </c>
      <c r="DL645" s="65">
        <v>3131.1907070000002</v>
      </c>
      <c r="DM645" s="65">
        <v>3131.1907070000002</v>
      </c>
      <c r="DN645" s="65">
        <v>3131.1907070000002</v>
      </c>
      <c r="DO645" s="65">
        <v>3131.1907070000002</v>
      </c>
      <c r="DP645" s="65">
        <v>3131.1907070000002</v>
      </c>
      <c r="DQ645" s="65">
        <v>3131.1907070000002</v>
      </c>
      <c r="DR645" s="65">
        <v>3131.1907070000002</v>
      </c>
      <c r="DS645" s="65">
        <v>3131.1907070000002</v>
      </c>
      <c r="DT645" s="65">
        <v>3131.1907070000002</v>
      </c>
      <c r="DU645" s="65">
        <v>3131.1907070000002</v>
      </c>
      <c r="DV645" s="65">
        <v>3131.1907070000002</v>
      </c>
      <c r="DW645" s="65">
        <v>3131.1907070000002</v>
      </c>
      <c r="DX645" s="65">
        <v>3131.1907070000002</v>
      </c>
      <c r="DY645" s="65">
        <v>3131.1907070000002</v>
      </c>
      <c r="DZ645" s="65">
        <v>3131.1907070000002</v>
      </c>
      <c r="EA645" s="65">
        <v>3131.1907070000002</v>
      </c>
      <c r="EB645" s="65">
        <v>3131.1907070000002</v>
      </c>
      <c r="EC645" s="65">
        <v>3131.1907070000002</v>
      </c>
      <c r="ED645" s="65">
        <v>3131.1907070000002</v>
      </c>
      <c r="EE645" s="65">
        <v>3131.1907070000002</v>
      </c>
      <c r="EF645" s="65">
        <v>3131.1907070000002</v>
      </c>
      <c r="EG645" s="65">
        <v>3131.1907070000002</v>
      </c>
      <c r="EI645" s="65">
        <v>3131.1907070000002</v>
      </c>
      <c r="EJ645" s="65">
        <v>3131.1907070000002</v>
      </c>
      <c r="EK645" s="65">
        <v>3131.1907070000002</v>
      </c>
      <c r="EL645" s="65">
        <v>3131.1907070000002</v>
      </c>
      <c r="EM645" s="65">
        <v>3131.1907070000002</v>
      </c>
      <c r="EN645" s="65">
        <v>3131.1907070000002</v>
      </c>
      <c r="EO645" s="65">
        <v>3131.1907070000002</v>
      </c>
      <c r="EP645" s="65">
        <v>3131.1907070000002</v>
      </c>
      <c r="EQ645" s="65">
        <v>3131.1907070000002</v>
      </c>
      <c r="ER645" s="65">
        <v>3131.1907070000002</v>
      </c>
      <c r="ES645" s="65">
        <v>3131.1907070000002</v>
      </c>
      <c r="ET645" s="65">
        <v>3131.1907070000002</v>
      </c>
      <c r="EU645" s="65">
        <v>3131.1907070000002</v>
      </c>
      <c r="EV645" s="65">
        <v>3131.1907070000002</v>
      </c>
      <c r="EW645" s="65">
        <v>3131.1907070000002</v>
      </c>
      <c r="EX645" s="65">
        <v>2782.3144619999998</v>
      </c>
      <c r="EY645" s="65">
        <v>3131.1907070000002</v>
      </c>
      <c r="EZ645" s="65">
        <v>3131.1907070000002</v>
      </c>
      <c r="FA645" s="65">
        <v>3131.1907070000002</v>
      </c>
      <c r="FB645" s="65">
        <v>3131.1907070000002</v>
      </c>
      <c r="FC645" s="65">
        <v>3131.1907070000002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2528.1645979999998</v>
      </c>
      <c r="BY653" s="65">
        <v>2192.0978380000001</v>
      </c>
      <c r="BZ653" s="65">
        <v>2528.1645979999998</v>
      </c>
      <c r="CA653" s="65">
        <v>2528.1645979999998</v>
      </c>
      <c r="CB653" s="65">
        <v>7023.5020459999996</v>
      </c>
      <c r="CC653" s="65">
        <v>6687.4352859999999</v>
      </c>
      <c r="CD653" s="65">
        <v>7023.5020459999996</v>
      </c>
      <c r="CE653" s="65">
        <v>7023.5020459999996</v>
      </c>
      <c r="CF653" s="65">
        <v>9271.6688620000004</v>
      </c>
      <c r="CG653" s="65">
        <v>9271.6688620000004</v>
      </c>
      <c r="CH653" s="65">
        <v>9271.6688620000004</v>
      </c>
      <c r="CI653" s="65">
        <v>9271.6688620000004</v>
      </c>
      <c r="CJ653" s="65">
        <v>11509.734340000001</v>
      </c>
      <c r="CK653" s="65">
        <v>11509.734340000001</v>
      </c>
      <c r="CL653" s="65">
        <v>11509.734340000001</v>
      </c>
      <c r="CM653" s="65">
        <v>11509.734340000001</v>
      </c>
      <c r="CN653" s="65">
        <v>13758.76196</v>
      </c>
      <c r="CO653" s="65">
        <v>13422.69519</v>
      </c>
      <c r="CP653" s="65">
        <v>13758.76196</v>
      </c>
      <c r="CQ653" s="65">
        <v>13758.76196</v>
      </c>
      <c r="CR653" s="65">
        <v>16105.21226</v>
      </c>
      <c r="CS653" s="65">
        <v>15772.121510000001</v>
      </c>
      <c r="CT653" s="65">
        <v>16105.21226</v>
      </c>
      <c r="CU653" s="65">
        <v>16105.21226</v>
      </c>
      <c r="CV653" s="65">
        <v>18716.888630000001</v>
      </c>
      <c r="CW653" s="65">
        <v>18716.888630000001</v>
      </c>
      <c r="CX653" s="65">
        <v>18716.888630000001</v>
      </c>
      <c r="CY653" s="65">
        <v>18716.888630000001</v>
      </c>
      <c r="CZ653" s="65">
        <v>21397.397840000001</v>
      </c>
      <c r="DA653" s="65">
        <v>21397.397840000001</v>
      </c>
      <c r="DB653" s="65">
        <v>21397.397840000001</v>
      </c>
      <c r="DC653" s="65">
        <v>21397.397840000001</v>
      </c>
      <c r="DD653" s="65">
        <v>25210.550080000001</v>
      </c>
      <c r="DE653" s="65">
        <v>25210.550080000001</v>
      </c>
      <c r="DF653" s="65">
        <v>16101.30315</v>
      </c>
      <c r="DG653" s="65">
        <v>25210.550080000001</v>
      </c>
      <c r="DH653" s="65">
        <v>28480.62167</v>
      </c>
      <c r="DI653" s="65">
        <v>28480.62167</v>
      </c>
      <c r="DJ653" s="65">
        <v>28480.62167</v>
      </c>
      <c r="DK653" s="65">
        <v>28480.62167</v>
      </c>
      <c r="DL653" s="65">
        <v>28480.62167</v>
      </c>
      <c r="DM653" s="65">
        <v>28480.62167</v>
      </c>
      <c r="DN653" s="65">
        <v>15049.83316</v>
      </c>
      <c r="DO653" s="65">
        <v>28480.62167</v>
      </c>
      <c r="DP653" s="65">
        <v>31308.680400000001</v>
      </c>
      <c r="DQ653" s="65">
        <v>31308.680400000001</v>
      </c>
      <c r="DR653" s="65">
        <v>31308.680400000001</v>
      </c>
      <c r="DS653" s="65">
        <v>31308.680400000001</v>
      </c>
      <c r="DT653" s="65">
        <v>34217.883600000001</v>
      </c>
      <c r="DU653" s="65">
        <v>34217.883600000001</v>
      </c>
      <c r="DV653" s="65">
        <v>34217.883600000001</v>
      </c>
      <c r="DW653" s="65">
        <v>34217.883600000001</v>
      </c>
      <c r="DX653" s="65">
        <v>37124.762609999998</v>
      </c>
      <c r="DY653" s="65">
        <v>37124.762609999998</v>
      </c>
      <c r="DZ653" s="65">
        <v>37124.762609999998</v>
      </c>
      <c r="EA653" s="65">
        <v>37124.762609999998</v>
      </c>
      <c r="EB653" s="65">
        <v>40139.39602</v>
      </c>
      <c r="EC653" s="65">
        <v>40139.39602</v>
      </c>
      <c r="ED653" s="65">
        <v>40139.39602</v>
      </c>
      <c r="EE653" s="65">
        <v>40139.39602</v>
      </c>
      <c r="EF653" s="65">
        <v>42877.166010000001</v>
      </c>
      <c r="EG653" s="65">
        <v>42877.166010000001</v>
      </c>
      <c r="EH653" s="65">
        <v>39745.975299999998</v>
      </c>
      <c r="EI653" s="65">
        <v>42877.166010000001</v>
      </c>
      <c r="EJ653" s="65">
        <v>45534.597320000001</v>
      </c>
      <c r="EK653" s="65">
        <v>45534.597320000001</v>
      </c>
      <c r="EL653" s="65">
        <v>45534.597320000001</v>
      </c>
      <c r="EM653" s="65">
        <v>45534.597320000001</v>
      </c>
      <c r="EN653" s="65">
        <v>48532.263129999999</v>
      </c>
      <c r="EO653" s="65">
        <v>48532.263129999999</v>
      </c>
      <c r="EP653" s="65">
        <v>48532.263129999999</v>
      </c>
      <c r="EQ653" s="65">
        <v>48532.263129999999</v>
      </c>
      <c r="ER653" s="65">
        <v>52150.595399999998</v>
      </c>
      <c r="ES653" s="65">
        <v>52150.595399999998</v>
      </c>
      <c r="ET653" s="65">
        <v>45864.830529999999</v>
      </c>
      <c r="EU653" s="65">
        <v>52150.595399999998</v>
      </c>
      <c r="EV653" s="65">
        <v>55624.451119999998</v>
      </c>
      <c r="EW653" s="65">
        <v>55624.451119999998</v>
      </c>
      <c r="EX653" s="65">
        <v>54521.092839999998</v>
      </c>
      <c r="EY653" s="65">
        <v>55624.451119999998</v>
      </c>
      <c r="EZ653" s="65">
        <v>59401.881959999999</v>
      </c>
      <c r="FA653" s="65">
        <v>59401.881959999999</v>
      </c>
      <c r="FB653" s="65">
        <v>59401.881959999999</v>
      </c>
      <c r="FC653" s="65">
        <v>59401.881959999999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1144.545644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26.529203679999998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3006.32726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26.529203679999998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2107.1767490000002</v>
      </c>
      <c r="BN666" s="65">
        <v>2714.5060189999999</v>
      </c>
      <c r="BO666" s="65">
        <v>2714.5060189999999</v>
      </c>
      <c r="BP666" s="65">
        <v>2714.5060189999999</v>
      </c>
      <c r="BQ666" s="65">
        <v>2438.7917950000001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2632.0759939999998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607.32926999999995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2632.0759939999998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607.32926999999995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2632.0759939999998</v>
      </c>
      <c r="EI666" s="65">
        <v>2714.5060189999999</v>
      </c>
      <c r="EJ666" s="65">
        <v>2714.5060189999999</v>
      </c>
      <c r="EK666" s="65">
        <v>2714.5060189999999</v>
      </c>
      <c r="EL666" s="65">
        <v>82.430025720000003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2107.1767490000002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185.1888715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U668" s="65">
        <v>524.8992442</v>
      </c>
      <c r="AV668" s="65">
        <v>524.8992442</v>
      </c>
      <c r="AW668" s="65">
        <v>524.8992442</v>
      </c>
      <c r="AY668" s="65">
        <v>524.8992442</v>
      </c>
      <c r="AZ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945.57661689999998</v>
      </c>
      <c r="BF668" s="65">
        <v>1470.4758609999999</v>
      </c>
      <c r="BG668" s="65">
        <v>1470.4758609999999</v>
      </c>
      <c r="BH668" s="65">
        <v>1470.4758609999999</v>
      </c>
      <c r="BJ668" s="65">
        <v>1029.901586</v>
      </c>
      <c r="BK668" s="65">
        <v>1470.4758609999999</v>
      </c>
      <c r="BL668" s="65">
        <v>1470.4758609999999</v>
      </c>
      <c r="BM668" s="65">
        <v>945.57661689999998</v>
      </c>
      <c r="BN668" s="65">
        <v>945.57661689999998</v>
      </c>
      <c r="BO668" s="65">
        <v>1470.4758609999999</v>
      </c>
      <c r="BP668" s="65">
        <v>1470.4758609999999</v>
      </c>
      <c r="BQ668" s="65">
        <v>1029.901586</v>
      </c>
      <c r="BR668" s="65">
        <v>1029.901586</v>
      </c>
      <c r="BS668" s="65">
        <v>1470.4758609999999</v>
      </c>
      <c r="BT668" s="65">
        <v>1470.4758609999999</v>
      </c>
      <c r="BU668" s="65">
        <v>440.57427539999998</v>
      </c>
      <c r="BV668" s="65">
        <v>945.57661689999998</v>
      </c>
      <c r="BW668" s="65">
        <v>1470.4758609999999</v>
      </c>
      <c r="BX668" s="65">
        <v>1470.4758609999999</v>
      </c>
      <c r="BY668" s="65">
        <v>1470.4758609999999</v>
      </c>
      <c r="BZ668" s="65">
        <v>505.0023415</v>
      </c>
      <c r="CA668" s="65">
        <v>1470.4758609999999</v>
      </c>
      <c r="CB668" s="65">
        <v>1470.4758609999999</v>
      </c>
      <c r="CC668" s="65">
        <v>1470.4758609999999</v>
      </c>
      <c r="CD668" s="65">
        <v>524.8992442</v>
      </c>
      <c r="CE668" s="65">
        <v>1470.4758609999999</v>
      </c>
      <c r="CF668" s="65">
        <v>1470.4758609999999</v>
      </c>
      <c r="CG668" s="65">
        <v>965.47351960000003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440.57427539999998</v>
      </c>
      <c r="CM668" s="65">
        <v>1470.4758609999999</v>
      </c>
      <c r="CN668" s="65">
        <v>1470.4758609999999</v>
      </c>
      <c r="CO668" s="65">
        <v>945.57661689999998</v>
      </c>
      <c r="CP668" s="65">
        <v>524.8992442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945.57661689999998</v>
      </c>
      <c r="CX668" s="65">
        <v>1029.901586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1029.901586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440.57427539999998</v>
      </c>
      <c r="DW668" s="65">
        <v>1470.4758609999999</v>
      </c>
      <c r="DX668" s="65">
        <v>1470.4758609999999</v>
      </c>
      <c r="DY668" s="65">
        <v>1470.4758609999999</v>
      </c>
      <c r="DZ668" s="65">
        <v>945.57661689999998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965.47351960000003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965.47351960000003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524.8992442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235.92041839999999</v>
      </c>
      <c r="AT677" s="65">
        <v>235.92041839999999</v>
      </c>
      <c r="AU677" s="65">
        <v>760.81966269999998</v>
      </c>
      <c r="AV677" s="65">
        <v>843.24968839999997</v>
      </c>
      <c r="AW677" s="65">
        <v>843.24968839999997</v>
      </c>
      <c r="AX677" s="65">
        <v>318.35044420000003</v>
      </c>
      <c r="AY677" s="65">
        <v>843.24968839999997</v>
      </c>
      <c r="AZ677" s="65">
        <v>1615.4390100000001</v>
      </c>
      <c r="BA677" s="65">
        <v>599.23394329999996</v>
      </c>
      <c r="BB677" s="65">
        <v>1615.4390100000001</v>
      </c>
      <c r="BC677" s="65">
        <v>1615.4390100000001</v>
      </c>
      <c r="BD677" s="65">
        <v>4227.618101</v>
      </c>
      <c r="BE677" s="65">
        <v>3702.718856</v>
      </c>
      <c r="BF677" s="65">
        <v>4227.618101</v>
      </c>
      <c r="BG677" s="65">
        <v>4227.618101</v>
      </c>
      <c r="BH677" s="65">
        <v>4420.9022990000003</v>
      </c>
      <c r="BI677" s="65">
        <v>2950.426438</v>
      </c>
      <c r="BJ677" s="65">
        <v>3744.4076049999999</v>
      </c>
      <c r="BK677" s="65">
        <v>4420.9022990000003</v>
      </c>
      <c r="BL677" s="65">
        <v>4420.9022990000003</v>
      </c>
      <c r="BM677" s="65">
        <v>3288.673785</v>
      </c>
      <c r="BN677" s="65">
        <v>3660.0826360000001</v>
      </c>
      <c r="BO677" s="65">
        <v>4420.9022990000003</v>
      </c>
      <c r="BP677" s="65">
        <v>4589.5522369999999</v>
      </c>
      <c r="BQ677" s="65">
        <v>3873.2637370000002</v>
      </c>
      <c r="BR677" s="65">
        <v>4148.9779609999996</v>
      </c>
      <c r="BS677" s="65">
        <v>4589.5522369999999</v>
      </c>
      <c r="BT677" s="65">
        <v>4589.5522369999999</v>
      </c>
      <c r="BU677" s="65">
        <v>3391.0007129999999</v>
      </c>
      <c r="BV677" s="65">
        <v>3982.2229670000002</v>
      </c>
      <c r="BW677" s="65">
        <v>4589.5522369999999</v>
      </c>
      <c r="BX677" s="65">
        <v>4589.5522369999999</v>
      </c>
      <c r="BY677" s="65">
        <v>4420.9022990000003</v>
      </c>
      <c r="BZ677" s="65">
        <v>3624.0787169999999</v>
      </c>
      <c r="CA677" s="65">
        <v>4589.5522369999999</v>
      </c>
      <c r="CB677" s="65">
        <v>4589.5522369999999</v>
      </c>
      <c r="CC677" s="65">
        <v>4353.6318179999998</v>
      </c>
      <c r="CD677" s="65">
        <v>3643.9756200000002</v>
      </c>
      <c r="CE677" s="65">
        <v>4589.5522369999999</v>
      </c>
      <c r="CF677" s="65">
        <v>4589.5522369999999</v>
      </c>
      <c r="CG677" s="65">
        <v>4084.5498950000001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3323.7302319999999</v>
      </c>
      <c r="CM677" s="65">
        <v>4589.5522369999999</v>
      </c>
      <c r="CN677" s="65">
        <v>4589.5522369999999</v>
      </c>
      <c r="CO677" s="65">
        <v>4064.6529919999998</v>
      </c>
      <c r="CP677" s="65">
        <v>3643.9756200000002</v>
      </c>
      <c r="CQ677" s="65">
        <v>4589.5522369999999</v>
      </c>
      <c r="CR677" s="65">
        <v>4589.5522369999999</v>
      </c>
      <c r="CS677" s="65">
        <v>4420.9022990000003</v>
      </c>
      <c r="CT677" s="65">
        <v>4589.5522369999999</v>
      </c>
      <c r="CU677" s="65">
        <v>4589.5522369999999</v>
      </c>
      <c r="CV677" s="65">
        <v>4589.5522369999999</v>
      </c>
      <c r="CW677" s="65">
        <v>4064.6529919999998</v>
      </c>
      <c r="CX677" s="65">
        <v>2041.8012120000001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4148.9779609999996</v>
      </c>
      <c r="DF677" s="65">
        <v>4589.5522369999999</v>
      </c>
      <c r="DG677" s="65">
        <v>4589.5522369999999</v>
      </c>
      <c r="DH677" s="65">
        <v>4420.9022990000003</v>
      </c>
      <c r="DI677" s="65">
        <v>4353.6318179999998</v>
      </c>
      <c r="DJ677" s="65">
        <v>4507.1222109999999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4420.9022990000003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1452.4739010000001</v>
      </c>
      <c r="DW677" s="65">
        <v>4589.5522369999999</v>
      </c>
      <c r="DX677" s="65">
        <v>4589.5522369999999</v>
      </c>
      <c r="DY677" s="65">
        <v>4589.5522369999999</v>
      </c>
      <c r="DZ677" s="65">
        <v>3896.0030550000001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3915.8999570000001</v>
      </c>
      <c r="EH677" s="65">
        <v>4507.1222109999999</v>
      </c>
      <c r="EI677" s="65">
        <v>4589.5522369999999</v>
      </c>
      <c r="EJ677" s="65">
        <v>4589.5522369999999</v>
      </c>
      <c r="EK677" s="65">
        <v>4589.5522369999999</v>
      </c>
      <c r="EL677" s="65">
        <v>1452.4739010000001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3643.9756200000002</v>
      </c>
      <c r="EU677" s="65">
        <v>4589.5522369999999</v>
      </c>
      <c r="EV677" s="65">
        <v>4589.5522369999999</v>
      </c>
      <c r="EW677" s="65">
        <v>4589.5522369999999</v>
      </c>
      <c r="EX677" s="65">
        <v>3982.2229670000002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1498.9000080000001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1650.4954580000001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1460.053674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1710.186166</v>
      </c>
      <c r="BV689" s="65">
        <v>1864.6240299999999</v>
      </c>
      <c r="BW689" s="65">
        <v>2075.9101879999998</v>
      </c>
      <c r="BX689" s="65">
        <v>2075.9101879999998</v>
      </c>
      <c r="BY689" s="65">
        <v>2075.9101879999998</v>
      </c>
      <c r="BZ689" s="65">
        <v>1864.6240299999999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1864.6240299999999</v>
      </c>
      <c r="CM689" s="65">
        <v>2075.9101879999998</v>
      </c>
      <c r="CN689" s="65">
        <v>2075.9101879999998</v>
      </c>
      <c r="CO689" s="65">
        <v>2075.9101879999998</v>
      </c>
      <c r="CP689" s="65">
        <v>1864.6240299999999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1861.7816150000001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1864.6240299999999</v>
      </c>
      <c r="EH689" s="65">
        <v>1671.3398319999999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5061.5325110000003</v>
      </c>
      <c r="CQ702" s="65">
        <v>4009.28</v>
      </c>
      <c r="CR702" s="65">
        <v>471.68</v>
      </c>
      <c r="CS702" s="65">
        <v>3063.84</v>
      </c>
      <c r="CT702" s="65">
        <v>6367.68</v>
      </c>
      <c r="CU702" s="65">
        <v>4009.28</v>
      </c>
      <c r="CV702" s="65">
        <v>520.36</v>
      </c>
      <c r="CW702" s="65">
        <v>2009.67</v>
      </c>
      <c r="CX702" s="65">
        <v>2782.62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4899.42</v>
      </c>
      <c r="DW702" s="65">
        <v>4423.0600000000004</v>
      </c>
      <c r="DX702" s="65">
        <v>520.36</v>
      </c>
      <c r="DY702" s="65">
        <v>5073.51</v>
      </c>
      <c r="DZ702" s="65">
        <v>4661.9250259999999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7024.86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2991.06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0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0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5061.5325110000003</v>
      </c>
      <c r="CQ713" s="65">
        <v>4009.28</v>
      </c>
      <c r="CR713" s="65">
        <v>471.68</v>
      </c>
      <c r="CS713" s="65">
        <v>3063.84</v>
      </c>
      <c r="CT713" s="65">
        <v>6367.68</v>
      </c>
      <c r="CU713" s="65">
        <v>4009.28</v>
      </c>
      <c r="CV713" s="65">
        <v>520.36</v>
      </c>
      <c r="CW713" s="65">
        <v>2009.67</v>
      </c>
      <c r="CX713" s="65">
        <v>2782.62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4899.42</v>
      </c>
      <c r="DW713" s="65">
        <v>4423.0600000000004</v>
      </c>
      <c r="DX713" s="65">
        <v>520.36</v>
      </c>
      <c r="DY713" s="65">
        <v>5073.51</v>
      </c>
      <c r="DZ713" s="65">
        <v>4661.9250259999999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7024.86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2991.06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378.98862400000002</v>
      </c>
      <c r="CM751" s="65">
        <v>568.482936</v>
      </c>
      <c r="CN751" s="65">
        <v>757.97724800000003</v>
      </c>
      <c r="CO751" s="65">
        <v>378.98862400000002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1136.965872</v>
      </c>
      <c r="DB751" s="65">
        <v>1326.460184</v>
      </c>
      <c r="DC751" s="65">
        <v>1326.460184</v>
      </c>
      <c r="DD751" s="65">
        <v>1515.9544960000001</v>
      </c>
      <c r="DE751" s="65">
        <v>1326.460184</v>
      </c>
      <c r="DF751" s="65">
        <v>1136.965872</v>
      </c>
      <c r="DG751" s="65">
        <v>1515.9544960000001</v>
      </c>
      <c r="DH751" s="65">
        <v>1705.4488080000001</v>
      </c>
      <c r="DI751" s="65">
        <v>1136.965872</v>
      </c>
      <c r="DJ751" s="65">
        <v>1136.965872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1894.9431199999999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2273.931744</v>
      </c>
      <c r="EE751" s="65">
        <v>2652.9203680000001</v>
      </c>
      <c r="EF751" s="65">
        <v>2652.9203680000001</v>
      </c>
      <c r="EG751" s="65">
        <v>2652.9203680000001</v>
      </c>
      <c r="EH751" s="65">
        <v>2652.9203680000001</v>
      </c>
      <c r="EI751" s="65">
        <v>2652.9203680000001</v>
      </c>
      <c r="EJ751" s="65">
        <v>2652.9203680000001</v>
      </c>
      <c r="EK751" s="65">
        <v>2652.9203680000001</v>
      </c>
      <c r="EL751" s="65">
        <v>2652.9203680000001</v>
      </c>
      <c r="EM751" s="65">
        <v>2652.9203680000001</v>
      </c>
      <c r="EN751" s="65">
        <v>2652.9203680000001</v>
      </c>
      <c r="EO751" s="65">
        <v>2652.9203680000001</v>
      </c>
      <c r="EP751" s="65">
        <v>1894.9431199999999</v>
      </c>
      <c r="EQ751" s="65">
        <v>2652.9203680000001</v>
      </c>
      <c r="ER751" s="65">
        <v>2652.9203680000001</v>
      </c>
      <c r="ES751" s="65">
        <v>2652.9203680000001</v>
      </c>
      <c r="ET751" s="65">
        <v>2652.9203680000001</v>
      </c>
      <c r="EU751" s="65">
        <v>2652.9203680000001</v>
      </c>
      <c r="EV751" s="65">
        <v>2652.9203680000001</v>
      </c>
      <c r="EW751" s="65">
        <v>2652.9203680000001</v>
      </c>
      <c r="EX751" s="65">
        <v>2652.9203680000001</v>
      </c>
      <c r="EY751" s="65">
        <v>2652.9203680000001</v>
      </c>
      <c r="EZ751" s="65">
        <v>2652.9203680000001</v>
      </c>
      <c r="FA751" s="65">
        <v>2652.9203680000001</v>
      </c>
      <c r="FB751" s="65">
        <v>2652.9203680000001</v>
      </c>
      <c r="FC751" s="65">
        <v>2652.9203680000001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491.7377396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1185.286922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1185.286922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497.42256900000001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471.57058410000002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1439.2093</v>
      </c>
      <c r="CM761" s="65">
        <v>1628.703612</v>
      </c>
      <c r="CN761" s="65">
        <v>2309.9356630000002</v>
      </c>
      <c r="CO761" s="65">
        <v>1930.9470389999999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3248.8799789999998</v>
      </c>
      <c r="DB761" s="65">
        <v>3438.3742910000001</v>
      </c>
      <c r="DC761" s="65">
        <v>3438.3742910000001</v>
      </c>
      <c r="DD761" s="65">
        <v>3627.8686029999999</v>
      </c>
      <c r="DE761" s="65">
        <v>3438.3742910000001</v>
      </c>
      <c r="DF761" s="65">
        <v>3248.8799789999998</v>
      </c>
      <c r="DG761" s="65">
        <v>3627.8686029999999</v>
      </c>
      <c r="DH761" s="65">
        <v>3817.3629150000002</v>
      </c>
      <c r="DI761" s="65">
        <v>3248.8799789999998</v>
      </c>
      <c r="DJ761" s="65">
        <v>3248.8799789999998</v>
      </c>
      <c r="DK761" s="65">
        <v>3817.3629150000002</v>
      </c>
      <c r="DL761" s="65">
        <v>4006.857227</v>
      </c>
      <c r="DM761" s="65">
        <v>3313.3080450000002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4012.5420570000001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4575.3401629999998</v>
      </c>
      <c r="EA761" s="65">
        <v>4581.024993</v>
      </c>
      <c r="EB761" s="65">
        <v>4770.5193049999998</v>
      </c>
      <c r="EC761" s="65">
        <v>4770.5193049999998</v>
      </c>
      <c r="ED761" s="65">
        <v>4391.5306810000002</v>
      </c>
      <c r="EE761" s="65">
        <v>4770.5193049999998</v>
      </c>
      <c r="EF761" s="65">
        <v>4770.5193049999998</v>
      </c>
      <c r="EG761" s="65">
        <v>4764.8344749999997</v>
      </c>
      <c r="EH761" s="65">
        <v>4770.5193049999998</v>
      </c>
      <c r="EI761" s="65">
        <v>4770.5193049999998</v>
      </c>
      <c r="EJ761" s="65">
        <v>4770.5193049999998</v>
      </c>
      <c r="EK761" s="65">
        <v>4770.5193049999998</v>
      </c>
      <c r="EL761" s="65">
        <v>4770.5193049999998</v>
      </c>
      <c r="EM761" s="65">
        <v>4770.5193049999998</v>
      </c>
      <c r="EN761" s="65">
        <v>4770.5193049999998</v>
      </c>
      <c r="EO761" s="65">
        <v>4770.5193049999998</v>
      </c>
      <c r="EP761" s="65">
        <v>4012.5420570000001</v>
      </c>
      <c r="EQ761" s="65">
        <v>4770.5193049999998</v>
      </c>
      <c r="ER761" s="65">
        <v>4770.5193049999998</v>
      </c>
      <c r="ES761" s="65">
        <v>4770.5193049999998</v>
      </c>
      <c r="ET761" s="65">
        <v>4770.5193049999998</v>
      </c>
      <c r="EU761" s="65">
        <v>4770.5193049999998</v>
      </c>
      <c r="EV761" s="65">
        <v>4315.4627030000001</v>
      </c>
      <c r="EW761" s="65">
        <v>4770.5193049999998</v>
      </c>
      <c r="EX761" s="65">
        <v>4076.9701230000001</v>
      </c>
      <c r="EY761" s="65">
        <v>4770.5193049999998</v>
      </c>
      <c r="EZ761" s="65">
        <v>4770.5193049999998</v>
      </c>
      <c r="FA761" s="65">
        <v>4770.5193049999998</v>
      </c>
      <c r="FB761" s="65">
        <v>4770.5193049999998</v>
      </c>
      <c r="FC761" s="65">
        <v>4770.5193049999998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63142.662640000002</v>
      </c>
      <c r="D4" s="1">
        <f>PLANEL_GerPT_Trim_Resultado!Q245</f>
        <v>57786.900739999997</v>
      </c>
      <c r="E4" s="1">
        <f>PLANEL_GerPT_Trim_Resultado!R245</f>
        <v>53988.713880000003</v>
      </c>
      <c r="F4" s="1">
        <f>PLANEL_GerPT_Trim_Resultado!S245</f>
        <v>59504.846360000003</v>
      </c>
      <c r="G4" s="1">
        <f>PLANEL_GerPT_Trim_Resultado!T245</f>
        <v>60467.882989999998</v>
      </c>
      <c r="H4" s="1">
        <f>PLANEL_GerPT_Trim_Resultado!U245</f>
        <v>56383.637419999999</v>
      </c>
      <c r="I4" s="1">
        <f>PLANEL_GerPT_Trim_Resultado!V245</f>
        <v>53658.821880000003</v>
      </c>
      <c r="J4" s="1">
        <f>PLANEL_GerPT_Trim_Resultado!W245</f>
        <v>55885.419880000001</v>
      </c>
      <c r="K4" s="1">
        <f>PLANEL_GerPT_Trim_Resultado!X245</f>
        <v>63729.707179999998</v>
      </c>
      <c r="L4" s="1">
        <f>PLANEL_GerPT_Trim_Resultado!Y245</f>
        <v>58837.874810000001</v>
      </c>
      <c r="M4" s="1">
        <f>PLANEL_GerPT_Trim_Resultado!Z245</f>
        <v>56216.219519999999</v>
      </c>
      <c r="N4" s="1">
        <f>PLANEL_GerPT_Trim_Resultado!AA245</f>
        <v>60021.22105</v>
      </c>
      <c r="O4" s="1">
        <f>PLANEL_GerPT_Trim_Resultado!AB245</f>
        <v>66703.508379999999</v>
      </c>
      <c r="P4" s="1">
        <f>PLANEL_GerPT_Trim_Resultado!AC245</f>
        <v>63662.841820000001</v>
      </c>
      <c r="Q4" s="1">
        <f>PLANEL_GerPT_Trim_Resultado!AD245</f>
        <v>61866.436889999997</v>
      </c>
      <c r="R4" s="1">
        <f>PLANEL_GerPT_Trim_Resultado!AE245</f>
        <v>63967.99929</v>
      </c>
      <c r="S4" s="1">
        <f>PLANEL_GerPT_Trim_Resultado!AF245</f>
        <v>70035.114480000004</v>
      </c>
      <c r="T4" s="1">
        <f>PLANEL_GerPT_Trim_Resultado!AG245</f>
        <v>63032.399559999998</v>
      </c>
      <c r="U4" s="1">
        <f>PLANEL_GerPT_Trim_Resultado!AH245</f>
        <v>59834.810030000001</v>
      </c>
      <c r="V4" s="1">
        <f>PLANEL_GerPT_Trim_Resultado!AI245</f>
        <v>67201.905230000004</v>
      </c>
      <c r="W4" s="1">
        <f>PLANEL_GerPT_Trim_Resultado!AJ245</f>
        <v>74304.557910000003</v>
      </c>
      <c r="X4" s="1">
        <f>PLANEL_GerPT_Trim_Resultado!AK245</f>
        <v>70827.878419999994</v>
      </c>
      <c r="Y4" s="1">
        <f>PLANEL_GerPT_Trim_Resultado!AL245</f>
        <v>67077.534199999995</v>
      </c>
      <c r="Z4" s="1">
        <f>PLANEL_GerPT_Trim_Resultado!AM245</f>
        <v>69640.802290000007</v>
      </c>
      <c r="AA4" s="1">
        <f>PLANEL_GerPT_Trim_Resultado!AN245</f>
        <v>78802.605670000004</v>
      </c>
      <c r="AB4" s="1">
        <f>PLANEL_GerPT_Trim_Resultado!AO245</f>
        <v>72548.567509999993</v>
      </c>
      <c r="AC4" s="1">
        <f>PLANEL_GerPT_Trim_Resultado!AP245</f>
        <v>69012.910990000004</v>
      </c>
      <c r="AD4" s="1">
        <f>PLANEL_GerPT_Trim_Resultado!AQ245</f>
        <v>71508.897249999995</v>
      </c>
      <c r="AE4" s="1">
        <f>PLANEL_GerPT_Trim_Resultado!AR245</f>
        <v>77369.564270000003</v>
      </c>
      <c r="AF4" s="1">
        <f>PLANEL_GerPT_Trim_Resultado!AS245</f>
        <v>72219.803620000006</v>
      </c>
      <c r="AG4" s="1">
        <f>PLANEL_GerPT_Trim_Resultado!AT245</f>
        <v>67844.875169999999</v>
      </c>
      <c r="AH4" s="1">
        <f>PLANEL_GerPT_Trim_Resultado!AU245</f>
        <v>73171.631269999998</v>
      </c>
      <c r="AI4" s="1">
        <f>PLANEL_GerPT_Trim_Resultado!AV245</f>
        <v>80223.155369999993</v>
      </c>
      <c r="AJ4" s="1">
        <f>PLANEL_GerPT_Trim_Resultado!AW245</f>
        <v>72047.101049999997</v>
      </c>
      <c r="AK4" s="1">
        <f>PLANEL_GerPT_Trim_Resultado!AX245</f>
        <v>69166.473039999997</v>
      </c>
      <c r="AL4" s="1">
        <f>PLANEL_GerPT_Trim_Resultado!AY245</f>
        <v>73009.671789999993</v>
      </c>
      <c r="AM4" s="1">
        <f>PLANEL_GerPT_Trim_Resultado!AZ245</f>
        <v>80428.420169999998</v>
      </c>
      <c r="AN4" s="1">
        <f>PLANEL_GerPT_Trim_Resultado!BA245</f>
        <v>76174.8603</v>
      </c>
      <c r="AO4" s="1">
        <f>PLANEL_GerPT_Trim_Resultado!BB245</f>
        <v>70582.958440000002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75827.993549999999</v>
      </c>
      <c r="AS4" s="1">
        <f>PLANEL_GerPT_Trim_Resultado!BF245</f>
        <v>71202.921740000005</v>
      </c>
      <c r="AT4" s="1">
        <f>PLANEL_GerPT_Trim_Resultado!BG245</f>
        <v>72944.874830000001</v>
      </c>
      <c r="AU4" s="1">
        <f>PLANEL_GerPT_Trim_Resultado!BH245</f>
        <v>81323.064570000002</v>
      </c>
      <c r="AV4" s="1">
        <f>PLANEL_GerPT_Trim_Resultado!BI245</f>
        <v>77508.866800000003</v>
      </c>
      <c r="AW4" s="1">
        <f>PLANEL_GerPT_Trim_Resultado!BJ245</f>
        <v>71941.206900000005</v>
      </c>
      <c r="AX4" s="1">
        <f>PLANEL_GerPT_Trim_Resultado!BK245</f>
        <v>74187.944669999997</v>
      </c>
      <c r="AY4" s="1">
        <f>PLANEL_GerPT_Trim_Resultado!BL245</f>
        <v>81797.184569999998</v>
      </c>
      <c r="AZ4" s="1">
        <f>PLANEL_GerPT_Trim_Resultado!BM245</f>
        <v>77226.764590000006</v>
      </c>
      <c r="BA4" s="1">
        <f>PLANEL_GerPT_Trim_Resultado!BN245</f>
        <v>69220.476899999994</v>
      </c>
      <c r="BB4" s="1">
        <f>PLANEL_GerPT_Trim_Resultado!BO245</f>
        <v>74788.607669999998</v>
      </c>
      <c r="BC4" s="1">
        <f>PLANEL_GerPT_Trim_Resultado!BP245</f>
        <v>86231.760550000006</v>
      </c>
      <c r="BD4" s="1">
        <f>PLANEL_GerPT_Trim_Resultado!BQ245</f>
        <v>78996.2215</v>
      </c>
      <c r="BE4" s="1">
        <f>PLANEL_GerPT_Trim_Resultado!BR245</f>
        <v>74915.309500000003</v>
      </c>
      <c r="BF4" s="1">
        <f>PLANEL_GerPT_Trim_Resultado!BS245</f>
        <v>76968.410940000002</v>
      </c>
      <c r="BG4" s="1">
        <f>PLANEL_GerPT_Trim_Resultado!BT245</f>
        <v>90676.891969999997</v>
      </c>
      <c r="BH4" s="1">
        <f>PLANEL_GerPT_Trim_Resultado!BU245</f>
        <v>81410.336590000006</v>
      </c>
      <c r="BI4" s="1">
        <f>PLANEL_GerPT_Trim_Resultado!BV245</f>
        <v>73623.830419999998</v>
      </c>
      <c r="BJ4" s="1">
        <f>PLANEL_GerPT_Trim_Resultado!BW245</f>
        <v>80027.900259999995</v>
      </c>
      <c r="BK4" s="1">
        <f>PLANEL_GerPT_Trim_Resultado!BX245</f>
        <v>91545.683260000005</v>
      </c>
      <c r="BL4" s="1">
        <f>PLANEL_GerPT_Trim_Resultado!BY245</f>
        <v>78757.945890000003</v>
      </c>
      <c r="BM4" s="1">
        <f>PLANEL_GerPT_Trim_Resultado!BZ245</f>
        <v>75437.71256</v>
      </c>
      <c r="BN4" s="1">
        <f>PLANEL_GerPT_Trim_Resultado!CA245</f>
        <v>80027.900259999995</v>
      </c>
      <c r="BO4" s="1">
        <f>PLANEL_GerPT_Trim_Resultado!CB245</f>
        <v>91919.994009999995</v>
      </c>
      <c r="BP4" s="1">
        <f>PLANEL_GerPT_Trim_Resultado!CC245</f>
        <v>80870.514129999996</v>
      </c>
      <c r="BQ4" s="1">
        <f>PLANEL_GerPT_Trim_Resultado!CD245</f>
        <v>70247.200240000006</v>
      </c>
      <c r="BR4" s="1">
        <f>PLANEL_GerPT_Trim_Resultado!CE245</f>
        <v>80027.900259999995</v>
      </c>
      <c r="BS4" s="1">
        <f>PLANEL_GerPT_Trim_Resultado!CF245</f>
        <v>92491.760219999996</v>
      </c>
      <c r="BT4" s="1">
        <f>PLANEL_GerPT_Trim_Resultado!CG245</f>
        <v>82107.020999999993</v>
      </c>
      <c r="BU4" s="1">
        <f>PLANEL_GerPT_Trim_Resultado!CH245</f>
        <v>73628.809110000002</v>
      </c>
      <c r="BV4" s="1">
        <f>PLANEL_GerPT_Trim_Resultado!CI245</f>
        <v>80158.016099999993</v>
      </c>
      <c r="BW4" s="1">
        <f>PLANEL_GerPT_Trim_Resultado!CJ245</f>
        <v>93055.677509999994</v>
      </c>
      <c r="BX4" s="1">
        <f>PLANEL_GerPT_Trim_Resultado!CK245</f>
        <v>80054.097089999996</v>
      </c>
      <c r="BY4" s="1">
        <f>PLANEL_GerPT_Trim_Resultado!CL245</f>
        <v>74049.937250000003</v>
      </c>
      <c r="BZ4" s="1">
        <f>PLANEL_GerPT_Trim_Resultado!CM245</f>
        <v>80286.345790000007</v>
      </c>
      <c r="CA4" s="1">
        <f>PLANEL_GerPT_Trim_Resultado!CN245</f>
        <v>93675.569650000005</v>
      </c>
      <c r="CB4" s="1">
        <f>PLANEL_GerPT_Trim_Resultado!CO245</f>
        <v>80402.799559999999</v>
      </c>
      <c r="CC4" s="1">
        <f>PLANEL_GerPT_Trim_Resultado!CP245</f>
        <v>75599.88523</v>
      </c>
      <c r="CD4" s="1">
        <f>PLANEL_GerPT_Trim_Resultado!CQ245</f>
        <v>80427.413570000004</v>
      </c>
      <c r="CE4" s="1">
        <f>PLANEL_GerPT_Trim_Resultado!CR245</f>
        <v>94313.710579999999</v>
      </c>
      <c r="CF4" s="1">
        <f>PLANEL_GerPT_Trim_Resultado!CS245</f>
        <v>81705.385420000006</v>
      </c>
      <c r="CG4" s="1">
        <f>PLANEL_GerPT_Trim_Resultado!CT245</f>
        <v>76503.436610000004</v>
      </c>
      <c r="CH4" s="1">
        <f>PLANEL_GerPT_Trim_Resultado!CU245</f>
        <v>80572.6342</v>
      </c>
      <c r="CI4" s="1">
        <f>PLANEL_GerPT_Trim_Resultado!CV245</f>
        <v>94976.180760000003</v>
      </c>
      <c r="CJ4" s="1">
        <f>PLANEL_GerPT_Trim_Resultado!CW245</f>
        <v>81013.37126</v>
      </c>
      <c r="CK4" s="1">
        <f>PLANEL_GerPT_Trim_Resultado!CX245</f>
        <v>73706.754700000005</v>
      </c>
      <c r="CL4" s="1">
        <f>PLANEL_GerPT_Trim_Resultado!CY245</f>
        <v>80723.391390000004</v>
      </c>
      <c r="CM4" s="1">
        <f>PLANEL_GerPT_Trim_Resultado!CZ245</f>
        <v>95606.991829999999</v>
      </c>
      <c r="CN4" s="1">
        <f>PLANEL_GerPT_Trim_Resultado!DA245</f>
        <v>81767.035610000006</v>
      </c>
      <c r="CO4" s="1">
        <f>PLANEL_GerPT_Trim_Resultado!DB245</f>
        <v>66979.058069999999</v>
      </c>
      <c r="CP4" s="1">
        <f>PLANEL_GerPT_Trim_Resultado!DC245</f>
        <v>80866.943969999993</v>
      </c>
      <c r="CQ4" s="1">
        <f>PLANEL_GerPT_Trim_Resultado!DD245</f>
        <v>96059.084719999999</v>
      </c>
      <c r="CR4" s="1">
        <f>PLANEL_GerPT_Trim_Resultado!DE245</f>
        <v>82351.782219999994</v>
      </c>
      <c r="CS4" s="1">
        <f>PLANEL_GerPT_Trim_Resultado!DF245</f>
        <v>76909.973800000007</v>
      </c>
      <c r="CT4" s="1">
        <f>PLANEL_GerPT_Trim_Resultado!DG245</f>
        <v>80969.825970000005</v>
      </c>
      <c r="CU4" s="1">
        <f>PLANEL_GerPT_Trim_Resultado!DH245</f>
        <v>98195.858730000007</v>
      </c>
      <c r="CV4" s="1">
        <f>PLANEL_GerPT_Trim_Resultado!DI245</f>
        <v>83180.133379999999</v>
      </c>
      <c r="CW4" s="1">
        <f>PLANEL_GerPT_Trim_Resultado!DJ245</f>
        <v>78132.09504</v>
      </c>
      <c r="CX4" s="1">
        <f>PLANEL_GerPT_Trim_Resultado!DK245</f>
        <v>82061.295700000002</v>
      </c>
      <c r="CY4" s="68">
        <f>PLANEL_GerPT_Trim_Resultado!DL245</f>
        <v>98727.835019999999</v>
      </c>
      <c r="CZ4" s="68">
        <f>PLANEL_GerPT_Trim_Resultado!DM245</f>
        <v>82959.355609999999</v>
      </c>
      <c r="DA4" s="68">
        <f>PLANEL_GerPT_Trim_Resultado!DN245</f>
        <v>78847.443889999995</v>
      </c>
      <c r="DB4" s="68">
        <f>PLANEL_GerPT_Trim_Resultado!DO245</f>
        <v>82061.295700000002</v>
      </c>
      <c r="DC4" s="1">
        <f>PLANEL_GerPT_Trim_Resultado!DP245</f>
        <v>98746.100860000006</v>
      </c>
      <c r="DD4" s="1">
        <f>PLANEL_GerPT_Trim_Resultado!DQ245</f>
        <v>84904.045270000002</v>
      </c>
      <c r="DE4" s="1">
        <f>PLANEL_GerPT_Trim_Resultado!DR245</f>
        <v>73332.47971</v>
      </c>
      <c r="DF4" s="1">
        <f>PLANEL_GerPT_Trim_Resultado!DS245</f>
        <v>82061.295700000002</v>
      </c>
      <c r="DG4" s="1">
        <f>PLANEL_GerPT_Trim_Resultado!DT245</f>
        <v>98746.100860000006</v>
      </c>
      <c r="DH4" s="1">
        <f>PLANEL_GerPT_Trim_Resultado!DU245</f>
        <v>83931.44184</v>
      </c>
      <c r="DI4" s="1">
        <f>PLANEL_GerPT_Trim_Resultado!DV245</f>
        <v>76393.880929999999</v>
      </c>
      <c r="DJ4" s="1">
        <f>PLANEL_GerPT_Trim_Resultado!DW245</f>
        <v>82061.295700000002</v>
      </c>
      <c r="DK4" s="1">
        <f>PLANEL_GerPT_Trim_Resultado!DX245</f>
        <v>98764.991070000004</v>
      </c>
      <c r="DL4" s="1">
        <f>PLANEL_GerPT_Trim_Resultado!DY245</f>
        <v>82041.960600000006</v>
      </c>
      <c r="DM4" s="1">
        <f>PLANEL_GerPT_Trim_Resultado!DZ245</f>
        <v>70180.635890000005</v>
      </c>
      <c r="DN4" s="1">
        <f>PLANEL_GerPT_Trim_Resultado!EA245</f>
        <v>82065.594509999995</v>
      </c>
      <c r="DO4" s="1">
        <f>PLANEL_GerPT_Trim_Resultado!EB245</f>
        <v>98783.501990000004</v>
      </c>
      <c r="DP4" s="1">
        <f>PLANEL_GerPT_Trim_Resultado!EC245</f>
        <v>84910.412049999999</v>
      </c>
      <c r="DQ4" s="1">
        <f>PLANEL_GerPT_Trim_Resultado!ED245</f>
        <v>68204.995720000006</v>
      </c>
      <c r="DR4" s="1">
        <f>PLANEL_GerPT_Trim_Resultado!EE245</f>
        <v>82069.807010000004</v>
      </c>
      <c r="DS4" s="1">
        <f>PLANEL_GerPT_Trim_Resultado!EF245</f>
        <v>99161.449359999999</v>
      </c>
      <c r="DT4" s="1">
        <f>PLANEL_GerPT_Trim_Resultado!EG245</f>
        <v>84725.825670000006</v>
      </c>
      <c r="DU4" s="1">
        <f>PLANEL_GerPT_Trim_Resultado!EH245</f>
        <v>75828.408360000001</v>
      </c>
      <c r="DV4" s="1">
        <f>PLANEL_GerPT_Trim_Resultado!EI245</f>
        <v>82156.042619999993</v>
      </c>
      <c r="DW4" s="1">
        <f>PLANEL_GerPT_Trim_Resultado!EJ245</f>
        <v>99603.575299999997</v>
      </c>
      <c r="DX4" s="1">
        <f>PLANEL_GerPT_Trim_Resultado!EK245</f>
        <v>85545.360960000005</v>
      </c>
      <c r="DY4" s="1">
        <f>PLANEL_GerPT_Trim_Resultado!EL245</f>
        <v>77821.358420000004</v>
      </c>
      <c r="DZ4" s="1">
        <f>PLANEL_GerPT_Trim_Resultado!EM245</f>
        <v>82256.656449999995</v>
      </c>
      <c r="EA4" s="1">
        <f>PLANEL_GerPT_Trim_Resultado!EN245</f>
        <v>99733.474820000003</v>
      </c>
      <c r="EB4" s="1">
        <f>PLANEL_GerPT_Trim_Resultado!EO245</f>
        <v>85644.847569999998</v>
      </c>
      <c r="EC4" s="1">
        <f>PLANEL_GerPT_Trim_Resultado!EP245</f>
        <v>75087.251480000006</v>
      </c>
      <c r="ED4" s="1">
        <f>PLANEL_GerPT_Trim_Resultado!EQ245</f>
        <v>82286.21746</v>
      </c>
      <c r="EE4" s="1">
        <f>PLANEL_GerPT_Trim_Resultado!ER245</f>
        <v>100339.82030000001</v>
      </c>
      <c r="EF4" s="1">
        <f>PLANEL_GerPT_Trim_Resultado!ES245</f>
        <v>85804.722689999995</v>
      </c>
      <c r="EG4" s="1">
        <f>PLANEL_GerPT_Trim_Resultado!ET245</f>
        <v>79660.067609999998</v>
      </c>
      <c r="EH4" s="1">
        <f>PLANEL_GerPT_Trim_Resultado!EU245</f>
        <v>82381.475659999996</v>
      </c>
      <c r="EI4" s="1">
        <f>PLANEL_GerPT_Trim_Resultado!EV245</f>
        <v>101445.5383</v>
      </c>
      <c r="EJ4" s="1">
        <f>PLANEL_GerPT_Trim_Resultado!EW245</f>
        <v>86036.718179999996</v>
      </c>
      <c r="EK4" s="1">
        <f>PLANEL_GerPT_Trim_Resultado!EX245</f>
        <v>76445.204310000001</v>
      </c>
      <c r="EL4" s="1">
        <f>PLANEL_GerPT_Trim_Resultado!EY245</f>
        <v>82722.499280000004</v>
      </c>
      <c r="EM4" s="1">
        <f>PLANEL_GerPT_Trim_Resultado!EZ245</f>
        <v>102007.2423</v>
      </c>
      <c r="EN4" s="1">
        <f>PLANEL_GerPT_Trim_Resultado!FA245</f>
        <v>86524.695309999996</v>
      </c>
      <c r="EO4" s="1">
        <f>PLANEL_GerPT_Trim_Resultado!FB245</f>
        <v>80835.59031</v>
      </c>
      <c r="EP4" s="1">
        <f>PLANEL_GerPT_Trim_Resultado!FC245</f>
        <v>83307.91102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4811.6131079999996</v>
      </c>
      <c r="H5" s="1">
        <f>PLANEL_GerPT_Trim_Resultado!U257</f>
        <v>4980.0179500000004</v>
      </c>
      <c r="I5" s="1">
        <f>PLANEL_GerPT_Trim_Resultado!V257</f>
        <v>4722.7182780000003</v>
      </c>
      <c r="J5" s="1">
        <f>PLANEL_GerPT_Trim_Resultado!W257</f>
        <v>4809.1847260000004</v>
      </c>
      <c r="K5" s="1">
        <f>PLANEL_GerPT_Trim_Resultado!X257</f>
        <v>4864.1851079999997</v>
      </c>
      <c r="L5" s="1">
        <f>PLANEL_GerPT_Trim_Resultado!Y257</f>
        <v>5040.7511850000001</v>
      </c>
      <c r="M5" s="1">
        <f>PLANEL_GerPT_Trim_Resultado!Z257</f>
        <v>4919.6293379999997</v>
      </c>
      <c r="N5" s="1">
        <f>PLANEL_GerPT_Trim_Resultado!AA257</f>
        <v>4915.2028259999997</v>
      </c>
      <c r="O5" s="1">
        <f>PLANEL_GerPT_Trim_Resultado!AB257</f>
        <v>5055.0459080000001</v>
      </c>
      <c r="P5" s="1">
        <f>PLANEL_GerPT_Trim_Resultado!AC257</f>
        <v>5262.9178099999999</v>
      </c>
      <c r="Q5" s="1">
        <f>PLANEL_GerPT_Trim_Resultado!AD257</f>
        <v>5073.3487379999997</v>
      </c>
      <c r="R5" s="1">
        <f>PLANEL_GerPT_Trim_Resultado!AE257</f>
        <v>4854.403926</v>
      </c>
      <c r="S5" s="1">
        <f>PLANEL_GerPT_Trim_Resultado!AF257</f>
        <v>5162.8809080000001</v>
      </c>
      <c r="T5" s="1">
        <f>PLANEL_GerPT_Trim_Resultado!AG257</f>
        <v>5353.4809100000002</v>
      </c>
      <c r="U5" s="1">
        <f>PLANEL_GerPT_Trim_Resultado!AH257</f>
        <v>5215.2037440000004</v>
      </c>
      <c r="V5" s="1">
        <f>PLANEL_GerPT_Trim_Resultado!AI257</f>
        <v>5190.201626</v>
      </c>
      <c r="W5" s="1">
        <f>PLANEL_GerPT_Trim_Resultado!AJ257</f>
        <v>5608.7597999999998</v>
      </c>
      <c r="X5" s="1">
        <f>PLANEL_GerPT_Trim_Resultado!AK257</f>
        <v>5440.4575100000002</v>
      </c>
      <c r="Y5" s="1">
        <f>PLANEL_GerPT_Trim_Resultado!AL257</f>
        <v>5318.5999380000003</v>
      </c>
      <c r="Z5" s="1">
        <f>PLANEL_GerPT_Trim_Resultado!AM257</f>
        <v>5342.2341100000003</v>
      </c>
      <c r="AA5" s="1">
        <f>PLANEL_GerPT_Trim_Resultado!AN257</f>
        <v>5371.0518849999999</v>
      </c>
      <c r="AB5" s="1">
        <f>PLANEL_GerPT_Trim_Resultado!AO257</f>
        <v>5366.7219100000002</v>
      </c>
      <c r="AC5" s="1">
        <f>PLANEL_GerPT_Trim_Resultado!AP257</f>
        <v>7578.9485059999997</v>
      </c>
      <c r="AD5" s="1">
        <f>PLANEL_GerPT_Trim_Resultado!AQ257</f>
        <v>6165.7248589999999</v>
      </c>
      <c r="AE5" s="1">
        <f>PLANEL_GerPT_Trim_Resultado!AR257</f>
        <v>9528.2479480000002</v>
      </c>
      <c r="AF5" s="1">
        <f>PLANEL_GerPT_Trim_Resultado!AS257</f>
        <v>9562.4284100000004</v>
      </c>
      <c r="AG5" s="1">
        <f>PLANEL_GerPT_Trim_Resultado!AT257</f>
        <v>8697.4148509999995</v>
      </c>
      <c r="AH5" s="1">
        <f>PLANEL_GerPT_Trim_Resultado!AU257</f>
        <v>9257.8394260000005</v>
      </c>
      <c r="AI5" s="1">
        <f>PLANEL_GerPT_Trim_Resultado!AV257</f>
        <v>9532.4432789999992</v>
      </c>
      <c r="AJ5" s="1">
        <f>PLANEL_GerPT_Trim_Resultado!AW257</f>
        <v>9563.0824100000009</v>
      </c>
      <c r="AK5" s="1">
        <f>PLANEL_GerPT_Trim_Resultado!AX257</f>
        <v>9294.0889380000008</v>
      </c>
      <c r="AL5" s="1">
        <f>PLANEL_GerPT_Trim_Resultado!AY257</f>
        <v>9258.8694269999996</v>
      </c>
      <c r="AM5" s="1">
        <f>PLANEL_GerPT_Trim_Resultado!AZ257</f>
        <v>12071.490180000001</v>
      </c>
      <c r="AN5" s="1">
        <f>PLANEL_GerPT_Trim_Resultado!BA257</f>
        <v>9608.2468100000006</v>
      </c>
      <c r="AO5" s="1">
        <f>PLANEL_GerPT_Trim_Resultado!BB257</f>
        <v>9960.4982779999991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10556.0993</v>
      </c>
      <c r="AS5" s="1">
        <f>PLANEL_GerPT_Trim_Resultado!BF257</f>
        <v>5319.4939379999996</v>
      </c>
      <c r="AT5" s="1">
        <f>PLANEL_GerPT_Trim_Resultado!BG257</f>
        <v>11776.194729999999</v>
      </c>
      <c r="AU5" s="1">
        <f>PLANEL_GerPT_Trim_Resultado!BH257</f>
        <v>12072.83035</v>
      </c>
      <c r="AV5" s="1">
        <f>PLANEL_GerPT_Trim_Resultado!BI257</f>
        <v>7977.09591</v>
      </c>
      <c r="AW5" s="1">
        <f>PLANEL_GerPT_Trim_Resultado!BJ257</f>
        <v>10844.9774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11414.9545</v>
      </c>
      <c r="BA5" s="1">
        <f>PLANEL_GerPT_Trim_Resultado!BN257</f>
        <v>9932.3166340000007</v>
      </c>
      <c r="BB5" s="1">
        <f>PLANEL_GerPT_Trim_Resultado!BO257</f>
        <v>11835.05343</v>
      </c>
      <c r="BC5" s="1">
        <f>PLANEL_GerPT_Trim_Resultado!BP257</f>
        <v>12072.83035</v>
      </c>
      <c r="BD5" s="1">
        <f>PLANEL_GerPT_Trim_Resultado!BQ257</f>
        <v>8389.8999769999991</v>
      </c>
      <c r="BE5" s="1">
        <f>PLANEL_GerPT_Trim_Resultado!BR257</f>
        <v>8579.9306940000006</v>
      </c>
      <c r="BF5" s="1">
        <f>PLANEL_GerPT_Trim_Resultado!BS257</f>
        <v>11829.156220000001</v>
      </c>
      <c r="BG5" s="1">
        <f>PLANEL_GerPT_Trim_Resultado!BT257</f>
        <v>12072.83035</v>
      </c>
      <c r="BH5" s="1">
        <f>PLANEL_GerPT_Trim_Resultado!BU257</f>
        <v>11272.879150000001</v>
      </c>
      <c r="BI5" s="1">
        <f>PLANEL_GerPT_Trim_Resultado!BV257</f>
        <v>6980.2312739999998</v>
      </c>
      <c r="BJ5" s="1">
        <f>PLANEL_GerPT_Trim_Resultado!BW257</f>
        <v>11835.15223</v>
      </c>
      <c r="BK5" s="1">
        <f>PLANEL_GerPT_Trim_Resultado!BX257</f>
        <v>11777.1409</v>
      </c>
      <c r="BL5" s="1">
        <f>PLANEL_GerPT_Trim_Resultado!BY257</f>
        <v>12139.132809999999</v>
      </c>
      <c r="BM5" s="1">
        <f>PLANEL_GerPT_Trim_Resultado!BZ257</f>
        <v>9060.9615379999996</v>
      </c>
      <c r="BN5" s="1">
        <f>PLANEL_GerPT_Trim_Resultado!CA257</f>
        <v>11835.15223</v>
      </c>
      <c r="BO5" s="1">
        <f>PLANEL_GerPT_Trim_Resultado!CB257</f>
        <v>12072.83035</v>
      </c>
      <c r="BP5" s="1">
        <f>PLANEL_GerPT_Trim_Resultado!CC257</f>
        <v>7889.1682959999998</v>
      </c>
      <c r="BQ5" s="1">
        <f>PLANEL_GerPT_Trim_Resultado!CD257</f>
        <v>11712.62384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12139.132809999999</v>
      </c>
      <c r="BU5" s="1">
        <f>PLANEL_GerPT_Trim_Resultado!CH257</f>
        <v>9259.9942379999993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12134.12161</v>
      </c>
      <c r="BY5" s="1">
        <f>PLANEL_GerPT_Trim_Resultado!CL257</f>
        <v>5798.2711230000004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9685.4530119999999</v>
      </c>
      <c r="CC5" s="1">
        <f>PLANEL_GerPT_Trim_Resultado!CP257</f>
        <v>5368.7752380000002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9486.6697100000001</v>
      </c>
      <c r="CG5" s="1">
        <f>PLANEL_GerPT_Trim_Resultado!CT257</f>
        <v>9276.0873179999999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11921.35354</v>
      </c>
      <c r="CK5" s="1">
        <f>PLANEL_GerPT_Trim_Resultado!CX257</f>
        <v>10870.761759999999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8383.9862369999992</v>
      </c>
      <c r="CO5" s="1">
        <f>PLANEL_GerPT_Trim_Resultado!DB257</f>
        <v>11911.18124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8646.9551570000003</v>
      </c>
      <c r="CS5" s="1">
        <f>PLANEL_GerPT_Trim_Resultado!DF257</f>
        <v>9473.0919909999993</v>
      </c>
      <c r="CT5" s="1">
        <f>PLANEL_GerPT_Trim_Resultado!DG257</f>
        <v>11835.15223</v>
      </c>
      <c r="CU5" s="1">
        <f>PLANEL_GerPT_Trim_Resultado!DH257</f>
        <v>11871.83115</v>
      </c>
      <c r="CV5" s="1">
        <f>PLANEL_GerPT_Trim_Resultado!DI257</f>
        <v>8021.5191100000002</v>
      </c>
      <c r="CW5" s="1">
        <f>PLANEL_GerPT_Trim_Resultado!DJ257</f>
        <v>7872.003882</v>
      </c>
      <c r="CX5" s="1">
        <f>PLANEL_GerPT_Trim_Resultado!DK257</f>
        <v>11835.15223</v>
      </c>
      <c r="CY5" s="68">
        <f>PLANEL_GerPT_Trim_Resultado!DL257</f>
        <v>12072.782649999999</v>
      </c>
      <c r="CZ5" s="68">
        <f>PLANEL_GerPT_Trim_Resultado!DM257</f>
        <v>9774.6811849999995</v>
      </c>
      <c r="DA5" s="68">
        <f>PLANEL_GerPT_Trim_Resultado!DN257</f>
        <v>11911.18124</v>
      </c>
      <c r="DB5" s="68">
        <f>PLANEL_GerPT_Trim_Resultado!DO257</f>
        <v>11835.15223</v>
      </c>
      <c r="DC5" s="1">
        <f>PLANEL_GerPT_Trim_Resultado!DP257</f>
        <v>12071.802669999999</v>
      </c>
      <c r="DD5" s="1">
        <f>PLANEL_GerPT_Trim_Resultado!DQ257</f>
        <v>7654.2935690000004</v>
      </c>
      <c r="DE5" s="1">
        <f>PLANEL_GerPT_Trim_Resultado!DR257</f>
        <v>5369.0182379999997</v>
      </c>
      <c r="DF5" s="1">
        <f>PLANEL_GerPT_Trim_Resultado!DS257</f>
        <v>11835.15223</v>
      </c>
      <c r="DG5" s="1">
        <f>PLANEL_GerPT_Trim_Resultado!DT257</f>
        <v>12071.802669999999</v>
      </c>
      <c r="DH5" s="1">
        <f>PLANEL_GerPT_Trim_Resultado!DU257</f>
        <v>9608.9008099999992</v>
      </c>
      <c r="DI5" s="1">
        <f>PLANEL_GerPT_Trim_Resultado!DV257</f>
        <v>6742.202988</v>
      </c>
      <c r="DJ5" s="1">
        <f>PLANEL_GerPT_Trim_Resultado!DW257</f>
        <v>11835.15223</v>
      </c>
      <c r="DK5" s="1">
        <f>PLANEL_GerPT_Trim_Resultado!DX257</f>
        <v>12071.802669999999</v>
      </c>
      <c r="DL5" s="1">
        <f>PLANEL_GerPT_Trim_Resultado!DY257</f>
        <v>12073.89292</v>
      </c>
      <c r="DM5" s="1">
        <f>PLANEL_GerPT_Trim_Resultado!DZ257</f>
        <v>11683.843580000001</v>
      </c>
      <c r="DN5" s="1">
        <f>PLANEL_GerPT_Trim_Resultado!EA257</f>
        <v>11835.15223</v>
      </c>
      <c r="DO5" s="1">
        <f>PLANEL_GerPT_Trim_Resultado!EB257</f>
        <v>12071.802669999999</v>
      </c>
      <c r="DP5" s="1">
        <f>PLANEL_GerPT_Trim_Resultado!EC257</f>
        <v>9901.6923609999994</v>
      </c>
      <c r="DQ5" s="1">
        <f>PLANEL_GerPT_Trim_Resultado!ED257</f>
        <v>10870.706039999999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12058.979530000001</v>
      </c>
      <c r="DU5" s="1">
        <f>PLANEL_GerPT_Trim_Resultado!EH257</f>
        <v>6908.6460509999997</v>
      </c>
      <c r="DV5" s="1">
        <f>PLANEL_GerPT_Trim_Resultado!EI257</f>
        <v>11835.15223</v>
      </c>
      <c r="DW5" s="1">
        <f>PLANEL_GerPT_Trim_Resultado!EJ257</f>
        <v>12072.83035</v>
      </c>
      <c r="DX5" s="1">
        <f>PLANEL_GerPT_Trim_Resultado!EK257</f>
        <v>11351.62336</v>
      </c>
      <c r="DY5" s="1">
        <f>PLANEL_GerPT_Trim_Resultado!EL257</f>
        <v>9232.4925230000008</v>
      </c>
      <c r="DZ5" s="1">
        <f>PLANEL_GerPT_Trim_Resultado!EM257</f>
        <v>11835.15223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9343.6132379999999</v>
      </c>
      <c r="ED5" s="1">
        <f>PLANEL_GerPT_Trim_Resultado!EQ257</f>
        <v>11835.15223</v>
      </c>
      <c r="EE5" s="1">
        <f>PLANEL_GerPT_Trim_Resultado!ER257</f>
        <v>12071.83382</v>
      </c>
      <c r="EF5" s="1">
        <f>PLANEL_GerPT_Trim_Resultado!ES257</f>
        <v>12139.132809999999</v>
      </c>
      <c r="EG5" s="1">
        <f>PLANEL_GerPT_Trim_Resultado!ET257</f>
        <v>11911.18124</v>
      </c>
      <c r="EH5" s="1">
        <f>PLANEL_GerPT_Trim_Resultado!EU257</f>
        <v>11795.02079</v>
      </c>
      <c r="EI5" s="1">
        <f>PLANEL_GerPT_Trim_Resultado!EV257</f>
        <v>12071.83382</v>
      </c>
      <c r="EJ5" s="1">
        <f>PLANEL_GerPT_Trim_Resultado!EW257</f>
        <v>12139.132809999999</v>
      </c>
      <c r="EK5" s="1">
        <f>PLANEL_GerPT_Trim_Resultado!EX257</f>
        <v>7555.7740560000002</v>
      </c>
      <c r="EL5" s="1">
        <f>PLANEL_GerPT_Trim_Resultado!EY257</f>
        <v>11590.72753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9343.6132379999999</v>
      </c>
      <c r="EP5" s="1">
        <f>PLANEL_GerPT_Trim_Resultado!FC257</f>
        <v>11644.876469999999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3846.1660510000002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3258.869522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3902.185493</v>
      </c>
      <c r="M7" s="18">
        <f>PLANEL_GerPT_Trim_Resultado!Z149</f>
        <v>3239.7842519999999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1681.572525</v>
      </c>
      <c r="Q7" s="18">
        <f>PLANEL_GerPT_Trim_Resultado!AD149</f>
        <v>1750.927443</v>
      </c>
      <c r="R7" s="18">
        <f>PLANEL_GerPT_Trim_Resultado!AE149</f>
        <v>3274.6298820000002</v>
      </c>
      <c r="S7" s="18">
        <f>PLANEL_GerPT_Trim_Resultado!AF149</f>
        <v>4305.6897570000001</v>
      </c>
      <c r="T7" s="18">
        <f>PLANEL_GerPT_Trim_Resultado!AG149</f>
        <v>3239.7842519999999</v>
      </c>
      <c r="U7" s="18">
        <f>PLANEL_GerPT_Trim_Resultado!AH149</f>
        <v>4305.6897570000001</v>
      </c>
      <c r="V7" s="18">
        <f>PLANEL_GerPT_Trim_Resultado!AI149</f>
        <v>4305.6897570000001</v>
      </c>
      <c r="W7" s="18">
        <f>PLANEL_GerPT_Trim_Resultado!AJ149</f>
        <v>4305.6897570000001</v>
      </c>
      <c r="X7" s="18">
        <f>PLANEL_GerPT_Trim_Resultado!AK149</f>
        <v>2586.4078639999998</v>
      </c>
      <c r="Y7" s="18">
        <f>PLANEL_GerPT_Trim_Resultado!AL149</f>
        <v>3239.7842519999999</v>
      </c>
      <c r="Z7" s="18">
        <f>PLANEL_GerPT_Trim_Resultado!AM149</f>
        <v>4229.5844749999997</v>
      </c>
      <c r="AA7" s="18">
        <f>PLANEL_GerPT_Trim_Resultado!AN149</f>
        <v>4305.6897570000001</v>
      </c>
      <c r="AB7" s="18">
        <f>PLANEL_GerPT_Trim_Resultado!AO149</f>
        <v>3507.531027</v>
      </c>
      <c r="AC7" s="18">
        <f>PLANEL_GerPT_Trim_Resultado!AP149</f>
        <v>2926.3606599999998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3634.8798929999998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3752.414209</v>
      </c>
      <c r="AK7" s="18">
        <f>PLANEL_GerPT_Trim_Resultado!AX149</f>
        <v>2551.9198999999999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6257.8601589999998</v>
      </c>
      <c r="D8" s="18">
        <f>PLANEL_GerPT_Trim_Resultado!Q113+PLANEL_GerPT_Trim_Resultado!Q125+PLANEL_GerPT_Trim_Resultado!Q137</f>
        <v>5465.7753899999998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5531.7179560000004</v>
      </c>
      <c r="G8" s="18">
        <f>PLANEL_GerPT_Trim_Resultado!T113+PLANEL_GerPT_Trim_Resultado!T125+PLANEL_GerPT_Trim_Resultado!T137</f>
        <v>7397.2894580000002</v>
      </c>
      <c r="H8" s="18">
        <f>PLANEL_GerPT_Trim_Resultado!U113+PLANEL_GerPT_Trim_Resultado!U125+PLANEL_GerPT_Trim_Resultado!U137</f>
        <v>5808.2849040000001</v>
      </c>
      <c r="I8" s="18">
        <f>PLANEL_GerPT_Trim_Resultado!V113+PLANEL_GerPT_Trim_Resultado!V125+PLANEL_GerPT_Trim_Resultado!V137</f>
        <v>6957.0941709999997</v>
      </c>
      <c r="J8" s="18">
        <f>PLANEL_GerPT_Trim_Resultado!W113+PLANEL_GerPT_Trim_Resultado!W125+PLANEL_GerPT_Trim_Resultado!W137</f>
        <v>6892.4766099999997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6844.9843799999999</v>
      </c>
      <c r="M8" s="18">
        <f>PLANEL_GerPT_Trim_Resultado!Z113+PLANEL_GerPT_Trim_Resultado!Z125+PLANEL_GerPT_Trim_Resultado!Z137</f>
        <v>5877.9635369999996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5954.1007769999997</v>
      </c>
      <c r="P8" s="18">
        <f>PLANEL_GerPT_Trim_Resultado!AC113+PLANEL_GerPT_Trim_Resultado!AC125+PLANEL_GerPT_Trim_Resultado!AC137</f>
        <v>5318.4421080000002</v>
      </c>
      <c r="Q8" s="18">
        <f>PLANEL_GerPT_Trim_Resultado!AD113+PLANEL_GerPT_Trim_Resultado!AD125+PLANEL_GerPT_Trim_Resultado!AD137</f>
        <v>4780.2782619999998</v>
      </c>
      <c r="R8" s="18">
        <f>PLANEL_GerPT_Trim_Resultado!AE113+PLANEL_GerPT_Trim_Resultado!AE125+PLANEL_GerPT_Trim_Resultado!AE137</f>
        <v>5821.1530119999998</v>
      </c>
      <c r="S8" s="18">
        <f>PLANEL_GerPT_Trim_Resultado!AF113+PLANEL_GerPT_Trim_Resultado!AF125+PLANEL_GerPT_Trim_Resultado!AF137</f>
        <v>6622.826204</v>
      </c>
      <c r="T8" s="18">
        <f>PLANEL_GerPT_Trim_Resultado!AG113+PLANEL_GerPT_Trim_Resultado!AG125+PLANEL_GerPT_Trim_Resultado!AG137</f>
        <v>6609.5616030000001</v>
      </c>
      <c r="U8" s="18">
        <f>PLANEL_GerPT_Trim_Resultado!AH113+PLANEL_GerPT_Trim_Resultado!AH125+PLANEL_GerPT_Trim_Resultado!AH137</f>
        <v>6249.332915</v>
      </c>
      <c r="V8" s="18">
        <f>PLANEL_GerPT_Trim_Resultado!AI113+PLANEL_GerPT_Trim_Resultado!AI125+PLANEL_GerPT_Trim_Resultado!AI137</f>
        <v>5138.8962469999997</v>
      </c>
      <c r="W8" s="18">
        <f>PLANEL_GerPT_Trim_Resultado!AJ113+PLANEL_GerPT_Trim_Resultado!AJ125+PLANEL_GerPT_Trim_Resultado!AJ137</f>
        <v>5766.1224199999997</v>
      </c>
      <c r="X8" s="18">
        <f>PLANEL_GerPT_Trim_Resultado!AK113+PLANEL_GerPT_Trim_Resultado!AK125+PLANEL_GerPT_Trim_Resultado!AK137</f>
        <v>4465.433462</v>
      </c>
      <c r="Y8" s="18">
        <f>PLANEL_GerPT_Trim_Resultado!AL113+PLANEL_GerPT_Trim_Resultado!AL125+PLANEL_GerPT_Trim_Resultado!AL137</f>
        <v>5169.1353079999999</v>
      </c>
      <c r="Z8" s="18">
        <f>PLANEL_GerPT_Trim_Resultado!AM113+PLANEL_GerPT_Trim_Resultado!AM125+PLANEL_GerPT_Trim_Resultado!AM137</f>
        <v>6121.9927379999999</v>
      </c>
      <c r="AA8" s="18">
        <f>PLANEL_GerPT_Trim_Resultado!AN113+PLANEL_GerPT_Trim_Resultado!AN125+PLANEL_GerPT_Trim_Resultado!AN137</f>
        <v>6771.0107559999997</v>
      </c>
      <c r="AB8" s="18">
        <f>PLANEL_GerPT_Trim_Resultado!AO113+PLANEL_GerPT_Trim_Resultado!AO125+PLANEL_GerPT_Trim_Resultado!AO137</f>
        <v>5605.8102319999998</v>
      </c>
      <c r="AC8" s="18">
        <f>PLANEL_GerPT_Trim_Resultado!AP113+PLANEL_GerPT_Trim_Resultado!AP125+PLANEL_GerPT_Trim_Resultado!AP137</f>
        <v>4433.8341710000004</v>
      </c>
      <c r="AD8" s="18">
        <f>PLANEL_GerPT_Trim_Resultado!AQ113+PLANEL_GerPT_Trim_Resultado!AQ125+PLANEL_GerPT_Trim_Resultado!AQ137</f>
        <v>6887.7857139999996</v>
      </c>
      <c r="AE8" s="18">
        <f>PLANEL_GerPT_Trim_Resultado!AR113+PLANEL_GerPT_Trim_Resultado!AR125+PLANEL_GerPT_Trim_Resultado!AR137</f>
        <v>6844.6909089999999</v>
      </c>
      <c r="AF8" s="18">
        <f>PLANEL_GerPT_Trim_Resultado!AS113+PLANEL_GerPT_Trim_Resultado!AS125+PLANEL_GerPT_Trim_Resultado!AS137</f>
        <v>5697.2412370000002</v>
      </c>
      <c r="AG8" s="18">
        <f>PLANEL_GerPT_Trim_Resultado!AT113+PLANEL_GerPT_Trim_Resultado!AT125+PLANEL_GerPT_Trim_Resultado!AT137</f>
        <v>6841.9763759999996</v>
      </c>
      <c r="AH8" s="18">
        <f>PLANEL_GerPT_Trim_Resultado!AU113+PLANEL_GerPT_Trim_Resultado!AU125+PLANEL_GerPT_Trim_Resultado!AU137</f>
        <v>6538.0275000000001</v>
      </c>
      <c r="AI8" s="18">
        <f>PLANEL_GerPT_Trim_Resultado!AV113+PLANEL_GerPT_Trim_Resultado!AV125+PLANEL_GerPT_Trim_Resultado!AV137</f>
        <v>6943.7795910000004</v>
      </c>
      <c r="AJ8" s="18">
        <f>PLANEL_GerPT_Trim_Resultado!AW113+PLANEL_GerPT_Trim_Resultado!AW125+PLANEL_GerPT_Trim_Resultado!AW137</f>
        <v>7592.9452869999996</v>
      </c>
      <c r="AK8" s="18">
        <f>PLANEL_GerPT_Trim_Resultado!AX113+PLANEL_GerPT_Trim_Resultado!AX125+PLANEL_GerPT_Trim_Resultado!AX137</f>
        <v>6375.444332</v>
      </c>
      <c r="AL8" s="18">
        <f>PLANEL_GerPT_Trim_Resultado!AY113+PLANEL_GerPT_Trim_Resultado!AY125+PLANEL_GerPT_Trim_Resultado!AY137</f>
        <v>8384.0840389999994</v>
      </c>
      <c r="AM8" s="18">
        <f>PLANEL_GerPT_Trim_Resultado!AZ113+PLANEL_GerPT_Trim_Resultado!AZ125+PLANEL_GerPT_Trim_Resultado!AZ137</f>
        <v>8690.1002829999998</v>
      </c>
      <c r="AN8" s="18">
        <f>PLANEL_GerPT_Trim_Resultado!BA113+PLANEL_GerPT_Trim_Resultado!BA125+PLANEL_GerPT_Trim_Resultado!BA137</f>
        <v>7584.7169880000001</v>
      </c>
      <c r="AO8" s="18">
        <f>PLANEL_GerPT_Trim_Resultado!BB113+PLANEL_GerPT_Trim_Resultado!BB125+PLANEL_GerPT_Trim_Resultado!BB137</f>
        <v>7014.0230929999998</v>
      </c>
      <c r="AP8" s="18">
        <f>PLANEL_GerPT_Trim_Resultado!BC113+PLANEL_GerPT_Trim_Resultado!BC125+PLANEL_GerPT_Trim_Resultado!BC137</f>
        <v>8690.1002829999998</v>
      </c>
      <c r="AQ8" s="18">
        <f>PLANEL_GerPT_Trim_Resultado!BD113+PLANEL_GerPT_Trim_Resultado!BD125+PLANEL_GerPT_Trim_Resultado!BD137</f>
        <v>6257.85502</v>
      </c>
      <c r="AR8" s="18">
        <f>PLANEL_GerPT_Trim_Resultado!BE113+PLANEL_GerPT_Trim_Resultado!BE125+PLANEL_GerPT_Trim_Resultado!BE137</f>
        <v>4904.3918960000001</v>
      </c>
      <c r="AS8" s="18">
        <f>PLANEL_GerPT_Trim_Resultado!BF113+PLANEL_GerPT_Trim_Resultado!BF125+PLANEL_GerPT_Trim_Resultado!BF137</f>
        <v>6048.4108619999997</v>
      </c>
      <c r="AT8" s="18">
        <f>PLANEL_GerPT_Trim_Resultado!BG113+PLANEL_GerPT_Trim_Resultado!BG125+PLANEL_GerPT_Trim_Resultado!BG137</f>
        <v>6257.85502</v>
      </c>
      <c r="AU8" s="18">
        <f>PLANEL_GerPT_Trim_Resultado!BH113+PLANEL_GerPT_Trim_Resultado!BH125+PLANEL_GerPT_Trim_Resultado!BH137</f>
        <v>6496.3715920000004</v>
      </c>
      <c r="AV8" s="18">
        <f>PLANEL_GerPT_Trim_Resultado!BI113+PLANEL_GerPT_Trim_Resultado!BI125+PLANEL_GerPT_Trim_Resultado!BI137</f>
        <v>4716.6227339999996</v>
      </c>
      <c r="AW8" s="18">
        <f>PLANEL_GerPT_Trim_Resultado!BJ113+PLANEL_GerPT_Trim_Resultado!BJ125+PLANEL_GerPT_Trim_Resultado!BJ137</f>
        <v>6496.3715920000004</v>
      </c>
      <c r="AX8" s="18">
        <f>PLANEL_GerPT_Trim_Resultado!BK113+PLANEL_GerPT_Trim_Resultado!BK125+PLANEL_GerPT_Trim_Resultado!BK137</f>
        <v>5820.2228539999996</v>
      </c>
      <c r="AY8" s="18">
        <f>PLANEL_GerPT_Trim_Resultado!BL113+PLANEL_GerPT_Trim_Resultado!BL125+PLANEL_GerPT_Trim_Resultado!BL137</f>
        <v>7386.8453740000004</v>
      </c>
      <c r="AZ8" s="18">
        <f>PLANEL_GerPT_Trim_Resultado!BM113+PLANEL_GerPT_Trim_Resultado!BM125+PLANEL_GerPT_Trim_Resultado!BM137</f>
        <v>6242.1102350000001</v>
      </c>
      <c r="BA8" s="18">
        <f>PLANEL_GerPT_Trim_Resultado!BN113+PLANEL_GerPT_Trim_Resultado!BN125+PLANEL_GerPT_Trim_Resultado!BN137</f>
        <v>6215.5810309999997</v>
      </c>
      <c r="BB8" s="18">
        <f>PLANEL_GerPT_Trim_Resultado!BO113+PLANEL_GerPT_Trim_Resultado!BO125+PLANEL_GerPT_Trim_Resultado!BO137</f>
        <v>6188.7536120000004</v>
      </c>
      <c r="BC8" s="18">
        <f>PLANEL_GerPT_Trim_Resultado!BP113+PLANEL_GerPT_Trim_Resultado!BP125+PLANEL_GerPT_Trim_Resultado!BP137</f>
        <v>7218.0059419999998</v>
      </c>
      <c r="BD8" s="18">
        <f>PLANEL_GerPT_Trim_Resultado!BQ113+PLANEL_GerPT_Trim_Resultado!BQ125+PLANEL_GerPT_Trim_Resultado!BQ137</f>
        <v>7218.0059419999998</v>
      </c>
      <c r="BE8" s="18">
        <f>PLANEL_GerPT_Trim_Resultado!BR113+PLANEL_GerPT_Trim_Resultado!BR125+PLANEL_GerPT_Trim_Resultado!BR137</f>
        <v>7218.0059419999998</v>
      </c>
      <c r="BF8" s="18">
        <f>PLANEL_GerPT_Trim_Resultado!BS113+PLANEL_GerPT_Trim_Resultado!BS125+PLANEL_GerPT_Trim_Resultado!BS137</f>
        <v>7218.0059419999998</v>
      </c>
      <c r="BG8" s="18">
        <f>PLANEL_GerPT_Trim_Resultado!BT113+PLANEL_GerPT_Trim_Resultado!BT125+PLANEL_GerPT_Trim_Resultado!BT137</f>
        <v>7218.0059419999998</v>
      </c>
      <c r="BH8" s="18">
        <f>PLANEL_GerPT_Trim_Resultado!BU113+PLANEL_GerPT_Trim_Resultado!BU125+PLANEL_GerPT_Trim_Resultado!BU137</f>
        <v>4681.7030459999996</v>
      </c>
      <c r="BI8" s="18">
        <f>PLANEL_GerPT_Trim_Resultado!BV113+PLANEL_GerPT_Trim_Resultado!BV125+PLANEL_GerPT_Trim_Resultado!BV137</f>
        <v>7218.0059419999998</v>
      </c>
      <c r="BJ8" s="18">
        <f>PLANEL_GerPT_Trim_Resultado!BW113+PLANEL_GerPT_Trim_Resultado!BW125+PLANEL_GerPT_Trim_Resultado!BW137</f>
        <v>7218.0059419999998</v>
      </c>
      <c r="BK8" s="18">
        <f>PLANEL_GerPT_Trim_Resultado!BX113+PLANEL_GerPT_Trim_Resultado!BX125+PLANEL_GerPT_Trim_Resultado!BX137</f>
        <v>7218.0059419999998</v>
      </c>
      <c r="BL8" s="18">
        <f>PLANEL_GerPT_Trim_Resultado!BY113+PLANEL_GerPT_Trim_Resultado!BY125+PLANEL_GerPT_Trim_Resultado!BY137</f>
        <v>6694.7173990000001</v>
      </c>
      <c r="BM8" s="18">
        <f>PLANEL_GerPT_Trim_Resultado!BZ113+PLANEL_GerPT_Trim_Resultado!BZ125+PLANEL_GerPT_Trim_Resultado!BZ137</f>
        <v>7218.0059419999998</v>
      </c>
      <c r="BN8" s="18">
        <f>PLANEL_GerPT_Trim_Resultado!CA113+PLANEL_GerPT_Trim_Resultado!CA125+PLANEL_GerPT_Trim_Resultado!CA137</f>
        <v>7218.0059419999998</v>
      </c>
      <c r="BO8" s="18">
        <f>PLANEL_GerPT_Trim_Resultado!CB113+PLANEL_GerPT_Trim_Resultado!CB125+PLANEL_GerPT_Trim_Resultado!CB137</f>
        <v>6649.9019939999998</v>
      </c>
      <c r="BP8" s="18">
        <f>PLANEL_GerPT_Trim_Resultado!CC113+PLANEL_GerPT_Trim_Resultado!CC125+PLANEL_GerPT_Trim_Resultado!CC137</f>
        <v>6649.9019939999998</v>
      </c>
      <c r="BQ8" s="18">
        <f>PLANEL_GerPT_Trim_Resultado!CD113+PLANEL_GerPT_Trim_Resultado!CD125+PLANEL_GerPT_Trim_Resultado!CD137</f>
        <v>6116.4755054000007</v>
      </c>
      <c r="BR8" s="18">
        <f>PLANEL_GerPT_Trim_Resultado!CE113+PLANEL_GerPT_Trim_Resultado!CE125+PLANEL_GerPT_Trim_Resultado!CE137</f>
        <v>6649.9019939999998</v>
      </c>
      <c r="BS8" s="18">
        <f>PLANEL_GerPT_Trim_Resultado!CF113+PLANEL_GerPT_Trim_Resultado!CF125+PLANEL_GerPT_Trim_Resultado!CF137</f>
        <v>7336.8188749999999</v>
      </c>
      <c r="BT8" s="18">
        <f>PLANEL_GerPT_Trim_Resultado!CG113+PLANEL_GerPT_Trim_Resultado!CG125+PLANEL_GerPT_Trim_Resultado!CG137</f>
        <v>7310.2896710000005</v>
      </c>
      <c r="BU8" s="18">
        <f>PLANEL_GerPT_Trim_Resultado!CH113+PLANEL_GerPT_Trim_Resultado!CH125+PLANEL_GerPT_Trim_Resultado!CH137</f>
        <v>6165.5545330000004</v>
      </c>
      <c r="BV8" s="18">
        <f>PLANEL_GerPT_Trim_Resultado!CI113+PLANEL_GerPT_Trim_Resultado!CI125+PLANEL_GerPT_Trim_Resultado!CI137</f>
        <v>7336.8188749999999</v>
      </c>
      <c r="BW8" s="18">
        <f>PLANEL_GerPT_Trim_Resultado!CJ113+PLANEL_GerPT_Trim_Resultado!CJ125+PLANEL_GerPT_Trim_Resultado!CJ137</f>
        <v>8023.735756</v>
      </c>
      <c r="BX8" s="18">
        <f>PLANEL_GerPT_Trim_Resultado!CK113+PLANEL_GerPT_Trim_Resultado!CK125+PLANEL_GerPT_Trim_Resultado!CK137</f>
        <v>6879.0006169999997</v>
      </c>
      <c r="BY8" s="18">
        <f>PLANEL_GerPT_Trim_Resultado!CL113+PLANEL_GerPT_Trim_Resultado!CL125+PLANEL_GerPT_Trim_Resultado!CL137</f>
        <v>7843.7161599999999</v>
      </c>
      <c r="BZ8" s="18">
        <f>PLANEL_GerPT_Trim_Resultado!CM113+PLANEL_GerPT_Trim_Resultado!CM125+PLANEL_GerPT_Trim_Resultado!CM137</f>
        <v>8023.735756</v>
      </c>
      <c r="CA8" s="18">
        <f>PLANEL_GerPT_Trim_Resultado!CN113+PLANEL_GerPT_Trim_Resultado!CN125+PLANEL_GerPT_Trim_Resultado!CN137</f>
        <v>7716.9444650000005</v>
      </c>
      <c r="CB8" s="18">
        <f>PLANEL_GerPT_Trim_Resultado!CO113+PLANEL_GerPT_Trim_Resultado!CO125+PLANEL_GerPT_Trim_Resultado!CO137</f>
        <v>7716.9444650000005</v>
      </c>
      <c r="CC8" s="18">
        <f>PLANEL_GerPT_Trim_Resultado!CP113+PLANEL_GerPT_Trim_Resultado!CP125+PLANEL_GerPT_Trim_Resultado!CP137</f>
        <v>6850.0079880000003</v>
      </c>
      <c r="CD8" s="18">
        <f>PLANEL_GerPT_Trim_Resultado!CQ113+PLANEL_GerPT_Trim_Resultado!CQ125+PLANEL_GerPT_Trim_Resultado!CQ137</f>
        <v>7716.9444650000005</v>
      </c>
      <c r="CE8" s="18">
        <f>PLANEL_GerPT_Trim_Resultado!CR113+PLANEL_GerPT_Trim_Resultado!CR125+PLANEL_GerPT_Trim_Resultado!CR137</f>
        <v>8403.8613459999997</v>
      </c>
      <c r="CF8" s="18">
        <f>PLANEL_GerPT_Trim_Resultado!CS113+PLANEL_GerPT_Trim_Resultado!CS125+PLANEL_GerPT_Trim_Resultado!CS137</f>
        <v>8403.8613459999997</v>
      </c>
      <c r="CG8" s="18">
        <f>PLANEL_GerPT_Trim_Resultado!CT113+PLANEL_GerPT_Trim_Resultado!CT125+PLANEL_GerPT_Trim_Resultado!CT137</f>
        <v>8043.8221530000001</v>
      </c>
      <c r="CH8" s="18">
        <f>PLANEL_GerPT_Trim_Resultado!CU113+PLANEL_GerPT_Trim_Resultado!CU125+PLANEL_GerPT_Trim_Resultado!CU137</f>
        <v>8403.8613459999997</v>
      </c>
      <c r="CI8" s="18">
        <f>PLANEL_GerPT_Trim_Resultado!CV113+PLANEL_GerPT_Trim_Resultado!CV125+PLANEL_GerPT_Trim_Resultado!CV137</f>
        <v>9090.7782269999989</v>
      </c>
      <c r="CJ8" s="18">
        <f>PLANEL_GerPT_Trim_Resultado!CW113+PLANEL_GerPT_Trim_Resultado!CW125+PLANEL_GerPT_Trim_Resultado!CW137</f>
        <v>9090.7782269999989</v>
      </c>
      <c r="CK8" s="18">
        <f>PLANEL_GerPT_Trim_Resultado!CX113+PLANEL_GerPT_Trim_Resultado!CX125+PLANEL_GerPT_Trim_Resultado!CX137</f>
        <v>8629.3419219999996</v>
      </c>
      <c r="CL8" s="18">
        <f>PLANEL_GerPT_Trim_Resultado!CY113+PLANEL_GerPT_Trim_Resultado!CY125+PLANEL_GerPT_Trim_Resultado!CY137</f>
        <v>9090.7782269999989</v>
      </c>
      <c r="CM8" s="18">
        <f>PLANEL_GerPT_Trim_Resultado!CZ113+PLANEL_GerPT_Trim_Resultado!CZ125+PLANEL_GerPT_Trim_Resultado!CZ137</f>
        <v>9217.9289099999987</v>
      </c>
      <c r="CN8" s="18">
        <f>PLANEL_GerPT_Trim_Resultado!DA113+PLANEL_GerPT_Trim_Resultado!DA125+PLANEL_GerPT_Trim_Resultado!DA137</f>
        <v>8873.8072400000001</v>
      </c>
      <c r="CO8" s="18">
        <f>PLANEL_GerPT_Trim_Resultado!DB113+PLANEL_GerPT_Trim_Resultado!DB125+PLANEL_GerPT_Trim_Resultado!DB137</f>
        <v>9217.9289099999987</v>
      </c>
      <c r="CP8" s="18">
        <f>PLANEL_GerPT_Trim_Resultado!DC113+PLANEL_GerPT_Trim_Resultado!DC125+PLANEL_GerPT_Trim_Resultado!DC137</f>
        <v>9217.9289099999987</v>
      </c>
      <c r="CQ8" s="18">
        <f>PLANEL_GerPT_Trim_Resultado!DD113+PLANEL_GerPT_Trim_Resultado!DD125+PLANEL_GerPT_Trim_Resultado!DD137</f>
        <v>9904.8457909999997</v>
      </c>
      <c r="CR8" s="18">
        <f>PLANEL_GerPT_Trim_Resultado!DE113+PLANEL_GerPT_Trim_Resultado!DE125+PLANEL_GerPT_Trim_Resultado!DE137</f>
        <v>9184.7674049999987</v>
      </c>
      <c r="CS8" s="18">
        <f>PLANEL_GerPT_Trim_Resultado!DF113+PLANEL_GerPT_Trim_Resultado!DF125+PLANEL_GerPT_Trim_Resultado!DF137</f>
        <v>9217.9289099999987</v>
      </c>
      <c r="CT8" s="18">
        <f>PLANEL_GerPT_Trim_Resultado!DG113+PLANEL_GerPT_Trim_Resultado!DG125+PLANEL_GerPT_Trim_Resultado!DG137</f>
        <v>9904.8457909999997</v>
      </c>
      <c r="CU8" s="18">
        <f>PLANEL_GerPT_Trim_Resultado!DH113+PLANEL_GerPT_Trim_Resultado!DH125+PLANEL_GerPT_Trim_Resultado!DH137</f>
        <v>10565.233468999999</v>
      </c>
      <c r="CV8" s="18">
        <f>PLANEL_GerPT_Trim_Resultado!DI113+PLANEL_GerPT_Trim_Resultado!DI125+PLANEL_GerPT_Trim_Resultado!DI137</f>
        <v>10385.213873000001</v>
      </c>
      <c r="CW8" s="18">
        <f>PLANEL_GerPT_Trim_Resultado!DJ113+PLANEL_GerPT_Trim_Resultado!DJ125+PLANEL_GerPT_Trim_Resultado!DJ137</f>
        <v>10385.213873000001</v>
      </c>
      <c r="CX8" s="18">
        <f>PLANEL_GerPT_Trim_Resultado!DK113+PLANEL_GerPT_Trim_Resultado!DK125+PLANEL_GerPT_Trim_Resultado!DK137</f>
        <v>10565.233468999999</v>
      </c>
      <c r="CY8" s="69">
        <f>PLANEL_GerPT_Trim_Resultado!DL113+PLANEL_GerPT_Trim_Resultado!DL125+PLANEL_GerPT_Trim_Resultado!DL137</f>
        <v>10565.233468999999</v>
      </c>
      <c r="CZ8" s="69">
        <f>PLANEL_GerPT_Trim_Resultado!DM113+PLANEL_GerPT_Trim_Resultado!DM125+PLANEL_GerPT_Trim_Resultado!DM137</f>
        <v>10221.111798</v>
      </c>
      <c r="DA8" s="69">
        <f>PLANEL_GerPT_Trim_Resultado!DN113+PLANEL_GerPT_Trim_Resultado!DN125+PLANEL_GerPT_Trim_Resultado!DN137</f>
        <v>9878.3165879999997</v>
      </c>
      <c r="DB8" s="69">
        <f>PLANEL_GerPT_Trim_Resultado!DO113+PLANEL_GerPT_Trim_Resultado!DO125+PLANEL_GerPT_Trim_Resultado!DO137</f>
        <v>10565.233468999999</v>
      </c>
      <c r="DC8" s="18">
        <f>PLANEL_GerPT_Trim_Resultado!DP113+PLANEL_GerPT_Trim_Resultado!DP125+PLANEL_GerPT_Trim_Resultado!DP137</f>
        <v>9415.2872360000001</v>
      </c>
      <c r="DD8" s="18">
        <f>PLANEL_GerPT_Trim_Resultado!DQ113+PLANEL_GerPT_Trim_Resultado!DQ125+PLANEL_GerPT_Trim_Resultado!DQ137</f>
        <v>9415.2872360000001</v>
      </c>
      <c r="DE8" s="18">
        <f>PLANEL_GerPT_Trim_Resultado!DR113+PLANEL_GerPT_Trim_Resultado!DR125+PLANEL_GerPT_Trim_Resultado!DR137</f>
        <v>8221.47307</v>
      </c>
      <c r="DF8" s="18">
        <f>PLANEL_GerPT_Trim_Resultado!DS113+PLANEL_GerPT_Trim_Resultado!DS125+PLANEL_GerPT_Trim_Resultado!DS137</f>
        <v>9415.2872360000001</v>
      </c>
      <c r="DG8" s="18">
        <f>PLANEL_GerPT_Trim_Resultado!DT113+PLANEL_GerPT_Trim_Resultado!DT125+PLANEL_GerPT_Trim_Resultado!DT137</f>
        <v>9415.2872360000001</v>
      </c>
      <c r="DH8" s="18">
        <f>PLANEL_GerPT_Trim_Resultado!DU113+PLANEL_GerPT_Trim_Resultado!DU125+PLANEL_GerPT_Trim_Resultado!DU137</f>
        <v>9055.2480429999996</v>
      </c>
      <c r="DI8" s="18">
        <f>PLANEL_GerPT_Trim_Resultado!DV113+PLANEL_GerPT_Trim_Resultado!DV125+PLANEL_GerPT_Trim_Resultado!DV137</f>
        <v>9415.2872360000001</v>
      </c>
      <c r="DJ8" s="18">
        <f>PLANEL_GerPT_Trim_Resultado!DW113+PLANEL_GerPT_Trim_Resultado!DW125+PLANEL_GerPT_Trim_Resultado!DW137</f>
        <v>9415.2872360000001</v>
      </c>
      <c r="DK8" s="18">
        <f>PLANEL_GerPT_Trim_Resultado!DX113+PLANEL_GerPT_Trim_Resultado!DX125+PLANEL_GerPT_Trim_Resultado!DX137</f>
        <v>9415.2872360000001</v>
      </c>
      <c r="DL8" s="18">
        <f>PLANEL_GerPT_Trim_Resultado!DY113+PLANEL_GerPT_Trim_Resultado!DY125+PLANEL_GerPT_Trim_Resultado!DY137</f>
        <v>9415.2872360000001</v>
      </c>
      <c r="DM8" s="18">
        <f>PLANEL_GerPT_Trim_Resultado!DZ113+PLANEL_GerPT_Trim_Resultado!DZ125+PLANEL_GerPT_Trim_Resultado!DZ137</f>
        <v>9415.2872360000001</v>
      </c>
      <c r="DN8" s="18">
        <f>PLANEL_GerPT_Trim_Resultado!EA113+PLANEL_GerPT_Trim_Resultado!EA125+PLANEL_GerPT_Trim_Resultado!EA137</f>
        <v>9415.2872360000001</v>
      </c>
      <c r="DO8" s="18">
        <f>PLANEL_GerPT_Trim_Resultado!EB113+PLANEL_GerPT_Trim_Resultado!EB125+PLANEL_GerPT_Trim_Resultado!EB137</f>
        <v>9415.2872360000001</v>
      </c>
      <c r="DP8" s="18">
        <f>PLANEL_GerPT_Trim_Resultado!EC113+PLANEL_GerPT_Trim_Resultado!EC125+PLANEL_GerPT_Trim_Resultado!EC137</f>
        <v>9394.6642069999998</v>
      </c>
      <c r="DQ8" s="18">
        <f>PLANEL_GerPT_Trim_Resultado!ED113+PLANEL_GerPT_Trim_Resultado!ED125+PLANEL_GerPT_Trim_Resultado!ED137</f>
        <v>9415.2872360000001</v>
      </c>
      <c r="DR8" s="18">
        <f>PLANEL_GerPT_Trim_Resultado!EE113+PLANEL_GerPT_Trim_Resultado!EE125+PLANEL_GerPT_Trim_Resultado!EE137</f>
        <v>9415.2872360000001</v>
      </c>
      <c r="DS8" s="18">
        <f>PLANEL_GerPT_Trim_Resultado!EF113+PLANEL_GerPT_Trim_Resultado!EF125+PLANEL_GerPT_Trim_Resultado!EF137</f>
        <v>9071.1655659999997</v>
      </c>
      <c r="DT8" s="18">
        <f>PLANEL_GerPT_Trim_Resultado!EG113+PLANEL_GerPT_Trim_Resultado!EG125+PLANEL_GerPT_Trim_Resultado!EG137</f>
        <v>9071.1655659999997</v>
      </c>
      <c r="DU8" s="18">
        <f>PLANEL_GerPT_Trim_Resultado!EH113+PLANEL_GerPT_Trim_Resultado!EH125+PLANEL_GerPT_Trim_Resultado!EH137</f>
        <v>8891.1459699999996</v>
      </c>
      <c r="DV8" s="18">
        <f>PLANEL_GerPT_Trim_Resultado!EI113+PLANEL_GerPT_Trim_Resultado!EI125+PLANEL_GerPT_Trim_Resultado!EI137</f>
        <v>9071.1655659999997</v>
      </c>
      <c r="DW8" s="18">
        <f>PLANEL_GerPT_Trim_Resultado!EJ113+PLANEL_GerPT_Trim_Resultado!EJ125+PLANEL_GerPT_Trim_Resultado!EJ137</f>
        <v>9071.1655659999997</v>
      </c>
      <c r="DX8" s="18">
        <f>PLANEL_GerPT_Trim_Resultado!EK113+PLANEL_GerPT_Trim_Resultado!EK125+PLANEL_GerPT_Trim_Resultado!EK137</f>
        <v>9071.1655659999997</v>
      </c>
      <c r="DY8" s="18">
        <f>PLANEL_GerPT_Trim_Resultado!EL113+PLANEL_GerPT_Trim_Resultado!EL125+PLANEL_GerPT_Trim_Resultado!EL137</f>
        <v>8024.209492</v>
      </c>
      <c r="DZ8" s="18">
        <f>PLANEL_GerPT_Trim_Resultado!EM113+PLANEL_GerPT_Trim_Resultado!EM125+PLANEL_GerPT_Trim_Resultado!EM137</f>
        <v>9071.1655659999997</v>
      </c>
      <c r="EA8" s="18">
        <f>PLANEL_GerPT_Trim_Resultado!EN113+PLANEL_GerPT_Trim_Resultado!EN125+PLANEL_GerPT_Trim_Resultado!EN137</f>
        <v>9071.1655659999997</v>
      </c>
      <c r="EB8" s="18">
        <f>PLANEL_GerPT_Trim_Resultado!EO113+PLANEL_GerPT_Trim_Resultado!EO125+PLANEL_GerPT_Trim_Resultado!EO137</f>
        <v>9071.1655659999997</v>
      </c>
      <c r="EC8" s="18">
        <f>PLANEL_GerPT_Trim_Resultado!EP113+PLANEL_GerPT_Trim_Resultado!EP125+PLANEL_GerPT_Trim_Resultado!EP137</f>
        <v>9071.1655659999997</v>
      </c>
      <c r="ED8" s="18">
        <f>PLANEL_GerPT_Trim_Resultado!EQ113+PLANEL_GerPT_Trim_Resultado!EQ125+PLANEL_GerPT_Trim_Resultado!EQ137</f>
        <v>9071.1655659999997</v>
      </c>
      <c r="EE8" s="18">
        <f>PLANEL_GerPT_Trim_Resultado!ER113+PLANEL_GerPT_Trim_Resultado!ER125+PLANEL_GerPT_Trim_Resultado!ER137</f>
        <v>9071.1655659999997</v>
      </c>
      <c r="EF8" s="18">
        <f>PLANEL_GerPT_Trim_Resultado!ES113+PLANEL_GerPT_Trim_Resultado!ES125+PLANEL_GerPT_Trim_Resultado!ES137</f>
        <v>9071.1655659999997</v>
      </c>
      <c r="EG8" s="18">
        <f>PLANEL_GerPT_Trim_Resultado!ET113+PLANEL_GerPT_Trim_Resultado!ET125+PLANEL_GerPT_Trim_Resultado!ET137</f>
        <v>8204.2290890000004</v>
      </c>
      <c r="EH8" s="18">
        <f>PLANEL_GerPT_Trim_Resultado!EU113+PLANEL_GerPT_Trim_Resultado!EU125+PLANEL_GerPT_Trim_Resultado!EU137</f>
        <v>9071.1655659999997</v>
      </c>
      <c r="EI8" s="18">
        <f>PLANEL_GerPT_Trim_Resultado!EV113+PLANEL_GerPT_Trim_Resultado!EV125+PLANEL_GerPT_Trim_Resultado!EV137</f>
        <v>9071.1655659999997</v>
      </c>
      <c r="EJ8" s="18">
        <f>PLANEL_GerPT_Trim_Resultado!EW113+PLANEL_GerPT_Trim_Resultado!EW125+PLANEL_GerPT_Trim_Resultado!EW137</f>
        <v>9071.1655659999997</v>
      </c>
      <c r="EK8" s="18">
        <f>PLANEL_GerPT_Trim_Resultado!EX113+PLANEL_GerPT_Trim_Resultado!EX125+PLANEL_GerPT_Trim_Resultado!EX137</f>
        <v>7370.4541160000008</v>
      </c>
      <c r="EL8" s="18">
        <f>PLANEL_GerPT_Trim_Resultado!EY113+PLANEL_GerPT_Trim_Resultado!EY125+PLANEL_GerPT_Trim_Resultado!EY137</f>
        <v>9071.1655659999997</v>
      </c>
      <c r="EM8" s="18">
        <f>PLANEL_GerPT_Trim_Resultado!EZ113+PLANEL_GerPT_Trim_Resultado!EZ125+PLANEL_GerPT_Trim_Resultado!EZ137</f>
        <v>8817.7018339999995</v>
      </c>
      <c r="EN8" s="18">
        <f>PLANEL_GerPT_Trim_Resultado!FA113+PLANEL_GerPT_Trim_Resultado!FA125+PLANEL_GerPT_Trim_Resultado!FA137</f>
        <v>9071.1655659999997</v>
      </c>
      <c r="EO8" s="18">
        <f>PLANEL_GerPT_Trim_Resultado!FB113+PLANEL_GerPT_Trim_Resultado!FB125+PLANEL_GerPT_Trim_Resultado!FB137</f>
        <v>8711.126373000001</v>
      </c>
      <c r="EP8" s="18">
        <f>PLANEL_GerPT_Trim_Resultado!FC113+PLANEL_GerPT_Trim_Resultado!FC125+PLANEL_GerPT_Trim_Resultado!FC137</f>
        <v>9071.1655659999997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424.23696860000001</v>
      </c>
      <c r="E10" s="20">
        <f>PLANEL_GerPT_Trim_Resultado!R65+PLANEL_GerPT_Trim_Resultado!R77+PLANEL_GerPT_Trim_Resultado!R89</f>
        <v>388.32462320000002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0</v>
      </c>
      <c r="I10" s="20">
        <f>PLANEL_GerPT_Trim_Resultado!V65+PLANEL_GerPT_Trim_Resultado!V77+PLANEL_GerPT_Trim_Resultado!V89</f>
        <v>0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0</v>
      </c>
      <c r="M10" s="20">
        <f>PLANEL_GerPT_Trim_Resultado!Z65+PLANEL_GerPT_Trim_Resultado!Z77+PLANEL_GerPT_Trim_Resultado!Z89</f>
        <v>15</v>
      </c>
      <c r="N10" s="20">
        <f>PLANEL_GerPT_Trim_Resultado!AA65+PLANEL_GerPT_Trim_Resultado!AA77+PLANEL_GerPT_Trim_Resultado!AA89</f>
        <v>1030.913491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670.02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1536.27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1264.02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1279.02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0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810.3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543.82500000000005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574.63458539999999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1084.05</v>
      </c>
      <c r="Q11" s="20">
        <f>PLANEL_GerPT_Trim_Resultado!AD41+PLANEL_GerPT_Trim_Resultado!AD53</f>
        <v>1084.05</v>
      </c>
      <c r="R11" s="20">
        <f>PLANEL_GerPT_Trim_Resultado!AE41+PLANEL_GerPT_Trim_Resultado!AE53</f>
        <v>810.3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810.3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810.3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810.3</v>
      </c>
      <c r="AI11" s="20">
        <f>PLANEL_GerPT_Trim_Resultado!AV41+PLANEL_GerPT_Trim_Resultado!AV53</f>
        <v>1084.05</v>
      </c>
      <c r="AJ11" s="20">
        <f>PLANEL_GerPT_Trim_Resultado!AW41+PLANEL_GerPT_Trim_Resultado!AW53</f>
        <v>810.3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810.3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936.46071719999998</v>
      </c>
      <c r="Q12" s="1">
        <f>PLANEL_GerPT_Trim_Resultado!AD161</f>
        <v>0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1209.3646189999999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1331.1975420000001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4194.1267699999999</v>
      </c>
      <c r="D13" s="1">
        <f>PLANEL_GerPT_Trim_Resultado!Q173+PLANEL_GerPT_Trim_Resultado!Q185</f>
        <v>3493.5508034999998</v>
      </c>
      <c r="E13" s="1">
        <f>PLANEL_GerPT_Trim_Resultado!R173+PLANEL_GerPT_Trim_Resultado!R185</f>
        <v>3753.8650472999998</v>
      </c>
      <c r="F13" s="1">
        <f>PLANEL_GerPT_Trim_Resultado!S173+PLANEL_GerPT_Trim_Resultado!S185</f>
        <v>3944.5600379999996</v>
      </c>
      <c r="G13" s="1">
        <f>PLANEL_GerPT_Trim_Resultado!T173+PLANEL_GerPT_Trim_Resultado!T185</f>
        <v>4187.4354960000001</v>
      </c>
      <c r="H13" s="1">
        <f>PLANEL_GerPT_Trim_Resultado!U173+PLANEL_GerPT_Trim_Resultado!U185</f>
        <v>3470.5580627999998</v>
      </c>
      <c r="I13" s="1">
        <f>PLANEL_GerPT_Trim_Resultado!V173+PLANEL_GerPT_Trim_Resultado!V185</f>
        <v>3835.5479530000002</v>
      </c>
      <c r="J13" s="1">
        <f>PLANEL_GerPT_Trim_Resultado!W173+PLANEL_GerPT_Trim_Resultado!W185</f>
        <v>3981.9181469999999</v>
      </c>
      <c r="K13" s="1">
        <f>PLANEL_GerPT_Trim_Resultado!X173+PLANEL_GerPT_Trim_Resultado!X185</f>
        <v>4058.7443760000001</v>
      </c>
      <c r="L13" s="1">
        <f>PLANEL_GerPT_Trim_Resultado!Y173+PLANEL_GerPT_Trim_Resultado!Y185</f>
        <v>3672.1751100000001</v>
      </c>
      <c r="M13" s="1">
        <f>PLANEL_GerPT_Trim_Resultado!Z173+PLANEL_GerPT_Trim_Resultado!Z185</f>
        <v>4258.8379580000001</v>
      </c>
      <c r="N13" s="1">
        <f>PLANEL_GerPT_Trim_Resultado!AA173+PLANEL_GerPT_Trim_Resultado!AA185</f>
        <v>3684.1132526000001</v>
      </c>
      <c r="O13" s="1">
        <f>PLANEL_GerPT_Trim_Resultado!AB173+PLANEL_GerPT_Trim_Resultado!AB185</f>
        <v>4084.3866600000001</v>
      </c>
      <c r="P13" s="1">
        <f>PLANEL_GerPT_Trim_Resultado!AC173+PLANEL_GerPT_Trim_Resultado!AC185</f>
        <v>3742.0037646000001</v>
      </c>
      <c r="Q13" s="1">
        <f>PLANEL_GerPT_Trim_Resultado!AD173+PLANEL_GerPT_Trim_Resultado!AD185</f>
        <v>3925.3540939</v>
      </c>
      <c r="R13" s="1">
        <f>PLANEL_GerPT_Trim_Resultado!AE173+PLANEL_GerPT_Trim_Resultado!AE185</f>
        <v>3762.8380705</v>
      </c>
      <c r="S13" s="1">
        <f>PLANEL_GerPT_Trim_Resultado!AF173+PLANEL_GerPT_Trim_Resultado!AF185</f>
        <v>3791.0348811000003</v>
      </c>
      <c r="T13" s="1">
        <f>PLANEL_GerPT_Trim_Resultado!AG173+PLANEL_GerPT_Trim_Resultado!AG185</f>
        <v>3521.6364622999999</v>
      </c>
      <c r="U13" s="1">
        <f>PLANEL_GerPT_Trim_Resultado!AH173+PLANEL_GerPT_Trim_Resultado!AH185</f>
        <v>3595.0640549999998</v>
      </c>
      <c r="V13" s="1">
        <f>PLANEL_GerPT_Trim_Resultado!AI173+PLANEL_GerPT_Trim_Resultado!AI185</f>
        <v>3561.6999268999998</v>
      </c>
      <c r="W13" s="1">
        <f>PLANEL_GerPT_Trim_Resultado!AJ173+PLANEL_GerPT_Trim_Resultado!AJ185</f>
        <v>4860.3658670000004</v>
      </c>
      <c r="X13" s="1">
        <f>PLANEL_GerPT_Trim_Resultado!AK173+PLANEL_GerPT_Trim_Resultado!AK185</f>
        <v>4041.8930959999998</v>
      </c>
      <c r="Y13" s="1">
        <f>PLANEL_GerPT_Trim_Resultado!AL173+PLANEL_GerPT_Trim_Resultado!AL185</f>
        <v>3598.1290009000004</v>
      </c>
      <c r="Z13" s="1">
        <f>PLANEL_GerPT_Trim_Resultado!AM173+PLANEL_GerPT_Trim_Resultado!AM185</f>
        <v>4165.7668080000003</v>
      </c>
      <c r="AA13" s="1">
        <f>PLANEL_GerPT_Trim_Resultado!AN173+PLANEL_GerPT_Trim_Resultado!AN185</f>
        <v>4731.32024</v>
      </c>
      <c r="AB13" s="1">
        <f>PLANEL_GerPT_Trim_Resultado!AO173+PLANEL_GerPT_Trim_Resultado!AO185</f>
        <v>4184.2889818000003</v>
      </c>
      <c r="AC13" s="1">
        <f>PLANEL_GerPT_Trim_Resultado!AP173+PLANEL_GerPT_Trim_Resultado!AP185</f>
        <v>4667.399238</v>
      </c>
      <c r="AD13" s="1">
        <f>PLANEL_GerPT_Trim_Resultado!AQ173+PLANEL_GerPT_Trim_Resultado!AQ185</f>
        <v>4579.8202899999997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4373.6028889999998</v>
      </c>
      <c r="AG13" s="1">
        <f>PLANEL_GerPT_Trim_Resultado!AT173+PLANEL_GerPT_Trim_Resultado!AT185</f>
        <v>4470.1230114999998</v>
      </c>
      <c r="AH13" s="1">
        <f>PLANEL_GerPT_Trim_Resultado!AU173+PLANEL_GerPT_Trim_Resultado!AU185</f>
        <v>4351.8110429999997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3856.7425705999999</v>
      </c>
      <c r="AK13" s="1">
        <f>PLANEL_GerPT_Trim_Resultado!AX173+PLANEL_GerPT_Trim_Resultado!AX185</f>
        <v>4194.1357401999994</v>
      </c>
      <c r="AL13" s="1">
        <f>PLANEL_GerPT_Trim_Resultado!AY173+PLANEL_GerPT_Trim_Resultado!AY185</f>
        <v>4500.928484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3193.3229839000001</v>
      </c>
      <c r="AO13" s="1">
        <f>PLANEL_GerPT_Trim_Resultado!BB173+PLANEL_GerPT_Trim_Resultado!BB185</f>
        <v>3240.4123208999999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1827.5778918999999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0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460.70349670000002</v>
      </c>
      <c r="D15" s="22">
        <f>PLANEL_GerPT_Trim_Resultado!Q17+PLANEL_GerPT_Trim_Resultado!Q29</f>
        <v>4426.5465020000001</v>
      </c>
      <c r="E15" s="22">
        <f>PLANEL_GerPT_Trim_Resultado!R17+PLANEL_GerPT_Trim_Resultado!R29</f>
        <v>6004.6753879999997</v>
      </c>
      <c r="F15" s="22">
        <f>PLANEL_GerPT_Trim_Resultado!S17+PLANEL_GerPT_Trim_Resultado!S29</f>
        <v>3787.510722</v>
      </c>
      <c r="G15" s="22">
        <f>PLANEL_GerPT_Trim_Resultado!T17+PLANEL_GerPT_Trim_Resultado!T29</f>
        <v>476.17208950000003</v>
      </c>
      <c r="H15" s="22">
        <f>PLANEL_GerPT_Trim_Resultado!U17+PLANEL_GerPT_Trim_Resultado!U29</f>
        <v>4567.742945</v>
      </c>
      <c r="I15" s="22">
        <f>PLANEL_GerPT_Trim_Resultado!V17+PLANEL_GerPT_Trim_Resultado!V29</f>
        <v>6309.4348440000003</v>
      </c>
      <c r="J15" s="22">
        <f>PLANEL_GerPT_Trim_Resultado!W17+PLANEL_GerPT_Trim_Resultado!W29</f>
        <v>4138.6807419999996</v>
      </c>
      <c r="K15" s="22">
        <f>PLANEL_GerPT_Trim_Resultado!X17+PLANEL_GerPT_Trim_Resultado!X29</f>
        <v>479.80418400000002</v>
      </c>
      <c r="L15" s="22">
        <f>PLANEL_GerPT_Trim_Resultado!Y17+PLANEL_GerPT_Trim_Resultado!Y29</f>
        <v>4749.5020629999999</v>
      </c>
      <c r="M15" s="22">
        <f>PLANEL_GerPT_Trim_Resultado!Z17+PLANEL_GerPT_Trim_Resultado!Z29</f>
        <v>6680.4158260000004</v>
      </c>
      <c r="N15" s="22">
        <f>PLANEL_GerPT_Trim_Resultado!AA17+PLANEL_GerPT_Trim_Resultado!AA29</f>
        <v>4147.2215420000002</v>
      </c>
      <c r="O15" s="22">
        <f>PLANEL_GerPT_Trim_Resultado!AB17+PLANEL_GerPT_Trim_Resultado!AB29</f>
        <v>488.2161251</v>
      </c>
      <c r="P15" s="22">
        <f>PLANEL_GerPT_Trim_Resultado!AC17+PLANEL_GerPT_Trim_Resultado!AC29</f>
        <v>3603.4781870000002</v>
      </c>
      <c r="Q15" s="22">
        <f>PLANEL_GerPT_Trim_Resultado!AD17+PLANEL_GerPT_Trim_Resultado!AD29</f>
        <v>5943.9929389999998</v>
      </c>
      <c r="R15" s="22">
        <f>PLANEL_GerPT_Trim_Resultado!AE17+PLANEL_GerPT_Trim_Resultado!AE29</f>
        <v>3917.500622</v>
      </c>
      <c r="S15" s="22">
        <f>PLANEL_GerPT_Trim_Resultado!AF17+PLANEL_GerPT_Trim_Resultado!AF29</f>
        <v>484.67212510000002</v>
      </c>
      <c r="T15" s="22">
        <f>PLANEL_GerPT_Trim_Resultado!AG17+PLANEL_GerPT_Trim_Resultado!AG29</f>
        <v>4811.3734290000002</v>
      </c>
      <c r="U15" s="22">
        <f>PLANEL_GerPT_Trim_Resultado!AH17+PLANEL_GerPT_Trim_Resultado!AH29</f>
        <v>6288.3324679999996</v>
      </c>
      <c r="V15" s="22">
        <f>PLANEL_GerPT_Trim_Resultado!AI17+PLANEL_GerPT_Trim_Resultado!AI29</f>
        <v>4038.127911</v>
      </c>
      <c r="W15" s="22">
        <f>PLANEL_GerPT_Trim_Resultado!AJ17+PLANEL_GerPT_Trim_Resultado!AJ29</f>
        <v>493.32339789999997</v>
      </c>
      <c r="X15" s="22">
        <f>PLANEL_GerPT_Trim_Resultado!AK17+PLANEL_GerPT_Trim_Resultado!AK29</f>
        <v>4589.1471030000002</v>
      </c>
      <c r="Y15" s="22">
        <f>PLANEL_GerPT_Trim_Resultado!AL17+PLANEL_GerPT_Trim_Resultado!AL29</f>
        <v>6513.1327510000001</v>
      </c>
      <c r="Z15" s="22">
        <f>PLANEL_GerPT_Trim_Resultado!AM17+PLANEL_GerPT_Trim_Resultado!AM29</f>
        <v>4205.1386819999998</v>
      </c>
      <c r="AA15" s="22">
        <f>PLANEL_GerPT_Trim_Resultado!AN17+PLANEL_GerPT_Trim_Resultado!AN29</f>
        <v>492.17539790000001</v>
      </c>
      <c r="AB15" s="22">
        <f>PLANEL_GerPT_Trim_Resultado!AO17+PLANEL_GerPT_Trim_Resultado!AO29</f>
        <v>4812.2314290000004</v>
      </c>
      <c r="AC15" s="22">
        <f>PLANEL_GerPT_Trim_Resultado!AP17+PLANEL_GerPT_Trim_Resultado!AP29</f>
        <v>6537.2048709999999</v>
      </c>
      <c r="AD15" s="22">
        <f>PLANEL_GerPT_Trim_Resultado!AQ17+PLANEL_GerPT_Trim_Resultado!AQ29</f>
        <v>4307.9240820000005</v>
      </c>
      <c r="AE15" s="22">
        <f>PLANEL_GerPT_Trim_Resultado!AR17+PLANEL_GerPT_Trim_Resultado!AR29</f>
        <v>645.17461040000001</v>
      </c>
      <c r="AF15" s="22">
        <f>PLANEL_GerPT_Trim_Resultado!AS17+PLANEL_GerPT_Trim_Resultado!AS29</f>
        <v>4826.9441790000001</v>
      </c>
      <c r="AG15" s="22">
        <f>PLANEL_GerPT_Trim_Resultado!AT17+PLANEL_GerPT_Trim_Resultado!AT29</f>
        <v>6707.0996709999999</v>
      </c>
      <c r="AH15" s="22">
        <f>PLANEL_GerPT_Trim_Resultado!AU17+PLANEL_GerPT_Trim_Resultado!AU29</f>
        <v>5392.1807879999997</v>
      </c>
      <c r="AI15" s="22">
        <f>PLANEL_GerPT_Trim_Resultado!AV17+PLANEL_GerPT_Trim_Resultado!AV29</f>
        <v>645.17461040000001</v>
      </c>
      <c r="AJ15" s="22">
        <f>PLANEL_GerPT_Trim_Resultado!AW17+PLANEL_GerPT_Trim_Resultado!AW29</f>
        <v>6142.7477509999999</v>
      </c>
      <c r="AK15" s="22">
        <f>PLANEL_GerPT_Trim_Resultado!AX17+PLANEL_GerPT_Trim_Resultado!AX29</f>
        <v>8472.9269449999993</v>
      </c>
      <c r="AL15" s="22">
        <f>PLANEL_GerPT_Trim_Resultado!AY17+PLANEL_GerPT_Trim_Resultado!AY29</f>
        <v>5413.0047459999996</v>
      </c>
      <c r="AM15" s="22">
        <f>PLANEL_GerPT_Trim_Resultado!AZ17+PLANEL_GerPT_Trim_Resultado!AZ29</f>
        <v>332.14978780000001</v>
      </c>
      <c r="AN15" s="22">
        <f>PLANEL_GerPT_Trim_Resultado!BA17+PLANEL_GerPT_Trim_Resultado!BA29</f>
        <v>3212.7204310000002</v>
      </c>
      <c r="AO15" s="22">
        <f>PLANEL_GerPT_Trim_Resultado!BB17+PLANEL_GerPT_Trim_Resultado!BB29</f>
        <v>4448.3821349999998</v>
      </c>
      <c r="AP15" s="22">
        <f>PLANEL_GerPT_Trim_Resultado!BC17+PLANEL_GerPT_Trim_Resultado!BC29</f>
        <v>2823.2731960000001</v>
      </c>
      <c r="AQ15" s="22">
        <f>PLANEL_GerPT_Trim_Resultado!BD17+PLANEL_GerPT_Trim_Resultado!BD29</f>
        <v>332.14978780000001</v>
      </c>
      <c r="AR15" s="22">
        <f>PLANEL_GerPT_Trim_Resultado!BE17+PLANEL_GerPT_Trim_Resultado!BE29</f>
        <v>3238.460431</v>
      </c>
      <c r="AS15" s="22">
        <f>PLANEL_GerPT_Trim_Resultado!BF17+PLANEL_GerPT_Trim_Resultado!BF29</f>
        <v>4472.7803169999997</v>
      </c>
      <c r="AT15" s="22">
        <f>PLANEL_GerPT_Trim_Resultado!BG17+PLANEL_GerPT_Trim_Resultado!BG29</f>
        <v>2823.2731960000001</v>
      </c>
      <c r="AU15" s="22">
        <f>PLANEL_GerPT_Trim_Resultado!BH17+PLANEL_GerPT_Trim_Resultado!BH29</f>
        <v>332.14978780000001</v>
      </c>
      <c r="AV15" s="22">
        <f>PLANEL_GerPT_Trim_Resultado!BI17+PLANEL_GerPT_Trim_Resultado!BI29</f>
        <v>3238.460431</v>
      </c>
      <c r="AW15" s="22">
        <f>PLANEL_GerPT_Trim_Resultado!BJ17+PLANEL_GerPT_Trim_Resultado!BJ29</f>
        <v>4484.0221350000002</v>
      </c>
      <c r="AX15" s="22">
        <f>PLANEL_GerPT_Trim_Resultado!BK17+PLANEL_GerPT_Trim_Resultado!BK29</f>
        <v>2823.2731960000001</v>
      </c>
      <c r="AY15" s="22">
        <f>PLANEL_GerPT_Trim_Resultado!BL17+PLANEL_GerPT_Trim_Resultado!BL29</f>
        <v>340.68594830000001</v>
      </c>
      <c r="AZ15" s="22">
        <f>PLANEL_GerPT_Trim_Resultado!BM17+PLANEL_GerPT_Trim_Resultado!BM29</f>
        <v>3315.4479959999999</v>
      </c>
      <c r="BA15" s="22">
        <f>PLANEL_GerPT_Trim_Resultado!BN17+PLANEL_GerPT_Trim_Resultado!BN29</f>
        <v>4590.1483429999998</v>
      </c>
      <c r="BB15" s="22">
        <f>PLANEL_GerPT_Trim_Resultado!BO17+PLANEL_GerPT_Trim_Resultado!BO29</f>
        <v>2895.8305610000002</v>
      </c>
      <c r="BC15" s="22">
        <f>PLANEL_GerPT_Trim_Resultado!BP17+PLANEL_GerPT_Trim_Resultado!BP29</f>
        <v>479.74214929999999</v>
      </c>
      <c r="BD15" s="22">
        <f>PLANEL_GerPT_Trim_Resultado!BQ17+PLANEL_GerPT_Trim_Resultado!BQ29</f>
        <v>4677.4859560000004</v>
      </c>
      <c r="BE15" s="22">
        <f>PLANEL_GerPT_Trim_Resultado!BR17+PLANEL_GerPT_Trim_Resultado!BR29</f>
        <v>6476.5190160000002</v>
      </c>
      <c r="BF15" s="22">
        <f>PLANEL_GerPT_Trim_Resultado!BS17+PLANEL_GerPT_Trim_Resultado!BS29</f>
        <v>4077.8082690000001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6297.6203089999999</v>
      </c>
      <c r="BI15" s="22">
        <f>PLANEL_GerPT_Trim_Resultado!BV17+PLANEL_GerPT_Trim_Resultado!BV29</f>
        <v>8934.7019660000005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6445.040309</v>
      </c>
      <c r="BM15" s="22">
        <f>PLANEL_GerPT_Trim_Resultado!BZ17+PLANEL_GerPT_Trim_Resultado!BZ29</f>
        <v>8934.7019660000005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6752.6127269999997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6952.9527269999999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516.39353530000005</v>
      </c>
      <c r="BX15" s="22">
        <f>PLANEL_GerPT_Trim_Resultado!CK17+PLANEL_GerPT_Trim_Resultado!CK29</f>
        <v>5021.5769689999997</v>
      </c>
      <c r="BY15" s="22">
        <f>PLANEL_GerPT_Trim_Resultado!CL17+PLANEL_GerPT_Trim_Resultado!CL29</f>
        <v>6971.3127270000005</v>
      </c>
      <c r="BZ15" s="22">
        <f>PLANEL_GerPT_Trim_Resultado!CM17+PLANEL_GerPT_Trim_Resultado!CM29</f>
        <v>4389.3450499999999</v>
      </c>
      <c r="CA15" s="22">
        <f>PLANEL_GerPT_Trim_Resultado!CN17+PLANEL_GerPT_Trim_Resultado!CN29</f>
        <v>516.39353530000005</v>
      </c>
      <c r="CB15" s="22">
        <f>PLANEL_GerPT_Trim_Resultado!CO17+PLANEL_GerPT_Trim_Resultado!CO29</f>
        <v>5034.836969</v>
      </c>
      <c r="CC15" s="22">
        <f>PLANEL_GerPT_Trim_Resultado!CP17+PLANEL_GerPT_Trim_Resultado!CP29</f>
        <v>6971.3127270000005</v>
      </c>
      <c r="CD15" s="22">
        <f>PLANEL_GerPT_Trim_Resultado!CQ17+PLANEL_GerPT_Trim_Resultado!CQ29</f>
        <v>4389.3450499999999</v>
      </c>
      <c r="CE15" s="22">
        <f>PLANEL_GerPT_Trim_Resultado!CR17+PLANEL_GerPT_Trim_Resultado!CR29</f>
        <v>516.39353530000005</v>
      </c>
      <c r="CF15" s="22">
        <f>PLANEL_GerPT_Trim_Resultado!CS17+PLANEL_GerPT_Trim_Resultado!CS29</f>
        <v>4970.4869689999996</v>
      </c>
      <c r="CG15" s="22">
        <f>PLANEL_GerPT_Trim_Resultado!CT17+PLANEL_GerPT_Trim_Resultado!CT29</f>
        <v>6958.3527270000004</v>
      </c>
      <c r="CH15" s="22">
        <f>PLANEL_GerPT_Trim_Resultado!CU17+PLANEL_GerPT_Trim_Resultado!CU29</f>
        <v>4389.3450499999999</v>
      </c>
      <c r="CI15" s="22">
        <f>PLANEL_GerPT_Trim_Resultado!CV17+PLANEL_GerPT_Trim_Resultado!CV29</f>
        <v>468.04</v>
      </c>
      <c r="CJ15" s="22">
        <f>PLANEL_GerPT_Trim_Resultado!CW17+PLANEL_GerPT_Trim_Resultado!CW29</f>
        <v>4563.3900000000003</v>
      </c>
      <c r="CK15" s="22">
        <f>PLANEL_GerPT_Trim_Resultado!CX17+PLANEL_GerPT_Trim_Resultado!CX29</f>
        <v>6096.06</v>
      </c>
      <c r="CL15" s="22">
        <f>PLANEL_GerPT_Trim_Resultado!CY17+PLANEL_GerPT_Trim_Resultado!CY29</f>
        <v>3978.34</v>
      </c>
      <c r="CM15" s="22">
        <f>PLANEL_GerPT_Trim_Resultado!CZ17+PLANEL_GerPT_Trim_Resultado!CZ29</f>
        <v>468.04</v>
      </c>
      <c r="CN15" s="22">
        <f>PLANEL_GerPT_Trim_Resultado!DA17+PLANEL_GerPT_Trim_Resultado!DA29</f>
        <v>4563.3900000000003</v>
      </c>
      <c r="CO15" s="22">
        <f>PLANEL_GerPT_Trim_Resultado!DB17+PLANEL_GerPT_Trim_Resultado!DB29</f>
        <v>6318.54</v>
      </c>
      <c r="CP15" s="22">
        <f>PLANEL_GerPT_Trim_Resultado!DC17+PLANEL_GerPT_Trim_Resultado!DC29</f>
        <v>3978.34</v>
      </c>
      <c r="CQ15" s="22">
        <f>PLANEL_GerPT_Trim_Resultado!DD17+PLANEL_GerPT_Trim_Resultado!DD29</f>
        <v>468.04</v>
      </c>
      <c r="CR15" s="22">
        <f>PLANEL_GerPT_Trim_Resultado!DE17+PLANEL_GerPT_Trim_Resultado!DE29</f>
        <v>4563.3900000000003</v>
      </c>
      <c r="CS15" s="22">
        <f>PLANEL_GerPT_Trim_Resultado!DF17+PLANEL_GerPT_Trim_Resultado!DF29</f>
        <v>6318.54</v>
      </c>
      <c r="CT15" s="22">
        <f>PLANEL_GerPT_Trim_Resultado!DG17+PLANEL_GerPT_Trim_Resultado!DG29</f>
        <v>3978.34</v>
      </c>
      <c r="CU15" s="22">
        <f>PLANEL_GerPT_Trim_Resultado!DH17+PLANEL_GerPT_Trim_Resultado!DH29</f>
        <v>559.08000000000004</v>
      </c>
      <c r="CV15" s="22">
        <f>PLANEL_GerPT_Trim_Resultado!DI17+PLANEL_GerPT_Trim_Resultado!DI29</f>
        <v>5417.1</v>
      </c>
      <c r="CW15" s="22">
        <f>PLANEL_GerPT_Trim_Resultado!DJ17+PLANEL_GerPT_Trim_Resultado!DJ29</f>
        <v>7204.14</v>
      </c>
      <c r="CX15" s="22">
        <f>PLANEL_GerPT_Trim_Resultado!DK17+PLANEL_GerPT_Trim_Resultado!DK29</f>
        <v>4752.18</v>
      </c>
      <c r="CY15" s="71">
        <f>PLANEL_GerPT_Trim_Resultado!DL17+PLANEL_GerPT_Trim_Resultado!DL29</f>
        <v>559.08000000000004</v>
      </c>
      <c r="CZ15" s="71">
        <f>PLANEL_GerPT_Trim_Resultado!DM17+PLANEL_GerPT_Trim_Resultado!DM29</f>
        <v>5345.34</v>
      </c>
      <c r="DA15" s="71">
        <f>PLANEL_GerPT_Trim_Resultado!DN17+PLANEL_GerPT_Trim_Resultado!DN29</f>
        <v>7547.58</v>
      </c>
      <c r="DB15" s="71">
        <f>PLANEL_GerPT_Trim_Resultado!DO17+PLANEL_GerPT_Trim_Resultado!DO29</f>
        <v>4752.18</v>
      </c>
      <c r="DC15" s="22">
        <f>PLANEL_GerPT_Trim_Resultado!DP17+PLANEL_GerPT_Trim_Resultado!DP29</f>
        <v>559.08000000000004</v>
      </c>
      <c r="DD15" s="22">
        <f>PLANEL_GerPT_Trim_Resultado!DQ17+PLANEL_GerPT_Trim_Resultado!DQ29</f>
        <v>5451.03</v>
      </c>
      <c r="DE15" s="22">
        <f>PLANEL_GerPT_Trim_Resultado!DR17+PLANEL_GerPT_Trim_Resultado!DR29</f>
        <v>7340.22</v>
      </c>
      <c r="DF15" s="22">
        <f>PLANEL_GerPT_Trim_Resultado!DS17+PLANEL_GerPT_Trim_Resultado!DS29</f>
        <v>4752.18</v>
      </c>
      <c r="DG15" s="22">
        <f>PLANEL_GerPT_Trim_Resultado!DT17+PLANEL_GerPT_Trim_Resultado!DT29</f>
        <v>559.08000000000004</v>
      </c>
      <c r="DH15" s="22">
        <f>PLANEL_GerPT_Trim_Resultado!DU17+PLANEL_GerPT_Trim_Resultado!DU29</f>
        <v>5451.03</v>
      </c>
      <c r="DI15" s="22">
        <f>PLANEL_GerPT_Trim_Resultado!DV17+PLANEL_GerPT_Trim_Resultado!DV29</f>
        <v>7547.58</v>
      </c>
      <c r="DJ15" s="22">
        <f>PLANEL_GerPT_Trim_Resultado!DW17+PLANEL_GerPT_Trim_Resultado!DW29</f>
        <v>4752.18</v>
      </c>
      <c r="DK15" s="22">
        <f>PLANEL_GerPT_Trim_Resultado!DX17+PLANEL_GerPT_Trim_Resultado!DX29</f>
        <v>559.08000000000004</v>
      </c>
      <c r="DL15" s="22">
        <f>PLANEL_GerPT_Trim_Resultado!DY17+PLANEL_GerPT_Trim_Resultado!DY29</f>
        <v>5451.03</v>
      </c>
      <c r="DM15" s="22">
        <f>PLANEL_GerPT_Trim_Resultado!DZ17+PLANEL_GerPT_Trim_Resultado!DZ29</f>
        <v>7547.58</v>
      </c>
      <c r="DN15" s="22">
        <f>PLANEL_GerPT_Trim_Resultado!EA17+PLANEL_GerPT_Trim_Resultado!EA29</f>
        <v>4752.18</v>
      </c>
      <c r="DO15" s="22">
        <f>PLANEL_GerPT_Trim_Resultado!EB17+PLANEL_GerPT_Trim_Resultado!EB29</f>
        <v>559.08000000000004</v>
      </c>
      <c r="DP15" s="22">
        <f>PLANEL_GerPT_Trim_Resultado!EC17+PLANEL_GerPT_Trim_Resultado!EC29</f>
        <v>5451.03</v>
      </c>
      <c r="DQ15" s="22">
        <f>PLANEL_GerPT_Trim_Resultado!ED17+PLANEL_GerPT_Trim_Resultado!ED29</f>
        <v>7547.58</v>
      </c>
      <c r="DR15" s="22">
        <f>PLANEL_GerPT_Trim_Resultado!EE17+PLANEL_GerPT_Trim_Resultado!EE29</f>
        <v>4752.18</v>
      </c>
      <c r="DS15" s="22">
        <f>PLANEL_GerPT_Trim_Resultado!EF17+PLANEL_GerPT_Trim_Resultado!EF29</f>
        <v>559.08000000000004</v>
      </c>
      <c r="DT15" s="22">
        <f>PLANEL_GerPT_Trim_Resultado!EG17+PLANEL_GerPT_Trim_Resultado!EG29</f>
        <v>5451.03</v>
      </c>
      <c r="DU15" s="22">
        <f>PLANEL_GerPT_Trim_Resultado!EH17+PLANEL_GerPT_Trim_Resultado!EH29</f>
        <v>7547.58</v>
      </c>
      <c r="DV15" s="22">
        <f>PLANEL_GerPT_Trim_Resultado!EI17+PLANEL_GerPT_Trim_Resultado!EI29</f>
        <v>4752.18</v>
      </c>
      <c r="DW15" s="22">
        <f>PLANEL_GerPT_Trim_Resultado!EJ17+PLANEL_GerPT_Trim_Resultado!EJ29</f>
        <v>559.08000000000004</v>
      </c>
      <c r="DX15" s="22">
        <f>PLANEL_GerPT_Trim_Resultado!EK17+PLANEL_GerPT_Trim_Resultado!EK29</f>
        <v>5451.03</v>
      </c>
      <c r="DY15" s="22">
        <f>PLANEL_GerPT_Trim_Resultado!EL17+PLANEL_GerPT_Trim_Resultado!EL29</f>
        <v>7200.9</v>
      </c>
      <c r="DZ15" s="22">
        <f>PLANEL_GerPT_Trim_Resultado!EM17+PLANEL_GerPT_Trim_Resultado!EM29</f>
        <v>4752.18</v>
      </c>
      <c r="EA15" s="22">
        <f>PLANEL_GerPT_Trim_Resultado!EN17+PLANEL_GerPT_Trim_Resultado!EN29</f>
        <v>559.08000000000004</v>
      </c>
      <c r="EB15" s="22">
        <f>PLANEL_GerPT_Trim_Resultado!EO17+PLANEL_GerPT_Trim_Resultado!EO29</f>
        <v>5451.03</v>
      </c>
      <c r="EC15" s="22">
        <f>PLANEL_GerPT_Trim_Resultado!EP17+PLANEL_GerPT_Trim_Resultado!EP29</f>
        <v>3629.88</v>
      </c>
      <c r="ED15" s="22">
        <f>PLANEL_GerPT_Trim_Resultado!EQ17+PLANEL_GerPT_Trim_Resultado!EQ29</f>
        <v>4752.18</v>
      </c>
      <c r="EE15" s="22">
        <f>PLANEL_GerPT_Trim_Resultado!ER17+PLANEL_GerPT_Trim_Resultado!ER29</f>
        <v>559.08000000000004</v>
      </c>
      <c r="EF15" s="22">
        <f>PLANEL_GerPT_Trim_Resultado!ES17+PLANEL_GerPT_Trim_Resultado!ES29</f>
        <v>5451.03</v>
      </c>
      <c r="EG15" s="22">
        <f>PLANEL_GerPT_Trim_Resultado!ET17+PLANEL_GerPT_Trim_Resultado!ET29</f>
        <v>7547.58</v>
      </c>
      <c r="EH15" s="22">
        <f>PLANEL_GerPT_Trim_Resultado!EU17+PLANEL_GerPT_Trim_Resultado!EU29</f>
        <v>4752.18</v>
      </c>
      <c r="EI15" s="22">
        <f>PLANEL_GerPT_Trim_Resultado!EV17+PLANEL_GerPT_Trim_Resultado!EV29</f>
        <v>559.08000000000004</v>
      </c>
      <c r="EJ15" s="22">
        <f>PLANEL_GerPT_Trim_Resultado!EW17+PLANEL_GerPT_Trim_Resultado!EW29</f>
        <v>5451.03</v>
      </c>
      <c r="EK15" s="22">
        <f>PLANEL_GerPT_Trim_Resultado!EX17+PLANEL_GerPT_Trim_Resultado!EX29</f>
        <v>7063.2</v>
      </c>
      <c r="EL15" s="22">
        <f>PLANEL_GerPT_Trim_Resultado!EY17+PLANEL_GerPT_Trim_Resultado!EY29</f>
        <v>4752.18</v>
      </c>
      <c r="EM15" s="22">
        <f>PLANEL_GerPT_Trim_Resultado!EZ17+PLANEL_GerPT_Trim_Resultado!EZ29</f>
        <v>559.08000000000004</v>
      </c>
      <c r="EN15" s="22">
        <f>PLANEL_GerPT_Trim_Resultado!FA17+PLANEL_GerPT_Trim_Resultado!FA29</f>
        <v>5451.03</v>
      </c>
      <c r="EO15" s="22">
        <f>PLANEL_GerPT_Trim_Resultado!FB17+PLANEL_GerPT_Trim_Resultado!FB29</f>
        <v>7547.58</v>
      </c>
      <c r="EP15" s="22">
        <f>PLANEL_GerPT_Trim_Resultado!FC17+PLANEL_GerPT_Trim_Resultado!FC29</f>
        <v>4752.18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270.93049999999999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320.38749999999999</v>
      </c>
      <c r="Q16" s="22">
        <f>PLANEL_GerPT_Trim_Resultado!AD377</f>
        <v>455.76249999999999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468.39749999999998</v>
      </c>
      <c r="U16" s="22">
        <f>PLANEL_GerPT_Trim_Resultado!AH377</f>
        <v>603.77250000000004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534.06037879999997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518.03499999999997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518.03499999999997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490.96</v>
      </c>
      <c r="BA16" s="22">
        <f>PLANEL_GerPT_Trim_Resultado!BN377</f>
        <v>490.96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490.96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220.02950000000001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220.02950000000001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220.02950000000001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150.53700000000001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212.80950000000001</v>
      </c>
      <c r="DM16" s="22">
        <f>PLANEL_GerPT_Trim_Resultado!DZ377</f>
        <v>197.64750000000001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197.64750000000001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977.80410675000007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911.81367086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1455.91173235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1097.84886173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1026.8889530700001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1538.3105395999999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1624.2826644699999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2005.1899263999999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1358.55650427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1364.0520065999999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2558.0810004699997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1624.3766739999999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2257.2193330700002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2140.6420098000003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3551.7487524400003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2427.9825196000002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2255.6638840699998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2869.1518497400002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3826.3957570699999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2893.9283356000001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2386.01045707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2960.2794027999998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3106.7182634300002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3593.0195466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2336.4521570699999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2899.0544027999999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3447.5595370700003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4439.7968056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3247.6732370700001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3160.4591340499996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4192.9907515699997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3536.2850152000001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4628.2200860700004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4067.0063907999997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7305.3026316699998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5825.4481916000004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5220.2002180700001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4785.5773357999997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6685.7356430700002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7129.6063245999994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7013.7756096699995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7938.6756610000002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10107.46686267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9575.3655490000001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7492.4036916700006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8482.5712080000012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5729.0019226699997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10228.040205000001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8347.7257396700006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8620.7739330000004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11662.263938669999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11393.547025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8344.4652816800008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7953.4050275099999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7984.3658996800004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11389.089838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8322.8612816800014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9428.6885335099996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13196.396980680001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11359.629838000001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9836.9185966800014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9723.8220875099996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11546.63436968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13424.25345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11362.340531920001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12883.18905769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16570.461850439999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15504.1812704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12514.68190492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8883.9432976899989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16639.081075919999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17074.026482379999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13654.652044120001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13214.919337089999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21690.774950120001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18627.488164180002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14906.577950319999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16921.695191489998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23688.095893320002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20333.362781980002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16197.595324720001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18396.191944179998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17613.91489072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22090.837416080001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17529.14979892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19911.046933940001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27874.37327792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23906.365428880003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18767.718597170002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21285.539062620002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29794.395246170003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25606.960206199998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19445.7878614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21903.57584895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30798.193880400002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26548.895787599999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19097.7706607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21513.9243427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21954.0654077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26108.798456500001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22242.126931700001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25087.326360700001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35097.951061699998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30396.461751500003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22913.782510700003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25850.571336699999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36166.494028699999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31312.355723500004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23540.157333700001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26562.3609087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37162.999428700001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32166.503208500002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24205.7180677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27318.679924700002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38221.846051699998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33074.086028500002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24877.441700700001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28082.002234700001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39290.497286700003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33990.072800499998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26324.874789699999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29726.812562700001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41593.231745700003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35963.845190500004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27590.727490700003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31165.281541700002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43607.088315699999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37690.007970500003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28502.6786287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32201.589654700001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45057.919675700003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38933.577700499998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29940.8582867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33835.884724700001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47345.932765699996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40894.731780500006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31281.7935167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35359.674744700002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49479.238805699999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42723.2798205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31530.368456700002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35642.146274700004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39225.956655700007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43062.245640499998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2.9205999999999999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3.5367799999999998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3.9205999999999999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146.27678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98.687600000000003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314.73129999999998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143.714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314.40109999999999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205.447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314.35820000000001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282.78100000000001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298.54109999999997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206.214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309.00099999999998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8876.6519659999994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6828.1938200000004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8876.6519659999994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6828.1938200000004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8876.6519659999994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6828.1938200000004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0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0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0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0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4495.8903559999999</v>
      </c>
      <c r="AR24" s="32">
        <f>PLANEL_GerPT_Trim_Resultado!BE101</f>
        <v>4495.8903559999999</v>
      </c>
      <c r="AS24" s="32">
        <f>PLANEL_GerPT_Trim_Resultado!BF101</f>
        <v>4495.8903559999999</v>
      </c>
      <c r="AT24" s="32">
        <f>PLANEL_GerPT_Trim_Resultado!BG101</f>
        <v>4495.8903559999999</v>
      </c>
      <c r="AU24" s="32">
        <f>PLANEL_GerPT_Trim_Resultado!BH101</f>
        <v>6014.4774100000004</v>
      </c>
      <c r="AV24" s="32">
        <f>PLANEL_GerPT_Trim_Resultado!BI101</f>
        <v>6014.4774100000004</v>
      </c>
      <c r="AW24" s="32">
        <f>PLANEL_GerPT_Trim_Resultado!BJ101</f>
        <v>6014.4774100000004</v>
      </c>
      <c r="AX24" s="32">
        <f>PLANEL_GerPT_Trim_Resultado!BK101</f>
        <v>6014.4774100000004</v>
      </c>
      <c r="AY24" s="32">
        <f>PLANEL_GerPT_Trim_Resultado!BL101</f>
        <v>9959.307288</v>
      </c>
      <c r="AZ24" s="32">
        <f>PLANEL_GerPT_Trim_Resultado!BM101</f>
        <v>9959.307288</v>
      </c>
      <c r="BA24" s="32">
        <f>PLANEL_GerPT_Trim_Resultado!BN101</f>
        <v>9959.307288</v>
      </c>
      <c r="BB24" s="32">
        <f>PLANEL_GerPT_Trim_Resultado!BO101</f>
        <v>9959.307288</v>
      </c>
      <c r="BC24" s="32">
        <f>PLANEL_GerPT_Trim_Resultado!BP101</f>
        <v>9959.307288</v>
      </c>
      <c r="BD24" s="32">
        <f>PLANEL_GerPT_Trim_Resultado!BQ101</f>
        <v>9959.307288</v>
      </c>
      <c r="BE24" s="32">
        <f>PLANEL_GerPT_Trim_Resultado!BR101</f>
        <v>9959.307288</v>
      </c>
      <c r="BF24" s="32">
        <f>PLANEL_GerPT_Trim_Resultado!BS101</f>
        <v>9959.307288</v>
      </c>
      <c r="BG24" s="32">
        <f>PLANEL_GerPT_Trim_Resultado!BT101</f>
        <v>10779.57711</v>
      </c>
      <c r="BH24" s="32">
        <f>PLANEL_GerPT_Trim_Resultado!BU101</f>
        <v>10193.35752</v>
      </c>
      <c r="BI24" s="32">
        <f>PLANEL_GerPT_Trim_Resultado!BV101</f>
        <v>10779.57711</v>
      </c>
      <c r="BJ24" s="32">
        <f>PLANEL_GerPT_Trim_Resultado!BW101</f>
        <v>10779.57711</v>
      </c>
      <c r="BK24" s="32">
        <f>PLANEL_GerPT_Trim_Resultado!BX101</f>
        <v>10779.57711</v>
      </c>
      <c r="BL24" s="32">
        <f>PLANEL_GerPT_Trim_Resultado!BY101</f>
        <v>10779.57711</v>
      </c>
      <c r="BM24" s="32">
        <f>PLANEL_GerPT_Trim_Resultado!BZ101</f>
        <v>10779.57711</v>
      </c>
      <c r="BN24" s="32">
        <f>PLANEL_GerPT_Trim_Resultado!CA101</f>
        <v>10779.57711</v>
      </c>
      <c r="BO24" s="32">
        <f>PLANEL_GerPT_Trim_Resultado!CB101</f>
        <v>10779.57711</v>
      </c>
      <c r="BP24" s="32">
        <f>PLANEL_GerPT_Trim_Resultado!CC101</f>
        <v>10779.57711</v>
      </c>
      <c r="BQ24" s="32">
        <f>PLANEL_GerPT_Trim_Resultado!CD101</f>
        <v>10779.57711</v>
      </c>
      <c r="BR24" s="32">
        <f>PLANEL_GerPT_Trim_Resultado!CE101</f>
        <v>10779.57711</v>
      </c>
      <c r="BS24" s="32">
        <f>PLANEL_GerPT_Trim_Resultado!CF101</f>
        <v>10779.57711</v>
      </c>
      <c r="BT24" s="32">
        <f>PLANEL_GerPT_Trim_Resultado!CG101</f>
        <v>10779.57711</v>
      </c>
      <c r="BU24" s="32">
        <f>PLANEL_GerPT_Trim_Resultado!CH101</f>
        <v>10779.57711</v>
      </c>
      <c r="BV24" s="32">
        <f>PLANEL_GerPT_Trim_Resultado!CI101</f>
        <v>10779.57711</v>
      </c>
      <c r="BW24" s="32">
        <f>PLANEL_GerPT_Trim_Resultado!CJ101</f>
        <v>10779.57711</v>
      </c>
      <c r="BX24" s="32">
        <f>PLANEL_GerPT_Trim_Resultado!CK101</f>
        <v>10779.57711</v>
      </c>
      <c r="BY24" s="32">
        <f>PLANEL_GerPT_Trim_Resultado!CL101</f>
        <v>10779.57711</v>
      </c>
      <c r="BZ24" s="32">
        <f>PLANEL_GerPT_Trim_Resultado!CM101</f>
        <v>10779.57711</v>
      </c>
      <c r="CA24" s="32">
        <f>PLANEL_GerPT_Trim_Resultado!CN101</f>
        <v>10779.57711</v>
      </c>
      <c r="CB24" s="32">
        <f>PLANEL_GerPT_Trim_Resultado!CO101</f>
        <v>10779.57711</v>
      </c>
      <c r="CC24" s="32">
        <f>PLANEL_GerPT_Trim_Resultado!CP101</f>
        <v>10779.57711</v>
      </c>
      <c r="CD24" s="32">
        <f>PLANEL_GerPT_Trim_Resultado!CQ101</f>
        <v>10779.57711</v>
      </c>
      <c r="CE24" s="32">
        <f>PLANEL_GerPT_Trim_Resultado!CR101</f>
        <v>10779.57711</v>
      </c>
      <c r="CF24" s="32">
        <f>PLANEL_GerPT_Trim_Resultado!CS101</f>
        <v>10779.57711</v>
      </c>
      <c r="CG24" s="32">
        <f>PLANEL_GerPT_Trim_Resultado!CT101</f>
        <v>10779.57711</v>
      </c>
      <c r="CH24" s="32">
        <f>PLANEL_GerPT_Trim_Resultado!CU101</f>
        <v>10779.57711</v>
      </c>
      <c r="CI24" s="32">
        <f>PLANEL_GerPT_Trim_Resultado!CV101</f>
        <v>10779.57711</v>
      </c>
      <c r="CJ24" s="32">
        <f>PLANEL_GerPT_Trim_Resultado!CW101</f>
        <v>10779.57711</v>
      </c>
      <c r="CK24" s="32">
        <f>PLANEL_GerPT_Trim_Resultado!CX101</f>
        <v>10779.57711</v>
      </c>
      <c r="CL24" s="32">
        <f>PLANEL_GerPT_Trim_Resultado!CY101</f>
        <v>10779.57711</v>
      </c>
      <c r="CM24" s="32">
        <f>PLANEL_GerPT_Trim_Resultado!CZ101</f>
        <v>10779.57711</v>
      </c>
      <c r="CN24" s="32">
        <f>PLANEL_GerPT_Trim_Resultado!DA101</f>
        <v>10779.57711</v>
      </c>
      <c r="CO24" s="32">
        <f>PLANEL_GerPT_Trim_Resultado!DB101</f>
        <v>10779.57711</v>
      </c>
      <c r="CP24" s="32">
        <f>PLANEL_GerPT_Trim_Resultado!DC101</f>
        <v>10779.57711</v>
      </c>
      <c r="CQ24" s="32">
        <f>PLANEL_GerPT_Trim_Resultado!DD101</f>
        <v>10779.57711</v>
      </c>
      <c r="CR24" s="32">
        <f>PLANEL_GerPT_Trim_Resultado!DE101</f>
        <v>10779.57711</v>
      </c>
      <c r="CS24" s="32">
        <f>PLANEL_GerPT_Trim_Resultado!DF101</f>
        <v>10779.57711</v>
      </c>
      <c r="CT24" s="32">
        <f>PLANEL_GerPT_Trim_Resultado!DG101</f>
        <v>10779.57711</v>
      </c>
      <c r="CU24" s="32">
        <f>PLANEL_GerPT_Trim_Resultado!DH101</f>
        <v>10779.57711</v>
      </c>
      <c r="CV24" s="32">
        <f>PLANEL_GerPT_Trim_Resultado!DI101</f>
        <v>10779.57711</v>
      </c>
      <c r="CW24" s="32">
        <f>PLANEL_GerPT_Trim_Resultado!DJ101</f>
        <v>10779.57711</v>
      </c>
      <c r="CX24" s="32">
        <f>PLANEL_GerPT_Trim_Resultado!DK101</f>
        <v>10779.57711</v>
      </c>
      <c r="CY24" s="75">
        <f>PLANEL_GerPT_Trim_Resultado!DL101</f>
        <v>10779.57711</v>
      </c>
      <c r="CZ24" s="75">
        <f>PLANEL_GerPT_Trim_Resultado!DM101</f>
        <v>10779.57711</v>
      </c>
      <c r="DA24" s="75">
        <f>PLANEL_GerPT_Trim_Resultado!DN101</f>
        <v>10779.57711</v>
      </c>
      <c r="DB24" s="75">
        <f>PLANEL_GerPT_Trim_Resultado!DO101</f>
        <v>10779.57711</v>
      </c>
      <c r="DC24" s="32">
        <f>PLANEL_GerPT_Trim_Resultado!DP101</f>
        <v>10779.57711</v>
      </c>
      <c r="DD24" s="32">
        <f>PLANEL_GerPT_Trim_Resultado!DQ101</f>
        <v>10779.57711</v>
      </c>
      <c r="DE24" s="32">
        <f>PLANEL_GerPT_Trim_Resultado!DR101</f>
        <v>10779.57711</v>
      </c>
      <c r="DF24" s="32">
        <f>PLANEL_GerPT_Trim_Resultado!DS101</f>
        <v>10779.57711</v>
      </c>
      <c r="DG24" s="32">
        <f>PLANEL_GerPT_Trim_Resultado!DT101</f>
        <v>10779.57711</v>
      </c>
      <c r="DH24" s="32">
        <f>PLANEL_GerPT_Trim_Resultado!DU101</f>
        <v>10779.57711</v>
      </c>
      <c r="DI24" s="32">
        <f>PLANEL_GerPT_Trim_Resultado!DV101</f>
        <v>10779.57711</v>
      </c>
      <c r="DJ24" s="32">
        <f>PLANEL_GerPT_Trim_Resultado!DW101</f>
        <v>10779.57711</v>
      </c>
      <c r="DK24" s="32">
        <f>PLANEL_GerPT_Trim_Resultado!DX101</f>
        <v>10779.57711</v>
      </c>
      <c r="DL24" s="32">
        <f>PLANEL_GerPT_Trim_Resultado!DY101</f>
        <v>10779.57711</v>
      </c>
      <c r="DM24" s="32">
        <f>PLANEL_GerPT_Trim_Resultado!DZ101</f>
        <v>10193.35752</v>
      </c>
      <c r="DN24" s="32">
        <f>PLANEL_GerPT_Trim_Resultado!EA101</f>
        <v>10779.57711</v>
      </c>
      <c r="DO24" s="32">
        <f>PLANEL_GerPT_Trim_Resultado!EB101</f>
        <v>10779.57711</v>
      </c>
      <c r="DP24" s="32">
        <f>PLANEL_GerPT_Trim_Resultado!EC101</f>
        <v>10779.57711</v>
      </c>
      <c r="DQ24" s="32">
        <f>PLANEL_GerPT_Trim_Resultado!ED101</f>
        <v>10779.57711</v>
      </c>
      <c r="DR24" s="32">
        <f>PLANEL_GerPT_Trim_Resultado!EE101</f>
        <v>10779.57711</v>
      </c>
      <c r="DS24" s="32">
        <f>PLANEL_GerPT_Trim_Resultado!EF101</f>
        <v>10779.57711</v>
      </c>
      <c r="DT24" s="32">
        <f>PLANEL_GerPT_Trim_Resultado!EG101</f>
        <v>10779.57711</v>
      </c>
      <c r="DU24" s="32">
        <f>PLANEL_GerPT_Trim_Resultado!EH101</f>
        <v>10779.57711</v>
      </c>
      <c r="DV24" s="32">
        <f>PLANEL_GerPT_Trim_Resultado!EI101</f>
        <v>10779.57711</v>
      </c>
      <c r="DW24" s="32">
        <f>PLANEL_GerPT_Trim_Resultado!EJ101</f>
        <v>10779.57711</v>
      </c>
      <c r="DX24" s="32">
        <f>PLANEL_GerPT_Trim_Resultado!EK101</f>
        <v>10779.57711</v>
      </c>
      <c r="DY24" s="32">
        <f>PLANEL_GerPT_Trim_Resultado!EL101</f>
        <v>10779.57711</v>
      </c>
      <c r="DZ24" s="32">
        <f>PLANEL_GerPT_Trim_Resultado!EM101</f>
        <v>10779.57711</v>
      </c>
      <c r="EA24" s="32">
        <f>PLANEL_GerPT_Trim_Resultado!EN101</f>
        <v>10779.57711</v>
      </c>
      <c r="EB24" s="32">
        <f>PLANEL_GerPT_Trim_Resultado!EO101</f>
        <v>10779.57711</v>
      </c>
      <c r="EC24" s="32">
        <f>PLANEL_GerPT_Trim_Resultado!EP101</f>
        <v>10779.57711</v>
      </c>
      <c r="ED24" s="32">
        <f>PLANEL_GerPT_Trim_Resultado!EQ101</f>
        <v>10779.57711</v>
      </c>
      <c r="EE24" s="32">
        <f>PLANEL_GerPT_Trim_Resultado!ER101</f>
        <v>10779.57711</v>
      </c>
      <c r="EF24" s="32">
        <f>PLANEL_GerPT_Trim_Resultado!ES101</f>
        <v>10779.57711</v>
      </c>
      <c r="EG24" s="32">
        <f>PLANEL_GerPT_Trim_Resultado!ET101</f>
        <v>10779.57711</v>
      </c>
      <c r="EH24" s="32">
        <f>PLANEL_GerPT_Trim_Resultado!EU101</f>
        <v>10779.57711</v>
      </c>
      <c r="EI24" s="32">
        <f>PLANEL_GerPT_Trim_Resultado!EV101</f>
        <v>10779.57711</v>
      </c>
      <c r="EJ24" s="32">
        <f>PLANEL_GerPT_Trim_Resultado!EW101</f>
        <v>10779.57711</v>
      </c>
      <c r="EK24" s="32">
        <f>PLANEL_GerPT_Trim_Resultado!EX101</f>
        <v>10193.35752</v>
      </c>
      <c r="EL24" s="32">
        <f>PLANEL_GerPT_Trim_Resultado!EY101</f>
        <v>10779.57711</v>
      </c>
      <c r="EM24" s="32">
        <f>PLANEL_GerPT_Trim_Resultado!EZ101</f>
        <v>10779.57711</v>
      </c>
      <c r="EN24" s="32">
        <f>PLANEL_GerPT_Trim_Resultado!FA101</f>
        <v>10779.57711</v>
      </c>
      <c r="EO24" s="32">
        <f>PLANEL_GerPT_Trim_Resultado!FB101</f>
        <v>10779.57711</v>
      </c>
      <c r="EP24" s="32">
        <f>PLANEL_GerPT_Trim_Resultado!FC101</f>
        <v>10779.57711</v>
      </c>
    </row>
    <row r="25" spans="2:146" x14ac:dyDescent="0.25">
      <c r="B25" s="27" t="s">
        <v>9</v>
      </c>
      <c r="C25" s="28">
        <f>SUM(C4:C24)</f>
        <v>88575.230867450024</v>
      </c>
      <c r="D25" s="28">
        <f t="shared" ref="D25:BO25" si="0">SUM(D4:D24)</f>
        <v>84766.329785959999</v>
      </c>
      <c r="E25" s="28">
        <f t="shared" si="0"/>
        <v>83382.817370849996</v>
      </c>
      <c r="F25" s="28">
        <f t="shared" si="0"/>
        <v>87267.607764730026</v>
      </c>
      <c r="G25" s="28">
        <f t="shared" si="0"/>
        <v>87345.757881569996</v>
      </c>
      <c r="H25" s="28">
        <f t="shared" si="0"/>
        <v>83663.37132440001</v>
      </c>
      <c r="I25" s="28">
        <f t="shared" si="0"/>
        <v>83285.055856470004</v>
      </c>
      <c r="J25" s="28">
        <f t="shared" si="0"/>
        <v>86804.336932400009</v>
      </c>
      <c r="K25" s="28">
        <f t="shared" si="0"/>
        <v>91283.25259727001</v>
      </c>
      <c r="L25" s="28">
        <f t="shared" si="0"/>
        <v>87387.696176999991</v>
      </c>
      <c r="M25" s="28">
        <f t="shared" si="0"/>
        <v>86981.44297547001</v>
      </c>
      <c r="N25" s="28">
        <f t="shared" si="0"/>
        <v>90710.302194600008</v>
      </c>
      <c r="O25" s="28">
        <f t="shared" si="0"/>
        <v>93429.29543617001</v>
      </c>
      <c r="P25" s="28">
        <f t="shared" si="0"/>
        <v>89500.601441599996</v>
      </c>
      <c r="Q25" s="28">
        <f t="shared" si="0"/>
        <v>89101.919618339991</v>
      </c>
      <c r="R25" s="28">
        <f t="shared" si="0"/>
        <v>92836.08486610002</v>
      </c>
      <c r="S25" s="28">
        <f t="shared" si="0"/>
        <v>98476.049589270027</v>
      </c>
      <c r="T25" s="28">
        <f t="shared" si="0"/>
        <v>94359.561610040008</v>
      </c>
      <c r="U25" s="28">
        <f t="shared" si="0"/>
        <v>93935.842270070018</v>
      </c>
      <c r="V25" s="28">
        <f t="shared" si="0"/>
        <v>97878.519577500003</v>
      </c>
      <c r="W25" s="28">
        <f t="shared" si="0"/>
        <v>103588.07905897003</v>
      </c>
      <c r="X25" s="28">
        <f t="shared" si="0"/>
        <v>99290.241855600005</v>
      </c>
      <c r="Y25" s="28">
        <f t="shared" si="0"/>
        <v>98849.782257330007</v>
      </c>
      <c r="Z25" s="28">
        <f t="shared" si="0"/>
        <v>102969.06819360003</v>
      </c>
      <c r="AA25" s="28">
        <f t="shared" si="0"/>
        <v>108662.25071297002</v>
      </c>
      <c r="AB25" s="28">
        <f t="shared" si="0"/>
        <v>104181.09153660001</v>
      </c>
      <c r="AC25" s="28">
        <f t="shared" si="0"/>
        <v>103722.72901707001</v>
      </c>
      <c r="AD25" s="28">
        <f t="shared" si="0"/>
        <v>108022.1688016</v>
      </c>
      <c r="AE25" s="28">
        <f t="shared" si="0"/>
        <v>112931.77192647003</v>
      </c>
      <c r="AF25" s="28">
        <f t="shared" si="0"/>
        <v>108261.23860705002</v>
      </c>
      <c r="AG25" s="28">
        <f t="shared" si="0"/>
        <v>107781.62076807002</v>
      </c>
      <c r="AH25" s="28">
        <f t="shared" si="0"/>
        <v>111742.81484320002</v>
      </c>
      <c r="AI25" s="28">
        <f t="shared" si="0"/>
        <v>116875.97860847</v>
      </c>
      <c r="AJ25" s="28">
        <f t="shared" si="0"/>
        <v>112005.17571240001</v>
      </c>
      <c r="AK25" s="28">
        <f t="shared" si="0"/>
        <v>112028.76757087</v>
      </c>
      <c r="AL25" s="28">
        <f t="shared" si="0"/>
        <v>116184.82990660002</v>
      </c>
      <c r="AM25" s="28">
        <f t="shared" si="0"/>
        <v>120320.92900877001</v>
      </c>
      <c r="AN25" s="28">
        <f t="shared" si="0"/>
        <v>113515.18780270001</v>
      </c>
      <c r="AO25" s="28">
        <f t="shared" si="0"/>
        <v>110796.67970596999</v>
      </c>
      <c r="AP25" s="28">
        <f t="shared" si="0"/>
        <v>117248.5274045</v>
      </c>
      <c r="AQ25" s="28">
        <f t="shared" si="0"/>
        <v>122188.72413137004</v>
      </c>
      <c r="AR25" s="28">
        <f t="shared" si="0"/>
        <v>117744.11496190004</v>
      </c>
      <c r="AS25" s="28">
        <f t="shared" si="0"/>
        <v>112429.56784357004</v>
      </c>
      <c r="AT25" s="28">
        <f t="shared" si="0"/>
        <v>119090.32644890003</v>
      </c>
      <c r="AU25" s="28">
        <f t="shared" si="0"/>
        <v>125533.43966837003</v>
      </c>
      <c r="AV25" s="28">
        <f t="shared" si="0"/>
        <v>119014.54435290005</v>
      </c>
      <c r="AW25" s="28">
        <f t="shared" si="0"/>
        <v>116264.36688857003</v>
      </c>
      <c r="AX25" s="28">
        <f t="shared" si="0"/>
        <v>122419.82942490003</v>
      </c>
      <c r="AY25" s="28">
        <f t="shared" si="0"/>
        <v>129747.25560317001</v>
      </c>
      <c r="AZ25" s="28">
        <f t="shared" si="0"/>
        <v>125570.71517900002</v>
      </c>
      <c r="BA25" s="28">
        <f t="shared" si="0"/>
        <v>120371.45077167</v>
      </c>
      <c r="BB25" s="28">
        <f t="shared" si="0"/>
        <v>126612.3525122</v>
      </c>
      <c r="BC25" s="28">
        <f t="shared" si="0"/>
        <v>133958.53560498005</v>
      </c>
      <c r="BD25" s="28">
        <f t="shared" si="0"/>
        <v>126121.05732751002</v>
      </c>
      <c r="BE25" s="28">
        <f t="shared" si="0"/>
        <v>124060.16997668003</v>
      </c>
      <c r="BF25" s="28">
        <f t="shared" si="0"/>
        <v>130802.77913400003</v>
      </c>
      <c r="BG25" s="28">
        <f t="shared" si="0"/>
        <v>138437.36915298001</v>
      </c>
      <c r="BH25" s="28">
        <f t="shared" si="0"/>
        <v>131264.54678551003</v>
      </c>
      <c r="BI25" s="28">
        <f t="shared" si="0"/>
        <v>128712.70532968003</v>
      </c>
      <c r="BJ25" s="28">
        <f t="shared" si="0"/>
        <v>135259.83270700002</v>
      </c>
      <c r="BK25" s="28">
        <f t="shared" si="0"/>
        <v>140524.52830798001</v>
      </c>
      <c r="BL25" s="28">
        <f t="shared" si="0"/>
        <v>132111.07224251001</v>
      </c>
      <c r="BM25" s="28">
        <f t="shared" si="0"/>
        <v>130957.55512268002</v>
      </c>
      <c r="BN25" s="28">
        <f t="shared" si="0"/>
        <v>137324.45631900002</v>
      </c>
      <c r="BO25" s="28">
        <f t="shared" si="0"/>
        <v>138071.58170322</v>
      </c>
      <c r="BP25" s="28">
        <f t="shared" ref="BP25:EA25" si="1">SUM(BP4:BP24)</f>
        <v>128152.32064169001</v>
      </c>
      <c r="BQ25" s="28">
        <f t="shared" si="1"/>
        <v>126088.70935784001</v>
      </c>
      <c r="BR25" s="28">
        <f t="shared" si="1"/>
        <v>133665.24359940001</v>
      </c>
      <c r="BS25" s="28">
        <f t="shared" si="1"/>
        <v>140482.34616722001</v>
      </c>
      <c r="BT25" s="28">
        <f t="shared" si="1"/>
        <v>130299.93394269</v>
      </c>
      <c r="BU25" s="28">
        <f t="shared" si="1"/>
        <v>127335.72687892</v>
      </c>
      <c r="BV25" s="28">
        <f t="shared" si="1"/>
        <v>136051.92153237999</v>
      </c>
      <c r="BW25" s="28">
        <f t="shared" si="1"/>
        <v>142873.15047742001</v>
      </c>
      <c r="BX25" s="28">
        <f t="shared" si="1"/>
        <v>131993.05081809001</v>
      </c>
      <c r="BY25" s="28">
        <f t="shared" si="1"/>
        <v>131178.72240512</v>
      </c>
      <c r="BZ25" s="28">
        <f t="shared" si="1"/>
        <v>138420.62978518</v>
      </c>
      <c r="CA25" s="28">
        <f t="shared" si="1"/>
        <v>144438.17723262002</v>
      </c>
      <c r="CB25" s="28">
        <f t="shared" si="1"/>
        <v>134586.43939249002</v>
      </c>
      <c r="CC25" s="28">
        <f t="shared" si="1"/>
        <v>133302.78727132</v>
      </c>
      <c r="CD25" s="28">
        <f t="shared" si="1"/>
        <v>139960.78089198004</v>
      </c>
      <c r="CE25" s="28">
        <f t="shared" si="1"/>
        <v>147052.01095802002</v>
      </c>
      <c r="CF25" s="28">
        <f t="shared" si="1"/>
        <v>137787.30558418002</v>
      </c>
      <c r="CG25" s="28">
        <f t="shared" si="1"/>
        <v>133220.32389372002</v>
      </c>
      <c r="CH25" s="28">
        <f t="shared" si="1"/>
        <v>142548.66883708004</v>
      </c>
      <c r="CI25" s="28">
        <f t="shared" si="1"/>
        <v>149674.77895792</v>
      </c>
      <c r="CJ25" s="28">
        <f t="shared" si="1"/>
        <v>141317.43015594</v>
      </c>
      <c r="CK25" s="28">
        <f t="shared" si="1"/>
        <v>141994.78185492003</v>
      </c>
      <c r="CL25" s="28">
        <f t="shared" si="1"/>
        <v>144781.64587088002</v>
      </c>
      <c r="CM25" s="28">
        <f t="shared" si="1"/>
        <v>151671.30950917001</v>
      </c>
      <c r="CN25" s="28">
        <f t="shared" si="1"/>
        <v>139691.24834462002</v>
      </c>
      <c r="CO25" s="28">
        <f t="shared" si="1"/>
        <v>136737.41511817</v>
      </c>
      <c r="CP25" s="28">
        <f t="shared" si="1"/>
        <v>146752.94391120001</v>
      </c>
      <c r="CQ25" s="28">
        <f t="shared" si="1"/>
        <v>153244.07434440003</v>
      </c>
      <c r="CR25" s="28">
        <f t="shared" si="1"/>
        <v>141467.96082595002</v>
      </c>
      <c r="CS25" s="28">
        <f t="shared" si="1"/>
        <v>147535.21877640003</v>
      </c>
      <c r="CT25" s="28">
        <f t="shared" si="1"/>
        <v>148296.74437360003</v>
      </c>
      <c r="CU25" s="28">
        <f t="shared" si="1"/>
        <v>155335.09691170003</v>
      </c>
      <c r="CV25" s="28">
        <f t="shared" si="1"/>
        <v>143335.38090070002</v>
      </c>
      <c r="CW25" s="28">
        <f t="shared" si="1"/>
        <v>140365.00839770003</v>
      </c>
      <c r="CX25" s="28">
        <f t="shared" si="1"/>
        <v>150191.45005049999</v>
      </c>
      <c r="CY25" s="76">
        <f t="shared" si="1"/>
        <v>160372.53234870001</v>
      </c>
      <c r="CZ25" s="76">
        <f t="shared" si="1"/>
        <v>148205.30514870002</v>
      </c>
      <c r="DA25" s="76">
        <f t="shared" si="1"/>
        <v>158099.96297470003</v>
      </c>
      <c r="DB25" s="76">
        <f t="shared" si="1"/>
        <v>155371.53748110001</v>
      </c>
      <c r="DC25" s="28">
        <f t="shared" si="1"/>
        <v>160986.91358770005</v>
      </c>
      <c r="DD25" s="28">
        <f t="shared" si="1"/>
        <v>148092.71760670003</v>
      </c>
      <c r="DE25" s="28">
        <f t="shared" si="1"/>
        <v>145247.17524170002</v>
      </c>
      <c r="DF25" s="28">
        <f t="shared" si="1"/>
        <v>155964.70524550002</v>
      </c>
      <c r="DG25" s="28">
        <f t="shared" si="1"/>
        <v>162693.98642370003</v>
      </c>
      <c r="DH25" s="28">
        <f t="shared" si="1"/>
        <v>149426.47179670003</v>
      </c>
      <c r="DI25" s="28">
        <f t="shared" si="1"/>
        <v>151824.44077770002</v>
      </c>
      <c r="DJ25" s="28">
        <f t="shared" si="1"/>
        <v>157650.15889450003</v>
      </c>
      <c r="DK25" s="28">
        <f t="shared" si="1"/>
        <v>164455.67537670003</v>
      </c>
      <c r="DL25" s="28">
        <f t="shared" si="1"/>
        <v>150982.96587570003</v>
      </c>
      <c r="DM25" s="28">
        <f t="shared" si="1"/>
        <v>151129.9263627</v>
      </c>
      <c r="DN25" s="28">
        <f t="shared" si="1"/>
        <v>159390.68514650001</v>
      </c>
      <c r="DO25" s="28">
        <f t="shared" si="1"/>
        <v>166240.41386170001</v>
      </c>
      <c r="DP25" s="28">
        <f t="shared" si="1"/>
        <v>152557.29104770001</v>
      </c>
      <c r="DQ25" s="28">
        <f t="shared" si="1"/>
        <v>149996.01947770003</v>
      </c>
      <c r="DR25" s="28">
        <f t="shared" si="1"/>
        <v>161152.8105205</v>
      </c>
      <c r="DS25" s="28">
        <f t="shared" si="1"/>
        <v>168578.11393970001</v>
      </c>
      <c r="DT25" s="28">
        <f t="shared" si="1"/>
        <v>155596.30352370001</v>
      </c>
      <c r="DU25" s="28">
        <f t="shared" si="1"/>
        <v>155331.50232170001</v>
      </c>
      <c r="DV25" s="28">
        <f t="shared" si="1"/>
        <v>163467.86116450003</v>
      </c>
      <c r="DW25" s="28">
        <f t="shared" si="1"/>
        <v>171050.24565370003</v>
      </c>
      <c r="DX25" s="28">
        <f t="shared" si="1"/>
        <v>156798.76712270002</v>
      </c>
      <c r="DY25" s="28">
        <f t="shared" si="1"/>
        <v>160100.35444570001</v>
      </c>
      <c r="DZ25" s="28">
        <f t="shared" si="1"/>
        <v>165802.09756150001</v>
      </c>
      <c r="EA25" s="28">
        <f t="shared" si="1"/>
        <v>173191.32973270002</v>
      </c>
      <c r="EB25" s="28">
        <f t="shared" ref="EB25:EP25" si="2">SUM(EB4:EB24)</f>
        <v>158722.07129570001</v>
      </c>
      <c r="EC25" s="28">
        <f t="shared" si="2"/>
        <v>156404.13565470002</v>
      </c>
      <c r="ED25" s="28">
        <f t="shared" si="2"/>
        <v>167920.79247150003</v>
      </c>
      <c r="EE25" s="28">
        <f t="shared" si="2"/>
        <v>175234.85834070001</v>
      </c>
      <c r="EF25" s="28">
        <f t="shared" si="2"/>
        <v>160516.24148570001</v>
      </c>
      <c r="EG25" s="28">
        <f t="shared" si="2"/>
        <v>168883.29639970002</v>
      </c>
      <c r="EH25" s="28">
        <f t="shared" si="2"/>
        <v>169937.07331149999</v>
      </c>
      <c r="EI25" s="28">
        <f t="shared" si="2"/>
        <v>177681.51157070001</v>
      </c>
      <c r="EJ25" s="28">
        <f t="shared" si="2"/>
        <v>162272.0269957</v>
      </c>
      <c r="EK25" s="28">
        <f t="shared" si="2"/>
        <v>161541.95739269999</v>
      </c>
      <c r="EL25" s="28">
        <f t="shared" si="2"/>
        <v>171902.3517115</v>
      </c>
      <c r="EM25" s="28">
        <f t="shared" si="2"/>
        <v>178236.27690870001</v>
      </c>
      <c r="EN25" s="28">
        <f t="shared" si="2"/>
        <v>163042.47565569999</v>
      </c>
      <c r="EO25" s="28">
        <f t="shared" si="2"/>
        <v>159878.17227170002</v>
      </c>
      <c r="EP25" s="28">
        <f t="shared" si="2"/>
        <v>172880.87821149998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0.70364532012238679</v>
      </c>
      <c r="D30" s="47">
        <f>IF(PLANEL_Pot_Trim!D4&lt;&gt;0,D4/PLANEL_Pot_Trim!D4,0)</f>
        <v>0.64396211008560489</v>
      </c>
      <c r="E30" s="47">
        <f>IF(PLANEL_Pot_Trim!E4&lt;&gt;0,E4/PLANEL_Pot_Trim!E4,0)</f>
        <v>0.60163610897559938</v>
      </c>
      <c r="F30" s="47">
        <f>IF(PLANEL_Pot_Trim!F4&lt;&gt;0,F4/PLANEL_Pot_Trim!F4,0)</f>
        <v>0.66310644681764475</v>
      </c>
      <c r="G30" s="47">
        <f>IF(PLANEL_Pot_Trim!G4&lt;&gt;0,G4/PLANEL_Pot_Trim!G4,0)</f>
        <v>0.6738382751801798</v>
      </c>
      <c r="H30" s="47">
        <f>IF(PLANEL_Pot_Trim!H4&lt;&gt;0,H4/PLANEL_Pot_Trim!H4,0)</f>
        <v>0.62832451061269479</v>
      </c>
      <c r="I30" s="47">
        <f>IF(PLANEL_Pot_Trim!I4&lt;&gt;0,I4/PLANEL_Pot_Trim!I4,0)</f>
        <v>0.59795987879713419</v>
      </c>
      <c r="J30" s="47">
        <f>IF(PLANEL_Pot_Trim!J4&lt;&gt;0,J4/PLANEL_Pot_Trim!J4,0)</f>
        <v>0.62277250463501521</v>
      </c>
      <c r="K30" s="47">
        <f>IF(PLANEL_Pot_Trim!K4&lt;&gt;0,K4/PLANEL_Pot_Trim!K4,0)</f>
        <v>0.71018719095905825</v>
      </c>
      <c r="L30" s="47">
        <f>IF(PLANEL_Pot_Trim!L4&lt;&gt;0,L4/PLANEL_Pot_Trim!L4,0)</f>
        <v>0.65567389028311918</v>
      </c>
      <c r="M30" s="47">
        <f>IF(PLANEL_Pot_Trim!M4&lt;&gt;0,M4/PLANEL_Pot_Trim!M4,0)</f>
        <v>0.62645884931628482</v>
      </c>
      <c r="N30" s="47">
        <f>IF(PLANEL_Pot_Trim!N4&lt;&gt;0,N4/PLANEL_Pot_Trim!N4,0)</f>
        <v>0.66886079132667675</v>
      </c>
      <c r="O30" s="47">
        <f>IF(PLANEL_Pot_Trim!O4&lt;&gt;0,O4/PLANEL_Pot_Trim!O4,0)</f>
        <v>0.66553525883103826</v>
      </c>
      <c r="P30" s="47">
        <f>IF(PLANEL_Pot_Trim!P4&lt;&gt;0,P4/PLANEL_Pot_Trim!P4,0)</f>
        <v>0.63519696246287827</v>
      </c>
      <c r="Q30" s="47">
        <f>IF(PLANEL_Pot_Trim!Q4&lt;&gt;0,Q4/PLANEL_Pot_Trim!Q4,0)</f>
        <v>0.61727330523570645</v>
      </c>
      <c r="R30" s="47">
        <f>IF(PLANEL_Pot_Trim!R4&lt;&gt;0,R4/PLANEL_Pot_Trim!R4,0)</f>
        <v>0.63824167571279733</v>
      </c>
      <c r="S30" s="47">
        <f>IF(PLANEL_Pot_Trim!S4&lt;&gt;0,S4/PLANEL_Pot_Trim!S4,0)</f>
        <v>0.66523386926909023</v>
      </c>
      <c r="T30" s="47">
        <f>IF(PLANEL_Pot_Trim!T4&lt;&gt;0,T4/PLANEL_Pot_Trim!T4,0)</f>
        <v>0.59871804822405839</v>
      </c>
      <c r="U30" s="47">
        <f>IF(PLANEL_Pot_Trim!U4&lt;&gt;0,U4/PLANEL_Pot_Trim!U4,0)</f>
        <v>0.56834550052180999</v>
      </c>
      <c r="V30" s="47">
        <f>IF(PLANEL_Pot_Trim!V4&lt;&gt;0,V4/PLANEL_Pot_Trim!V4,0)</f>
        <v>0.63832241541025903</v>
      </c>
      <c r="W30" s="47">
        <f>IF(PLANEL_Pot_Trim!W4&lt;&gt;0,W4/PLANEL_Pot_Trim!W4,0)</f>
        <v>0.68095681513067652</v>
      </c>
      <c r="X30" s="47">
        <f>IF(PLANEL_Pot_Trim!X4&lt;&gt;0,X4/PLANEL_Pot_Trim!X4,0)</f>
        <v>0.6490951277815894</v>
      </c>
      <c r="Y30" s="47">
        <f>IF(PLANEL_Pot_Trim!Y4&lt;&gt;0,Y4/PLANEL_Pot_Trim!Y4,0)</f>
        <v>0.61472546692191232</v>
      </c>
      <c r="Z30" s="47">
        <f>IF(PLANEL_Pot_Trim!Z4&lt;&gt;0,Z4/PLANEL_Pot_Trim!Z4,0)</f>
        <v>0.63821628530490671</v>
      </c>
      <c r="AA30" s="47">
        <f>IF(PLANEL_Pot_Trim!AA4&lt;&gt;0,AA4/PLANEL_Pot_Trim!AA4,0)</f>
        <v>0.72217873156634449</v>
      </c>
      <c r="AB30" s="47">
        <f>IF(PLANEL_Pot_Trim!AB4&lt;&gt;0,AB4/PLANEL_Pot_Trim!AB4,0)</f>
        <v>0.66486421376384808</v>
      </c>
      <c r="AC30" s="47">
        <f>IF(PLANEL_Pot_Trim!AC4&lt;&gt;0,AC4/PLANEL_Pot_Trim!AC4,0)</f>
        <v>0.63246203722211558</v>
      </c>
      <c r="AD30" s="47">
        <f>IF(PLANEL_Pot_Trim!AD4&lt;&gt;0,AD4/PLANEL_Pot_Trim!AD4,0)</f>
        <v>0.65533625788941574</v>
      </c>
      <c r="AE30" s="47">
        <f>IF(PLANEL_Pot_Trim!AE4&lt;&gt;0,AE4/PLANEL_Pot_Trim!AE4,0)</f>
        <v>0.70812489868755091</v>
      </c>
      <c r="AF30" s="47">
        <f>IF(PLANEL_Pot_Trim!AF4&lt;&gt;0,AF4/PLANEL_Pot_Trim!AF4,0)</f>
        <v>0.66099171688727054</v>
      </c>
      <c r="AG30" s="47">
        <f>IF(PLANEL_Pot_Trim!AG4&lt;&gt;0,AG4/PLANEL_Pot_Trim!AG4,0)</f>
        <v>0.62095018641399136</v>
      </c>
      <c r="AH30" s="47">
        <f>IF(PLANEL_Pot_Trim!AH4&lt;&gt;0,AH4/PLANEL_Pot_Trim!AH4,0)</f>
        <v>0.66970331898279378</v>
      </c>
      <c r="AI30" s="47">
        <f>IF(PLANEL_Pot_Trim!AI4&lt;&gt;0,AI4/PLANEL_Pot_Trim!AI4,0)</f>
        <v>0.73345026723940099</v>
      </c>
      <c r="AJ30" s="47">
        <f>IF(PLANEL_Pot_Trim!AJ4&lt;&gt;0,AJ4/PLANEL_Pot_Trim!AJ4,0)</f>
        <v>0.65869966439524541</v>
      </c>
      <c r="AK30" s="47">
        <f>IF(PLANEL_Pot_Trim!AK4&lt;&gt;0,AK4/PLANEL_Pot_Trim!AK4,0)</f>
        <v>0.63236316124964731</v>
      </c>
      <c r="AL30" s="47">
        <f>IF(PLANEL_Pot_Trim!AL4&lt;&gt;0,AL4/PLANEL_Pot_Trim!AL4,0)</f>
        <v>0.66750008820347961</v>
      </c>
      <c r="AM30" s="47">
        <f>IF(PLANEL_Pot_Trim!AM4&lt;&gt;0,AM4/PLANEL_Pot_Trim!AM4,0)</f>
        <v>0.73376919486640491</v>
      </c>
      <c r="AN30" s="47">
        <f>IF(PLANEL_Pot_Trim!AN4&lt;&gt;0,AN4/PLANEL_Pot_Trim!AN4,0)</f>
        <v>0.69496287249268585</v>
      </c>
      <c r="AO30" s="47">
        <f>IF(PLANEL_Pot_Trim!AO4&lt;&gt;0,AO4/PLANEL_Pot_Trim!AO4,0)</f>
        <v>0.64394651139904047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0.69124902660345422</v>
      </c>
      <c r="AS30" s="47">
        <f>IF(PLANEL_Pot_Trim!AS4&lt;&gt;0,AS4/PLANEL_Pot_Trim!AS4,0)</f>
        <v>0.64908680870795543</v>
      </c>
      <c r="AT30" s="47">
        <f>IF(PLANEL_Pot_Trim!AT4&lt;&gt;0,AT4/PLANEL_Pot_Trim!AT4,0)</f>
        <v>0.66496647690802979</v>
      </c>
      <c r="AU30" s="47">
        <f>IF(PLANEL_Pot_Trim!AU4&lt;&gt;0,AU4/PLANEL_Pot_Trim!AU4,0)</f>
        <v>0.73510334072443517</v>
      </c>
      <c r="AV30" s="47">
        <f>IF(PLANEL_Pot_Trim!AV4&lt;&gt;0,AV4/PLANEL_Pot_Trim!AV4,0)</f>
        <v>0.70062567393044395</v>
      </c>
      <c r="AW30" s="47">
        <f>IF(PLANEL_Pot_Trim!AW4&lt;&gt;0,AW4/PLANEL_Pot_Trim!AW4,0)</f>
        <v>0.65029794201148106</v>
      </c>
      <c r="AX30" s="47">
        <f>IF(PLANEL_Pot_Trim!AX4&lt;&gt;0,AX4/PLANEL_Pot_Trim!AX4,0)</f>
        <v>0.6706068721925017</v>
      </c>
      <c r="AY30" s="47">
        <f>IF(PLANEL_Pot_Trim!AY4&lt;&gt;0,AY4/PLANEL_Pot_Trim!AY4,0)</f>
        <v>0.73579746265454227</v>
      </c>
      <c r="AZ30" s="47">
        <f>IF(PLANEL_Pot_Trim!AZ4&lt;&gt;0,AZ4/PLANEL_Pot_Trim!AZ4,0)</f>
        <v>0.69468475880992853</v>
      </c>
      <c r="BA30" s="47">
        <f>IF(PLANEL_Pot_Trim!BA4&lt;&gt;0,BA4/PLANEL_Pot_Trim!BA4,0)</f>
        <v>0.6226650896910858</v>
      </c>
      <c r="BB30" s="47">
        <f>IF(PLANEL_Pot_Trim!BB4&lt;&gt;0,BB4/PLANEL_Pot_Trim!BB4,0)</f>
        <v>0.67275258981510977</v>
      </c>
      <c r="BC30" s="47">
        <f>IF(PLANEL_Pot_Trim!BC4&lt;&gt;0,BC4/PLANEL_Pot_Trim!BC4,0)</f>
        <v>0.73895936481744984</v>
      </c>
      <c r="BD30" s="47">
        <f>IF(PLANEL_Pot_Trim!BD4&lt;&gt;0,BD4/PLANEL_Pot_Trim!BD4,0)</f>
        <v>0.67695472399372891</v>
      </c>
      <c r="BE30" s="47">
        <f>IF(PLANEL_Pot_Trim!BE4&lt;&gt;0,BE4/PLANEL_Pot_Trim!BE4,0)</f>
        <v>0.6419835240534546</v>
      </c>
      <c r="BF30" s="47">
        <f>IF(PLANEL_Pot_Trim!BF4&lt;&gt;0,BF4/PLANEL_Pot_Trim!BF4,0)</f>
        <v>0.65957748857802789</v>
      </c>
      <c r="BG30" s="47">
        <f>IF(PLANEL_Pot_Trim!BG4&lt;&gt;0,BG4/PLANEL_Pot_Trim!BG4,0)</f>
        <v>0.73275199685096548</v>
      </c>
      <c r="BH30" s="47">
        <f>IF(PLANEL_Pot_Trim!BH4&lt;&gt;0,BH4/PLANEL_Pot_Trim!BH4,0)</f>
        <v>0.65786977701405802</v>
      </c>
      <c r="BI30" s="47">
        <f>IF(PLANEL_Pot_Trim!BI4&lt;&gt;0,BI4/PLANEL_Pot_Trim!BI4,0)</f>
        <v>0.59494770480135439</v>
      </c>
      <c r="BJ30" s="47">
        <f>IF(PLANEL_Pot_Trim!BJ4&lt;&gt;0,BJ4/PLANEL_Pot_Trim!BJ4,0)</f>
        <v>0.64669843049655751</v>
      </c>
      <c r="BK30" s="47">
        <f>IF(PLANEL_Pot_Trim!BK4&lt;&gt;0,BK4/PLANEL_Pot_Trim!BK4,0)</f>
        <v>0.73977262293070423</v>
      </c>
      <c r="BL30" s="47">
        <f>IF(PLANEL_Pot_Trim!BL4&lt;&gt;0,BL4/PLANEL_Pot_Trim!BL4,0)</f>
        <v>0.63643604081479632</v>
      </c>
      <c r="BM30" s="47">
        <f>IF(PLANEL_Pot_Trim!BM4&lt;&gt;0,BM4/PLANEL_Pot_Trim!BM4,0)</f>
        <v>0.60960552700127091</v>
      </c>
      <c r="BN30" s="47">
        <f>IF(PLANEL_Pot_Trim!BN4&lt;&gt;0,BN4/PLANEL_Pot_Trim!BN4,0)</f>
        <v>0.64669843049655751</v>
      </c>
      <c r="BO30" s="47">
        <f>IF(PLANEL_Pot_Trim!BO4&lt;&gt;0,BO4/PLANEL_Pot_Trim!BO4,0)</f>
        <v>0.74279739521332744</v>
      </c>
      <c r="BP30" s="47">
        <f>IF(PLANEL_Pot_Trim!BP4&lt;&gt;0,BP4/PLANEL_Pot_Trim!BP4,0)</f>
        <v>0.65350751914530714</v>
      </c>
      <c r="BQ30" s="47">
        <f>IF(PLANEL_Pot_Trim!BQ4&lt;&gt;0,BQ4/PLANEL_Pot_Trim!BQ4,0)</f>
        <v>0.56766145299818471</v>
      </c>
      <c r="BR30" s="47">
        <f>IF(PLANEL_Pot_Trim!BR4&lt;&gt;0,BR4/PLANEL_Pot_Trim!BR4,0)</f>
        <v>0.64669843049655751</v>
      </c>
      <c r="BS30" s="47">
        <f>IF(PLANEL_Pot_Trim!BS4&lt;&gt;0,BS4/PLANEL_Pot_Trim!BS4,0)</f>
        <v>0.74295388856930011</v>
      </c>
      <c r="BT30" s="47">
        <f>IF(PLANEL_Pot_Trim!BT4&lt;&gt;0,BT4/PLANEL_Pot_Trim!BT4,0)</f>
        <v>0.65953691859353802</v>
      </c>
      <c r="BU30" s="47">
        <f>IF(PLANEL_Pot_Trim!BU4&lt;&gt;0,BU4/PLANEL_Pot_Trim!BU4,0)</f>
        <v>0.5914344143617295</v>
      </c>
      <c r="BV30" s="47">
        <f>IF(PLANEL_Pot_Trim!BV4&lt;&gt;0,BV4/PLANEL_Pot_Trim!BV4,0)</f>
        <v>0.64388124541950209</v>
      </c>
      <c r="BW30" s="47">
        <f>IF(PLANEL_Pot_Trim!BW4&lt;&gt;0,BW4/PLANEL_Pot_Trim!BW4,0)</f>
        <v>0.74310641306738301</v>
      </c>
      <c r="BX30" s="47">
        <f>IF(PLANEL_Pot_Trim!BX4&lt;&gt;0,BX4/PLANEL_Pot_Trim!BX4,0)</f>
        <v>0.63928085348156338</v>
      </c>
      <c r="BY30" s="47">
        <f>IF(PLANEL_Pot_Trim!BY4&lt;&gt;0,BY4/PLANEL_Pot_Trim!BY4,0)</f>
        <v>0.59133397048018865</v>
      </c>
      <c r="BZ30" s="47">
        <f>IF(PLANEL_Pot_Trim!BZ4&lt;&gt;0,BZ4/PLANEL_Pot_Trim!BZ4,0)</f>
        <v>0.64113550118296803</v>
      </c>
      <c r="CA30" s="47">
        <f>IF(PLANEL_Pot_Trim!CA4&lt;&gt;0,CA4/PLANEL_Pot_Trim!CA4,0)</f>
        <v>0.74327202958392424</v>
      </c>
      <c r="CB30" s="47">
        <f>IF(PLANEL_Pot_Trim!CB4&lt;&gt;0,CB4/PLANEL_Pot_Trim!CB4,0)</f>
        <v>0.63795877875604301</v>
      </c>
      <c r="CC30" s="47">
        <f>IF(PLANEL_Pot_Trim!CC4&lt;&gt;0,CC4/PLANEL_Pot_Trim!CC4,0)</f>
        <v>0.59984988979689469</v>
      </c>
      <c r="CD30" s="47">
        <f>IF(PLANEL_Pot_Trim!CD4&lt;&gt;0,CD4/PLANEL_Pot_Trim!CD4,0)</f>
        <v>0.63815407946504599</v>
      </c>
      <c r="CE30" s="47">
        <f>IF(PLANEL_Pot_Trim!CE4&lt;&gt;0,CE4/PLANEL_Pot_Trim!CE4,0)</f>
        <v>0.74344032332200172</v>
      </c>
      <c r="CF30" s="47">
        <f>IF(PLANEL_Pot_Trim!CF4&lt;&gt;0,CF4/PLANEL_Pot_Trim!CF4,0)</f>
        <v>0.64405352922965831</v>
      </c>
      <c r="CG30" s="47">
        <f>IF(PLANEL_Pot_Trim!CG4&lt;&gt;0,CG4/PLANEL_Pot_Trim!CG4,0)</f>
        <v>0.60304847830516417</v>
      </c>
      <c r="CH30" s="47">
        <f>IF(PLANEL_Pot_Trim!CH4&lt;&gt;0,CH4/PLANEL_Pot_Trim!CH4,0)</f>
        <v>0.63512446761113717</v>
      </c>
      <c r="CI30" s="47">
        <f>IF(PLANEL_Pot_Trim!CI4&lt;&gt;0,CI4/PLANEL_Pot_Trim!CI4,0)</f>
        <v>0.74361271928438788</v>
      </c>
      <c r="CJ30" s="47">
        <f>IF(PLANEL_Pot_Trim!CJ4&lt;&gt;0,CJ4/PLANEL_Pot_Trim!CJ4,0)</f>
        <v>0.6342913856819975</v>
      </c>
      <c r="CK30" s="47">
        <f>IF(PLANEL_Pot_Trim!CK4&lt;&gt;0,CK4/PLANEL_Pot_Trim!CK4,0)</f>
        <v>0.57708448427290004</v>
      </c>
      <c r="CL30" s="47">
        <f>IF(PLANEL_Pot_Trim!CL4&lt;&gt;0,CL4/PLANEL_Pot_Trim!CL4,0)</f>
        <v>0.63202099832863234</v>
      </c>
      <c r="CM30" s="47">
        <f>IF(PLANEL_Pot_Trim!CM4&lt;&gt;0,CM4/PLANEL_Pot_Trim!CM4,0)</f>
        <v>0.74377472883730955</v>
      </c>
      <c r="CN30" s="47">
        <f>IF(PLANEL_Pot_Trim!CN4&lt;&gt;0,CN4/PLANEL_Pot_Trim!CN4,0)</f>
        <v>0.63610676975169911</v>
      </c>
      <c r="CO30" s="47">
        <f>IF(PLANEL_Pot_Trim!CO4&lt;&gt;0,CO4/PLANEL_Pot_Trim!CO4,0)</f>
        <v>0.52106367745963056</v>
      </c>
      <c r="CP30" s="47">
        <f>IF(PLANEL_Pot_Trim!CP4&lt;&gt;0,CP4/PLANEL_Pot_Trim!CP4,0)</f>
        <v>0.62910450555892827</v>
      </c>
      <c r="CQ30" s="47">
        <f>IF(PLANEL_Pot_Trim!CQ4&lt;&gt;0,CQ4/PLANEL_Pot_Trim!CQ4,0)</f>
        <v>0.74388957269619416</v>
      </c>
      <c r="CR30" s="47">
        <f>IF(PLANEL_Pot_Trim!CR4&lt;&gt;0,CR4/PLANEL_Pot_Trim!CR4,0)</f>
        <v>0.63773907762053716</v>
      </c>
      <c r="CS30" s="47">
        <f>IF(PLANEL_Pot_Trim!CS4&lt;&gt;0,CS4/PLANEL_Pot_Trim!CS4,0)</f>
        <v>0.59559725884256265</v>
      </c>
      <c r="CT30" s="47">
        <f>IF(PLANEL_Pot_Trim!CT4&lt;&gt;0,CT4/PLANEL_Pot_Trim!CT4,0)</f>
        <v>0.62703709303163668</v>
      </c>
      <c r="CU30" s="47">
        <f>IF(PLANEL_Pot_Trim!CU4&lt;&gt;0,CU4/PLANEL_Pot_Trim!CU4,0)</f>
        <v>0.74098250722780445</v>
      </c>
      <c r="CV30" s="47">
        <f>IF(PLANEL_Pot_Trim!CV4&lt;&gt;0,CV4/PLANEL_Pot_Trim!CV4,0)</f>
        <v>0.62767437018833616</v>
      </c>
      <c r="CW30" s="47">
        <f>IF(PLANEL_Pot_Trim!CW4&lt;&gt;0,CW4/PLANEL_Pot_Trim!CW4,0)</f>
        <v>0.58958204985902163</v>
      </c>
      <c r="CX30" s="47">
        <f>IF(PLANEL_Pot_Trim!CX4&lt;&gt;0,CX4/PLANEL_Pot_Trim!CX4,0)</f>
        <v>0.61923166028152765</v>
      </c>
      <c r="CY30" s="77">
        <f>IF(PLANEL_Pot_Trim!CY4&lt;&gt;0,CY4/PLANEL_Pot_Trim!CY4,0)</f>
        <v>0.74499678166104499</v>
      </c>
      <c r="CZ30" s="77">
        <f>IF(PLANEL_Pot_Trim!CZ4&lt;&gt;0,CZ4/PLANEL_Pot_Trim!CZ4,0)</f>
        <v>0.62600838887638921</v>
      </c>
      <c r="DA30" s="77">
        <f>IF(PLANEL_Pot_Trim!DA4&lt;&gt;0,DA4/PLANEL_Pot_Trim!DA4,0)</f>
        <v>0.59498004720097653</v>
      </c>
      <c r="DB30" s="77">
        <f>IF(PLANEL_Pot_Trim!DB4&lt;&gt;0,DB4/PLANEL_Pot_Trim!DB4,0)</f>
        <v>0.61923166028152765</v>
      </c>
      <c r="DC30" s="47">
        <f>IF(PLANEL_Pot_Trim!DC4&lt;&gt;0,DC4/PLANEL_Pot_Trim!DC4,0)</f>
        <v>0.74513461504928435</v>
      </c>
      <c r="DD30" s="47">
        <f>IF(PLANEL_Pot_Trim!DD4&lt;&gt;0,DD4/PLANEL_Pot_Trim!DD4,0)</f>
        <v>0.64068294886989074</v>
      </c>
      <c r="DE30" s="47">
        <f>IF(PLANEL_Pot_Trim!DE4&lt;&gt;0,DE4/PLANEL_Pot_Trim!DE4,0)</f>
        <v>0.55336432085345122</v>
      </c>
      <c r="DF30" s="47">
        <f>IF(PLANEL_Pot_Trim!DF4&lt;&gt;0,DF4/PLANEL_Pot_Trim!DF4,0)</f>
        <v>0.61923166028152765</v>
      </c>
      <c r="DG30" s="47">
        <f>IF(PLANEL_Pot_Trim!DG4&lt;&gt;0,DG4/PLANEL_Pot_Trim!DG4,0)</f>
        <v>0.74513461504928435</v>
      </c>
      <c r="DH30" s="47">
        <f>IF(PLANEL_Pot_Trim!DH4&lt;&gt;0,DH4/PLANEL_Pot_Trim!DH4,0)</f>
        <v>0.63334371748660645</v>
      </c>
      <c r="DI30" s="47">
        <f>IF(PLANEL_Pot_Trim!DI4&lt;&gt;0,DI4/PLANEL_Pot_Trim!DI4,0)</f>
        <v>0.57646554712678311</v>
      </c>
      <c r="DJ30" s="47">
        <f>IF(PLANEL_Pot_Trim!DJ4&lt;&gt;0,DJ4/PLANEL_Pot_Trim!DJ4,0)</f>
        <v>0.61923166028152765</v>
      </c>
      <c r="DK30" s="47">
        <f>IF(PLANEL_Pot_Trim!DK4&lt;&gt;0,DK4/PLANEL_Pot_Trim!DK4,0)</f>
        <v>0.74513903824929972</v>
      </c>
      <c r="DL30" s="47">
        <f>IF(PLANEL_Pot_Trim!DL4&lt;&gt;0,DL4/PLANEL_Pot_Trim!DL4,0)</f>
        <v>0.61897102359117284</v>
      </c>
      <c r="DM30" s="47">
        <f>IF(PLANEL_Pot_Trim!DM4&lt;&gt;0,DM4/PLANEL_Pot_Trim!DM4,0)</f>
        <v>0.52948247110896929</v>
      </c>
      <c r="DN30" s="47">
        <f>IF(PLANEL_Pot_Trim!DN4&lt;&gt;0,DN4/PLANEL_Pot_Trim!DN4,0)</f>
        <v>0.61914933119568605</v>
      </c>
      <c r="DO30" s="47">
        <f>IF(PLANEL_Pot_Trim!DO4&lt;&gt;0,DO4/PLANEL_Pot_Trim!DO4,0)</f>
        <v>0.74514337091169802</v>
      </c>
      <c r="DP30" s="47">
        <f>IF(PLANEL_Pot_Trim!DP4&lt;&gt;0,DP4/PLANEL_Pot_Trim!DP4,0)</f>
        <v>0.64049592680813461</v>
      </c>
      <c r="DQ30" s="47">
        <f>IF(PLANEL_Pot_Trim!DQ4&lt;&gt;0,DQ4/PLANEL_Pot_Trim!DQ4,0)</f>
        <v>0.514483688065276</v>
      </c>
      <c r="DR30" s="47">
        <f>IF(PLANEL_Pot_Trim!DR4&lt;&gt;0,DR4/PLANEL_Pot_Trim!DR4,0)</f>
        <v>0.61906868468476228</v>
      </c>
      <c r="DS30" s="47">
        <f>IF(PLANEL_Pot_Trim!DS4&lt;&gt;0,DS4/PLANEL_Pot_Trim!DS4,0)</f>
        <v>0.74522423076681465</v>
      </c>
      <c r="DT30" s="47">
        <f>IF(PLANEL_Pot_Trim!DT4&lt;&gt;0,DT4/PLANEL_Pot_Trim!DT4,0)</f>
        <v>0.63673674264061797</v>
      </c>
      <c r="DU30" s="47">
        <f>IF(PLANEL_Pot_Trim!DU4&lt;&gt;0,DU4/PLANEL_Pot_Trim!DU4,0)</f>
        <v>0.56987032415389149</v>
      </c>
      <c r="DV30" s="47">
        <f>IF(PLANEL_Pot_Trim!DV4&lt;&gt;0,DV4/PLANEL_Pot_Trim!DV4,0)</f>
        <v>0.61742415081149571</v>
      </c>
      <c r="DW30" s="47">
        <f>IF(PLANEL_Pot_Trim!DW4&lt;&gt;0,DW4/PLANEL_Pot_Trim!DW4,0)</f>
        <v>0.74532651906356517</v>
      </c>
      <c r="DX30" s="47">
        <f>IF(PLANEL_Pot_Trim!DX4&lt;&gt;0,DX4/PLANEL_Pot_Trim!DX4,0)</f>
        <v>0.64012989407573007</v>
      </c>
      <c r="DY30" s="47">
        <f>IF(PLANEL_Pot_Trim!DY4&lt;&gt;0,DY4/PLANEL_Pot_Trim!DY4,0)</f>
        <v>0.58233172860790539</v>
      </c>
      <c r="DZ30" s="47">
        <f>IF(PLANEL_Pot_Trim!DZ4&lt;&gt;0,DZ4/PLANEL_Pot_Trim!DZ4,0)</f>
        <v>0.6155207505054896</v>
      </c>
      <c r="EA30" s="47">
        <f>IF(PLANEL_Pot_Trim!EA4&lt;&gt;0,EA4/PLANEL_Pot_Trim!EA4,0)</f>
        <v>0.74535640469804765</v>
      </c>
      <c r="EB30" s="47">
        <f>IF(PLANEL_Pot_Trim!EB4&lt;&gt;0,EB4/PLANEL_Pot_Trim!EB4,0)</f>
        <v>0.6400652918280374</v>
      </c>
      <c r="EC30" s="47">
        <f>IF(PLANEL_Pot_Trim!EC4&lt;&gt;0,EC4/PLANEL_Pot_Trim!EC4,0)</f>
        <v>0.56116327945858047</v>
      </c>
      <c r="ED30" s="47">
        <f>IF(PLANEL_Pot_Trim!ED4&lt;&gt;0,ED4/PLANEL_Pot_Trim!ED4,0)</f>
        <v>0.61496462760252713</v>
      </c>
      <c r="EE30" s="47">
        <f>IF(PLANEL_Pot_Trim!EE4&lt;&gt;0,EE4/PLANEL_Pot_Trim!EE4,0)</f>
        <v>0.74550209211152818</v>
      </c>
      <c r="EF30" s="47">
        <f>IF(PLANEL_Pot_Trim!EF4&lt;&gt;0,EF4/PLANEL_Pot_Trim!EF4,0)</f>
        <v>0.63750961569585851</v>
      </c>
      <c r="EG30" s="47">
        <f>IF(PLANEL_Pot_Trim!EG4&lt;&gt;0,EG4/PLANEL_Pot_Trim!EG4,0)</f>
        <v>0.5918562230173815</v>
      </c>
      <c r="EH30" s="47">
        <f>IF(PLANEL_Pot_Trim!EH4&lt;&gt;0,EH4/PLANEL_Pot_Trim!EH4,0)</f>
        <v>0.61207566718918005</v>
      </c>
      <c r="EI30" s="47">
        <f>IF(PLANEL_Pot_Trim!EI4&lt;&gt;0,EI4/PLANEL_Pot_Trim!EI4,0)</f>
        <v>0.7442842133406915</v>
      </c>
      <c r="EJ30" s="47">
        <f>IF(PLANEL_Pot_Trim!EJ4&lt;&gt;0,EJ4/PLANEL_Pot_Trim!EJ4,0)</f>
        <v>0.63123299636546037</v>
      </c>
      <c r="EK30" s="47">
        <f>IF(PLANEL_Pot_Trim!EK4&lt;&gt;0,EK4/PLANEL_Pot_Trim!EK4,0)</f>
        <v>0.56086211091194726</v>
      </c>
      <c r="EL30" s="47">
        <f>IF(PLANEL_Pot_Trim!EL4&lt;&gt;0,EL4/PLANEL_Pot_Trim!EL4,0)</f>
        <v>0.60691728127180455</v>
      </c>
      <c r="EM30" s="47">
        <f>IF(PLANEL_Pot_Trim!EM4&lt;&gt;0,EM4/PLANEL_Pot_Trim!EM4,0)</f>
        <v>0.7292089760878806</v>
      </c>
      <c r="EN30" s="47">
        <f>IF(PLANEL_Pot_Trim!EN4&lt;&gt;0,EN4/PLANEL_Pot_Trim!EN4,0)</f>
        <v>0.61853044010112357</v>
      </c>
      <c r="EO30" s="47">
        <f>IF(PLANEL_Pot_Trim!EO4&lt;&gt;0,EO4/PLANEL_Pot_Trim!EO4,0)</f>
        <v>0.57786130388718981</v>
      </c>
      <c r="EP30" s="47">
        <f>IF(PLANEL_Pot_Trim!EP4&lt;&gt;0,EP4/PLANEL_Pot_Trim!EP4,0)</f>
        <v>0.59553493580636152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0.83028619360476363</v>
      </c>
      <c r="H31" s="47">
        <f>IF(PLANEL_Pot_Trim!H5&lt;&gt;0,H5/PLANEL_Pot_Trim!H5,0)</f>
        <v>0.85934593139131055</v>
      </c>
      <c r="I31" s="47">
        <f>IF(PLANEL_Pot_Trim!I5&lt;&gt;0,I5/PLANEL_Pot_Trim!I5,0)</f>
        <v>0.81494660823595555</v>
      </c>
      <c r="J31" s="47">
        <f>IF(PLANEL_Pot_Trim!J5&lt;&gt;0,J5/PLANEL_Pot_Trim!J5,0)</f>
        <v>0.82986715491604501</v>
      </c>
      <c r="K31" s="47">
        <f>IF(PLANEL_Pot_Trim!K5&lt;&gt;0,K5/PLANEL_Pot_Trim!K5,0)</f>
        <v>0.80707563159063167</v>
      </c>
      <c r="L31" s="47">
        <f>IF(PLANEL_Pot_Trim!L5&lt;&gt;0,L5/PLANEL_Pot_Trim!L5,0)</f>
        <v>0.83637183947504912</v>
      </c>
      <c r="M31" s="47">
        <f>IF(PLANEL_Pot_Trim!M5&lt;&gt;0,M5/PLANEL_Pot_Trim!M5,0)</f>
        <v>0.81627505265536682</v>
      </c>
      <c r="N31" s="47">
        <f>IF(PLANEL_Pot_Trim!N5&lt;&gt;0,N5/PLANEL_Pot_Trim!N5,0)</f>
        <v>0.81554059664910428</v>
      </c>
      <c r="O31" s="47">
        <f>IF(PLANEL_Pot_Trim!O5&lt;&gt;0,O5/PLANEL_Pot_Trim!O5,0)</f>
        <v>0.809425616943246</v>
      </c>
      <c r="P31" s="47">
        <f>IF(PLANEL_Pot_Trim!P5&lt;&gt;0,P5/PLANEL_Pot_Trim!P5,0)</f>
        <v>0.84271054562316883</v>
      </c>
      <c r="Q31" s="47">
        <f>IF(PLANEL_Pot_Trim!Q5&lt;&gt;0,Q5/PLANEL_Pot_Trim!Q5,0)</f>
        <v>0.81235630832254913</v>
      </c>
      <c r="R31" s="47">
        <f>IF(PLANEL_Pot_Trim!R5&lt;&gt;0,R5/PLANEL_Pot_Trim!R5,0)</f>
        <v>0.77729835973910311</v>
      </c>
      <c r="S31" s="47">
        <f>IF(PLANEL_Pot_Trim!S5&lt;&gt;0,S5/PLANEL_Pot_Trim!S5,0)</f>
        <v>0.81071240825296942</v>
      </c>
      <c r="T31" s="47">
        <f>IF(PLANEL_Pot_Trim!T5&lt;&gt;0,T5/PLANEL_Pot_Trim!T5,0)</f>
        <v>0.84064178090129182</v>
      </c>
      <c r="U31" s="47">
        <f>IF(PLANEL_Pot_Trim!U5&lt;&gt;0,U5/PLANEL_Pot_Trim!U5,0)</f>
        <v>0.81892851339582806</v>
      </c>
      <c r="V31" s="47">
        <f>IF(PLANEL_Pot_Trim!V5&lt;&gt;0,V5/PLANEL_Pot_Trim!V5,0)</f>
        <v>0.81500250238445704</v>
      </c>
      <c r="W31" s="47">
        <f>IF(PLANEL_Pot_Trim!W5&lt;&gt;0,W5/PLANEL_Pot_Trim!W5,0)</f>
        <v>0.84560635240544524</v>
      </c>
      <c r="X31" s="47">
        <f>IF(PLANEL_Pot_Trim!X5&lt;&gt;0,X5/PLANEL_Pot_Trim!X5,0)</f>
        <v>0.82023220720700352</v>
      </c>
      <c r="Y31" s="47">
        <f>IF(PLANEL_Pot_Trim!Y5&lt;&gt;0,Y5/PLANEL_Pot_Trim!Y5,0)</f>
        <v>0.80186031383907863</v>
      </c>
      <c r="Z31" s="47">
        <f>IF(PLANEL_Pot_Trim!Z5&lt;&gt;0,Z5/PLANEL_Pot_Trim!Z5,0)</f>
        <v>0.80542352686471808</v>
      </c>
      <c r="AA31" s="47">
        <f>IF(PLANEL_Pot_Trim!AA5&lt;&gt;0,AA5/PLANEL_Pot_Trim!AA5,0)</f>
        <v>0.58188117297415742</v>
      </c>
      <c r="AB31" s="47">
        <f>IF(PLANEL_Pot_Trim!AB5&lt;&gt;0,AB5/PLANEL_Pot_Trim!AB5,0)</f>
        <v>0.58141207846792398</v>
      </c>
      <c r="AC31" s="47">
        <f>IF(PLANEL_Pot_Trim!AC5&lt;&gt;0,AC5/PLANEL_Pot_Trim!AC5,0)</f>
        <v>0.82107705175929757</v>
      </c>
      <c r="AD31" s="47">
        <f>IF(PLANEL_Pot_Trim!AD5&lt;&gt;0,AD5/PLANEL_Pot_Trim!AD5,0)</f>
        <v>0.66797329275675787</v>
      </c>
      <c r="AE31" s="47">
        <f>IF(PLANEL_Pot_Trim!AE5&lt;&gt;0,AE5/PLANEL_Pot_Trim!AE5,0)</f>
        <v>0.85063571473591615</v>
      </c>
      <c r="AF31" s="47">
        <f>IF(PLANEL_Pot_Trim!AF5&lt;&gt;0,AF5/PLANEL_Pot_Trim!AF5,0)</f>
        <v>0.85368718042846015</v>
      </c>
      <c r="AG31" s="47">
        <f>IF(PLANEL_Pot_Trim!AG5&lt;&gt;0,AG5/PLANEL_Pot_Trim!AG5,0)</f>
        <v>0.77646296974126106</v>
      </c>
      <c r="AH31" s="47">
        <f>IF(PLANEL_Pot_Trim!AH5&lt;&gt;0,AH5/PLANEL_Pot_Trim!AH5,0)</f>
        <v>0.82649495479374502</v>
      </c>
      <c r="AI31" s="47">
        <f>IF(PLANEL_Pot_Trim!AI5&lt;&gt;0,AI5/PLANEL_Pot_Trim!AI5,0)</f>
        <v>0.85101025351819959</v>
      </c>
      <c r="AJ31" s="47">
        <f>IF(PLANEL_Pot_Trim!AJ5&lt;&gt;0,AJ5/PLANEL_Pot_Trim!AJ5,0)</f>
        <v>0.85374556637312415</v>
      </c>
      <c r="AK31" s="47">
        <f>IF(PLANEL_Pot_Trim!AK5&lt;&gt;0,AK5/PLANEL_Pot_Trim!AK5,0)</f>
        <v>0.82973113522452624</v>
      </c>
      <c r="AL31" s="47">
        <f>IF(PLANEL_Pot_Trim!AL5&lt;&gt;0,AL5/PLANEL_Pot_Trim!AL5,0)</f>
        <v>0.82658690828210879</v>
      </c>
      <c r="AM31" s="47">
        <f>IF(PLANEL_Pot_Trim!AM5&lt;&gt;0,AM5/PLANEL_Pot_Trim!AM5,0)</f>
        <v>0.85775673639621519</v>
      </c>
      <c r="AN31" s="47">
        <f>IF(PLANEL_Pot_Trim!AN5&lt;&gt;0,AN5/PLANEL_Pot_Trim!AN5,0)</f>
        <v>0.68272750947430627</v>
      </c>
      <c r="AO31" s="47">
        <f>IF(PLANEL_Pot_Trim!AO5&lt;&gt;0,AO5/PLANEL_Pot_Trim!AO5,0)</f>
        <v>0.70775723364896115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0.75007850312001589</v>
      </c>
      <c r="AS31" s="47">
        <f>IF(PLANEL_Pot_Trim!AS5&lt;&gt;0,AS5/PLANEL_Pot_Trim!AS5,0)</f>
        <v>0.37798413381456525</v>
      </c>
      <c r="AT31" s="47">
        <f>IF(PLANEL_Pot_Trim!AT5&lt;&gt;0,AT5/PLANEL_Pot_Trim!AT5,0)</f>
        <v>0.83677410229820581</v>
      </c>
      <c r="AU31" s="47">
        <f>IF(PLANEL_Pot_Trim!AU5&lt;&gt;0,AU5/PLANEL_Pot_Trim!AU5,0)</f>
        <v>0.8578519640630794</v>
      </c>
      <c r="AV31" s="47">
        <f>IF(PLANEL_Pot_Trim!AV5&lt;&gt;0,AV5/PLANEL_Pot_Trim!AV5,0)</f>
        <v>0.56682378493896901</v>
      </c>
      <c r="AW31" s="47">
        <f>IF(PLANEL_Pot_Trim!AW5&lt;&gt;0,AW5/PLANEL_Pot_Trim!AW5,0)</f>
        <v>0.77060514337548924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0.81110566897974223</v>
      </c>
      <c r="BA31" s="47">
        <f>IF(PLANEL_Pot_Trim!BA5&lt;&gt;0,BA5/PLANEL_Pot_Trim!BA5,0)</f>
        <v>0.70575474724311804</v>
      </c>
      <c r="BB31" s="47">
        <f>IF(PLANEL_Pot_Trim!BB5&lt;&gt;0,BB5/PLANEL_Pot_Trim!BB5,0)</f>
        <v>0.8409563901241256</v>
      </c>
      <c r="BC31" s="47">
        <f>IF(PLANEL_Pot_Trim!BC5&lt;&gt;0,BC5/PLANEL_Pot_Trim!BC5,0)</f>
        <v>0.8578519640630794</v>
      </c>
      <c r="BD31" s="47">
        <f>IF(PLANEL_Pot_Trim!BD5&lt;&gt;0,BD5/PLANEL_Pot_Trim!BD5,0)</f>
        <v>0.59615615931869981</v>
      </c>
      <c r="BE31" s="47">
        <f>IF(PLANEL_Pot_Trim!BE5&lt;&gt;0,BE5/PLANEL_Pot_Trim!BE5,0)</f>
        <v>0.60965905955706567</v>
      </c>
      <c r="BF31" s="47">
        <f>IF(PLANEL_Pot_Trim!BF5&lt;&gt;0,BF5/PLANEL_Pot_Trim!BF5,0)</f>
        <v>0.84053735556186226</v>
      </c>
      <c r="BG31" s="47">
        <f>IF(PLANEL_Pot_Trim!BG5&lt;&gt;0,BG5/PLANEL_Pot_Trim!BG5,0)</f>
        <v>0.8578519640630794</v>
      </c>
      <c r="BH31" s="47">
        <f>IF(PLANEL_Pot_Trim!BH5&lt;&gt;0,BH5/PLANEL_Pot_Trim!BH5,0)</f>
        <v>0.80101030488457392</v>
      </c>
      <c r="BI31" s="47">
        <f>IF(PLANEL_Pot_Trim!BI5&lt;&gt;0,BI5/PLANEL_Pot_Trim!BI5,0)</f>
        <v>0.49599016422983455</v>
      </c>
      <c r="BJ31" s="47">
        <f>IF(PLANEL_Pot_Trim!BJ5&lt;&gt;0,BJ5/PLANEL_Pot_Trim!BJ5,0)</f>
        <v>0.84096341049727696</v>
      </c>
      <c r="BK31" s="47">
        <f>IF(PLANEL_Pot_Trim!BK5&lt;&gt;0,BK5/PLANEL_Pot_Trim!BK5,0)</f>
        <v>0.83684133374015501</v>
      </c>
      <c r="BL31" s="47">
        <f>IF(PLANEL_Pot_Trim!BL5&lt;&gt;0,BL5/PLANEL_Pot_Trim!BL5,0)</f>
        <v>0.86256317873969524</v>
      </c>
      <c r="BM31" s="47">
        <f>IF(PLANEL_Pot_Trim!BM5&lt;&gt;0,BM5/PLANEL_Pot_Trim!BM5,0)</f>
        <v>0.64383938366808247</v>
      </c>
      <c r="BN31" s="47">
        <f>IF(PLANEL_Pot_Trim!BN5&lt;&gt;0,BN5/PLANEL_Pot_Trim!BN5,0)</f>
        <v>0.84096341049727696</v>
      </c>
      <c r="BO31" s="47">
        <f>IF(PLANEL_Pot_Trim!BO5&lt;&gt;0,BO5/PLANEL_Pot_Trim!BO5,0)</f>
        <v>0.8578519640630794</v>
      </c>
      <c r="BP31" s="47">
        <f>IF(PLANEL_Pot_Trim!BP5&lt;&gt;0,BP5/PLANEL_Pot_Trim!BP5,0)</f>
        <v>0.56057596448771241</v>
      </c>
      <c r="BQ31" s="47">
        <f>IF(PLANEL_Pot_Trim!BQ5&lt;&gt;0,BQ5/PLANEL_Pot_Trim!BQ5,0)</f>
        <v>0.83225698317512153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0.86256317873969524</v>
      </c>
      <c r="BU31" s="47">
        <f>IF(PLANEL_Pot_Trim!BU5&lt;&gt;0,BU5/PLANEL_Pot_Trim!BU5,0)</f>
        <v>0.65798193248703252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0.86220710086585084</v>
      </c>
      <c r="BY31" s="47">
        <f>IF(PLANEL_Pot_Trim!BY5&lt;&gt;0,BY5/PLANEL_Pot_Trim!BY5,0)</f>
        <v>0.41200432101125212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0.68821350489571553</v>
      </c>
      <c r="CC31" s="47">
        <f>IF(PLANEL_Pot_Trim!CC5&lt;&gt;0,CC5/PLANEL_Pot_Trim!CC5,0)</f>
        <v>0.38148588599454036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0.67408867740291101</v>
      </c>
      <c r="CG31" s="47">
        <f>IF(PLANEL_Pot_Trim!CG5&lt;&gt;0,CG5/PLANEL_Pot_Trim!CG5,0)</f>
        <v>0.65912544895215253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0.84708856598646265</v>
      </c>
      <c r="CK31" s="47">
        <f>IF(PLANEL_Pot_Trim!CK5&lt;&gt;0,CK5/PLANEL_Pot_Trim!CK5,0)</f>
        <v>0.77243728739034401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0.59573595019400527</v>
      </c>
      <c r="CO31" s="47">
        <f>IF(PLANEL_Pot_Trim!CO5&lt;&gt;0,CO5/PLANEL_Pot_Trim!CO5,0)</f>
        <v>0.84636575888315246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0.6144215771737257</v>
      </c>
      <c r="CS31" s="47">
        <f>IF(PLANEL_Pot_Trim!CS5&lt;&gt;0,CS5/PLANEL_Pot_Trim!CS5,0)</f>
        <v>0.67312389345631585</v>
      </c>
      <c r="CT31" s="47">
        <f>IF(PLANEL_Pot_Trim!CT5&lt;&gt;0,CT5/PLANEL_Pot_Trim!CT5,0)</f>
        <v>0.84096341049727696</v>
      </c>
      <c r="CU31" s="47">
        <f>IF(PLANEL_Pot_Trim!CU5&lt;&gt;0,CU5/PLANEL_Pot_Trim!CU5,0)</f>
        <v>0.84356968281698308</v>
      </c>
      <c r="CV31" s="47">
        <f>IF(PLANEL_Pot_Trim!CV5&lt;&gt;0,CV5/PLANEL_Pot_Trim!CV5,0)</f>
        <v>0.56998033798122782</v>
      </c>
      <c r="CW31" s="47">
        <f>IF(PLANEL_Pot_Trim!CW5&lt;&gt;0,CW5/PLANEL_Pot_Trim!CW5,0)</f>
        <v>0.55935632287634074</v>
      </c>
      <c r="CX31" s="47">
        <f>IF(PLANEL_Pot_Trim!CX5&lt;&gt;0,CX5/PLANEL_Pot_Trim!CX5,0)</f>
        <v>0.84096341049727696</v>
      </c>
      <c r="CY31" s="77">
        <f>IF(PLANEL_Pot_Trim!CY5&lt;&gt;0,CY5/PLANEL_Pot_Trim!CY5,0)</f>
        <v>0.85784857467239795</v>
      </c>
      <c r="CZ31" s="77">
        <f>IF(PLANEL_Pot_Trim!CZ5&lt;&gt;0,CZ5/PLANEL_Pot_Trim!CZ5,0)</f>
        <v>0.69455373839844259</v>
      </c>
      <c r="DA31" s="77">
        <f>IF(PLANEL_Pot_Trim!DA5&lt;&gt;0,DA5/PLANEL_Pot_Trim!DA5,0)</f>
        <v>0.84636575888315246</v>
      </c>
      <c r="DB31" s="77">
        <f>IF(PLANEL_Pot_Trim!DB5&lt;&gt;0,DB5/PLANEL_Pot_Trim!DB5,0)</f>
        <v>0.84096341049727696</v>
      </c>
      <c r="DC31" s="47">
        <f>IF(PLANEL_Pot_Trim!DC5&lt;&gt;0,DC5/PLANEL_Pot_Trim!DC5,0)</f>
        <v>0.85777894081328043</v>
      </c>
      <c r="DD31" s="47">
        <f>IF(PLANEL_Pot_Trim!DD5&lt;&gt;0,DD5/PLANEL_Pot_Trim!DD5,0)</f>
        <v>0.54388660995986315</v>
      </c>
      <c r="DE31" s="47">
        <f>IF(PLANEL_Pot_Trim!DE5&lt;&gt;0,DE5/PLANEL_Pot_Trim!DE5,0)</f>
        <v>0.38150315270178492</v>
      </c>
      <c r="DF31" s="47">
        <f>IF(PLANEL_Pot_Trim!DF5&lt;&gt;0,DF5/PLANEL_Pot_Trim!DF5,0)</f>
        <v>0.84096341049727696</v>
      </c>
      <c r="DG31" s="47">
        <f>IF(PLANEL_Pot_Trim!DG5&lt;&gt;0,DG5/PLANEL_Pot_Trim!DG5,0)</f>
        <v>0.85777894081328043</v>
      </c>
      <c r="DH31" s="47">
        <f>IF(PLANEL_Pot_Trim!DH5&lt;&gt;0,DH5/PLANEL_Pot_Trim!DH5,0)</f>
        <v>0.68277398036540904</v>
      </c>
      <c r="DI31" s="47">
        <f>IF(PLANEL_Pot_Trim!DI5&lt;&gt;0,DI5/PLANEL_Pot_Trim!DI5,0)</f>
        <v>0.47907672912572341</v>
      </c>
      <c r="DJ31" s="47">
        <f>IF(PLANEL_Pot_Trim!DJ5&lt;&gt;0,DJ5/PLANEL_Pot_Trim!DJ5,0)</f>
        <v>0.84096341049727696</v>
      </c>
      <c r="DK31" s="47">
        <f>IF(PLANEL_Pot_Trim!DK5&lt;&gt;0,DK5/PLANEL_Pot_Trim!DK5,0)</f>
        <v>0.85777894081328043</v>
      </c>
      <c r="DL31" s="47">
        <f>IF(PLANEL_Pot_Trim!DL5&lt;&gt;0,DL5/PLANEL_Pot_Trim!DL5,0)</f>
        <v>0.85792746647096796</v>
      </c>
      <c r="DM31" s="47">
        <f>IF(PLANEL_Pot_Trim!DM5&lt;&gt;0,DM5/PLANEL_Pot_Trim!DM5,0)</f>
        <v>0.83021196126629915</v>
      </c>
      <c r="DN31" s="47">
        <f>IF(PLANEL_Pot_Trim!DN5&lt;&gt;0,DN5/PLANEL_Pot_Trim!DN5,0)</f>
        <v>0.84096341049727696</v>
      </c>
      <c r="DO31" s="47">
        <f>IF(PLANEL_Pot_Trim!DO5&lt;&gt;0,DO5/PLANEL_Pot_Trim!DO5,0)</f>
        <v>0.85777894081328043</v>
      </c>
      <c r="DP31" s="47">
        <f>IF(PLANEL_Pot_Trim!DP5&lt;&gt;0,DP5/PLANEL_Pot_Trim!DP5,0)</f>
        <v>0.70357869639344672</v>
      </c>
      <c r="DQ31" s="47">
        <f>IF(PLANEL_Pot_Trim!DQ5&lt;&gt;0,DQ5/PLANEL_Pot_Trim!DQ5,0)</f>
        <v>0.77243332812726717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0.85686777454028995</v>
      </c>
      <c r="DU31" s="47">
        <f>IF(PLANEL_Pot_Trim!DU5&lt;&gt;0,DU5/PLANEL_Pot_Trim!DU5,0)</f>
        <v>0.49090357538793605</v>
      </c>
      <c r="DV31" s="47">
        <f>IF(PLANEL_Pot_Trim!DV5&lt;&gt;0,DV5/PLANEL_Pot_Trim!DV5,0)</f>
        <v>0.84096341049727696</v>
      </c>
      <c r="DW31" s="47">
        <f>IF(PLANEL_Pot_Trim!DW5&lt;&gt;0,DW5/PLANEL_Pot_Trim!DW5,0)</f>
        <v>0.8578519640630794</v>
      </c>
      <c r="DX31" s="47">
        <f>IF(PLANEL_Pot_Trim!DX5&lt;&gt;0,DX5/PLANEL_Pot_Trim!DX5,0)</f>
        <v>0.80660558563057516</v>
      </c>
      <c r="DY31" s="47">
        <f>IF(PLANEL_Pot_Trim!DY5&lt;&gt;0,DY5/PLANEL_Pot_Trim!DY5,0)</f>
        <v>0.65602775939390601</v>
      </c>
      <c r="DZ31" s="47">
        <f>IF(PLANEL_Pot_Trim!DZ5&lt;&gt;0,DZ5/PLANEL_Pot_Trim!DZ5,0)</f>
        <v>0.84096341049727696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0.6639235983022066</v>
      </c>
      <c r="ED31" s="47">
        <f>IF(PLANEL_Pot_Trim!ED5&lt;&gt;0,ED5/PLANEL_Pot_Trim!ED5,0)</f>
        <v>0.84096341049727696</v>
      </c>
      <c r="EE31" s="47">
        <f>IF(PLANEL_Pot_Trim!EE5&lt;&gt;0,EE5/PLANEL_Pot_Trim!EE5,0)</f>
        <v>0.85778115422040258</v>
      </c>
      <c r="EF31" s="47">
        <f>IF(PLANEL_Pot_Trim!EF5&lt;&gt;0,EF5/PLANEL_Pot_Trim!EF5,0)</f>
        <v>0.86256317873969524</v>
      </c>
      <c r="EG31" s="47">
        <f>IF(PLANEL_Pot_Trim!EG5&lt;&gt;0,EG5/PLANEL_Pot_Trim!EG5,0)</f>
        <v>0.84636575888315246</v>
      </c>
      <c r="EH31" s="47">
        <f>IF(PLANEL_Pot_Trim!EH5&lt;&gt;0,EH5/PLANEL_Pot_Trim!EH5,0)</f>
        <v>0.83811181450639327</v>
      </c>
      <c r="EI31" s="47">
        <f>IF(PLANEL_Pot_Trim!EI5&lt;&gt;0,EI5/PLANEL_Pot_Trim!EI5,0)</f>
        <v>0.85778115422040258</v>
      </c>
      <c r="EJ31" s="47">
        <f>IF(PLANEL_Pot_Trim!EJ5&lt;&gt;0,EJ5/PLANEL_Pot_Trim!EJ5,0)</f>
        <v>0.86256317873969524</v>
      </c>
      <c r="EK31" s="47">
        <f>IF(PLANEL_Pot_Trim!EK5&lt;&gt;0,EK5/PLANEL_Pot_Trim!EK5,0)</f>
        <v>0.53688616720738225</v>
      </c>
      <c r="EL31" s="47">
        <f>IF(PLANEL_Pot_Trim!EL5&lt;&gt;0,EL5/PLANEL_Pot_Trim!EL5,0)</f>
        <v>0.82359546918759652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0.6639235983022066</v>
      </c>
      <c r="EP31" s="47">
        <f>IF(PLANEL_Pot_Trim!EP5&lt;&gt;0,EP5/PLANEL_Pot_Trim!EP5,0)</f>
        <v>0.82744309838342411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0.34211862900499901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0.26383762058971161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0.3159203916028433</v>
      </c>
      <c r="M33" s="48">
        <f>IF(PLANEL_Pot_Trim!M7&lt;&gt;0,M7/PLANEL_Pot_Trim!M7,0)</f>
        <v>0.2622924798005149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0.13583196214801532</v>
      </c>
      <c r="Q33" s="48">
        <f>IF(PLANEL_Pot_Trim!Q7&lt;&gt;0,Q7/PLANEL_Pot_Trim!Q7,0)</f>
        <v>0.14143422696650998</v>
      </c>
      <c r="R33" s="48">
        <f>IF(PLANEL_Pot_Trim!R7&lt;&gt;0,R7/PLANEL_Pot_Trim!R7,0)</f>
        <v>0.26451395676828382</v>
      </c>
      <c r="S33" s="48">
        <f>IF(PLANEL_Pot_Trim!S7&lt;&gt;0,S7/PLANEL_Pot_Trim!S7,0)</f>
        <v>0.34779962172248341</v>
      </c>
      <c r="T33" s="48">
        <f>IF(PLANEL_Pot_Trim!T7&lt;&gt;0,T7/PLANEL_Pot_Trim!T7,0)</f>
        <v>0.26169924005234335</v>
      </c>
      <c r="U33" s="48">
        <f>IF(PLANEL_Pot_Trim!U7&lt;&gt;0,U7/PLANEL_Pot_Trim!U7,0)</f>
        <v>0.34779962172248341</v>
      </c>
      <c r="V33" s="48">
        <f>IF(PLANEL_Pot_Trim!V7&lt;&gt;0,V7/PLANEL_Pot_Trim!V7,0)</f>
        <v>0.34779962172248341</v>
      </c>
      <c r="W33" s="48">
        <f>IF(PLANEL_Pot_Trim!W7&lt;&gt;0,W7/PLANEL_Pot_Trim!W7,0)</f>
        <v>0.31674622113510137</v>
      </c>
      <c r="X33" s="48">
        <f>IF(PLANEL_Pot_Trim!X7&lt;&gt;0,X7/PLANEL_Pot_Trim!X7,0)</f>
        <v>0.19026798572847314</v>
      </c>
      <c r="Y33" s="48">
        <f>IF(PLANEL_Pot_Trim!Y7&lt;&gt;0,Y7/PLANEL_Pot_Trim!Y7,0)</f>
        <v>0.23833333961084341</v>
      </c>
      <c r="Z33" s="48">
        <f>IF(PLANEL_Pot_Trim!Z7&lt;&gt;0,Z7/PLANEL_Pot_Trim!Z7,0)</f>
        <v>0.31114756869091842</v>
      </c>
      <c r="AA33" s="48">
        <f>IF(PLANEL_Pot_Trim!AA7&lt;&gt;0,AA7/PLANEL_Pot_Trim!AA7,0)</f>
        <v>0.31674622113510137</v>
      </c>
      <c r="AB33" s="48">
        <f>IF(PLANEL_Pot_Trim!AB7&lt;&gt;0,AB7/PLANEL_Pot_Trim!AB7,0)</f>
        <v>0.25803001633133482</v>
      </c>
      <c r="AC33" s="48">
        <f>IF(PLANEL_Pot_Trim!AC7&lt;&gt;0,AC7/PLANEL_Pot_Trim!AC7,0)</f>
        <v>0.21527646742928605</v>
      </c>
      <c r="AD33" s="48">
        <f>IF(PLANEL_Pot_Trim!AD7&lt;&gt;0,AD7/PLANEL_Pot_Trim!AD7,0)</f>
        <v>0.31674622113510137</v>
      </c>
      <c r="AE33" s="48">
        <f>IF(PLANEL_Pot_Trim!AE7&lt;&gt;0,AE7/PLANEL_Pot_Trim!AE7,0)</f>
        <v>0.31673224097218644</v>
      </c>
      <c r="AF33" s="48">
        <f>IF(PLANEL_Pot_Trim!AF7&lt;&gt;0,AF7/PLANEL_Pot_Trim!AF7,0)</f>
        <v>0.22278033073171449</v>
      </c>
      <c r="AG33" s="48">
        <f>IF(PLANEL_Pot_Trim!AG7&lt;&gt;0,AG7/PLANEL_Pot_Trim!AG7,0)</f>
        <v>0.26738657895704754</v>
      </c>
      <c r="AH33" s="48">
        <f>IF(PLANEL_Pot_Trim!AH7&lt;&gt;0,AH7/PLANEL_Pot_Trim!AH7,0)</f>
        <v>0.31673224097218644</v>
      </c>
      <c r="AI33" s="48">
        <f>IF(PLANEL_Pot_Trim!AI7&lt;&gt;0,AI7/PLANEL_Pot_Trim!AI7,0)</f>
        <v>0.28645763180763684</v>
      </c>
      <c r="AJ33" s="48">
        <f>IF(PLANEL_Pot_Trim!AJ7&lt;&gt;0,AJ7/PLANEL_Pot_Trim!AJ7,0)</f>
        <v>0.26271333588073104</v>
      </c>
      <c r="AK33" s="48">
        <f>IF(PLANEL_Pot_Trim!AK7&lt;&gt;0,AK7/PLANEL_Pot_Trim!AK7,0)</f>
        <v>0.1786645483383579</v>
      </c>
      <c r="AL33" s="48">
        <f>IF(PLANEL_Pot_Trim!AL7&lt;&gt;0,AL7/PLANEL_Pot_Trim!AL7,0)</f>
        <v>0.28645763180763684</v>
      </c>
      <c r="AM33" s="48">
        <f>IF(PLANEL_Pot_Trim!AM7&lt;&gt;0,AM7/PLANEL_Pot_Trim!AM7,0)</f>
        <v>0.24160812314074229</v>
      </c>
      <c r="AN33" s="48">
        <f>IF(PLANEL_Pot_Trim!AN7&lt;&gt;0,AN7/PLANEL_Pot_Trim!AN7,0)</f>
        <v>0.24160812314074229</v>
      </c>
      <c r="AO33" s="48">
        <f>IF(PLANEL_Pot_Trim!AO7&lt;&gt;0,AO7/PLANEL_Pot_Trim!AO7,0)</f>
        <v>0.22790726834439193</v>
      </c>
      <c r="AP33" s="48">
        <f>IF(PLANEL_Pot_Trim!AP7&lt;&gt;0,AP7/PLANEL_Pot_Trim!AP7,0)</f>
        <v>0.24160812314074229</v>
      </c>
      <c r="AQ33" s="48">
        <f>IF(PLANEL_Pot_Trim!AQ7&lt;&gt;0,AQ7/PLANEL_Pot_Trim!AQ7,0)</f>
        <v>0.19922915612325348</v>
      </c>
      <c r="AR33" s="48">
        <f>IF(PLANEL_Pot_Trim!AR7&lt;&gt;0,AR7/PLANEL_Pot_Trim!AR7,0)</f>
        <v>0.19922915612325348</v>
      </c>
      <c r="AS33" s="48">
        <f>IF(PLANEL_Pot_Trim!AS7&lt;&gt;0,AS7/PLANEL_Pot_Trim!AS7,0)</f>
        <v>0.19922915612325348</v>
      </c>
      <c r="AT33" s="48">
        <f>IF(PLANEL_Pot_Trim!AT7&lt;&gt;0,AT7/PLANEL_Pot_Trim!AT7,0)</f>
        <v>0.19922915612325348</v>
      </c>
      <c r="AU33" s="48">
        <f>IF(PLANEL_Pot_Trim!AU7&lt;&gt;0,AU7/PLANEL_Pot_Trim!AU7,0)</f>
        <v>0.13881084428433269</v>
      </c>
      <c r="AV33" s="48">
        <f>IF(PLANEL_Pot_Trim!AV7&lt;&gt;0,AV7/PLANEL_Pot_Trim!AV7,0)</f>
        <v>0.13881084428433269</v>
      </c>
      <c r="AW33" s="48">
        <f>IF(PLANEL_Pot_Trim!AW7&lt;&gt;0,AW7/PLANEL_Pot_Trim!AW7,0)</f>
        <v>0.13881084428433269</v>
      </c>
      <c r="AX33" s="48">
        <f>IF(PLANEL_Pot_Trim!AX7&lt;&gt;0,AX7/PLANEL_Pot_Trim!AX7,0)</f>
        <v>0.13881084428433269</v>
      </c>
      <c r="AY33" s="48">
        <f>IF(PLANEL_Pot_Trim!AY7&lt;&gt;0,AY7/PLANEL_Pot_Trim!AY7,0)</f>
        <v>0.13114003802917665</v>
      </c>
      <c r="AZ33" s="48">
        <f>IF(PLANEL_Pot_Trim!AZ7&lt;&gt;0,AZ7/PLANEL_Pot_Trim!AZ7,0)</f>
        <v>0.13114003802917665</v>
      </c>
      <c r="BA33" s="48">
        <f>IF(PLANEL_Pot_Trim!BA7&lt;&gt;0,BA7/PLANEL_Pot_Trim!BA7,0)</f>
        <v>0.13114003802917665</v>
      </c>
      <c r="BB33" s="48">
        <f>IF(PLANEL_Pot_Trim!BB7&lt;&gt;0,BB7/PLANEL_Pot_Trim!BB7,0)</f>
        <v>0.13114003802917665</v>
      </c>
      <c r="BC33" s="48">
        <f>IF(PLANEL_Pot_Trim!BC7&lt;&gt;0,BC7/PLANEL_Pot_Trim!BC7,0)</f>
        <v>0.13114158020209438</v>
      </c>
      <c r="BD33" s="48">
        <f>IF(PLANEL_Pot_Trim!BD7&lt;&gt;0,BD7/PLANEL_Pot_Trim!BD7,0)</f>
        <v>0.13114158020209438</v>
      </c>
      <c r="BE33" s="48">
        <f>IF(PLANEL_Pot_Trim!BE7&lt;&gt;0,BE7/PLANEL_Pot_Trim!BE7,0)</f>
        <v>0.13114158020209438</v>
      </c>
      <c r="BF33" s="48">
        <f>IF(PLANEL_Pot_Trim!BF7&lt;&gt;0,BF7/PLANEL_Pot_Trim!BF7,0)</f>
        <v>0.13114158020209438</v>
      </c>
      <c r="BG33" s="48">
        <f>IF(PLANEL_Pot_Trim!BG7&lt;&gt;0,BG7/PLANEL_Pot_Trim!BG7,0)</f>
        <v>0.13114158020209438</v>
      </c>
      <c r="BH33" s="48">
        <f>IF(PLANEL_Pot_Trim!BH7&lt;&gt;0,BH7/PLANEL_Pot_Trim!BH7,0)</f>
        <v>0.13114158020209438</v>
      </c>
      <c r="BI33" s="48">
        <f>IF(PLANEL_Pot_Trim!BI7&lt;&gt;0,BI7/PLANEL_Pot_Trim!BI7,0)</f>
        <v>0.13114158020209438</v>
      </c>
      <c r="BJ33" s="48">
        <f>IF(PLANEL_Pot_Trim!BJ7&lt;&gt;0,BJ7/PLANEL_Pot_Trim!BJ7,0)</f>
        <v>0.13114158020209438</v>
      </c>
      <c r="BK33" s="48">
        <f>IF(PLANEL_Pot_Trim!BK7&lt;&gt;0,BK7/PLANEL_Pot_Trim!BK7,0)</f>
        <v>0.13114158020209438</v>
      </c>
      <c r="BL33" s="48">
        <f>IF(PLANEL_Pot_Trim!BL7&lt;&gt;0,BL7/PLANEL_Pot_Trim!BL7,0)</f>
        <v>0.13114158020209438</v>
      </c>
      <c r="BM33" s="48">
        <f>IF(PLANEL_Pot_Trim!BM7&lt;&gt;0,BM7/PLANEL_Pot_Trim!BM7,0)</f>
        <v>0.13114158020209438</v>
      </c>
      <c r="BN33" s="48">
        <f>IF(PLANEL_Pot_Trim!BN7&lt;&gt;0,BN7/PLANEL_Pot_Trim!BN7,0)</f>
        <v>0.13114158020209438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0.24545636823346989</v>
      </c>
      <c r="E36" s="49">
        <f>IF(PLANEL_Pot_Trim!E9&lt;&gt;0,E10/PLANEL_Pot_Trim!E9,0)</f>
        <v>0.22467808974982068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</v>
      </c>
      <c r="I36" s="49">
        <f>IF(PLANEL_Pot_Trim!I9&lt;&gt;0,I10/PLANEL_Pot_Trim!I9,0)</f>
        <v>0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</v>
      </c>
      <c r="M36" s="49">
        <f>IF(PLANEL_Pot_Trim!M9&lt;&gt;0,M10/PLANEL_Pot_Trim!M9,0)</f>
        <v>8.6787474831632305E-3</v>
      </c>
      <c r="N36" s="49">
        <f>IF(PLANEL_Pot_Trim!N9&lt;&gt;0,N10/PLANEL_Pot_Trim!N9,0)</f>
        <v>0.59646919102501794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0.38766229257793516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0.74274787754549487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0.61112185499622884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0.61837397745073386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0.56060606060606055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0.56314860938148603</v>
      </c>
      <c r="I37" s="49">
        <f>IF(PLANEL_Pot_Trim!I10&lt;&gt;0,I11/PLANEL_Pot_Trim!I10,0)</f>
        <v>0.37624533001245331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0.39756094188459939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0.74999999999999989</v>
      </c>
      <c r="Q37" s="49">
        <f>IF(PLANEL_Pot_Trim!Q10&lt;&gt;0,Q11/PLANEL_Pot_Trim!Q10,0)</f>
        <v>0.74999999999999989</v>
      </c>
      <c r="R37" s="49">
        <f>IF(PLANEL_Pot_Trim!R10&lt;&gt;0,R11/PLANEL_Pot_Trim!R10,0)</f>
        <v>0.56060606060606055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0.56060606060606055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0.56060606060606055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0.56060606060606055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0.56060606060606055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0.47058327497487434</v>
      </c>
      <c r="Q38" s="47">
        <f>IF(PLANEL_Pot_Trim!Q11&lt;&gt;0,Q12/PLANEL_Pot_Trim!Q11,0)</f>
        <v>0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0.60772091407035178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0.39210531428571432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0.80908344650642383</v>
      </c>
      <c r="D39" s="47">
        <f>IF(PLANEL_Pot_Trim!D12&lt;&gt;0,D13/PLANEL_Pot_Trim!D12,0)</f>
        <v>0.67393626364828885</v>
      </c>
      <c r="E39" s="47">
        <f>IF(PLANEL_Pot_Trim!E12&lt;&gt;0,E13/PLANEL_Pot_Trim!E12,0)</f>
        <v>0.7241531400324086</v>
      </c>
      <c r="F39" s="47">
        <f>IF(PLANEL_Pot_Trim!F12&lt;&gt;0,F13/PLANEL_Pot_Trim!F12,0)</f>
        <v>0.76093985840503098</v>
      </c>
      <c r="G39" s="47">
        <f>IF(PLANEL_Pot_Trim!G12&lt;&gt;0,G13/PLANEL_Pot_Trim!G12,0)</f>
        <v>0.80779264169142329</v>
      </c>
      <c r="H39" s="47">
        <f>IF(PLANEL_Pot_Trim!H12&lt;&gt;0,H13/PLANEL_Pot_Trim!H12,0)</f>
        <v>0.66950076445850526</v>
      </c>
      <c r="I39" s="47">
        <f>IF(PLANEL_Pot_Trim!I12&lt;&gt;0,I13/PLANEL_Pot_Trim!I12,0)</f>
        <v>0.7399104813071492</v>
      </c>
      <c r="J39" s="47">
        <f>IF(PLANEL_Pot_Trim!J12&lt;&gt;0,J13/PLANEL_Pot_Trim!J12,0)</f>
        <v>0.76814656178864915</v>
      </c>
      <c r="K39" s="47">
        <f>IF(PLANEL_Pot_Trim!K12&lt;&gt;0,K13/PLANEL_Pot_Trim!K12,0)</f>
        <v>0.78296700798641927</v>
      </c>
      <c r="L39" s="47">
        <f>IF(PLANEL_Pot_Trim!L12&lt;&gt;0,L13/PLANEL_Pot_Trim!L12,0)</f>
        <v>0.70839444230101467</v>
      </c>
      <c r="M39" s="47">
        <f>IF(PLANEL_Pot_Trim!M12&lt;&gt;0,M13/PLANEL_Pot_Trim!M12,0)</f>
        <v>0.82156679617269179</v>
      </c>
      <c r="N39" s="47">
        <f>IF(PLANEL_Pot_Trim!N12&lt;&gt;0,N13/PLANEL_Pot_Trim!N12,0)</f>
        <v>0.71069741359620353</v>
      </c>
      <c r="O39" s="47">
        <f>IF(PLANEL_Pot_Trim!O12&lt;&gt;0,O13/PLANEL_Pot_Trim!O12,0)</f>
        <v>0.78791362706894552</v>
      </c>
      <c r="P39" s="47">
        <f>IF(PLANEL_Pot_Trim!P12&lt;&gt;0,P13/PLANEL_Pot_Trim!P12,0)</f>
        <v>0.72186499567884566</v>
      </c>
      <c r="Q39" s="47">
        <f>IF(PLANEL_Pot_Trim!Q12&lt;&gt;0,Q13/PLANEL_Pot_Trim!Q12,0)</f>
        <v>0.7572348651375439</v>
      </c>
      <c r="R39" s="47">
        <f>IF(PLANEL_Pot_Trim!R12&lt;&gt;0,R13/PLANEL_Pot_Trim!R12,0)</f>
        <v>0.72588411406690068</v>
      </c>
      <c r="S39" s="47">
        <f>IF(PLANEL_Pot_Trim!S12&lt;&gt;0,S13/PLANEL_Pot_Trim!S12,0)</f>
        <v>0.73132352349627694</v>
      </c>
      <c r="T39" s="47">
        <f>IF(PLANEL_Pot_Trim!T12&lt;&gt;0,T13/PLANEL_Pot_Trim!T12,0)</f>
        <v>0.67935423093097724</v>
      </c>
      <c r="U39" s="47">
        <f>IF(PLANEL_Pot_Trim!U12&lt;&gt;0,U13/PLANEL_Pot_Trim!U12,0)</f>
        <v>0.6935190506964003</v>
      </c>
      <c r="V39" s="47">
        <f>IF(PLANEL_Pot_Trim!V12&lt;&gt;0,V13/PLANEL_Pot_Trim!V12,0)</f>
        <v>0.68708282088429329</v>
      </c>
      <c r="W39" s="47">
        <f>IF(PLANEL_Pot_Trim!W12&lt;&gt;0,W13/PLANEL_Pot_Trim!W12,0)</f>
        <v>0.93760674929588339</v>
      </c>
      <c r="X39" s="47">
        <f>IF(PLANEL_Pot_Trim!X12&lt;&gt;0,X13/PLANEL_Pot_Trim!X12,0)</f>
        <v>0.7797162498553184</v>
      </c>
      <c r="Y39" s="47">
        <f>IF(PLANEL_Pot_Trim!Y12&lt;&gt;0,Y13/PLANEL_Pot_Trim!Y12,0)</f>
        <v>0.69411030535514495</v>
      </c>
      <c r="Z39" s="47">
        <f>IF(PLANEL_Pot_Trim!Z12&lt;&gt;0,Z13/PLANEL_Pot_Trim!Z12,0)</f>
        <v>0.80361256375631784</v>
      </c>
      <c r="AA39" s="47">
        <f>IF(PLANEL_Pot_Trim!AA12&lt;&gt;0,AA13/PLANEL_Pot_Trim!AA12,0)</f>
        <v>0.91271272811451054</v>
      </c>
      <c r="AB39" s="47">
        <f>IF(PLANEL_Pot_Trim!AB12&lt;&gt;0,AB13/PLANEL_Pot_Trim!AB12,0)</f>
        <v>0.80718565179983803</v>
      </c>
      <c r="AC39" s="47">
        <f>IF(PLANEL_Pot_Trim!AC12&lt;&gt;0,AC13/PLANEL_Pot_Trim!AC12,0)</f>
        <v>0.90038181218411195</v>
      </c>
      <c r="AD39" s="47">
        <f>IF(PLANEL_Pot_Trim!AD12&lt;&gt;0,AD13/PLANEL_Pot_Trim!AD12,0)</f>
        <v>0.883487073189552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0.84370594718160419</v>
      </c>
      <c r="AG39" s="47">
        <f>IF(PLANEL_Pot_Trim!AG12&lt;&gt;0,AG13/PLANEL_Pot_Trim!AG12,0)</f>
        <v>0.86232551632007404</v>
      </c>
      <c r="AH39" s="47">
        <f>IF(PLANEL_Pot_Trim!AH12&lt;&gt;0,AH13/PLANEL_Pot_Trim!AH12,0)</f>
        <v>0.83950211099965266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0.77263108171564798</v>
      </c>
      <c r="AK39" s="47">
        <f>IF(PLANEL_Pot_Trim!AK12&lt;&gt;0,AK13/PLANEL_Pot_Trim!AK12,0)</f>
        <v>0.84022191642125921</v>
      </c>
      <c r="AL39" s="47">
        <f>IF(PLANEL_Pot_Trim!AL12&lt;&gt;0,AL13/PLANEL_Pot_Trim!AL12,0)</f>
        <v>0.90168248973295673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0.79671739325366142</v>
      </c>
      <c r="AO39" s="47">
        <f>IF(PLANEL_Pot_Trim!AO12&lt;&gt;0,AO13/PLANEL_Pot_Trim!AO12,0)</f>
        <v>0.80846593670317612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0.80549071880647016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3.9479393542023358E-2</v>
      </c>
      <c r="D41" s="50">
        <f>IF(PLANEL_Pot_Trim!D14&lt;&gt;0,D15/PLANEL_Pot_Trim!D14,0)</f>
        <v>0.37932720857624191</v>
      </c>
      <c r="E41" s="50">
        <f>IF(PLANEL_Pot_Trim!E14&lt;&gt;0,E15/PLANEL_Pot_Trim!E14,0)</f>
        <v>0.51456293349846804</v>
      </c>
      <c r="F41" s="50">
        <f>IF(PLANEL_Pot_Trim!F14&lt;&gt;0,F15/PLANEL_Pot_Trim!F14,0)</f>
        <v>0.32456585940748955</v>
      </c>
      <c r="G41" s="50">
        <f>IF(PLANEL_Pot_Trim!G14&lt;&gt;0,G15/PLANEL_Pot_Trim!G14,0)</f>
        <v>3.81529793019365E-2</v>
      </c>
      <c r="H41" s="50">
        <f>IF(PLANEL_Pot_Trim!H14&lt;&gt;0,H15/PLANEL_Pot_Trim!H14,0)</f>
        <v>0.36598743580318871</v>
      </c>
      <c r="I41" s="50">
        <f>IF(PLANEL_Pot_Trim!I14&lt;&gt;0,I15/PLANEL_Pot_Trim!I14,0)</f>
        <v>0.50553936763244278</v>
      </c>
      <c r="J41" s="50">
        <f>IF(PLANEL_Pot_Trim!J14&lt;&gt;0,J15/PLANEL_Pot_Trim!J14,0)</f>
        <v>0.33160910554974721</v>
      </c>
      <c r="K41" s="50">
        <f>IF(PLANEL_Pot_Trim!K14&lt;&gt;0,K15/PLANEL_Pot_Trim!K14,0)</f>
        <v>3.8049678905620075E-2</v>
      </c>
      <c r="L41" s="50">
        <f>IF(PLANEL_Pot_Trim!L14&lt;&gt;0,L15/PLANEL_Pot_Trim!L14,0)</f>
        <v>0.37664746262139753</v>
      </c>
      <c r="M41" s="50">
        <f>IF(PLANEL_Pot_Trim!M14&lt;&gt;0,M15/PLANEL_Pot_Trim!M14,0)</f>
        <v>0.52977378191292046</v>
      </c>
      <c r="N41" s="50">
        <f>IF(PLANEL_Pot_Trim!N14&lt;&gt;0,N15/PLANEL_Pot_Trim!N14,0)</f>
        <v>0.32888510205982402</v>
      </c>
      <c r="O41" s="50">
        <f>IF(PLANEL_Pot_Trim!O14&lt;&gt;0,O15/PLANEL_Pot_Trim!O14,0)</f>
        <v>3.8532128082072334E-2</v>
      </c>
      <c r="P41" s="50">
        <f>IF(PLANEL_Pot_Trim!P14&lt;&gt;0,P15/PLANEL_Pot_Trim!P14,0)</f>
        <v>0.28440208322491928</v>
      </c>
      <c r="Q41" s="50">
        <f>IF(PLANEL_Pot_Trim!Q14&lt;&gt;0,Q15/PLANEL_Pot_Trim!Q14,0)</f>
        <v>0.46912562996064294</v>
      </c>
      <c r="R41" s="50">
        <f>IF(PLANEL_Pot_Trim!R14&lt;&gt;0,R15/PLANEL_Pot_Trim!R14,0)</f>
        <v>0.30918609191284585</v>
      </c>
      <c r="S41" s="50">
        <f>IF(PLANEL_Pot_Trim!S14&lt;&gt;0,S15/PLANEL_Pot_Trim!S14,0)</f>
        <v>3.8252420274603065E-2</v>
      </c>
      <c r="T41" s="50">
        <f>IF(PLANEL_Pot_Trim!T14&lt;&gt;0,T15/PLANEL_Pot_Trim!T14,0)</f>
        <v>0.37973439975775919</v>
      </c>
      <c r="U41" s="50">
        <f>IF(PLANEL_Pot_Trim!U14&lt;&gt;0,U15/PLANEL_Pot_Trim!U14,0)</f>
        <v>0.4963023948256518</v>
      </c>
      <c r="V41" s="50">
        <f>IF(PLANEL_Pot_Trim!V14&lt;&gt;0,V15/PLANEL_Pot_Trim!V14,0)</f>
        <v>0.31870651926249371</v>
      </c>
      <c r="W41" s="50">
        <f>IF(PLANEL_Pot_Trim!W14&lt;&gt;0,W15/PLANEL_Pot_Trim!W14,0)</f>
        <v>3.8935216139926579E-2</v>
      </c>
      <c r="X41" s="50">
        <f>IF(PLANEL_Pot_Trim!X14&lt;&gt;0,X15/PLANEL_Pot_Trim!X14,0)</f>
        <v>0.36219533700171758</v>
      </c>
      <c r="Y41" s="50">
        <f>IF(PLANEL_Pot_Trim!Y14&lt;&gt;0,Y15/PLANEL_Pot_Trim!Y14,0)</f>
        <v>0.51404460540025732</v>
      </c>
      <c r="Z41" s="50">
        <f>IF(PLANEL_Pot_Trim!Z14&lt;&gt;0,Z15/PLANEL_Pot_Trim!Z14,0)</f>
        <v>0.3318877316158127</v>
      </c>
      <c r="AA41" s="50">
        <f>IF(PLANEL_Pot_Trim!AA14&lt;&gt;0,AA15/PLANEL_Pot_Trim!AA14,0)</f>
        <v>3.8844611014933715E-2</v>
      </c>
      <c r="AB41" s="50">
        <f>IF(PLANEL_Pot_Trim!AB14&lt;&gt;0,AB15/PLANEL_Pot_Trim!AB14,0)</f>
        <v>0.37980211682852916</v>
      </c>
      <c r="AC41" s="50">
        <f>IF(PLANEL_Pot_Trim!AC14&lt;&gt;0,AC15/PLANEL_Pot_Trim!AC14,0)</f>
        <v>0.51594448122032988</v>
      </c>
      <c r="AD41" s="50">
        <f>IF(PLANEL_Pot_Trim!AD14&lt;&gt;0,AD15/PLANEL_Pot_Trim!AD14,0)</f>
        <v>0.33999999992107571</v>
      </c>
      <c r="AE41" s="50">
        <f>IF(PLANEL_Pot_Trim!AE14&lt;&gt;0,AE15/PLANEL_Pot_Trim!AE14,0)</f>
        <v>0.04</v>
      </c>
      <c r="AF41" s="50">
        <f>IF(PLANEL_Pot_Trim!AF14&lt;&gt;0,AF15/PLANEL_Pot_Trim!AF14,0)</f>
        <v>0.29926436045010241</v>
      </c>
      <c r="AG41" s="50">
        <f>IF(PLANEL_Pot_Trim!AG14&lt;&gt;0,AG15/PLANEL_Pot_Trim!AG14,0)</f>
        <v>0.41583159429300443</v>
      </c>
      <c r="AH41" s="50">
        <f>IF(PLANEL_Pot_Trim!AH14&lt;&gt;0,AH15/PLANEL_Pot_Trim!AH14,0)</f>
        <v>0.33430830668658312</v>
      </c>
      <c r="AI41" s="50">
        <f>IF(PLANEL_Pot_Trim!AI14&lt;&gt;0,AI15/PLANEL_Pot_Trim!AI14,0)</f>
        <v>0.04</v>
      </c>
      <c r="AJ41" s="50">
        <f>IF(PLANEL_Pot_Trim!AJ14&lt;&gt;0,AJ15/PLANEL_Pot_Trim!AJ14,0)</f>
        <v>0.38084249764209255</v>
      </c>
      <c r="AK41" s="50">
        <f>IF(PLANEL_Pot_Trim!AK14&lt;&gt;0,AK15/PLANEL_Pot_Trim!AK14,0)</f>
        <v>0.52531062496379965</v>
      </c>
      <c r="AL41" s="50">
        <f>IF(PLANEL_Pot_Trim!AL14&lt;&gt;0,AL15/PLANEL_Pot_Trim!AL14,0)</f>
        <v>0.33559936542722946</v>
      </c>
      <c r="AM41" s="50">
        <f>IF(PLANEL_Pot_Trim!AM14&lt;&gt;0,AM15/PLANEL_Pot_Trim!AM14,0)</f>
        <v>2.0554148230035148E-2</v>
      </c>
      <c r="AN41" s="50">
        <f>IF(PLANEL_Pot_Trim!AN14&lt;&gt;0,AN15/PLANEL_Pot_Trim!AN14,0)</f>
        <v>0.19881009829275709</v>
      </c>
      <c r="AO41" s="50">
        <f>IF(PLANEL_Pot_Trim!AO14&lt;&gt;0,AO15/PLANEL_Pot_Trim!AO14,0)</f>
        <v>0.27527552069876776</v>
      </c>
      <c r="AP41" s="50">
        <f>IF(PLANEL_Pot_Trim!AP14&lt;&gt;0,AP15/PLANEL_Pot_Trim!AP14,0)</f>
        <v>0.17471025993673411</v>
      </c>
      <c r="AQ41" s="50">
        <f>IF(PLANEL_Pot_Trim!AQ14&lt;&gt;0,AQ15/PLANEL_Pot_Trim!AQ14,0)</f>
        <v>2.0554148230035148E-2</v>
      </c>
      <c r="AR41" s="50">
        <f>IF(PLANEL_Pot_Trim!AR14&lt;&gt;0,AR15/PLANEL_Pot_Trim!AR14,0)</f>
        <v>0.20040294523974858</v>
      </c>
      <c r="AS41" s="50">
        <f>IF(PLANEL_Pot_Trim!AS14&lt;&gt;0,AS15/PLANEL_Pot_Trim!AS14,0)</f>
        <v>0.27678533304184633</v>
      </c>
      <c r="AT41" s="50">
        <f>IF(PLANEL_Pot_Trim!AT14&lt;&gt;0,AT15/PLANEL_Pot_Trim!AT14,0)</f>
        <v>0.17471025993673411</v>
      </c>
      <c r="AU41" s="50">
        <f>IF(PLANEL_Pot_Trim!AU14&lt;&gt;0,AU15/PLANEL_Pot_Trim!AU14,0)</f>
        <v>2.0554148230035148E-2</v>
      </c>
      <c r="AV41" s="50">
        <f>IF(PLANEL_Pot_Trim!AV14&lt;&gt;0,AV15/PLANEL_Pot_Trim!AV14,0)</f>
        <v>0.20040294523974858</v>
      </c>
      <c r="AW41" s="50">
        <f>IF(PLANEL_Pot_Trim!AW14&lt;&gt;0,AW15/PLANEL_Pot_Trim!AW14,0)</f>
        <v>0.27748100108690987</v>
      </c>
      <c r="AX41" s="50">
        <f>IF(PLANEL_Pot_Trim!AX14&lt;&gt;0,AX15/PLANEL_Pot_Trim!AX14,0)</f>
        <v>0.17471025993673411</v>
      </c>
      <c r="AY41" s="50">
        <f>IF(PLANEL_Pot_Trim!AY14&lt;&gt;0,AY15/PLANEL_Pot_Trim!AY14,0)</f>
        <v>2.0807601174032679E-2</v>
      </c>
      <c r="AZ41" s="50">
        <f>IF(PLANEL_Pot_Trim!AZ14&lt;&gt;0,AZ15/PLANEL_Pot_Trim!AZ14,0)</f>
        <v>0.20249299966215803</v>
      </c>
      <c r="BA41" s="50">
        <f>IF(PLANEL_Pot_Trim!BA14&lt;&gt;0,BA15/PLANEL_Pot_Trim!BA14,0)</f>
        <v>0.28034609741722344</v>
      </c>
      <c r="BB41" s="50">
        <f>IF(PLANEL_Pot_Trim!BB14&lt;&gt;0,BB15/PLANEL_Pot_Trim!BB14,0)</f>
        <v>0.17686461000676179</v>
      </c>
      <c r="BC41" s="50">
        <f>IF(PLANEL_Pot_Trim!BC14&lt;&gt;0,BC15/PLANEL_Pot_Trim!BC14,0)</f>
        <v>2.4168913610129815E-2</v>
      </c>
      <c r="BD41" s="50">
        <f>IF(PLANEL_Pot_Trim!BD14&lt;&gt;0,BD15/PLANEL_Pot_Trim!BD14,0)</f>
        <v>0.23564690771513888</v>
      </c>
      <c r="BE41" s="50">
        <f>IF(PLANEL_Pot_Trim!BE14&lt;&gt;0,BE15/PLANEL_Pot_Trim!BE14,0)</f>
        <v>0.326280333759423</v>
      </c>
      <c r="BF41" s="50">
        <f>IF(PLANEL_Pot_Trim!BF14&lt;&gt;0,BF15/PLANEL_Pot_Trim!BF14,0)</f>
        <v>0.20543576568358449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0.25808074254566876</v>
      </c>
      <c r="BI41" s="50">
        <f>IF(PLANEL_Pot_Trim!BI14&lt;&gt;0,BI15/PLANEL_Pot_Trim!BI14,0)</f>
        <v>0.36615013364876503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0.26412211392077534</v>
      </c>
      <c r="BM41" s="50">
        <f>IF(PLANEL_Pot_Trim!BM14&lt;&gt;0,BM15/PLANEL_Pot_Trim!BM14,0)</f>
        <v>0.36615013364876503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0.2733647845606218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0.28147511209649489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2.0905064933065928E-2</v>
      </c>
      <c r="BX41" s="50">
        <f>IF(PLANEL_Pot_Trim!BX14&lt;&gt;0,BX15/PLANEL_Pot_Trim!BX14,0)</f>
        <v>0.20328758093833824</v>
      </c>
      <c r="BY41" s="50">
        <f>IF(PLANEL_Pot_Trim!BY14&lt;&gt;0,BY15/PLANEL_Pot_Trim!BY14,0)</f>
        <v>0.28221837661460725</v>
      </c>
      <c r="BZ41" s="50">
        <f>IF(PLANEL_Pot_Trim!BZ14&lt;&gt;0,BZ15/PLANEL_Pot_Trim!BZ14,0)</f>
        <v>0.1776930519290362</v>
      </c>
      <c r="CA41" s="50">
        <f>IF(PLANEL_Pot_Trim!CA14&lt;&gt;0,CA15/PLANEL_Pot_Trim!CA14,0)</f>
        <v>2.0905064933065928E-2</v>
      </c>
      <c r="CB41" s="50">
        <f>IF(PLANEL_Pot_Trim!CB14&lt;&gt;0,CB15/PLANEL_Pot_Trim!CB14,0)</f>
        <v>0.20382438309030826</v>
      </c>
      <c r="CC41" s="50">
        <f>IF(PLANEL_Pot_Trim!CC14&lt;&gt;0,CC15/PLANEL_Pot_Trim!CC14,0)</f>
        <v>0.28221837661460725</v>
      </c>
      <c r="CD41" s="50">
        <f>IF(PLANEL_Pot_Trim!CD14&lt;&gt;0,CD15/PLANEL_Pot_Trim!CD14,0)</f>
        <v>0.1776930519290362</v>
      </c>
      <c r="CE41" s="50">
        <f>IF(PLANEL_Pot_Trim!CE14&lt;&gt;0,CE15/PLANEL_Pot_Trim!CE14,0)</f>
        <v>2.0905064933065928E-2</v>
      </c>
      <c r="CF41" s="50">
        <f>IF(PLANEL_Pot_Trim!CF14&lt;&gt;0,CF15/PLANEL_Pot_Trim!CF14,0)</f>
        <v>0.20121931382339484</v>
      </c>
      <c r="CG41" s="50">
        <f>IF(PLANEL_Pot_Trim!CG14&lt;&gt;0,CG15/PLANEL_Pot_Trim!CG14,0)</f>
        <v>0.28169371930770443</v>
      </c>
      <c r="CH41" s="50">
        <f>IF(PLANEL_Pot_Trim!CH14&lt;&gt;0,CH15/PLANEL_Pot_Trim!CH14,0)</f>
        <v>0.1776930519290362</v>
      </c>
      <c r="CI41" s="50">
        <f>IF(PLANEL_Pot_Trim!CI14&lt;&gt;0,CI15/PLANEL_Pot_Trim!CI14,0)</f>
        <v>1.8941319303925536E-2</v>
      </c>
      <c r="CJ41" s="50">
        <f>IF(PLANEL_Pot_Trim!CJ14&lt;&gt;0,CJ15/PLANEL_Pot_Trim!CJ14,0)</f>
        <v>0.18467786321327398</v>
      </c>
      <c r="CK41" s="50">
        <f>IF(PLANEL_Pot_Trim!CK14&lt;&gt;0,CK15/PLANEL_Pot_Trim!CK14,0)</f>
        <v>0.24670416835289358</v>
      </c>
      <c r="CL41" s="50">
        <f>IF(PLANEL_Pot_Trim!CL14&lt;&gt;0,CL15/PLANEL_Pot_Trim!CL14,0)</f>
        <v>0.16100121408336707</v>
      </c>
      <c r="CM41" s="50">
        <f>IF(PLANEL_Pot_Trim!CM14&lt;&gt;0,CM15/PLANEL_Pot_Trim!CM14,0)</f>
        <v>1.8941319303925536E-2</v>
      </c>
      <c r="CN41" s="50">
        <f>IF(PLANEL_Pot_Trim!CN14&lt;&gt;0,CN15/PLANEL_Pot_Trim!CN14,0)</f>
        <v>0.18467786321327398</v>
      </c>
      <c r="CO41" s="50">
        <f>IF(PLANEL_Pot_Trim!CO14&lt;&gt;0,CO15/PLANEL_Pot_Trim!CO14,0)</f>
        <v>0.25570781060299475</v>
      </c>
      <c r="CP41" s="50">
        <f>IF(PLANEL_Pot_Trim!CP14&lt;&gt;0,CP15/PLANEL_Pot_Trim!CP14,0)</f>
        <v>0.16100121408336707</v>
      </c>
      <c r="CQ41" s="50">
        <f>IF(PLANEL_Pot_Trim!CQ14&lt;&gt;0,CQ15/PLANEL_Pot_Trim!CQ14,0)</f>
        <v>1.8941319303925536E-2</v>
      </c>
      <c r="CR41" s="50">
        <f>IF(PLANEL_Pot_Trim!CR14&lt;&gt;0,CR15/PLANEL_Pot_Trim!CR14,0)</f>
        <v>0.18467786321327398</v>
      </c>
      <c r="CS41" s="50">
        <f>IF(PLANEL_Pot_Trim!CS14&lt;&gt;0,CS15/PLANEL_Pot_Trim!CS14,0)</f>
        <v>0.25570781060299475</v>
      </c>
      <c r="CT41" s="50">
        <f>IF(PLANEL_Pot_Trim!CT14&lt;&gt;0,CT15/PLANEL_Pot_Trim!CT14,0)</f>
        <v>0.16100121408336707</v>
      </c>
      <c r="CU41" s="50">
        <f>IF(PLANEL_Pot_Trim!CU14&lt;&gt;0,CU15/PLANEL_Pot_Trim!CU14,0)</f>
        <v>2.071740902690284E-2</v>
      </c>
      <c r="CV41" s="50">
        <f>IF(PLANEL_Pot_Trim!CV14&lt;&gt;0,CV15/PLANEL_Pot_Trim!CV14,0)</f>
        <v>0.20073741940265324</v>
      </c>
      <c r="CW41" s="50">
        <f>IF(PLANEL_Pot_Trim!CW14&lt;&gt;0,CW15/PLANEL_Pot_Trim!CW14,0)</f>
        <v>0.26695842288594085</v>
      </c>
      <c r="CX41" s="50">
        <f>IF(PLANEL_Pot_Trim!CX14&lt;&gt;0,CX15/PLANEL_Pot_Trim!CX14,0)</f>
        <v>0.17609797672867414</v>
      </c>
      <c r="CY41" s="80">
        <f>IF(PLANEL_Pot_Trim!CY14&lt;&gt;0,CY15/PLANEL_Pot_Trim!CY14,0)</f>
        <v>2.071740902690284E-2</v>
      </c>
      <c r="CZ41" s="80">
        <f>IF(PLANEL_Pot_Trim!CZ14&lt;&gt;0,CZ15/PLANEL_Pot_Trim!CZ14,0)</f>
        <v>0.19807826280293486</v>
      </c>
      <c r="DA41" s="80">
        <f>IF(PLANEL_Pot_Trim!DA14&lt;&gt;0,DA15/PLANEL_Pot_Trim!DA14,0)</f>
        <v>0.27968502186318833</v>
      </c>
      <c r="DB41" s="80">
        <f>IF(PLANEL_Pot_Trim!DB14&lt;&gt;0,DB15/PLANEL_Pot_Trim!DB14,0)</f>
        <v>0.17609797672867414</v>
      </c>
      <c r="DC41" s="50">
        <f>IF(PLANEL_Pot_Trim!DC14&lt;&gt;0,DC15/PLANEL_Pot_Trim!DC14,0)</f>
        <v>2.071740902690284E-2</v>
      </c>
      <c r="DD41" s="50">
        <f>IF(PLANEL_Pot_Trim!DD14&lt;&gt;0,DD15/PLANEL_Pot_Trim!DD14,0)</f>
        <v>0.20199473801230267</v>
      </c>
      <c r="DE41" s="50">
        <f>IF(PLANEL_Pot_Trim!DE14&lt;&gt;0,DE15/PLANEL_Pot_Trim!DE14,0)</f>
        <v>0.27200103757503891</v>
      </c>
      <c r="DF41" s="50">
        <f>IF(PLANEL_Pot_Trim!DF14&lt;&gt;0,DF15/PLANEL_Pot_Trim!DF14,0)</f>
        <v>0.17609797672867414</v>
      </c>
      <c r="DG41" s="50">
        <f>IF(PLANEL_Pot_Trim!DG14&lt;&gt;0,DG15/PLANEL_Pot_Trim!DG14,0)</f>
        <v>2.071740902690284E-2</v>
      </c>
      <c r="DH41" s="50">
        <f>IF(PLANEL_Pot_Trim!DH14&lt;&gt;0,DH15/PLANEL_Pot_Trim!DH14,0)</f>
        <v>0.20199473801230267</v>
      </c>
      <c r="DI41" s="50">
        <f>IF(PLANEL_Pot_Trim!DI14&lt;&gt;0,DI15/PLANEL_Pot_Trim!DI14,0)</f>
        <v>0.27968502186318833</v>
      </c>
      <c r="DJ41" s="50">
        <f>IF(PLANEL_Pot_Trim!DJ14&lt;&gt;0,DJ15/PLANEL_Pot_Trim!DJ14,0)</f>
        <v>0.17609797672867414</v>
      </c>
      <c r="DK41" s="50">
        <f>IF(PLANEL_Pot_Trim!DK14&lt;&gt;0,DK15/PLANEL_Pot_Trim!DK14,0)</f>
        <v>2.071740902690284E-2</v>
      </c>
      <c r="DL41" s="50">
        <f>IF(PLANEL_Pot_Trim!DL14&lt;&gt;0,DL15/PLANEL_Pot_Trim!DL14,0)</f>
        <v>0.20199473801230267</v>
      </c>
      <c r="DM41" s="50">
        <f>IF(PLANEL_Pot_Trim!DM14&lt;&gt;0,DM15/PLANEL_Pot_Trim!DM14,0)</f>
        <v>0.27968502186318833</v>
      </c>
      <c r="DN41" s="50">
        <f>IF(PLANEL_Pot_Trim!DN14&lt;&gt;0,DN15/PLANEL_Pot_Trim!DN14,0)</f>
        <v>0.17609797672867414</v>
      </c>
      <c r="DO41" s="50">
        <f>IF(PLANEL_Pot_Trim!DO14&lt;&gt;0,DO15/PLANEL_Pot_Trim!DO14,0)</f>
        <v>2.071740902690284E-2</v>
      </c>
      <c r="DP41" s="50">
        <f>IF(PLANEL_Pot_Trim!DP14&lt;&gt;0,DP15/PLANEL_Pot_Trim!DP14,0)</f>
        <v>0.20199473801230267</v>
      </c>
      <c r="DQ41" s="50">
        <f>IF(PLANEL_Pot_Trim!DQ14&lt;&gt;0,DQ15/PLANEL_Pot_Trim!DQ14,0)</f>
        <v>0.27968502186318833</v>
      </c>
      <c r="DR41" s="50">
        <f>IF(PLANEL_Pot_Trim!DR14&lt;&gt;0,DR15/PLANEL_Pot_Trim!DR14,0)</f>
        <v>0.17609797672867414</v>
      </c>
      <c r="DS41" s="50">
        <f>IF(PLANEL_Pot_Trim!DS14&lt;&gt;0,DS15/PLANEL_Pot_Trim!DS14,0)</f>
        <v>2.071740902690284E-2</v>
      </c>
      <c r="DT41" s="50">
        <f>IF(PLANEL_Pot_Trim!DT14&lt;&gt;0,DT15/PLANEL_Pot_Trim!DT14,0)</f>
        <v>0.20199473801230267</v>
      </c>
      <c r="DU41" s="50">
        <f>IF(PLANEL_Pot_Trim!DU14&lt;&gt;0,DU15/PLANEL_Pot_Trim!DU14,0)</f>
        <v>0.27968502186318833</v>
      </c>
      <c r="DV41" s="50">
        <f>IF(PLANEL_Pot_Trim!DV14&lt;&gt;0,DV15/PLANEL_Pot_Trim!DV14,0)</f>
        <v>0.17609797672867414</v>
      </c>
      <c r="DW41" s="50">
        <f>IF(PLANEL_Pot_Trim!DW14&lt;&gt;0,DW15/PLANEL_Pot_Trim!DW14,0)</f>
        <v>2.0425252082419992E-2</v>
      </c>
      <c r="DX41" s="50">
        <f>IF(PLANEL_Pot_Trim!DX14&lt;&gt;0,DX15/PLANEL_Pot_Trim!DX14,0)</f>
        <v>0.1991462078035949</v>
      </c>
      <c r="DY41" s="50">
        <f>IF(PLANEL_Pot_Trim!DY14&lt;&gt;0,DY15/PLANEL_Pot_Trim!DY14,0)</f>
        <v>0.26307540552389302</v>
      </c>
      <c r="DZ41" s="50">
        <f>IF(PLANEL_Pot_Trim!DZ14&lt;&gt;0,DZ15/PLANEL_Pot_Trim!DZ14,0)</f>
        <v>0.17361464270056995</v>
      </c>
      <c r="EA41" s="50">
        <f>IF(PLANEL_Pot_Trim!EA14&lt;&gt;0,EA15/PLANEL_Pot_Trim!EA14,0)</f>
        <v>2.0425252082419992E-2</v>
      </c>
      <c r="EB41" s="50">
        <f>IF(PLANEL_Pot_Trim!EB14&lt;&gt;0,EB15/PLANEL_Pot_Trim!EB14,0)</f>
        <v>0.1991462078035949</v>
      </c>
      <c r="EC41" s="50">
        <f>IF(PLANEL_Pot_Trim!EC14&lt;&gt;0,EC15/PLANEL_Pot_Trim!EC14,0)</f>
        <v>0.1326128890837352</v>
      </c>
      <c r="ED41" s="50">
        <f>IF(PLANEL_Pot_Trim!ED14&lt;&gt;0,ED15/PLANEL_Pot_Trim!ED14,0)</f>
        <v>0.17361464270056995</v>
      </c>
      <c r="EE41" s="50">
        <f>IF(PLANEL_Pot_Trim!EE14&lt;&gt;0,EE15/PLANEL_Pot_Trim!EE14,0)</f>
        <v>2.0425252082419992E-2</v>
      </c>
      <c r="EF41" s="50">
        <f>IF(PLANEL_Pot_Trim!EF14&lt;&gt;0,EF15/PLANEL_Pot_Trim!EF14,0)</f>
        <v>0.1991462078035949</v>
      </c>
      <c r="EG41" s="50">
        <f>IF(PLANEL_Pot_Trim!EG14&lt;&gt;0,EG15/PLANEL_Pot_Trim!EG14,0)</f>
        <v>0.27574090311266986</v>
      </c>
      <c r="EH41" s="50">
        <f>IF(PLANEL_Pot_Trim!EH14&lt;&gt;0,EH15/PLANEL_Pot_Trim!EH14,0)</f>
        <v>0.17361464270056995</v>
      </c>
      <c r="EI41" s="50">
        <f>IF(PLANEL_Pot_Trim!EI14&lt;&gt;0,EI15/PLANEL_Pot_Trim!EI14,0)</f>
        <v>2.0425252082419992E-2</v>
      </c>
      <c r="EJ41" s="50">
        <f>IF(PLANEL_Pot_Trim!EJ14&lt;&gt;0,EJ15/PLANEL_Pot_Trim!EJ14,0)</f>
        <v>0.1991462078035949</v>
      </c>
      <c r="EK41" s="50">
        <f>IF(PLANEL_Pot_Trim!EK14&lt;&gt;0,EK15/PLANEL_Pot_Trim!EK14,0)</f>
        <v>0.2580447172292854</v>
      </c>
      <c r="EL41" s="50">
        <f>IF(PLANEL_Pot_Trim!EL14&lt;&gt;0,EL15/PLANEL_Pot_Trim!EL14,0)</f>
        <v>0.17361464270056995</v>
      </c>
      <c r="EM41" s="50">
        <f>IF(PLANEL_Pot_Trim!EM14&lt;&gt;0,EM15/PLANEL_Pot_Trim!EM14,0)</f>
        <v>2.0425252082419992E-2</v>
      </c>
      <c r="EN41" s="50">
        <f>IF(PLANEL_Pot_Trim!EN14&lt;&gt;0,EN15/PLANEL_Pot_Trim!EN14,0)</f>
        <v>0.1991462078035949</v>
      </c>
      <c r="EO41" s="50">
        <f>IF(PLANEL_Pot_Trim!EO14&lt;&gt;0,EO15/PLANEL_Pot_Trim!EO14,0)</f>
        <v>0.27574090311266986</v>
      </c>
      <c r="EP41" s="50">
        <f>IF(PLANEL_Pot_Trim!EP14&lt;&gt;0,EP15/PLANEL_Pot_Trim!EP14,0)</f>
        <v>0.17361464270056995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0.82050423985463361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0.63443069306930688</v>
      </c>
      <c r="Q42" s="50">
        <f>IF(PLANEL_Pot_Trim!Q15&lt;&gt;0,Q16/PLANEL_Pot_Trim!Q15,0)</f>
        <v>0.90249999999999997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0.70014573991031392</v>
      </c>
      <c r="U42" s="50">
        <f>IF(PLANEL_Pot_Trim!U15&lt;&gt;0,U16/PLANEL_Pot_Trim!U15,0)</f>
        <v>0.90250000000000008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0.74278216801112651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0.71551795580110489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0.71551795580110489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0.7074351585014409</v>
      </c>
      <c r="BA42" s="50">
        <f>IF(PLANEL_Pot_Trim!BA15&lt;&gt;0,BA16/PLANEL_Pot_Trim!BA15,0)</f>
        <v>0.7074351585014409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0.7074351585014409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0.55873412899949215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0.55873412899949215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0.55873412899949215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0.39019440124416799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0.55160575427682734</v>
      </c>
      <c r="DM42" s="50">
        <f>IF(PLANEL_Pot_Trim!DM15&lt;&gt;0,DM16/PLANEL_Pot_Trim!DM15,0)</f>
        <v>0.51230559875583204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0.51230559875583204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0.14914280718438844</v>
      </c>
      <c r="D44" s="51">
        <f>IF(PLANEL_Pot_Trim!D17&lt;&gt;0,D18/PLANEL_Pot_Trim!D17,0)</f>
        <v>0.13907739757113921</v>
      </c>
      <c r="E44" s="51">
        <f>IF(PLANEL_Pot_Trim!E17&lt;&gt;0,E18/PLANEL_Pot_Trim!E17,0)</f>
        <v>0.22206775495869532</v>
      </c>
      <c r="F44" s="51">
        <f>IF(PLANEL_Pot_Trim!F17&lt;&gt;0,F18/PLANEL_Pot_Trim!F17,0)</f>
        <v>0.16745303069632222</v>
      </c>
      <c r="G44" s="51">
        <f>IF(PLANEL_Pot_Trim!G17&lt;&gt;0,G18/PLANEL_Pot_Trim!G17,0)</f>
        <v>0.10299618442322669</v>
      </c>
      <c r="H44" s="51">
        <f>IF(PLANEL_Pot_Trim!H17&lt;&gt;0,H18/PLANEL_Pot_Trim!H17,0)</f>
        <v>0.15429138229908931</v>
      </c>
      <c r="I44" s="51">
        <f>IF(PLANEL_Pot_Trim!I17&lt;&gt;0,I18/PLANEL_Pot_Trim!I17,0)</f>
        <v>0.16291432132467212</v>
      </c>
      <c r="J44" s="51">
        <f>IF(PLANEL_Pot_Trim!J17&lt;&gt;0,J18/PLANEL_Pot_Trim!J17,0)</f>
        <v>0.20111903126979339</v>
      </c>
      <c r="K44" s="51">
        <f>IF(PLANEL_Pot_Trim!K17&lt;&gt;0,K18/PLANEL_Pot_Trim!K17,0)</f>
        <v>0.13506996196524437</v>
      </c>
      <c r="L44" s="51">
        <f>IF(PLANEL_Pot_Trim!L17&lt;&gt;0,L18/PLANEL_Pot_Trim!L17,0)</f>
        <v>0.13561633400671633</v>
      </c>
      <c r="M44" s="51">
        <f>IF(PLANEL_Pot_Trim!M17&lt;&gt;0,M18/PLANEL_Pot_Trim!M17,0)</f>
        <v>0.2543286954583881</v>
      </c>
      <c r="N44" s="51">
        <f>IF(PLANEL_Pot_Trim!N17&lt;&gt;0,N18/PLANEL_Pot_Trim!N17,0)</f>
        <v>0.16149824823981382</v>
      </c>
      <c r="O44" s="51">
        <f>IF(PLANEL_Pot_Trim!O17&lt;&gt;0,O18/PLANEL_Pot_Trim!O17,0)</f>
        <v>0.14887179618364629</v>
      </c>
      <c r="P44" s="51">
        <f>IF(PLANEL_Pot_Trim!P17&lt;&gt;0,P18/PLANEL_Pot_Trim!P17,0)</f>
        <v>0.14118309918587507</v>
      </c>
      <c r="Q44" s="51">
        <f>IF(PLANEL_Pot_Trim!Q17&lt;&gt;0,Q18/PLANEL_Pot_Trim!Q17,0)</f>
        <v>0.23425070334198231</v>
      </c>
      <c r="R44" s="51">
        <f>IF(PLANEL_Pot_Trim!R17&lt;&gt;0,R18/PLANEL_Pot_Trim!R17,0)</f>
        <v>0.16013424725710418</v>
      </c>
      <c r="S44" s="51">
        <f>IF(PLANEL_Pot_Trim!S17&lt;&gt;0,S18/PLANEL_Pot_Trim!S17,0)</f>
        <v>0.13758100840985538</v>
      </c>
      <c r="T44" s="51">
        <f>IF(PLANEL_Pot_Trim!T17&lt;&gt;0,T18/PLANEL_Pot_Trim!T17,0)</f>
        <v>0.17499983377664485</v>
      </c>
      <c r="U44" s="51">
        <f>IF(PLANEL_Pot_Trim!U17&lt;&gt;0,U18/PLANEL_Pot_Trim!U17,0)</f>
        <v>0.23338556358095489</v>
      </c>
      <c r="V44" s="51">
        <f>IF(PLANEL_Pot_Trim!V17&lt;&gt;0,V18/PLANEL_Pot_Trim!V17,0)</f>
        <v>0.17651104027046019</v>
      </c>
      <c r="W44" s="51">
        <f>IF(PLANEL_Pot_Trim!W17&lt;&gt;0,W18/PLANEL_Pot_Trim!W17,0)</f>
        <v>0.14462712623643983</v>
      </c>
      <c r="X44" s="51">
        <f>IF(PLANEL_Pot_Trim!X17&lt;&gt;0,X18/PLANEL_Pot_Trim!X17,0)</f>
        <v>0.17943622234147141</v>
      </c>
      <c r="Y44" s="51">
        <f>IF(PLANEL_Pot_Trim!Y17&lt;&gt;0,Y18/PLANEL_Pot_Trim!Y17,0)</f>
        <v>0.18831255878815367</v>
      </c>
      <c r="Z44" s="51">
        <f>IF(PLANEL_Pot_Trim!Z17&lt;&gt;0,Z18/PLANEL_Pot_Trim!Z17,0)</f>
        <v>0.21778952812060906</v>
      </c>
      <c r="AA44" s="51">
        <f>IF(PLANEL_Pot_Trim!AA17&lt;&gt;0,AA18/PLANEL_Pot_Trim!AA17,0)</f>
        <v>0.14162316852580811</v>
      </c>
      <c r="AB44" s="51">
        <f>IF(PLANEL_Pot_Trim!AB17&lt;&gt;0,AB18/PLANEL_Pot_Trim!AB17,0)</f>
        <v>0.17572509199936065</v>
      </c>
      <c r="AC44" s="51">
        <f>IF(PLANEL_Pot_Trim!AC17&lt;&gt;0,AC18/PLANEL_Pot_Trim!AC17,0)</f>
        <v>0.20897252436510882</v>
      </c>
      <c r="AD44" s="51">
        <f>IF(PLANEL_Pot_Trim!AD17&lt;&gt;0,AD18/PLANEL_Pot_Trim!AD17,0)</f>
        <v>0.26911661311667728</v>
      </c>
      <c r="AE44" s="51">
        <f>IF(PLANEL_Pot_Trim!AE17&lt;&gt;0,AE18/PLANEL_Pot_Trim!AE17,0)</f>
        <v>0.19149986758504675</v>
      </c>
      <c r="AF44" s="51">
        <f>IF(PLANEL_Pot_Trim!AF17&lt;&gt;0,AF18/PLANEL_Pot_Trim!AF17,0)</f>
        <v>0.18635726610986061</v>
      </c>
      <c r="AG44" s="51">
        <f>IF(PLANEL_Pot_Trim!AG17&lt;&gt;0,AG18/PLANEL_Pot_Trim!AG17,0)</f>
        <v>0.24724075210084742</v>
      </c>
      <c r="AH44" s="51">
        <f>IF(PLANEL_Pot_Trim!AH17&lt;&gt;0,AH18/PLANEL_Pot_Trim!AH17,0)</f>
        <v>0.20851793352361478</v>
      </c>
      <c r="AI44" s="51">
        <f>IF(PLANEL_Pot_Trim!AI17&lt;&gt;0,AI18/PLANEL_Pot_Trim!AI17,0)</f>
        <v>0.20323383293450628</v>
      </c>
      <c r="AJ44" s="51">
        <f>IF(PLANEL_Pot_Trim!AJ17&lt;&gt;0,AJ18/PLANEL_Pot_Trim!AJ17,0)</f>
        <v>0.1785898859605172</v>
      </c>
      <c r="AK44" s="51">
        <f>IF(PLANEL_Pot_Trim!AK17&lt;&gt;0,AK18/PLANEL_Pot_Trim!AK17,0)</f>
        <v>0.32078955342885013</v>
      </c>
      <c r="AL44" s="51">
        <f>IF(PLANEL_Pot_Trim!AL17&lt;&gt;0,AL18/PLANEL_Pot_Trim!AL17,0)</f>
        <v>0.25580636670750356</v>
      </c>
      <c r="AM44" s="51">
        <f>IF(PLANEL_Pot_Trim!AM17&lt;&gt;0,AM18/PLANEL_Pot_Trim!AM17,0)</f>
        <v>0.20500555961686409</v>
      </c>
      <c r="AN44" s="51">
        <f>IF(PLANEL_Pot_Trim!AN17&lt;&gt;0,AN18/PLANEL_Pot_Trim!AN17,0)</f>
        <v>0.18793722823493145</v>
      </c>
      <c r="AO44" s="51">
        <f>IF(PLANEL_Pot_Trim!AO17&lt;&gt;0,AO18/PLANEL_Pot_Trim!AO17,0)</f>
        <v>0.26255946509743638</v>
      </c>
      <c r="AP44" s="51">
        <f>IF(PLANEL_Pot_Trim!AP17&lt;&gt;0,AP18/PLANEL_Pot_Trim!AP17,0)</f>
        <v>0.27999097225488012</v>
      </c>
      <c r="AQ44" s="51">
        <f>IF(PLANEL_Pot_Trim!AQ17&lt;&gt;0,AQ18/PLANEL_Pot_Trim!AQ17,0)</f>
        <v>0.2086665444139304</v>
      </c>
      <c r="AR44" s="51">
        <f>IF(PLANEL_Pot_Trim!AR17&lt;&gt;0,AR18/PLANEL_Pot_Trim!AR17,0)</f>
        <v>0.23618320710459476</v>
      </c>
      <c r="AS44" s="51">
        <f>IF(PLANEL_Pot_Trim!AS17&lt;&gt;0,AS18/PLANEL_Pot_Trim!AS17,0)</f>
        <v>0.30070682331265697</v>
      </c>
      <c r="AT44" s="51">
        <f>IF(PLANEL_Pot_Trim!AT17&lt;&gt;0,AT18/PLANEL_Pot_Trim!AT17,0)</f>
        <v>0.28487629941500753</v>
      </c>
      <c r="AU44" s="51">
        <f>IF(PLANEL_Pot_Trim!AU17&lt;&gt;0,AU18/PLANEL_Pot_Trim!AU17,0)</f>
        <v>0.20935551563825947</v>
      </c>
      <c r="AV44" s="51">
        <f>IF(PLANEL_Pot_Trim!AV17&lt;&gt;0,AV18/PLANEL_Pot_Trim!AV17,0)</f>
        <v>0.23702314267495977</v>
      </c>
      <c r="AW44" s="51">
        <f>IF(PLANEL_Pot_Trim!AW17&lt;&gt;0,AW18/PLANEL_Pot_Trim!AW17,0)</f>
        <v>0.16008189106876872</v>
      </c>
      <c r="AX44" s="51">
        <f>IF(PLANEL_Pot_Trim!AX17&lt;&gt;0,AX18/PLANEL_Pot_Trim!AX17,0)</f>
        <v>0.28579568309530656</v>
      </c>
      <c r="AY44" s="51">
        <f>IF(PLANEL_Pot_Trim!AY17&lt;&gt;0,AY18/PLANEL_Pot_Trim!AY17,0)</f>
        <v>0.21109530168567478</v>
      </c>
      <c r="AZ44" s="51">
        <f>IF(PLANEL_Pot_Trim!AZ17&lt;&gt;0,AZ18/PLANEL_Pot_Trim!AZ17,0)</f>
        <v>0.21800007941115901</v>
      </c>
      <c r="BA44" s="51">
        <f>IF(PLANEL_Pot_Trim!BA17&lt;&gt;0,BA18/PLANEL_Pot_Trim!BA17,0)</f>
        <v>0.29491255477792327</v>
      </c>
      <c r="BB44" s="51">
        <f>IF(PLANEL_Pot_Trim!BB17&lt;&gt;0,BB18/PLANEL_Pot_Trim!BB17,0)</f>
        <v>0.28811730542160524</v>
      </c>
      <c r="BC44" s="51">
        <f>IF(PLANEL_Pot_Trim!BC17&lt;&gt;0,BC18/PLANEL_Pot_Trim!BC17,0)</f>
        <v>0.2111011951424544</v>
      </c>
      <c r="BD44" s="51">
        <f>IF(PLANEL_Pot_Trim!BD17&lt;&gt;0,BD18/PLANEL_Pot_Trim!BD17,0)</f>
        <v>0.20120801634174176</v>
      </c>
      <c r="BE44" s="51">
        <f>IF(PLANEL_Pot_Trim!BE17&lt;&gt;0,BE18/PLANEL_Pot_Trim!BE17,0)</f>
        <v>0.20199127529208927</v>
      </c>
      <c r="BF44" s="51">
        <f>IF(PLANEL_Pot_Trim!BF17&lt;&gt;0,BF18/PLANEL_Pot_Trim!BF17,0)</f>
        <v>0.28812516982544528</v>
      </c>
      <c r="BG44" s="51">
        <f>IF(PLANEL_Pot_Trim!BG17&lt;&gt;0,BG18/PLANEL_Pot_Trim!BG17,0)</f>
        <v>0.21107903280260759</v>
      </c>
      <c r="BH44" s="51">
        <f>IF(PLANEL_Pot_Trim!BH17&lt;&gt;0,BH18/PLANEL_Pot_Trim!BH17,0)</f>
        <v>0.23912430940439727</v>
      </c>
      <c r="BI44" s="51">
        <f>IF(PLANEL_Pot_Trim!BI17&lt;&gt;0,BI18/PLANEL_Pot_Trim!BI17,0)</f>
        <v>0.33467849780129044</v>
      </c>
      <c r="BJ44" s="51">
        <f>IF(PLANEL_Pot_Trim!BJ17&lt;&gt;0,BJ18/PLANEL_Pot_Trim!BJ17,0)</f>
        <v>0.28809559573924332</v>
      </c>
      <c r="BK44" s="51">
        <f>IF(PLANEL_Pot_Trim!BK17&lt;&gt;0,BK18/PLANEL_Pot_Trim!BK17,0)</f>
        <v>0.21240470648126417</v>
      </c>
      <c r="BL44" s="51">
        <f>IF(PLANEL_Pot_Trim!BL17&lt;&gt;0,BL18/PLANEL_Pot_Trim!BL17,0)</f>
        <v>0.20996265813063358</v>
      </c>
      <c r="BM44" s="51">
        <f>IF(PLANEL_Pot_Trim!BM17&lt;&gt;0,BM18/PLANEL_Pot_Trim!BM17,0)</f>
        <v>0.24932192536045844</v>
      </c>
      <c r="BN44" s="51">
        <f>IF(PLANEL_Pot_Trim!BN17&lt;&gt;0,BN18/PLANEL_Pot_Trim!BN17,0)</f>
        <v>0.28986461418311399</v>
      </c>
      <c r="BO44" s="51">
        <f>IF(PLANEL_Pot_Trim!BO17&lt;&gt;0,BO18/PLANEL_Pot_Trim!BO17,0)</f>
        <v>0.21351421984852162</v>
      </c>
      <c r="BP44" s="51">
        <f>IF(PLANEL_Pot_Trim!BP17&lt;&gt;0,BP18/PLANEL_Pot_Trim!BP17,0)</f>
        <v>0.24209308399850182</v>
      </c>
      <c r="BQ44" s="51">
        <f>IF(PLANEL_Pot_Trim!BQ17&lt;&gt;0,BQ18/PLANEL_Pot_Trim!BQ17,0)</f>
        <v>0.31138208053059752</v>
      </c>
      <c r="BR44" s="51">
        <f>IF(PLANEL_Pot_Trim!BR17&lt;&gt;0,BR18/PLANEL_Pot_Trim!BR17,0)</f>
        <v>0.29134518183465619</v>
      </c>
      <c r="BS44" s="51">
        <f>IF(PLANEL_Pot_Trim!BS17&lt;&gt;0,BS18/PLANEL_Pot_Trim!BS17,0)</f>
        <v>0.2149707452081121</v>
      </c>
      <c r="BT44" s="51">
        <f>IF(PLANEL_Pot_Trim!BT17&lt;&gt;0,BT18/PLANEL_Pot_Trim!BT17,0)</f>
        <v>0.15260379173842376</v>
      </c>
      <c r="BU44" s="51">
        <f>IF(PLANEL_Pot_Trim!BU17&lt;&gt;0,BU18/PLANEL_Pot_Trim!BU17,0)</f>
        <v>0.28581754499588963</v>
      </c>
      <c r="BV44" s="51">
        <f>IF(PLANEL_Pot_Trim!BV17&lt;&gt;0,BV18/PLANEL_Pot_Trim!BV17,0)</f>
        <v>0.29328881265270418</v>
      </c>
      <c r="BW44" s="51">
        <f>IF(PLANEL_Pot_Trim!BW17&lt;&gt;0,BW18/PLANEL_Pot_Trim!BW17,0)</f>
        <v>0.21593471209813578</v>
      </c>
      <c r="BX44" s="51">
        <f>IF(PLANEL_Pot_Trim!BX17&lt;&gt;0,BX18/PLANEL_Pot_Trim!BX17,0)</f>
        <v>0.20898077763053824</v>
      </c>
      <c r="BY44" s="51">
        <f>IF(PLANEL_Pot_Trim!BY17&lt;&gt;0,BY18/PLANEL_Pot_Trim!BY17,0)</f>
        <v>0.3430179860245185</v>
      </c>
      <c r="BZ44" s="51">
        <f>IF(PLANEL_Pot_Trim!BZ17&lt;&gt;0,BZ18/PLANEL_Pot_Trim!BZ17,0)</f>
        <v>0.29457515876984519</v>
      </c>
      <c r="CA44" s="51">
        <f>IF(PLANEL_Pot_Trim!CA17&lt;&gt;0,CA18/PLANEL_Pot_Trim!CA17,0)</f>
        <v>0.21690560329322869</v>
      </c>
      <c r="CB44" s="51">
        <f>IF(PLANEL_Pot_Trim!CB17&lt;&gt;0,CB18/PLANEL_Pot_Trim!CB17,0)</f>
        <v>0.24622757258485825</v>
      </c>
      <c r="CC44" s="51">
        <f>IF(PLANEL_Pot_Trim!CC17&lt;&gt;0,CC18/PLANEL_Pot_Trim!CC17,0)</f>
        <v>0.3446854635404854</v>
      </c>
      <c r="CD44" s="51">
        <f>IF(PLANEL_Pot_Trim!CD17&lt;&gt;0,CD18/PLANEL_Pot_Trim!CD17,0)</f>
        <v>0.2958707448419291</v>
      </c>
      <c r="CE44" s="51">
        <f>IF(PLANEL_Pot_Trim!CE17&lt;&gt;0,CE18/PLANEL_Pot_Trim!CE17,0)</f>
        <v>0.21851845883395662</v>
      </c>
      <c r="CF44" s="51">
        <f>IF(PLANEL_Pot_Trim!CF17&lt;&gt;0,CF18/PLANEL_Pot_Trim!CF17,0)</f>
        <v>0.24817927794015632</v>
      </c>
      <c r="CG44" s="51">
        <f>IF(PLANEL_Pot_Trim!CG17&lt;&gt;0,CG18/PLANEL_Pot_Trim!CG17,0)</f>
        <v>0.23762573757343508</v>
      </c>
      <c r="CH44" s="51">
        <f>IF(PLANEL_Pot_Trim!CH17&lt;&gt;0,CH18/PLANEL_Pot_Trim!CH17,0)</f>
        <v>0.29802298734715132</v>
      </c>
      <c r="CI44" s="51">
        <f>IF(PLANEL_Pot_Trim!CI17&lt;&gt;0,CI18/PLANEL_Pot_Trim!CI17,0)</f>
        <v>0.21872713744289413</v>
      </c>
      <c r="CJ44" s="51">
        <f>IF(PLANEL_Pot_Trim!CJ17&lt;&gt;0,CJ18/PLANEL_Pot_Trim!CJ17,0)</f>
        <v>0.24844823333189464</v>
      </c>
      <c r="CK44" s="51">
        <f>IF(PLANEL_Pot_Trim!CK17&lt;&gt;0,CK18/PLANEL_Pot_Trim!CK17,0)</f>
        <v>0.34781389542747715</v>
      </c>
      <c r="CL44" s="51">
        <f>IF(PLANEL_Pot_Trim!CL17&lt;&gt;0,CL18/PLANEL_Pot_Trim!CL17,0)</f>
        <v>0.29830145425791588</v>
      </c>
      <c r="CM44" s="51">
        <f>IF(PLANEL_Pot_Trim!CM17&lt;&gt;0,CM18/PLANEL_Pot_Trim!CM17,0)</f>
        <v>0.21428587766889626</v>
      </c>
      <c r="CN44" s="51">
        <f>IF(PLANEL_Pot_Trim!CN17&lt;&gt;0,CN18/PLANEL_Pot_Trim!CN17,0)</f>
        <v>0.24303382406729437</v>
      </c>
      <c r="CO44" s="51">
        <f>IF(PLANEL_Pot_Trim!CO17&lt;&gt;0,CO18/PLANEL_Pot_Trim!CO17,0)</f>
        <v>0.34018616071440116</v>
      </c>
      <c r="CP44" s="51">
        <f>IF(PLANEL_Pot_Trim!CP17&lt;&gt;0,CP18/PLANEL_Pot_Trim!CP17,0)</f>
        <v>0.29237490501618496</v>
      </c>
      <c r="CQ44" s="51">
        <f>IF(PLANEL_Pot_Trim!CQ17&lt;&gt;0,CQ18/PLANEL_Pot_Trim!CQ17,0)</f>
        <v>0.20829602783080584</v>
      </c>
      <c r="CR44" s="51">
        <f>IF(PLANEL_Pot_Trim!CR17&lt;&gt;0,CR18/PLANEL_Pot_Trim!CR17,0)</f>
        <v>0.23462293619295832</v>
      </c>
      <c r="CS44" s="51">
        <f>IF(PLANEL_Pot_Trim!CS17&lt;&gt;0,CS18/PLANEL_Pot_Trim!CS17,0)</f>
        <v>0.32989876755698055</v>
      </c>
      <c r="CT44" s="51">
        <f>IF(PLANEL_Pot_Trim!CT17&lt;&gt;0,CT18/PLANEL_Pot_Trim!CT17,0)</f>
        <v>0.28438187103893248</v>
      </c>
      <c r="CU44" s="51">
        <f>IF(PLANEL_Pot_Trim!CU17&lt;&gt;0,CU18/PLANEL_Pot_Trim!CU17,0)</f>
        <v>0.19660158626420407</v>
      </c>
      <c r="CV44" s="51">
        <f>IF(PLANEL_Pot_Trim!CV17&lt;&gt;0,CV18/PLANEL_Pot_Trim!CV17,0)</f>
        <v>0.22147462799136272</v>
      </c>
      <c r="CW44" s="51">
        <f>IF(PLANEL_Pot_Trim!CW17&lt;&gt;0,CW18/PLANEL_Pot_Trim!CW17,0)</f>
        <v>0.22600565064821582</v>
      </c>
      <c r="CX44" s="51">
        <f>IF(PLANEL_Pot_Trim!CX17&lt;&gt;0,CX18/PLANEL_Pot_Trim!CX17,0)</f>
        <v>0.26877645999609878</v>
      </c>
      <c r="CY44" s="81">
        <f>IF(PLANEL_Pot_Trim!CY17&lt;&gt;0,CY18/PLANEL_Pot_Trim!CY17,0)</f>
        <v>0.19962928041504502</v>
      </c>
      <c r="CZ44" s="81">
        <f>IF(PLANEL_Pot_Trim!CZ17&lt;&gt;0,CZ18/PLANEL_Pot_Trim!CZ17,0)</f>
        <v>0.22516573726526923</v>
      </c>
      <c r="DA44" s="81">
        <f>IF(PLANEL_Pot_Trim!DA17&lt;&gt;0,DA18/PLANEL_Pot_Trim!DA17,0)</f>
        <v>0.31501388046229051</v>
      </c>
      <c r="DB44" s="81">
        <f>IF(PLANEL_Pot_Trim!DB17&lt;&gt;0,DB18/PLANEL_Pot_Trim!DB17,0)</f>
        <v>0.27281670522107732</v>
      </c>
      <c r="DC44" s="51">
        <f>IF(PLANEL_Pot_Trim!DC17&lt;&gt;0,DC18/PLANEL_Pot_Trim!DC17,0)</f>
        <v>0.20017257841378264</v>
      </c>
      <c r="DD44" s="51">
        <f>IF(PLANEL_Pot_Trim!DD17&lt;&gt;0,DD18/PLANEL_Pot_Trim!DD17,0)</f>
        <v>0.22582808034947094</v>
      </c>
      <c r="DE44" s="51">
        <f>IF(PLANEL_Pot_Trim!DE17&lt;&gt;0,DE18/PLANEL_Pot_Trim!DE17,0)</f>
        <v>0.3159469790084164</v>
      </c>
      <c r="DF44" s="51">
        <f>IF(PLANEL_Pot_Trim!DF17&lt;&gt;0,DF18/PLANEL_Pot_Trim!DF17,0)</f>
        <v>0.27354169825325275</v>
      </c>
      <c r="DG44" s="51">
        <f>IF(PLANEL_Pot_Trim!DG17&lt;&gt;0,DG18/PLANEL_Pot_Trim!DG17,0)</f>
        <v>0.20065376755745407</v>
      </c>
      <c r="DH44" s="51">
        <f>IF(PLANEL_Pot_Trim!DH17&lt;&gt;0,DH18/PLANEL_Pot_Trim!DH17,0)</f>
        <v>0.2264147055602436</v>
      </c>
      <c r="DI44" s="51">
        <f>IF(PLANEL_Pot_Trim!DI17&lt;&gt;0,DI18/PLANEL_Pot_Trim!DI17,0)</f>
        <v>0.31677340739048099</v>
      </c>
      <c r="DJ44" s="51">
        <f>IF(PLANEL_Pot_Trim!DJ17&lt;&gt;0,DJ18/PLANEL_Pot_Trim!DJ17,0)</f>
        <v>0.27418381136707465</v>
      </c>
      <c r="DK44" s="51">
        <f>IF(PLANEL_Pot_Trim!DK17&lt;&gt;0,DK18/PLANEL_Pot_Trim!DK17,0)</f>
        <v>0.20114010993745299</v>
      </c>
      <c r="DL44" s="51">
        <f>IF(PLANEL_Pot_Trim!DL17&lt;&gt;0,DL18/PLANEL_Pot_Trim!DL17,0)</f>
        <v>0.22700761316114781</v>
      </c>
      <c r="DM44" s="51">
        <f>IF(PLANEL_Pot_Trim!DM17&lt;&gt;0,DM18/PLANEL_Pot_Trim!DM17,0)</f>
        <v>0.31760868631739131</v>
      </c>
      <c r="DN44" s="51">
        <f>IF(PLANEL_Pot_Trim!DN17&lt;&gt;0,DN18/PLANEL_Pot_Trim!DN17,0)</f>
        <v>0.27483280112769581</v>
      </c>
      <c r="DO44" s="51">
        <f>IF(PLANEL_Pot_Trim!DO17&lt;&gt;0,DO18/PLANEL_Pot_Trim!DO17,0)</f>
        <v>0.20160677631699137</v>
      </c>
      <c r="DP44" s="51">
        <f>IF(PLANEL_Pot_Trim!DP17&lt;&gt;0,DP18/PLANEL_Pot_Trim!DP17,0)</f>
        <v>0.22757653343852921</v>
      </c>
      <c r="DQ44" s="51">
        <f>IF(PLANEL_Pot_Trim!DQ17&lt;&gt;0,DQ18/PLANEL_Pot_Trim!DQ17,0)</f>
        <v>0.31841017228231294</v>
      </c>
      <c r="DR44" s="51">
        <f>IF(PLANEL_Pot_Trim!DR17&lt;&gt;0,DR18/PLANEL_Pot_Trim!DR17,0)</f>
        <v>0.27545553463786576</v>
      </c>
      <c r="DS44" s="51">
        <f>IF(PLANEL_Pot_Trim!DS17&lt;&gt;0,DS18/PLANEL_Pot_Trim!DS17,0)</f>
        <v>0.20253782738710199</v>
      </c>
      <c r="DT44" s="51">
        <f>IF(PLANEL_Pot_Trim!DT17&lt;&gt;0,DT18/PLANEL_Pot_Trim!DT17,0)</f>
        <v>0.22871159235099561</v>
      </c>
      <c r="DU44" s="51">
        <f>IF(PLANEL_Pot_Trim!DU17&lt;&gt;0,DU18/PLANEL_Pot_Trim!DU17,0)</f>
        <v>0.32000922545995975</v>
      </c>
      <c r="DV44" s="51">
        <f>IF(PLANEL_Pot_Trim!DV17&lt;&gt;0,DV18/PLANEL_Pot_Trim!DV17,0)</f>
        <v>0.27669795687765009</v>
      </c>
      <c r="DW44" s="51">
        <f>IF(PLANEL_Pot_Trim!DW17&lt;&gt;0,DW18/PLANEL_Pot_Trim!DW17,0)</f>
        <v>0.20327809062778032</v>
      </c>
      <c r="DX44" s="51">
        <f>IF(PLANEL_Pot_Trim!DX17&lt;&gt;0,DX18/PLANEL_Pot_Trim!DX17,0)</f>
        <v>0.22961405884674091</v>
      </c>
      <c r="DY44" s="51">
        <f>IF(PLANEL_Pot_Trim!DY17&lt;&gt;0,DY18/PLANEL_Pot_Trim!DY17,0)</f>
        <v>0.32128060608914333</v>
      </c>
      <c r="DZ44" s="51">
        <f>IF(PLANEL_Pot_Trim!DZ17&lt;&gt;0,DZ18/PLANEL_Pot_Trim!DZ17,0)</f>
        <v>0.27768578623276752</v>
      </c>
      <c r="EA44" s="51">
        <f>IF(PLANEL_Pot_Trim!EA17&lt;&gt;0,EA18/PLANEL_Pot_Trim!EA17,0)</f>
        <v>0.20377365161911973</v>
      </c>
      <c r="EB44" s="51">
        <f>IF(PLANEL_Pot_Trim!EB17&lt;&gt;0,EB18/PLANEL_Pot_Trim!EB17,0)</f>
        <v>0.23021820501008722</v>
      </c>
      <c r="EC44" s="51">
        <f>IF(PLANEL_Pot_Trim!EC17&lt;&gt;0,EC18/PLANEL_Pot_Trim!EC17,0)</f>
        <v>0.32213171773382704</v>
      </c>
      <c r="ED44" s="51">
        <f>IF(PLANEL_Pot_Trim!ED17&lt;&gt;0,ED18/PLANEL_Pot_Trim!ED17,0)</f>
        <v>0.27834707754937299</v>
      </c>
      <c r="EE44" s="51">
        <f>IF(PLANEL_Pot_Trim!EE17&lt;&gt;0,EE18/PLANEL_Pot_Trim!EE17,0)</f>
        <v>0.20449814827593887</v>
      </c>
      <c r="EF44" s="51">
        <f>IF(PLANEL_Pot_Trim!EF17&lt;&gt;0,EF18/PLANEL_Pot_Trim!EF17,0)</f>
        <v>0.23110145023975232</v>
      </c>
      <c r="EG44" s="51">
        <f>IF(PLANEL_Pot_Trim!EG17&lt;&gt;0,EG18/PLANEL_Pot_Trim!EG17,0)</f>
        <v>0.32337601969425345</v>
      </c>
      <c r="EH44" s="51">
        <f>IF(PLANEL_Pot_Trim!EH17&lt;&gt;0,EH18/PLANEL_Pot_Trim!EH17,0)</f>
        <v>0.27931386746746384</v>
      </c>
      <c r="EI44" s="51">
        <f>IF(PLANEL_Pot_Trim!EI17&lt;&gt;0,EI18/PLANEL_Pot_Trim!EI17,0)</f>
        <v>0.20511770378717165</v>
      </c>
      <c r="EJ44" s="51">
        <f>IF(PLANEL_Pot_Trim!EJ17&lt;&gt;0,EJ18/PLANEL_Pot_Trim!EJ17,0)</f>
        <v>0.23185675995278535</v>
      </c>
      <c r="EK44" s="51">
        <f>IF(PLANEL_Pot_Trim!EK17&lt;&gt;0,EK18/PLANEL_Pot_Trim!EK17,0)</f>
        <v>0.32444008824315496</v>
      </c>
      <c r="EL44" s="51">
        <f>IF(PLANEL_Pot_Trim!EL17&lt;&gt;0,EL18/PLANEL_Pot_Trim!EL17,0)</f>
        <v>0.28014062078503965</v>
      </c>
      <c r="EM44" s="51">
        <f>IF(PLANEL_Pot_Trim!EM17&lt;&gt;0,EM18/PLANEL_Pot_Trim!EM17,0)</f>
        <v>0.20522715241774431</v>
      </c>
      <c r="EN44" s="51">
        <f>IF(PLANEL_Pot_Trim!EN17&lt;&gt;0,EN18/PLANEL_Pot_Trim!EN17,0)</f>
        <v>0.23199019053832404</v>
      </c>
      <c r="EO44" s="51">
        <f>IF(PLANEL_Pot_Trim!EO17&lt;&gt;0,EO18/PLANEL_Pot_Trim!EO17,0)</f>
        <v>0.25531675585606911</v>
      </c>
      <c r="EP44" s="51">
        <f>IF(PLANEL_Pot_Trim!EP17&lt;&gt;0,EP18/PLANEL_Pot_Trim!EP17,0)</f>
        <v>0.28028667224899867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0.14107134231753851</v>
      </c>
      <c r="G47" s="52">
        <f>IF(PLANEL_Pot_Trim!G20&lt;&gt;0,G21/PLANEL_Pot_Trim!G20,0)</f>
        <v>0.17083417862145583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0.18937352074578565</v>
      </c>
      <c r="K47" s="52">
        <f>IF(PLANEL_Pot_Trim!K20&lt;&gt;0,K21/PLANEL_Pot_Trim!K20,0)</f>
        <v>0.15231246609390309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0.10275965692496561</v>
      </c>
      <c r="O47" s="52">
        <f>IF(PLANEL_Pot_Trim!O20&lt;&gt;0,O21/PLANEL_Pot_Trim!O20,0)</f>
        <v>0.16436385190446223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7.5052549945295838E-2</v>
      </c>
      <c r="S47" s="52">
        <f>IF(PLANEL_Pot_Trim!S20&lt;&gt;0,S21/PLANEL_Pot_Trim!S20,0)</f>
        <v>0.14479555298674324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9.4617391524608033E-2</v>
      </c>
      <c r="W47" s="52">
        <f>IF(PLANEL_Pot_Trim!W20&lt;&gt;0,W21/PLANEL_Pot_Trim!W20,0)</f>
        <v>0.14477579564739829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0.13023310436618779</v>
      </c>
      <c r="AA47" s="52">
        <f>IF(PLANEL_Pot_Trim!AA20&lt;&gt;0,AA21/PLANEL_Pot_Trim!AA20,0)</f>
        <v>0.13749132450163379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9.497062880380594E-2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0.14230856911269282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0.25999999999999995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0.25999999999999995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0.25999999999999995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0.94561757070635211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0.81002301867038917</v>
      </c>
      <c r="BL50" s="54">
        <f>IF(PLANEL_Pot_Trim!BL23&lt;&gt;0,BL24/PLANEL_Pot_Trim!BL23,0)</f>
        <v>0.81002301867038917</v>
      </c>
      <c r="BM50" s="54">
        <f>IF(PLANEL_Pot_Trim!BM23&lt;&gt;0,BM24/PLANEL_Pot_Trim!BM23,0)</f>
        <v>0.81002301867038917</v>
      </c>
      <c r="BN50" s="54">
        <f>IF(PLANEL_Pot_Trim!BN23&lt;&gt;0,BN24/PLANEL_Pot_Trim!BN23,0)</f>
        <v>0.81002301867038917</v>
      </c>
      <c r="BO50" s="54">
        <f>IF(PLANEL_Pot_Trim!BO23&lt;&gt;0,BO24/PLANEL_Pot_Trim!BO23,0)</f>
        <v>0.60548947828314648</v>
      </c>
      <c r="BP50" s="54">
        <f>IF(PLANEL_Pot_Trim!BP23&lt;&gt;0,BP24/PLANEL_Pot_Trim!BP23,0)</f>
        <v>0.60548947828314648</v>
      </c>
      <c r="BQ50" s="54">
        <f>IF(PLANEL_Pot_Trim!BQ23&lt;&gt;0,BQ24/PLANEL_Pot_Trim!BQ23,0)</f>
        <v>0.60548947828314648</v>
      </c>
      <c r="BR50" s="54">
        <f>IF(PLANEL_Pot_Trim!BR23&lt;&gt;0,BR24/PLANEL_Pot_Trim!BR23,0)</f>
        <v>0.60548947828314648</v>
      </c>
      <c r="BS50" s="54">
        <f>IF(PLANEL_Pot_Trim!BS23&lt;&gt;0,BS24/PLANEL_Pot_Trim!BS23,0)</f>
        <v>0.53760136028717809</v>
      </c>
      <c r="BT50" s="54">
        <f>IF(PLANEL_Pot_Trim!BT23&lt;&gt;0,BT24/PLANEL_Pot_Trim!BT23,0)</f>
        <v>0.53760136028717809</v>
      </c>
      <c r="BU50" s="54">
        <f>IF(PLANEL_Pot_Trim!BU23&lt;&gt;0,BU24/PLANEL_Pot_Trim!BU23,0)</f>
        <v>0.53760136028717809</v>
      </c>
      <c r="BV50" s="54">
        <f>IF(PLANEL_Pot_Trim!BV23&lt;&gt;0,BV24/PLANEL_Pot_Trim!BV23,0)</f>
        <v>0.53760136028717809</v>
      </c>
      <c r="BW50" s="54">
        <f>IF(PLANEL_Pot_Trim!BW23&lt;&gt;0,BW24/PLANEL_Pot_Trim!BW23,0)</f>
        <v>0.48362091104433824</v>
      </c>
      <c r="BX50" s="54">
        <f>IF(PLANEL_Pot_Trim!BX23&lt;&gt;0,BX24/PLANEL_Pot_Trim!BX23,0)</f>
        <v>0.48362091104433824</v>
      </c>
      <c r="BY50" s="54">
        <f>IF(PLANEL_Pot_Trim!BY23&lt;&gt;0,BY24/PLANEL_Pot_Trim!BY23,0)</f>
        <v>0.48362091104433824</v>
      </c>
      <c r="BZ50" s="54">
        <f>IF(PLANEL_Pot_Trim!BZ23&lt;&gt;0,BZ24/PLANEL_Pot_Trim!BZ23,0)</f>
        <v>0.48362091104433824</v>
      </c>
      <c r="CA50" s="54">
        <f>IF(PLANEL_Pot_Trim!CA23&lt;&gt;0,CA24/PLANEL_Pot_Trim!CA23,0)</f>
        <v>0.43929530353498369</v>
      </c>
      <c r="CB50" s="54">
        <f>IF(PLANEL_Pot_Trim!CB23&lt;&gt;0,CB24/PLANEL_Pot_Trim!CB23,0)</f>
        <v>0.43929530353498369</v>
      </c>
      <c r="CC50" s="54">
        <f>IF(PLANEL_Pot_Trim!CC23&lt;&gt;0,CC24/PLANEL_Pot_Trim!CC23,0)</f>
        <v>0.43929530353498369</v>
      </c>
      <c r="CD50" s="54">
        <f>IF(PLANEL_Pot_Trim!CD23&lt;&gt;0,CD24/PLANEL_Pot_Trim!CD23,0)</f>
        <v>0.43929530353498369</v>
      </c>
      <c r="CE50" s="54">
        <f>IF(PLANEL_Pot_Trim!CE23&lt;&gt;0,CE24/PLANEL_Pot_Trim!CE23,0)</f>
        <v>0.40095449369704328</v>
      </c>
      <c r="CF50" s="54">
        <f>IF(PLANEL_Pot_Trim!CF23&lt;&gt;0,CF24/PLANEL_Pot_Trim!CF23,0)</f>
        <v>0.40095449369704328</v>
      </c>
      <c r="CG50" s="54">
        <f>IF(PLANEL_Pot_Trim!CG23&lt;&gt;0,CG24/PLANEL_Pot_Trim!CG23,0)</f>
        <v>0.40095449369704328</v>
      </c>
      <c r="CH50" s="54">
        <f>IF(PLANEL_Pot_Trim!CH23&lt;&gt;0,CH24/PLANEL_Pot_Trim!CH23,0)</f>
        <v>0.40095449369704328</v>
      </c>
      <c r="CI50" s="54">
        <f>IF(PLANEL_Pot_Trim!CI23&lt;&gt;0,CI24/PLANEL_Pot_Trim!CI23,0)</f>
        <v>0.36545317683202544</v>
      </c>
      <c r="CJ50" s="54">
        <f>IF(PLANEL_Pot_Trim!CJ23&lt;&gt;0,CJ24/PLANEL_Pot_Trim!CJ23,0)</f>
        <v>0.36545317683202544</v>
      </c>
      <c r="CK50" s="54">
        <f>IF(PLANEL_Pot_Trim!CK23&lt;&gt;0,CK24/PLANEL_Pot_Trim!CK23,0)</f>
        <v>0.36545317683202544</v>
      </c>
      <c r="CL50" s="54">
        <f>IF(PLANEL_Pot_Trim!CL23&lt;&gt;0,CL24/PLANEL_Pot_Trim!CL23,0)</f>
        <v>0.36545317683202544</v>
      </c>
      <c r="CM50" s="54">
        <f>IF(PLANEL_Pot_Trim!CM23&lt;&gt;0,CM24/PLANEL_Pot_Trim!CM23,0)</f>
        <v>0.33500902824925122</v>
      </c>
      <c r="CN50" s="54">
        <f>IF(PLANEL_Pot_Trim!CN23&lt;&gt;0,CN24/PLANEL_Pot_Trim!CN23,0)</f>
        <v>0.33500902824925122</v>
      </c>
      <c r="CO50" s="54">
        <f>IF(PLANEL_Pot_Trim!CO23&lt;&gt;0,CO24/PLANEL_Pot_Trim!CO23,0)</f>
        <v>0.33500902824925122</v>
      </c>
      <c r="CP50" s="54">
        <f>IF(PLANEL_Pot_Trim!CP23&lt;&gt;0,CP24/PLANEL_Pot_Trim!CP23,0)</f>
        <v>0.33500902824925122</v>
      </c>
      <c r="CQ50" s="54">
        <f>IF(PLANEL_Pot_Trim!CQ23&lt;&gt;0,CQ24/PLANEL_Pot_Trim!CQ23,0)</f>
        <v>0.2995148378635113</v>
      </c>
      <c r="CR50" s="54">
        <f>IF(PLANEL_Pot_Trim!CR23&lt;&gt;0,CR24/PLANEL_Pot_Trim!CR23,0)</f>
        <v>0.2995148378635113</v>
      </c>
      <c r="CS50" s="54">
        <f>IF(PLANEL_Pot_Trim!CS23&lt;&gt;0,CS24/PLANEL_Pot_Trim!CS23,0)</f>
        <v>0.2995148378635113</v>
      </c>
      <c r="CT50" s="54">
        <f>IF(PLANEL_Pot_Trim!CT23&lt;&gt;0,CT24/PLANEL_Pot_Trim!CT23,0)</f>
        <v>0.2995148378635113</v>
      </c>
      <c r="CU50" s="54">
        <f>IF(PLANEL_Pot_Trim!CU23&lt;&gt;0,CU24/PLANEL_Pot_Trim!CU23,0)</f>
        <v>0.274567563205802</v>
      </c>
      <c r="CV50" s="54">
        <f>IF(PLANEL_Pot_Trim!CV23&lt;&gt;0,CV24/PLANEL_Pot_Trim!CV23,0)</f>
        <v>0.274567563205802</v>
      </c>
      <c r="CW50" s="54">
        <f>IF(PLANEL_Pot_Trim!CW23&lt;&gt;0,CW24/PLANEL_Pot_Trim!CW23,0)</f>
        <v>0.274567563205802</v>
      </c>
      <c r="CX50" s="54">
        <f>IF(PLANEL_Pot_Trim!CX23&lt;&gt;0,CX24/PLANEL_Pot_Trim!CX23,0)</f>
        <v>0.274567563205802</v>
      </c>
      <c r="CY50" s="84">
        <f>IF(PLANEL_Pot_Trim!CY23&lt;&gt;0,CY24/PLANEL_Pot_Trim!CY23,0)</f>
        <v>0.274567563205802</v>
      </c>
      <c r="CZ50" s="84">
        <f>IF(PLANEL_Pot_Trim!CZ23&lt;&gt;0,CZ24/PLANEL_Pot_Trim!CZ23,0)</f>
        <v>0.274567563205802</v>
      </c>
      <c r="DA50" s="84">
        <f>IF(PLANEL_Pot_Trim!DA23&lt;&gt;0,DA24/PLANEL_Pot_Trim!DA23,0)</f>
        <v>0.274567563205802</v>
      </c>
      <c r="DB50" s="84">
        <f>IF(PLANEL_Pot_Trim!DB23&lt;&gt;0,DB24/PLANEL_Pot_Trim!DB23,0)</f>
        <v>0.274567563205802</v>
      </c>
      <c r="DC50" s="54">
        <f>IF(PLANEL_Pot_Trim!DC23&lt;&gt;0,DC24/PLANEL_Pot_Trim!DC23,0)</f>
        <v>0.2561183985209845</v>
      </c>
      <c r="DD50" s="54">
        <f>IF(PLANEL_Pot_Trim!DD23&lt;&gt;0,DD24/PLANEL_Pot_Trim!DD23,0)</f>
        <v>0.2561183985209845</v>
      </c>
      <c r="DE50" s="54">
        <f>IF(PLANEL_Pot_Trim!DE23&lt;&gt;0,DE24/PLANEL_Pot_Trim!DE23,0)</f>
        <v>0.2561183985209845</v>
      </c>
      <c r="DF50" s="54">
        <f>IF(PLANEL_Pot_Trim!DF23&lt;&gt;0,DF24/PLANEL_Pot_Trim!DF23,0)</f>
        <v>0.2561183985209845</v>
      </c>
      <c r="DG50" s="54">
        <f>IF(PLANEL_Pot_Trim!DG23&lt;&gt;0,DG24/PLANEL_Pot_Trim!DG23,0)</f>
        <v>0.23955967603310566</v>
      </c>
      <c r="DH50" s="54">
        <f>IF(PLANEL_Pot_Trim!DH23&lt;&gt;0,DH24/PLANEL_Pot_Trim!DH23,0)</f>
        <v>0.23955967603310566</v>
      </c>
      <c r="DI50" s="54">
        <f>IF(PLANEL_Pot_Trim!DI23&lt;&gt;0,DI24/PLANEL_Pot_Trim!DI23,0)</f>
        <v>0.23955967603310566</v>
      </c>
      <c r="DJ50" s="54">
        <f>IF(PLANEL_Pot_Trim!DJ23&lt;&gt;0,DJ24/PLANEL_Pot_Trim!DJ23,0)</f>
        <v>0.23955967603310566</v>
      </c>
      <c r="DK50" s="54">
        <f>IF(PLANEL_Pot_Trim!DK23&lt;&gt;0,DK24/PLANEL_Pot_Trim!DK23,0)</f>
        <v>0.22502297647783967</v>
      </c>
      <c r="DL50" s="54">
        <f>IF(PLANEL_Pot_Trim!DL23&lt;&gt;0,DL24/PLANEL_Pot_Trim!DL23,0)</f>
        <v>0.22502297647783967</v>
      </c>
      <c r="DM50" s="54">
        <f>IF(PLANEL_Pot_Trim!DM23&lt;&gt;0,DM24/PLANEL_Pot_Trim!DM23,0)</f>
        <v>0.21278568037008735</v>
      </c>
      <c r="DN50" s="54">
        <f>IF(PLANEL_Pot_Trim!DN23&lt;&gt;0,DN24/PLANEL_Pot_Trim!DN23,0)</f>
        <v>0.22502297647783967</v>
      </c>
      <c r="DO50" s="54">
        <f>IF(PLANEL_Pot_Trim!DO23&lt;&gt;0,DO24/PLANEL_Pot_Trim!DO23,0)</f>
        <v>0.21170059895903484</v>
      </c>
      <c r="DP50" s="54">
        <f>IF(PLANEL_Pot_Trim!DP23&lt;&gt;0,DP24/PLANEL_Pot_Trim!DP23,0)</f>
        <v>0.21170059895903484</v>
      </c>
      <c r="DQ50" s="54">
        <f>IF(PLANEL_Pot_Trim!DQ23&lt;&gt;0,DQ24/PLANEL_Pot_Trim!DQ23,0)</f>
        <v>0.21170059895903484</v>
      </c>
      <c r="DR50" s="54">
        <f>IF(PLANEL_Pot_Trim!DR23&lt;&gt;0,DR24/PLANEL_Pot_Trim!DR23,0)</f>
        <v>0.21170059895903484</v>
      </c>
      <c r="DS50" s="54">
        <f>IF(PLANEL_Pot_Trim!DS23&lt;&gt;0,DS24/PLANEL_Pot_Trim!DS23,0)</f>
        <v>0.20089883364504887</v>
      </c>
      <c r="DT50" s="54">
        <f>IF(PLANEL_Pot_Trim!DT23&lt;&gt;0,DT24/PLANEL_Pot_Trim!DT23,0)</f>
        <v>0.20089883364504887</v>
      </c>
      <c r="DU50" s="54">
        <f>IF(PLANEL_Pot_Trim!DU23&lt;&gt;0,DU24/PLANEL_Pot_Trim!DU23,0)</f>
        <v>0.20089883364504887</v>
      </c>
      <c r="DV50" s="54">
        <f>IF(PLANEL_Pot_Trim!DV23&lt;&gt;0,DV24/PLANEL_Pot_Trim!DV23,0)</f>
        <v>0.20089883364504887</v>
      </c>
      <c r="DW50" s="54">
        <f>IF(PLANEL_Pot_Trim!DW23&lt;&gt;0,DW24/PLANEL_Pot_Trim!DW23,0)</f>
        <v>0.19141854105309308</v>
      </c>
      <c r="DX50" s="54">
        <f>IF(PLANEL_Pot_Trim!DX23&lt;&gt;0,DX24/PLANEL_Pot_Trim!DX23,0)</f>
        <v>0.19141854105309308</v>
      </c>
      <c r="DY50" s="54">
        <f>IF(PLANEL_Pot_Trim!DY23&lt;&gt;0,DY24/PLANEL_Pot_Trim!DY23,0)</f>
        <v>0.19141854105309308</v>
      </c>
      <c r="DZ50" s="54">
        <f>IF(PLANEL_Pot_Trim!DZ23&lt;&gt;0,DZ24/PLANEL_Pot_Trim!DZ23,0)</f>
        <v>0.19141854105309308</v>
      </c>
      <c r="EA50" s="54">
        <f>IF(PLANEL_Pot_Trim!EA23&lt;&gt;0,EA24/PLANEL_Pot_Trim!EA23,0)</f>
        <v>0.1817441014539663</v>
      </c>
      <c r="EB50" s="54">
        <f>IF(PLANEL_Pot_Trim!EB23&lt;&gt;0,EB24/PLANEL_Pot_Trim!EB23,0)</f>
        <v>0.1817441014539663</v>
      </c>
      <c r="EC50" s="54">
        <f>IF(PLANEL_Pot_Trim!EC23&lt;&gt;0,EC24/PLANEL_Pot_Trim!EC23,0)</f>
        <v>0.1817441014539663</v>
      </c>
      <c r="ED50" s="54">
        <f>IF(PLANEL_Pot_Trim!ED23&lt;&gt;0,ED24/PLANEL_Pot_Trim!ED23,0)</f>
        <v>0.1817441014539663</v>
      </c>
      <c r="EE50" s="54">
        <f>IF(PLANEL_Pot_Trim!EE23&lt;&gt;0,EE24/PLANEL_Pot_Trim!EE23,0)</f>
        <v>0.17129425647589092</v>
      </c>
      <c r="EF50" s="54">
        <f>IF(PLANEL_Pot_Trim!EF23&lt;&gt;0,EF24/PLANEL_Pot_Trim!EF23,0)</f>
        <v>0.17129425647589092</v>
      </c>
      <c r="EG50" s="54">
        <f>IF(PLANEL_Pot_Trim!EG23&lt;&gt;0,EG24/PLANEL_Pot_Trim!EG23,0)</f>
        <v>0.17129425647589092</v>
      </c>
      <c r="EH50" s="54">
        <f>IF(PLANEL_Pot_Trim!EH23&lt;&gt;0,EH24/PLANEL_Pot_Trim!EH23,0)</f>
        <v>0.17129425647589092</v>
      </c>
      <c r="EI50" s="54">
        <f>IF(PLANEL_Pot_Trim!EI23&lt;&gt;0,EI24/PLANEL_Pot_Trim!EI23,0)</f>
        <v>0.16233318064174312</v>
      </c>
      <c r="EJ50" s="54">
        <f>IF(PLANEL_Pot_Trim!EJ23&lt;&gt;0,EJ24/PLANEL_Pot_Trim!EJ23,0)</f>
        <v>0.16233318064174312</v>
      </c>
      <c r="EK50" s="54">
        <f>IF(PLANEL_Pot_Trim!EK23&lt;&gt;0,EK24/PLANEL_Pot_Trim!EK23,0)</f>
        <v>0.15350510792348057</v>
      </c>
      <c r="EL50" s="54">
        <f>IF(PLANEL_Pot_Trim!EL23&lt;&gt;0,EL24/PLANEL_Pot_Trim!EL23,0)</f>
        <v>0.16233318064174312</v>
      </c>
      <c r="EM50" s="54">
        <f>IF(PLANEL_Pot_Trim!EM23&lt;&gt;0,EM24/PLANEL_Pot_Trim!EM23,0)</f>
        <v>0.15359579656570399</v>
      </c>
      <c r="EN50" s="54">
        <f>IF(PLANEL_Pot_Trim!EN23&lt;&gt;0,EN24/PLANEL_Pot_Trim!EN23,0)</f>
        <v>0.15359579656570399</v>
      </c>
      <c r="EO50" s="54">
        <f>IF(PLANEL_Pot_Trim!EO23&lt;&gt;0,EO24/PLANEL_Pot_Trim!EO23,0)</f>
        <v>0.15359579656570399</v>
      </c>
      <c r="EP50" s="54">
        <f>IF(PLANEL_Pot_Trim!EP23&lt;&gt;0,EP24/PLANEL_Pot_Trim!EP23,0)</f>
        <v>0.15359579656570399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37.952083680000001</v>
      </c>
      <c r="G4" s="33">
        <v>24.119077099999998</v>
      </c>
      <c r="H4" s="33">
        <v>24.937466109999999</v>
      </c>
      <c r="I4" s="33">
        <v>20.750220649999999</v>
      </c>
      <c r="J4" s="33">
        <v>25.15403942</v>
      </c>
      <c r="K4" s="33">
        <v>28.206328379999999</v>
      </c>
      <c r="L4" s="33">
        <v>31.04710773</v>
      </c>
      <c r="M4" s="33">
        <v>31.70844804</v>
      </c>
      <c r="N4" s="33">
        <v>31.900602320000001</v>
      </c>
      <c r="O4" s="33">
        <v>31.864061759999998</v>
      </c>
      <c r="P4" s="33">
        <v>27.476806910000001</v>
      </c>
      <c r="Q4" s="33">
        <v>27.58505933</v>
      </c>
      <c r="R4" s="33">
        <v>28.724814469999998</v>
      </c>
      <c r="S4" s="33">
        <v>27.362454799999998</v>
      </c>
      <c r="T4" s="33">
        <v>19.523579139999999</v>
      </c>
      <c r="U4" s="33">
        <v>19.73903177</v>
      </c>
      <c r="V4" s="33">
        <v>16.524810049999999</v>
      </c>
      <c r="W4" s="33">
        <v>17.20156085</v>
      </c>
      <c r="X4" s="33">
        <v>18.068289350000001</v>
      </c>
      <c r="Y4" s="33">
        <v>19.20061145</v>
      </c>
      <c r="Z4" s="33">
        <v>20.900350880000001</v>
      </c>
      <c r="AA4" s="33">
        <v>22.58583501</v>
      </c>
      <c r="AB4" s="33">
        <v>22.66571252</v>
      </c>
      <c r="AC4" s="33">
        <v>26.005874590000001</v>
      </c>
      <c r="AD4" s="33">
        <v>26.88487611</v>
      </c>
      <c r="AE4" s="33">
        <v>19.332780499999998</v>
      </c>
      <c r="AF4" s="33">
        <v>19.81738283</v>
      </c>
      <c r="AG4" s="33">
        <v>21.408013889999999</v>
      </c>
      <c r="AH4" s="33">
        <v>22.900021219999999</v>
      </c>
      <c r="AI4" s="33">
        <v>24.44943941</v>
      </c>
      <c r="AJ4" s="33">
        <v>21.463282</v>
      </c>
      <c r="AK4" s="33">
        <v>21.202602710000001</v>
      </c>
      <c r="AL4" s="33">
        <v>21.95760645</v>
      </c>
      <c r="AM4" s="33">
        <v>22.974275859999999</v>
      </c>
      <c r="AN4" s="33">
        <v>23.620236930000001</v>
      </c>
      <c r="AO4" s="33">
        <v>27.022166689999999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45.527155129999997</v>
      </c>
      <c r="F16" s="33">
        <v>51.733386580000001</v>
      </c>
      <c r="G16" s="33">
        <v>35.705124619999999</v>
      </c>
      <c r="H16" s="33">
        <v>37.905400030000003</v>
      </c>
      <c r="I16" s="33">
        <v>23.68142199</v>
      </c>
      <c r="J16" s="33">
        <v>31.000313479999999</v>
      </c>
      <c r="K16" s="33">
        <v>30.878952200000001</v>
      </c>
      <c r="L16" s="33">
        <v>37.585442550000003</v>
      </c>
      <c r="M16" s="33">
        <v>41.426329420000002</v>
      </c>
      <c r="N16" s="33">
        <v>42.816403919999999</v>
      </c>
      <c r="O16" s="33">
        <v>43.729602</v>
      </c>
      <c r="P16" s="33">
        <v>39.971476299999999</v>
      </c>
      <c r="Q16" s="33">
        <v>39.738655399999999</v>
      </c>
      <c r="R16" s="33">
        <v>41.11009292</v>
      </c>
      <c r="S16" s="33">
        <v>40.229816640000003</v>
      </c>
      <c r="T16" s="33">
        <v>32.112877310000002</v>
      </c>
      <c r="U16" s="33">
        <v>33.578324950000003</v>
      </c>
      <c r="V16" s="33">
        <v>28.916341970000001</v>
      </c>
      <c r="W16" s="33">
        <v>30.303275379999999</v>
      </c>
      <c r="X16" s="33">
        <v>31.374704770000001</v>
      </c>
      <c r="Y16" s="33">
        <v>32.078148069999997</v>
      </c>
      <c r="Z16" s="33">
        <v>33.717990919999998</v>
      </c>
      <c r="AA16" s="33">
        <v>36.18692866</v>
      </c>
      <c r="AB16" s="33">
        <v>36.928819150000002</v>
      </c>
      <c r="AC16" s="33">
        <v>39.55354518</v>
      </c>
      <c r="AD16" s="33">
        <v>39.560616070000002</v>
      </c>
      <c r="AE16" s="33">
        <v>34.938835249999997</v>
      </c>
      <c r="AF16" s="33">
        <v>35.440742460000003</v>
      </c>
      <c r="AG16" s="33">
        <v>37.048525060000003</v>
      </c>
      <c r="AH16" s="33">
        <v>38.54080313</v>
      </c>
      <c r="AI16" s="33">
        <v>39.738869229999999</v>
      </c>
      <c r="AJ16" s="33">
        <v>36.597679540000001</v>
      </c>
      <c r="AK16" s="33">
        <v>36.29931689</v>
      </c>
      <c r="AL16" s="33">
        <v>36.49649522</v>
      </c>
      <c r="AM16" s="33">
        <v>37.437979220000003</v>
      </c>
      <c r="AN16" s="33">
        <v>38.118499589999999</v>
      </c>
      <c r="AO16" s="33">
        <v>39.937729650000001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37.952083680000001</v>
      </c>
      <c r="D4" s="1">
        <f>Planel_CO2_total_Resultado!G4</f>
        <v>24.119077099999998</v>
      </c>
      <c r="E4" s="1">
        <f>Planel_CO2_total_Resultado!H4</f>
        <v>24.937466109999999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28.206328379999999</v>
      </c>
      <c r="I4" s="1">
        <f>Planel_CO2_total_Resultado!L4</f>
        <v>31.04710773</v>
      </c>
      <c r="J4" s="1">
        <f>Planel_CO2_total_Resultado!M4</f>
        <v>31.70844804</v>
      </c>
      <c r="K4" s="1">
        <f>Planel_CO2_total_Resultado!N4</f>
        <v>31.900602320000001</v>
      </c>
      <c r="L4" s="1">
        <f>Planel_CO2_total_Resultado!O4</f>
        <v>31.864061759999998</v>
      </c>
      <c r="M4" s="1">
        <f>Planel_CO2_total_Resultado!P4</f>
        <v>27.476806910000001</v>
      </c>
      <c r="N4" s="1">
        <f>Planel_CO2_total_Resultado!Q4</f>
        <v>27.58505933</v>
      </c>
      <c r="O4" s="1">
        <f>Planel_CO2_total_Resultado!R4</f>
        <v>28.724814469999998</v>
      </c>
      <c r="P4" s="1">
        <f>Planel_CO2_total_Resultado!S4</f>
        <v>27.362454799999998</v>
      </c>
      <c r="Q4" s="1">
        <f>Planel_CO2_total_Resultado!T4</f>
        <v>19.523579139999999</v>
      </c>
      <c r="R4" s="1">
        <f>Planel_CO2_total_Resultado!U4</f>
        <v>19.73903177</v>
      </c>
      <c r="S4" s="1">
        <f>Planel_CO2_total_Resultado!V4</f>
        <v>16.524810049999999</v>
      </c>
      <c r="T4" s="1">
        <f>Planel_CO2_total_Resultado!W4</f>
        <v>17.20156085</v>
      </c>
      <c r="U4" s="1">
        <f>Planel_CO2_total_Resultado!X4</f>
        <v>18.068289350000001</v>
      </c>
      <c r="V4" s="1">
        <f>Planel_CO2_total_Resultado!Y4</f>
        <v>19.20061145</v>
      </c>
      <c r="W4" s="1">
        <f>Planel_CO2_total_Resultado!Z4</f>
        <v>20.900350880000001</v>
      </c>
      <c r="X4" s="1">
        <f>Planel_CO2_total_Resultado!AA4</f>
        <v>22.58583501</v>
      </c>
      <c r="Y4" s="1">
        <f>Planel_CO2_total_Resultado!AB4</f>
        <v>22.66571252</v>
      </c>
      <c r="Z4" s="1">
        <f>Planel_CO2_total_Resultado!AC4</f>
        <v>26.005874590000001</v>
      </c>
      <c r="AA4" s="1">
        <f>Planel_CO2_total_Resultado!AD4</f>
        <v>26.88487611</v>
      </c>
      <c r="AB4" s="1">
        <f>Planel_CO2_total_Resultado!AE4</f>
        <v>19.332780499999998</v>
      </c>
      <c r="AC4" s="1">
        <f>Planel_CO2_total_Resultado!AF4</f>
        <v>19.81738283</v>
      </c>
      <c r="AD4" s="1">
        <f>Planel_CO2_total_Resultado!AG4</f>
        <v>21.408013889999999</v>
      </c>
      <c r="AE4" s="1">
        <f>Planel_CO2_total_Resultado!AH4</f>
        <v>22.900021219999999</v>
      </c>
      <c r="AF4" s="1">
        <f>Planel_CO2_total_Resultado!AI4</f>
        <v>24.44943941</v>
      </c>
      <c r="AG4" s="1">
        <f>Planel_CO2_total_Resultado!AJ4</f>
        <v>21.463282</v>
      </c>
      <c r="AH4" s="1">
        <f>Planel_CO2_total_Resultado!AK4</f>
        <v>21.202602710000001</v>
      </c>
      <c r="AI4" s="1">
        <f>Planel_CO2_total_Resultado!AL4</f>
        <v>21.95760645</v>
      </c>
      <c r="AJ4" s="1">
        <f>Planel_CO2_total_Resultado!AM4</f>
        <v>22.974275859999999</v>
      </c>
      <c r="AK4" s="1">
        <f>Planel_CO2_total_Resultado!AN4</f>
        <v>23.620236930000001</v>
      </c>
      <c r="AL4" s="1">
        <f>Planel_CO2_total_Resultado!AO4</f>
        <v>27.022166689999999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37.905400030000003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37.585442550000003</v>
      </c>
      <c r="J5" s="1">
        <f>Planel_CO2_total_Resultado!M16</f>
        <v>41.426329420000002</v>
      </c>
      <c r="K5" s="1">
        <f>Planel_CO2_total_Resultado!N16</f>
        <v>42.816403919999999</v>
      </c>
      <c r="L5" s="1">
        <f>Planel_CO2_total_Resultado!O16</f>
        <v>43.729602</v>
      </c>
      <c r="M5" s="1">
        <f>Planel_CO2_total_Resultado!P16</f>
        <v>39.971476299999999</v>
      </c>
      <c r="N5" s="1">
        <f>Planel_CO2_total_Resultado!Q16</f>
        <v>39.738655399999999</v>
      </c>
      <c r="O5" s="1">
        <f>Planel_CO2_total_Resultado!R16</f>
        <v>41.11009292</v>
      </c>
      <c r="P5" s="1">
        <f>Planel_CO2_total_Resultado!S16</f>
        <v>40.229816640000003</v>
      </c>
      <c r="Q5" s="1">
        <f>Planel_CO2_total_Resultado!T16</f>
        <v>32.112877310000002</v>
      </c>
      <c r="R5" s="1">
        <f>Planel_CO2_total_Resultado!U16</f>
        <v>33.578324950000003</v>
      </c>
      <c r="S5" s="1">
        <f>Planel_CO2_total_Resultado!V16</f>
        <v>28.916341970000001</v>
      </c>
      <c r="T5" s="1">
        <f>Planel_CO2_total_Resultado!W16</f>
        <v>30.303275379999999</v>
      </c>
      <c r="U5" s="1">
        <f>Planel_CO2_total_Resultado!X16</f>
        <v>31.374704770000001</v>
      </c>
      <c r="V5" s="1">
        <f>Planel_CO2_total_Resultado!Y16</f>
        <v>32.078148069999997</v>
      </c>
      <c r="W5" s="1">
        <f>Planel_CO2_total_Resultado!Z16</f>
        <v>33.717990919999998</v>
      </c>
      <c r="X5" s="1">
        <f>Planel_CO2_total_Resultado!AA16</f>
        <v>36.18692866</v>
      </c>
      <c r="Y5" s="1">
        <f>Planel_CO2_total_Resultado!AB16</f>
        <v>36.928819150000002</v>
      </c>
      <c r="Z5" s="1">
        <f>Planel_CO2_total_Resultado!AC16</f>
        <v>39.55354518</v>
      </c>
      <c r="AA5" s="1">
        <f>Planel_CO2_total_Resultado!AD16</f>
        <v>39.560616070000002</v>
      </c>
      <c r="AB5" s="1">
        <f>Planel_CO2_total_Resultado!AE16</f>
        <v>34.938835249999997</v>
      </c>
      <c r="AC5" s="1">
        <f>Planel_CO2_total_Resultado!AF16</f>
        <v>35.440742460000003</v>
      </c>
      <c r="AD5" s="1">
        <f>Planel_CO2_total_Resultado!AG16</f>
        <v>37.048525060000003</v>
      </c>
      <c r="AE5" s="1">
        <f>Planel_CO2_total_Resultado!AH16</f>
        <v>38.54080313</v>
      </c>
      <c r="AF5" s="1">
        <f>Planel_CO2_total_Resultado!AI16</f>
        <v>39.738869229999999</v>
      </c>
      <c r="AG5" s="1">
        <f>Planel_CO2_total_Resultado!AJ16</f>
        <v>36.597679540000001</v>
      </c>
      <c r="AH5" s="1">
        <f>Planel_CO2_total_Resultado!AK16</f>
        <v>36.29931689</v>
      </c>
      <c r="AI5" s="1">
        <f>Planel_CO2_total_Resultado!AL16</f>
        <v>36.49649522</v>
      </c>
      <c r="AJ5" s="1">
        <f>Planel_CO2_total_Resultado!AM16</f>
        <v>37.437979220000003</v>
      </c>
      <c r="AK5" s="1">
        <f>Planel_CO2_total_Resultado!AN16</f>
        <v>38.118499589999999</v>
      </c>
      <c r="AL5" s="1">
        <f>Planel_CO2_total_Resultado!AO16</f>
        <v>39.937729650000001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K12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5" width="5" customWidth="1"/>
    <col min="6" max="6" width="6" bestFit="1" customWidth="1"/>
    <col min="7" max="10" width="5" customWidth="1"/>
    <col min="11" max="11" width="10" customWidth="1"/>
    <col min="12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1" x14ac:dyDescent="0.25">
      <c r="A3" s="227" t="s">
        <v>646</v>
      </c>
      <c r="B3" s="227" t="s">
        <v>644</v>
      </c>
    </row>
    <row r="4" spans="1:11" x14ac:dyDescent="0.25">
      <c r="A4" s="227" t="s">
        <v>647</v>
      </c>
      <c r="B4" s="33">
        <v>2030</v>
      </c>
      <c r="C4" s="33">
        <v>2031</v>
      </c>
      <c r="D4" s="33">
        <v>2033</v>
      </c>
      <c r="E4" s="33">
        <v>2035</v>
      </c>
      <c r="F4" s="33">
        <v>2036</v>
      </c>
      <c r="G4" s="33">
        <v>2038</v>
      </c>
      <c r="H4" s="33">
        <v>2040</v>
      </c>
      <c r="I4" s="33">
        <v>2041</v>
      </c>
      <c r="J4" s="33">
        <v>2042</v>
      </c>
      <c r="K4" s="33" t="s">
        <v>645</v>
      </c>
    </row>
    <row r="5" spans="1:11" x14ac:dyDescent="0.25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1500</v>
      </c>
      <c r="I5" s="228">
        <v>7500</v>
      </c>
      <c r="J5" s="228">
        <v>1500</v>
      </c>
      <c r="K5" s="228">
        <v>12000</v>
      </c>
    </row>
    <row r="6" spans="1:11" x14ac:dyDescent="0.25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1500</v>
      </c>
      <c r="I6" s="228">
        <v>7500</v>
      </c>
      <c r="J6" s="228">
        <v>1500</v>
      </c>
      <c r="K6" s="228">
        <v>12000</v>
      </c>
    </row>
    <row r="7" spans="1:11" x14ac:dyDescent="0.25">
      <c r="A7" s="229" t="s">
        <v>37</v>
      </c>
      <c r="B7" s="228"/>
      <c r="C7" s="228"/>
      <c r="D7" s="228"/>
      <c r="E7" s="228">
        <v>3000</v>
      </c>
      <c r="F7" s="228">
        <v>15000</v>
      </c>
      <c r="G7" s="228"/>
      <c r="H7" s="228"/>
      <c r="I7" s="228"/>
      <c r="J7" s="228"/>
      <c r="K7" s="228">
        <v>18000</v>
      </c>
    </row>
    <row r="8" spans="1:11" x14ac:dyDescent="0.25">
      <c r="A8" s="230" t="s">
        <v>39</v>
      </c>
      <c r="B8" s="228"/>
      <c r="C8" s="228"/>
      <c r="D8" s="228"/>
      <c r="E8" s="228">
        <v>3000</v>
      </c>
      <c r="F8" s="228">
        <v>15000</v>
      </c>
      <c r="G8" s="228"/>
      <c r="H8" s="228"/>
      <c r="I8" s="228"/>
      <c r="J8" s="228"/>
      <c r="K8" s="228">
        <v>18000</v>
      </c>
    </row>
    <row r="9" spans="1:11" x14ac:dyDescent="0.25">
      <c r="A9" s="229" t="s">
        <v>44</v>
      </c>
      <c r="B9" s="228">
        <v>3000</v>
      </c>
      <c r="C9" s="228">
        <v>6000</v>
      </c>
      <c r="D9" s="228">
        <v>3000</v>
      </c>
      <c r="E9" s="228"/>
      <c r="F9" s="228"/>
      <c r="G9" s="228"/>
      <c r="H9" s="228"/>
      <c r="I9" s="228"/>
      <c r="J9" s="228"/>
      <c r="K9" s="228">
        <v>12000</v>
      </c>
    </row>
    <row r="10" spans="1:11" x14ac:dyDescent="0.25">
      <c r="A10" s="230" t="s">
        <v>40</v>
      </c>
      <c r="B10" s="228"/>
      <c r="C10" s="228">
        <v>6000</v>
      </c>
      <c r="D10" s="228"/>
      <c r="E10" s="228"/>
      <c r="F10" s="228"/>
      <c r="G10" s="228"/>
      <c r="H10" s="228"/>
      <c r="I10" s="228"/>
      <c r="J10" s="228"/>
      <c r="K10" s="228">
        <v>6000</v>
      </c>
    </row>
    <row r="11" spans="1:11" x14ac:dyDescent="0.25">
      <c r="A11" s="230" t="s">
        <v>37</v>
      </c>
      <c r="B11" s="228">
        <v>3000</v>
      </c>
      <c r="C11" s="228"/>
      <c r="D11" s="228">
        <v>3000</v>
      </c>
      <c r="E11" s="228"/>
      <c r="F11" s="228"/>
      <c r="G11" s="228"/>
      <c r="H11" s="228"/>
      <c r="I11" s="228"/>
      <c r="J11" s="228"/>
      <c r="K11" s="228">
        <v>6000</v>
      </c>
    </row>
    <row r="12" spans="1:11" x14ac:dyDescent="0.25">
      <c r="A12" s="229" t="s">
        <v>645</v>
      </c>
      <c r="B12" s="228">
        <v>3000</v>
      </c>
      <c r="C12" s="228">
        <v>6000</v>
      </c>
      <c r="D12" s="228">
        <v>3000</v>
      </c>
      <c r="E12" s="228">
        <v>3000</v>
      </c>
      <c r="F12" s="228">
        <v>15000</v>
      </c>
      <c r="G12" s="228">
        <v>1500</v>
      </c>
      <c r="H12" s="228">
        <v>1500</v>
      </c>
      <c r="I12" s="228">
        <v>7500</v>
      </c>
      <c r="J12" s="228">
        <v>1500</v>
      </c>
      <c r="K12" s="228">
        <v>42000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775</v>
      </c>
      <c r="C5" s="40" t="s">
        <v>42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780</v>
      </c>
      <c r="C6" s="40" t="s">
        <v>42</v>
      </c>
      <c r="D6" s="40" t="s">
        <v>37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3285.6921990000001</v>
      </c>
      <c r="L6" s="40">
        <v>2015</v>
      </c>
      <c r="M6" s="40">
        <v>2100</v>
      </c>
    </row>
    <row r="7" spans="2:13" x14ac:dyDescent="0.2">
      <c r="B7" s="40" t="s">
        <v>808</v>
      </c>
      <c r="C7" s="40" t="s">
        <v>42</v>
      </c>
      <c r="D7" s="40" t="s">
        <v>37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3285.6921990000001</v>
      </c>
      <c r="L7" s="40">
        <v>2015</v>
      </c>
      <c r="M7" s="40">
        <v>2100</v>
      </c>
    </row>
    <row r="8" spans="2:13" x14ac:dyDescent="0.2">
      <c r="B8" s="40" t="s">
        <v>379</v>
      </c>
      <c r="C8" s="40" t="s">
        <v>37</v>
      </c>
      <c r="D8" s="40" t="s">
        <v>38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332</v>
      </c>
      <c r="C9" s="40" t="s">
        <v>37</v>
      </c>
      <c r="D9" s="40" t="s">
        <v>38</v>
      </c>
      <c r="E9" s="40">
        <v>1500</v>
      </c>
      <c r="F9" s="40">
        <v>2049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476</v>
      </c>
      <c r="C10" s="40" t="s">
        <v>37</v>
      </c>
      <c r="D10" s="40" t="s">
        <v>39</v>
      </c>
      <c r="E10" s="40">
        <v>1500</v>
      </c>
      <c r="F10" s="40">
        <v>2049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361</v>
      </c>
      <c r="C11" s="40" t="s">
        <v>37</v>
      </c>
      <c r="D11" s="40" t="s">
        <v>39</v>
      </c>
      <c r="E11" s="40">
        <v>1500</v>
      </c>
      <c r="F11" s="40">
        <v>2049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787</v>
      </c>
      <c r="C12" s="40" t="s">
        <v>42</v>
      </c>
      <c r="D12" s="40" t="s">
        <v>37</v>
      </c>
      <c r="E12" s="40">
        <v>1500</v>
      </c>
      <c r="F12" s="40">
        <v>2048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3285.6921990000001</v>
      </c>
      <c r="L12" s="40">
        <v>2015</v>
      </c>
      <c r="M12" s="40">
        <v>2100</v>
      </c>
    </row>
    <row r="13" spans="2:13" x14ac:dyDescent="0.2">
      <c r="B13" s="40" t="s">
        <v>479</v>
      </c>
      <c r="C13" s="40" t="s">
        <v>37</v>
      </c>
      <c r="D13" s="40" t="s">
        <v>39</v>
      </c>
      <c r="E13" s="40">
        <v>1500</v>
      </c>
      <c r="F13" s="40">
        <v>2048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356</v>
      </c>
      <c r="C14" s="40" t="s">
        <v>37</v>
      </c>
      <c r="D14" s="40" t="s">
        <v>39</v>
      </c>
      <c r="E14" s="40">
        <v>1500</v>
      </c>
      <c r="F14" s="40">
        <v>2048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784</v>
      </c>
      <c r="C15" s="40" t="s">
        <v>42</v>
      </c>
      <c r="D15" s="40" t="s">
        <v>37</v>
      </c>
      <c r="E15" s="40">
        <v>1500</v>
      </c>
      <c r="F15" s="40">
        <v>2047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3285.6921990000001</v>
      </c>
      <c r="L15" s="40">
        <v>2015</v>
      </c>
      <c r="M15" s="40">
        <v>2100</v>
      </c>
    </row>
    <row r="16" spans="2:13" x14ac:dyDescent="0.2">
      <c r="B16" s="40" t="s">
        <v>461</v>
      </c>
      <c r="C16" s="40" t="s">
        <v>37</v>
      </c>
      <c r="D16" s="40" t="s">
        <v>39</v>
      </c>
      <c r="E16" s="40">
        <v>1500</v>
      </c>
      <c r="F16" s="40">
        <v>2047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352</v>
      </c>
      <c r="C17" s="40" t="s">
        <v>37</v>
      </c>
      <c r="D17" s="40" t="s">
        <v>39</v>
      </c>
      <c r="E17" s="40">
        <v>1500</v>
      </c>
      <c r="F17" s="40">
        <v>2047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788</v>
      </c>
      <c r="C18" s="40" t="s">
        <v>42</v>
      </c>
      <c r="D18" s="40" t="s">
        <v>37</v>
      </c>
      <c r="E18" s="40">
        <v>1500</v>
      </c>
      <c r="F18" s="40">
        <v>2046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3285.6921990000001</v>
      </c>
      <c r="L18" s="40">
        <v>2015</v>
      </c>
      <c r="M18" s="40">
        <v>2100</v>
      </c>
    </row>
    <row r="19" spans="2:13" x14ac:dyDescent="0.2">
      <c r="B19" s="40" t="s">
        <v>804</v>
      </c>
      <c r="C19" s="40" t="s">
        <v>42</v>
      </c>
      <c r="D19" s="40" t="s">
        <v>37</v>
      </c>
      <c r="E19" s="40">
        <v>1500</v>
      </c>
      <c r="F19" s="40">
        <v>2046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3285.6921990000001</v>
      </c>
      <c r="L19" s="40">
        <v>2015</v>
      </c>
      <c r="M19" s="40">
        <v>2100</v>
      </c>
    </row>
    <row r="20" spans="2:13" x14ac:dyDescent="0.2">
      <c r="B20" s="40" t="s">
        <v>819</v>
      </c>
      <c r="C20" s="40" t="s">
        <v>42</v>
      </c>
      <c r="D20" s="40" t="s">
        <v>37</v>
      </c>
      <c r="E20" s="40">
        <v>1500</v>
      </c>
      <c r="F20" s="40">
        <v>2046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3285.6921990000001</v>
      </c>
      <c r="L20" s="40">
        <v>2015</v>
      </c>
      <c r="M20" s="40">
        <v>2100</v>
      </c>
    </row>
    <row r="21" spans="2:13" x14ac:dyDescent="0.2">
      <c r="B21" s="40" t="s">
        <v>330</v>
      </c>
      <c r="C21" s="40" t="s">
        <v>37</v>
      </c>
      <c r="D21" s="40" t="s">
        <v>38</v>
      </c>
      <c r="E21" s="40">
        <v>1500</v>
      </c>
      <c r="F21" s="40">
        <v>2046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367</v>
      </c>
      <c r="C22" s="40" t="s">
        <v>37</v>
      </c>
      <c r="D22" s="40" t="s">
        <v>38</v>
      </c>
      <c r="E22" s="40">
        <v>1500</v>
      </c>
      <c r="F22" s="40">
        <v>2046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338</v>
      </c>
      <c r="C23" s="40" t="s">
        <v>37</v>
      </c>
      <c r="D23" s="40" t="s">
        <v>39</v>
      </c>
      <c r="E23" s="40">
        <v>1500</v>
      </c>
      <c r="F23" s="40">
        <v>2046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790</v>
      </c>
      <c r="C24" s="40" t="s">
        <v>42</v>
      </c>
      <c r="D24" s="40" t="s">
        <v>37</v>
      </c>
      <c r="E24" s="40">
        <v>1500</v>
      </c>
      <c r="F24" s="40">
        <v>2045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335</v>
      </c>
      <c r="C25" s="40" t="s">
        <v>37</v>
      </c>
      <c r="D25" s="40" t="s">
        <v>38</v>
      </c>
      <c r="E25" s="40">
        <v>1500</v>
      </c>
      <c r="F25" s="40">
        <v>2045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502</v>
      </c>
      <c r="C26" s="40" t="s">
        <v>37</v>
      </c>
      <c r="D26" s="40" t="s">
        <v>39</v>
      </c>
      <c r="E26" s="40">
        <v>1500</v>
      </c>
      <c r="F26" s="40">
        <v>2045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465</v>
      </c>
      <c r="C27" s="40" t="s">
        <v>37</v>
      </c>
      <c r="D27" s="40" t="s">
        <v>39</v>
      </c>
      <c r="E27" s="40">
        <v>1500</v>
      </c>
      <c r="F27" s="40">
        <v>2045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518</v>
      </c>
      <c r="C28" s="40" t="s">
        <v>43</v>
      </c>
      <c r="D28" s="40" t="s">
        <v>42</v>
      </c>
      <c r="E28" s="40">
        <v>1500</v>
      </c>
      <c r="F28" s="40">
        <v>2045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443</v>
      </c>
      <c r="C29" s="40" t="s">
        <v>37</v>
      </c>
      <c r="D29" s="40" t="s">
        <v>38</v>
      </c>
      <c r="E29" s="40">
        <v>1500</v>
      </c>
      <c r="F29" s="40">
        <v>2044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506</v>
      </c>
      <c r="C30" s="40" t="s">
        <v>37</v>
      </c>
      <c r="D30" s="40" t="s">
        <v>39</v>
      </c>
      <c r="E30" s="40">
        <v>1500</v>
      </c>
      <c r="F30" s="40">
        <v>2044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344</v>
      </c>
      <c r="C31" s="40" t="s">
        <v>37</v>
      </c>
      <c r="D31" s="40" t="s">
        <v>39</v>
      </c>
      <c r="E31" s="40">
        <v>1500</v>
      </c>
      <c r="F31" s="40">
        <v>2043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391</v>
      </c>
      <c r="C32" s="40" t="s">
        <v>37</v>
      </c>
      <c r="D32" s="40" t="s">
        <v>39</v>
      </c>
      <c r="E32" s="40">
        <v>1500</v>
      </c>
      <c r="F32" s="40">
        <v>2043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447</v>
      </c>
      <c r="C33" s="40" t="s">
        <v>37</v>
      </c>
      <c r="D33" s="40" t="s">
        <v>38</v>
      </c>
      <c r="E33" s="40">
        <v>1500</v>
      </c>
      <c r="F33" s="40">
        <v>2042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444</v>
      </c>
      <c r="C34" s="40" t="s">
        <v>37</v>
      </c>
      <c r="D34" s="40" t="s">
        <v>38</v>
      </c>
      <c r="E34" s="40">
        <v>1500</v>
      </c>
      <c r="F34" s="40">
        <v>2042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386</v>
      </c>
      <c r="C35" s="40" t="s">
        <v>37</v>
      </c>
      <c r="D35" s="40" t="s">
        <v>39</v>
      </c>
      <c r="E35" s="40">
        <v>1500</v>
      </c>
      <c r="F35" s="40">
        <v>2042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501</v>
      </c>
      <c r="C36" s="40" t="s">
        <v>37</v>
      </c>
      <c r="D36" s="40" t="s">
        <v>39</v>
      </c>
      <c r="E36" s="40">
        <v>1500</v>
      </c>
      <c r="F36" s="40">
        <v>2041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482</v>
      </c>
      <c r="C37" s="40" t="s">
        <v>37</v>
      </c>
      <c r="D37" s="40" t="s">
        <v>39</v>
      </c>
      <c r="E37" s="40">
        <v>1500</v>
      </c>
      <c r="F37" s="40">
        <v>2040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385</v>
      </c>
      <c r="C38" s="40" t="s">
        <v>37</v>
      </c>
      <c r="D38" s="40" t="s">
        <v>39</v>
      </c>
      <c r="E38" s="40">
        <v>1500</v>
      </c>
      <c r="F38" s="40">
        <v>2040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375</v>
      </c>
      <c r="C39" s="40" t="s">
        <v>37</v>
      </c>
      <c r="D39" s="40" t="s">
        <v>39</v>
      </c>
      <c r="E39" s="40">
        <v>1500</v>
      </c>
      <c r="F39" s="40">
        <v>2040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363</v>
      </c>
      <c r="C40" s="40" t="s">
        <v>37</v>
      </c>
      <c r="D40" s="40" t="s">
        <v>39</v>
      </c>
      <c r="E40" s="40">
        <v>1500</v>
      </c>
      <c r="F40" s="40">
        <v>2040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429</v>
      </c>
      <c r="C41" s="40" t="s">
        <v>42</v>
      </c>
      <c r="D41" s="40" t="s">
        <v>37</v>
      </c>
      <c r="E41" s="40">
        <v>1500</v>
      </c>
      <c r="F41" s="40">
        <v>2039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773</v>
      </c>
      <c r="C42" s="40" t="s">
        <v>42</v>
      </c>
      <c r="D42" s="40" t="s">
        <v>37</v>
      </c>
      <c r="E42" s="40">
        <v>1500</v>
      </c>
      <c r="F42" s="40">
        <v>2039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798</v>
      </c>
      <c r="C43" s="40" t="s">
        <v>42</v>
      </c>
      <c r="D43" s="40" t="s">
        <v>37</v>
      </c>
      <c r="E43" s="40">
        <v>1500</v>
      </c>
      <c r="F43" s="40">
        <v>2039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802</v>
      </c>
      <c r="C44" s="40" t="s">
        <v>42</v>
      </c>
      <c r="D44" s="40" t="s">
        <v>37</v>
      </c>
      <c r="E44" s="40">
        <v>1500</v>
      </c>
      <c r="F44" s="40">
        <v>2039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807</v>
      </c>
      <c r="C45" s="40" t="s">
        <v>42</v>
      </c>
      <c r="D45" s="40" t="s">
        <v>37</v>
      </c>
      <c r="E45" s="40">
        <v>1500</v>
      </c>
      <c r="F45" s="40">
        <v>2039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777</v>
      </c>
      <c r="C46" s="40" t="s">
        <v>42</v>
      </c>
      <c r="D46" s="40" t="s">
        <v>37</v>
      </c>
      <c r="E46" s="40">
        <v>1500</v>
      </c>
      <c r="F46" s="40">
        <v>2039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490</v>
      </c>
      <c r="C47" s="40" t="s">
        <v>37</v>
      </c>
      <c r="D47" s="40" t="s">
        <v>39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503</v>
      </c>
      <c r="C48" s="40" t="s">
        <v>37</v>
      </c>
      <c r="D48" s="40" t="s">
        <v>39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383</v>
      </c>
      <c r="C49" s="40" t="s">
        <v>37</v>
      </c>
      <c r="D49" s="40" t="s">
        <v>39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467</v>
      </c>
      <c r="C50" s="40" t="s">
        <v>37</v>
      </c>
      <c r="D50" s="40" t="s">
        <v>39</v>
      </c>
      <c r="E50" s="40">
        <v>1500</v>
      </c>
      <c r="F50" s="40">
        <v>2037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778</v>
      </c>
      <c r="C51" s="40" t="s">
        <v>42</v>
      </c>
      <c r="D51" s="40" t="s">
        <v>37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794</v>
      </c>
      <c r="C52" s="40" t="s">
        <v>42</v>
      </c>
      <c r="D52" s="40" t="s">
        <v>37</v>
      </c>
      <c r="E52" s="40">
        <v>1500</v>
      </c>
      <c r="F52" s="40">
        <v>2036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389</v>
      </c>
      <c r="C53" s="40" t="s">
        <v>37</v>
      </c>
      <c r="D53" s="40" t="s">
        <v>39</v>
      </c>
      <c r="E53" s="40">
        <v>1500</v>
      </c>
      <c r="F53" s="40">
        <v>2036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420</v>
      </c>
      <c r="C54" s="40" t="s">
        <v>42</v>
      </c>
      <c r="D54" s="40" t="s">
        <v>37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452</v>
      </c>
      <c r="C55" s="40" t="s">
        <v>37</v>
      </c>
      <c r="D55" s="40" t="s">
        <v>38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">
      <c r="B56" s="40" t="s">
        <v>441</v>
      </c>
      <c r="C56" s="40" t="s">
        <v>37</v>
      </c>
      <c r="D56" s="40" t="s">
        <v>38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1460.307644</v>
      </c>
      <c r="L56" s="40">
        <v>2015</v>
      </c>
      <c r="M56" s="40">
        <v>2100</v>
      </c>
    </row>
    <row r="57" spans="2:13" x14ac:dyDescent="0.2">
      <c r="B57" s="40" t="s">
        <v>449</v>
      </c>
      <c r="C57" s="40" t="s">
        <v>37</v>
      </c>
      <c r="D57" s="40" t="s">
        <v>38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1460.307644</v>
      </c>
      <c r="L57" s="40">
        <v>2015</v>
      </c>
      <c r="M57" s="40">
        <v>2100</v>
      </c>
    </row>
    <row r="58" spans="2:13" x14ac:dyDescent="0.2">
      <c r="B58" s="40" t="s">
        <v>446</v>
      </c>
      <c r="C58" s="40" t="s">
        <v>37</v>
      </c>
      <c r="D58" s="40" t="s">
        <v>38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1460.307644</v>
      </c>
      <c r="L58" s="40">
        <v>2015</v>
      </c>
      <c r="M58" s="40">
        <v>2100</v>
      </c>
    </row>
    <row r="59" spans="2:13" x14ac:dyDescent="0.2">
      <c r="B59" s="40" t="s">
        <v>384</v>
      </c>
      <c r="C59" s="40" t="s">
        <v>37</v>
      </c>
      <c r="D59" s="40" t="s">
        <v>39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472</v>
      </c>
      <c r="C60" s="40" t="s">
        <v>37</v>
      </c>
      <c r="D60" s="40" t="s">
        <v>39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463</v>
      </c>
      <c r="C61" s="40" t="s">
        <v>37</v>
      </c>
      <c r="D61" s="40" t="s">
        <v>39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426</v>
      </c>
      <c r="C62" s="40" t="s">
        <v>42</v>
      </c>
      <c r="D62" s="40" t="s">
        <v>37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421</v>
      </c>
      <c r="C63" s="40" t="s">
        <v>42</v>
      </c>
      <c r="D63" s="40" t="s">
        <v>37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796</v>
      </c>
      <c r="C64" s="40" t="s">
        <v>42</v>
      </c>
      <c r="D64" s="40" t="s">
        <v>37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811</v>
      </c>
      <c r="C65" s="40" t="s">
        <v>42</v>
      </c>
      <c r="D65" s="40" t="s">
        <v>37</v>
      </c>
      <c r="E65" s="40">
        <v>1500</v>
      </c>
      <c r="F65" s="40">
        <v>2034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380</v>
      </c>
      <c r="C66" s="40" t="s">
        <v>37</v>
      </c>
      <c r="D66" s="40" t="s">
        <v>38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1460.307644</v>
      </c>
      <c r="L66" s="40">
        <v>2015</v>
      </c>
      <c r="M66" s="40">
        <v>2100</v>
      </c>
    </row>
    <row r="67" spans="2:13" x14ac:dyDescent="0.2">
      <c r="B67" s="40" t="s">
        <v>442</v>
      </c>
      <c r="C67" s="40" t="s">
        <v>37</v>
      </c>
      <c r="D67" s="40" t="s">
        <v>38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1460.307644</v>
      </c>
      <c r="L67" s="40">
        <v>2015</v>
      </c>
      <c r="M67" s="40">
        <v>2100</v>
      </c>
    </row>
    <row r="68" spans="2:13" x14ac:dyDescent="0.2">
      <c r="B68" s="40" t="s">
        <v>492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454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388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505</v>
      </c>
      <c r="C71" s="40" t="s">
        <v>37</v>
      </c>
      <c r="D71" s="40" t="s">
        <v>39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351</v>
      </c>
      <c r="C72" s="40" t="s">
        <v>37</v>
      </c>
      <c r="D72" s="40" t="s">
        <v>39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423</v>
      </c>
      <c r="C73" s="40" t="s">
        <v>42</v>
      </c>
      <c r="D73" s="40" t="s">
        <v>37</v>
      </c>
      <c r="E73" s="40">
        <v>1500</v>
      </c>
      <c r="F73" s="40">
        <v>2033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814</v>
      </c>
      <c r="C74" s="40" t="s">
        <v>42</v>
      </c>
      <c r="D74" s="40" t="s">
        <v>37</v>
      </c>
      <c r="E74" s="40">
        <v>1500</v>
      </c>
      <c r="F74" s="40">
        <v>2033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815</v>
      </c>
      <c r="C75" s="40" t="s">
        <v>42</v>
      </c>
      <c r="D75" s="40" t="s">
        <v>37</v>
      </c>
      <c r="E75" s="40">
        <v>1500</v>
      </c>
      <c r="F75" s="40">
        <v>2033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462</v>
      </c>
      <c r="C76" s="40" t="s">
        <v>37</v>
      </c>
      <c r="D76" s="40" t="s">
        <v>39</v>
      </c>
      <c r="E76" s="40">
        <v>1500</v>
      </c>
      <c r="F76" s="40">
        <v>2033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480</v>
      </c>
      <c r="C77" s="40" t="s">
        <v>37</v>
      </c>
      <c r="D77" s="40" t="s">
        <v>39</v>
      </c>
      <c r="E77" s="40">
        <v>1500</v>
      </c>
      <c r="F77" s="40">
        <v>2033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437</v>
      </c>
      <c r="C78" s="40" t="s">
        <v>42</v>
      </c>
      <c r="D78" s="40" t="s">
        <v>37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497</v>
      </c>
      <c r="C79" s="40" t="s">
        <v>37</v>
      </c>
      <c r="D79" s="40" t="s">
        <v>39</v>
      </c>
      <c r="E79" s="40">
        <v>1500</v>
      </c>
      <c r="F79" s="40">
        <v>2032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473</v>
      </c>
      <c r="C80" s="40" t="s">
        <v>37</v>
      </c>
      <c r="D80" s="40" t="s">
        <v>39</v>
      </c>
      <c r="E80" s="40">
        <v>1500</v>
      </c>
      <c r="F80" s="40">
        <v>2032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387</v>
      </c>
      <c r="C81" s="40" t="s">
        <v>37</v>
      </c>
      <c r="D81" s="40" t="s">
        <v>39</v>
      </c>
      <c r="E81" s="40">
        <v>1500</v>
      </c>
      <c r="F81" s="40">
        <v>2032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486</v>
      </c>
      <c r="C82" s="40" t="s">
        <v>37</v>
      </c>
      <c r="D82" s="40" t="s">
        <v>39</v>
      </c>
      <c r="E82" s="40">
        <v>1500</v>
      </c>
      <c r="F82" s="40">
        <v>2032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793</v>
      </c>
      <c r="C83" s="40" t="s">
        <v>42</v>
      </c>
      <c r="D83" s="40" t="s">
        <v>37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504</v>
      </c>
      <c r="C84" s="40" t="s">
        <v>37</v>
      </c>
      <c r="D84" s="40" t="s">
        <v>39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373</v>
      </c>
      <c r="C85" s="40" t="s">
        <v>37</v>
      </c>
      <c r="D85" s="40" t="s">
        <v>39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485</v>
      </c>
      <c r="C86" s="40" t="s">
        <v>37</v>
      </c>
      <c r="D86" s="40" t="s">
        <v>39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468</v>
      </c>
      <c r="C87" s="40" t="s">
        <v>37</v>
      </c>
      <c r="D87" s="40" t="s">
        <v>39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355</v>
      </c>
      <c r="C88" s="40" t="s">
        <v>37</v>
      </c>
      <c r="D88" s="40" t="s">
        <v>39</v>
      </c>
      <c r="E88" s="40">
        <v>1500</v>
      </c>
      <c r="F88" s="40">
        <v>2031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469</v>
      </c>
      <c r="C89" s="40" t="s">
        <v>37</v>
      </c>
      <c r="D89" s="40" t="s">
        <v>39</v>
      </c>
      <c r="E89" s="40">
        <v>1500</v>
      </c>
      <c r="F89" s="40">
        <v>2031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394</v>
      </c>
      <c r="C90" s="40" t="s">
        <v>43</v>
      </c>
      <c r="D90" s="40" t="s">
        <v>42</v>
      </c>
      <c r="E90" s="40">
        <v>1500</v>
      </c>
      <c r="F90" s="40">
        <v>2031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329</v>
      </c>
      <c r="C91" s="40" t="s">
        <v>43</v>
      </c>
      <c r="D91" s="40" t="s">
        <v>42</v>
      </c>
      <c r="E91" s="40">
        <v>1500</v>
      </c>
      <c r="F91" s="40">
        <v>2031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783</v>
      </c>
      <c r="C92" s="40" t="s">
        <v>42</v>
      </c>
      <c r="D92" s="40" t="s">
        <v>37</v>
      </c>
      <c r="E92" s="40">
        <v>1500</v>
      </c>
      <c r="F92" s="40">
        <v>2030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816</v>
      </c>
      <c r="C93" s="40" t="s">
        <v>42</v>
      </c>
      <c r="D93" s="40" t="s">
        <v>37</v>
      </c>
      <c r="E93" s="40">
        <v>1500</v>
      </c>
      <c r="F93" s="40">
        <v>2030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381</v>
      </c>
      <c r="C94" s="40" t="s">
        <v>37</v>
      </c>
      <c r="D94" s="40" t="s">
        <v>39</v>
      </c>
      <c r="E94" s="40">
        <v>1500</v>
      </c>
      <c r="F94" s="40">
        <v>2030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466</v>
      </c>
      <c r="C95" s="40" t="s">
        <v>37</v>
      </c>
      <c r="D95" s="40" t="s">
        <v>39</v>
      </c>
      <c r="E95" s="40">
        <v>1500</v>
      </c>
      <c r="F95" s="40">
        <v>2030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792</v>
      </c>
      <c r="C96" s="40" t="s">
        <v>42</v>
      </c>
      <c r="D96" s="40" t="s">
        <v>37</v>
      </c>
      <c r="E96" s="40">
        <v>1500</v>
      </c>
      <c r="F96" s="40">
        <v>2029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431</v>
      </c>
      <c r="C97" s="40" t="s">
        <v>42</v>
      </c>
      <c r="D97" s="40" t="s">
        <v>37</v>
      </c>
      <c r="E97" s="40">
        <v>1500</v>
      </c>
      <c r="F97" s="40">
        <v>2029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803</v>
      </c>
      <c r="C98" s="40" t="s">
        <v>42</v>
      </c>
      <c r="D98" s="40" t="s">
        <v>37</v>
      </c>
      <c r="E98" s="40">
        <v>1500</v>
      </c>
      <c r="F98" s="40">
        <v>2029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823</v>
      </c>
      <c r="C99" s="40" t="s">
        <v>42</v>
      </c>
      <c r="D99" s="40" t="s">
        <v>37</v>
      </c>
      <c r="E99" s="40">
        <v>1500</v>
      </c>
      <c r="F99" s="40">
        <v>2029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395</v>
      </c>
      <c r="C100" s="40" t="s">
        <v>43</v>
      </c>
      <c r="D100" s="40" t="s">
        <v>42</v>
      </c>
      <c r="E100" s="40">
        <v>1500</v>
      </c>
      <c r="F100" s="40">
        <v>2029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378</v>
      </c>
      <c r="C101" s="40" t="s">
        <v>43</v>
      </c>
      <c r="D101" s="40" t="s">
        <v>42</v>
      </c>
      <c r="E101" s="40">
        <v>1500</v>
      </c>
      <c r="F101" s="40">
        <v>2029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517</v>
      </c>
      <c r="C102" s="40" t="s">
        <v>43</v>
      </c>
      <c r="D102" s="40" t="s">
        <v>42</v>
      </c>
      <c r="E102" s="40">
        <v>1500</v>
      </c>
      <c r="F102" s="40">
        <v>2029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365</v>
      </c>
      <c r="C103" s="40" t="s">
        <v>43</v>
      </c>
      <c r="D103" s="40" t="s">
        <v>42</v>
      </c>
      <c r="E103" s="40">
        <v>1500</v>
      </c>
      <c r="F103" s="40">
        <v>2028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396</v>
      </c>
      <c r="C104" s="40" t="s">
        <v>43</v>
      </c>
      <c r="D104" s="40" t="s">
        <v>42</v>
      </c>
      <c r="E104" s="40">
        <v>1500</v>
      </c>
      <c r="F104" s="40">
        <v>2028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516</v>
      </c>
      <c r="C105" s="40" t="s">
        <v>44</v>
      </c>
      <c r="D105" s="40" t="s">
        <v>40</v>
      </c>
      <c r="E105" s="40">
        <v>1500</v>
      </c>
      <c r="F105" s="40">
        <v>2025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508</v>
      </c>
      <c r="C106" s="40" t="s">
        <v>44</v>
      </c>
      <c r="D106" s="40" t="s">
        <v>40</v>
      </c>
      <c r="E106" s="40">
        <v>1500</v>
      </c>
      <c r="F106" s="40">
        <v>2025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515</v>
      </c>
      <c r="C107" s="40" t="s">
        <v>44</v>
      </c>
      <c r="D107" s="40" t="s">
        <v>40</v>
      </c>
      <c r="E107" s="40">
        <v>1500</v>
      </c>
      <c r="F107" s="40">
        <v>2025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513</v>
      </c>
      <c r="C108" s="40" t="s">
        <v>44</v>
      </c>
      <c r="D108" s="40" t="s">
        <v>40</v>
      </c>
      <c r="E108" s="40">
        <v>1500</v>
      </c>
      <c r="F108" s="40">
        <v>2025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507</v>
      </c>
      <c r="C109" s="40" t="s">
        <v>44</v>
      </c>
      <c r="D109" s="40" t="s">
        <v>40</v>
      </c>
      <c r="E109" s="40">
        <v>1500</v>
      </c>
      <c r="F109" s="40">
        <v>2025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410</v>
      </c>
      <c r="C110" s="40" t="s">
        <v>44</v>
      </c>
      <c r="D110" s="40" t="s">
        <v>37</v>
      </c>
      <c r="E110" s="40">
        <v>1500</v>
      </c>
      <c r="F110" s="40">
        <v>2019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409</v>
      </c>
      <c r="C111" s="40" t="s">
        <v>44</v>
      </c>
      <c r="D111" s="40" t="s">
        <v>37</v>
      </c>
      <c r="E111" s="40">
        <v>1500</v>
      </c>
      <c r="F111" s="40">
        <v>2019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408</v>
      </c>
      <c r="C112" s="40" t="s">
        <v>44</v>
      </c>
      <c r="D112" s="40" t="s">
        <v>37</v>
      </c>
      <c r="E112" s="40">
        <v>1500</v>
      </c>
      <c r="F112" s="40">
        <v>2019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402</v>
      </c>
      <c r="C113" s="40" t="s">
        <v>44</v>
      </c>
      <c r="D113" s="40" t="s">
        <v>37</v>
      </c>
      <c r="E113" s="40">
        <v>1500</v>
      </c>
      <c r="F113" s="40">
        <v>2019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398</v>
      </c>
      <c r="C114" s="40" t="s">
        <v>44</v>
      </c>
      <c r="D114" s="40" t="s">
        <v>37</v>
      </c>
      <c r="E114" s="40">
        <v>1500</v>
      </c>
      <c r="F114" s="40">
        <v>2019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400</v>
      </c>
      <c r="C115" s="40" t="s">
        <v>44</v>
      </c>
      <c r="D115" s="40" t="s">
        <v>37</v>
      </c>
      <c r="E115" s="40">
        <v>1500</v>
      </c>
      <c r="F115" s="40">
        <v>2019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399</v>
      </c>
      <c r="C116" s="40" t="s">
        <v>44</v>
      </c>
      <c r="D116" s="40" t="s">
        <v>37</v>
      </c>
      <c r="E116" s="40">
        <v>1500</v>
      </c>
      <c r="F116" s="40">
        <v>2019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404</v>
      </c>
      <c r="C117" s="40" t="s">
        <v>44</v>
      </c>
      <c r="D117" s="40" t="s">
        <v>37</v>
      </c>
      <c r="E117" s="40">
        <v>1500</v>
      </c>
      <c r="F117" s="40">
        <v>2019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781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782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422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419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772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785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786</v>
      </c>
      <c r="C124" s="40" t="s">
        <v>42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789</v>
      </c>
      <c r="C125" s="40" t="s">
        <v>42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424</v>
      </c>
      <c r="C126" s="40" t="s">
        <v>42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791</v>
      </c>
      <c r="C127" s="40" t="s">
        <v>42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430</v>
      </c>
      <c r="C128" s="40" t="s">
        <v>42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418</v>
      </c>
      <c r="C129" s="40" t="s">
        <v>42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425</v>
      </c>
      <c r="C130" s="40" t="s">
        <v>42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3285.6921990000001</v>
      </c>
      <c r="L130" s="40">
        <v>2015</v>
      </c>
      <c r="M130" s="40">
        <v>2100</v>
      </c>
    </row>
    <row r="131" spans="2:13" x14ac:dyDescent="0.2">
      <c r="B131" s="40" t="s">
        <v>427</v>
      </c>
      <c r="C131" s="40" t="s">
        <v>42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3285.6921990000001</v>
      </c>
      <c r="L131" s="40">
        <v>2015</v>
      </c>
      <c r="M131" s="40">
        <v>2100</v>
      </c>
    </row>
    <row r="132" spans="2:13" x14ac:dyDescent="0.2">
      <c r="B132" s="40" t="s">
        <v>795</v>
      </c>
      <c r="C132" s="40" t="s">
        <v>42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3285.6921990000001</v>
      </c>
      <c r="L132" s="40">
        <v>2015</v>
      </c>
      <c r="M132" s="40">
        <v>2100</v>
      </c>
    </row>
    <row r="133" spans="2:13" x14ac:dyDescent="0.2">
      <c r="B133" s="40" t="s">
        <v>797</v>
      </c>
      <c r="C133" s="40" t="s">
        <v>42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3285.6921990000001</v>
      </c>
      <c r="L133" s="40">
        <v>2015</v>
      </c>
      <c r="M133" s="40">
        <v>2100</v>
      </c>
    </row>
    <row r="134" spans="2:13" x14ac:dyDescent="0.2">
      <c r="B134" s="40" t="s">
        <v>779</v>
      </c>
      <c r="C134" s="40" t="s">
        <v>42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3285.6921990000001</v>
      </c>
      <c r="L134" s="40">
        <v>2015</v>
      </c>
      <c r="M134" s="40">
        <v>2100</v>
      </c>
    </row>
    <row r="135" spans="2:13" x14ac:dyDescent="0.2">
      <c r="B135" s="40" t="s">
        <v>774</v>
      </c>
      <c r="C135" s="40" t="s">
        <v>42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3285.6921990000001</v>
      </c>
      <c r="L135" s="40">
        <v>2015</v>
      </c>
      <c r="M135" s="40">
        <v>2100</v>
      </c>
    </row>
    <row r="136" spans="2:13" x14ac:dyDescent="0.2">
      <c r="B136" s="40" t="s">
        <v>799</v>
      </c>
      <c r="C136" s="40" t="s">
        <v>42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3285.6921990000001</v>
      </c>
      <c r="L136" s="40">
        <v>2015</v>
      </c>
      <c r="M136" s="40">
        <v>2100</v>
      </c>
    </row>
    <row r="137" spans="2:13" x14ac:dyDescent="0.2">
      <c r="B137" s="40" t="s">
        <v>800</v>
      </c>
      <c r="C137" s="40" t="s">
        <v>42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3285.6921990000001</v>
      </c>
      <c r="L137" s="40">
        <v>2015</v>
      </c>
      <c r="M137" s="40">
        <v>2100</v>
      </c>
    </row>
    <row r="138" spans="2:13" x14ac:dyDescent="0.2">
      <c r="B138" s="40" t="s">
        <v>432</v>
      </c>
      <c r="C138" s="40" t="s">
        <v>45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3285.6921990000001</v>
      </c>
      <c r="L138" s="40">
        <v>2015</v>
      </c>
      <c r="M138" s="40">
        <v>2100</v>
      </c>
    </row>
    <row r="139" spans="2:13" x14ac:dyDescent="0.2">
      <c r="B139" s="40" t="s">
        <v>801</v>
      </c>
      <c r="C139" s="40" t="s">
        <v>42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3285.6921990000001</v>
      </c>
      <c r="L139" s="40">
        <v>2015</v>
      </c>
      <c r="M139" s="40">
        <v>2100</v>
      </c>
    </row>
    <row r="140" spans="2:13" x14ac:dyDescent="0.2">
      <c r="B140" s="40" t="s">
        <v>805</v>
      </c>
      <c r="C140" s="40" t="s">
        <v>42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3285.6921990000001</v>
      </c>
      <c r="L140" s="40">
        <v>2015</v>
      </c>
      <c r="M140" s="40">
        <v>2100</v>
      </c>
    </row>
    <row r="141" spans="2:13" x14ac:dyDescent="0.2">
      <c r="B141" s="40" t="s">
        <v>806</v>
      </c>
      <c r="C141" s="40" t="s">
        <v>42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3285.6921990000001</v>
      </c>
      <c r="L141" s="40">
        <v>2015</v>
      </c>
      <c r="M141" s="40">
        <v>2100</v>
      </c>
    </row>
    <row r="142" spans="2:13" x14ac:dyDescent="0.2">
      <c r="B142" s="40" t="s">
        <v>809</v>
      </c>
      <c r="C142" s="40" t="s">
        <v>42</v>
      </c>
      <c r="D142" s="40" t="s">
        <v>37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3285.6921990000001</v>
      </c>
      <c r="L142" s="40">
        <v>2015</v>
      </c>
      <c r="M142" s="40">
        <v>2100</v>
      </c>
    </row>
    <row r="143" spans="2:13" x14ac:dyDescent="0.2">
      <c r="B143" s="40" t="s">
        <v>810</v>
      </c>
      <c r="C143" s="40" t="s">
        <v>42</v>
      </c>
      <c r="D143" s="40" t="s">
        <v>37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3285.6921990000001</v>
      </c>
      <c r="L143" s="40">
        <v>2015</v>
      </c>
      <c r="M143" s="40">
        <v>2100</v>
      </c>
    </row>
    <row r="144" spans="2:13" x14ac:dyDescent="0.2">
      <c r="B144" s="40" t="s">
        <v>776</v>
      </c>
      <c r="C144" s="40" t="s">
        <v>42</v>
      </c>
      <c r="D144" s="40" t="s">
        <v>37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3285.6921990000001</v>
      </c>
      <c r="L144" s="40">
        <v>2015</v>
      </c>
      <c r="M144" s="40">
        <v>2100</v>
      </c>
    </row>
    <row r="145" spans="2:13" x14ac:dyDescent="0.2">
      <c r="B145" s="40" t="s">
        <v>411</v>
      </c>
      <c r="C145" s="40" t="s">
        <v>45</v>
      </c>
      <c r="D145" s="40" t="s">
        <v>37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3285.6921990000001</v>
      </c>
      <c r="L145" s="40">
        <v>2015</v>
      </c>
      <c r="M145" s="40">
        <v>2100</v>
      </c>
    </row>
    <row r="146" spans="2:13" x14ac:dyDescent="0.2">
      <c r="B146" s="40" t="s">
        <v>405</v>
      </c>
      <c r="C146" s="40" t="s">
        <v>44</v>
      </c>
      <c r="D146" s="40" t="s">
        <v>37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3285.6921990000001</v>
      </c>
      <c r="L146" s="40">
        <v>2015</v>
      </c>
      <c r="M146" s="40">
        <v>2100</v>
      </c>
    </row>
    <row r="147" spans="2:13" x14ac:dyDescent="0.2">
      <c r="B147" s="40" t="s">
        <v>415</v>
      </c>
      <c r="C147" s="40" t="s">
        <v>45</v>
      </c>
      <c r="D147" s="40" t="s">
        <v>37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3285.6921990000001</v>
      </c>
      <c r="L147" s="40">
        <v>2015</v>
      </c>
      <c r="M147" s="40">
        <v>2100</v>
      </c>
    </row>
    <row r="148" spans="2:13" x14ac:dyDescent="0.2">
      <c r="B148" s="40" t="s">
        <v>403</v>
      </c>
      <c r="C148" s="40" t="s">
        <v>44</v>
      </c>
      <c r="D148" s="40" t="s">
        <v>37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3285.6921990000001</v>
      </c>
      <c r="L148" s="40">
        <v>2015</v>
      </c>
      <c r="M148" s="40">
        <v>2100</v>
      </c>
    </row>
    <row r="149" spans="2:13" x14ac:dyDescent="0.2">
      <c r="B149" s="40" t="s">
        <v>401</v>
      </c>
      <c r="C149" s="40" t="s">
        <v>44</v>
      </c>
      <c r="D149" s="40" t="s">
        <v>37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3285.6921990000001</v>
      </c>
      <c r="L149" s="40">
        <v>2015</v>
      </c>
      <c r="M149" s="40">
        <v>2100</v>
      </c>
    </row>
    <row r="150" spans="2:13" x14ac:dyDescent="0.2">
      <c r="B150" s="40" t="s">
        <v>417</v>
      </c>
      <c r="C150" s="40" t="s">
        <v>45</v>
      </c>
      <c r="D150" s="40" t="s">
        <v>37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3285.6921990000001</v>
      </c>
      <c r="L150" s="40">
        <v>2015</v>
      </c>
      <c r="M150" s="40">
        <v>2100</v>
      </c>
    </row>
    <row r="151" spans="2:13" x14ac:dyDescent="0.2">
      <c r="B151" s="40" t="s">
        <v>438</v>
      </c>
      <c r="C151" s="40" t="s">
        <v>45</v>
      </c>
      <c r="D151" s="40" t="s">
        <v>37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3285.6921990000001</v>
      </c>
      <c r="L151" s="40">
        <v>2015</v>
      </c>
      <c r="M151" s="40">
        <v>2100</v>
      </c>
    </row>
    <row r="152" spans="2:13" x14ac:dyDescent="0.2">
      <c r="B152" s="40" t="s">
        <v>414</v>
      </c>
      <c r="C152" s="40" t="s">
        <v>45</v>
      </c>
      <c r="D152" s="40" t="s">
        <v>37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3285.6921990000001</v>
      </c>
      <c r="L152" s="40">
        <v>2015</v>
      </c>
      <c r="M152" s="40">
        <v>2100</v>
      </c>
    </row>
    <row r="153" spans="2:13" x14ac:dyDescent="0.2">
      <c r="B153" s="40" t="s">
        <v>440</v>
      </c>
      <c r="C153" s="40" t="s">
        <v>45</v>
      </c>
      <c r="D153" s="40" t="s">
        <v>37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3285.6921990000001</v>
      </c>
      <c r="L153" s="40">
        <v>2015</v>
      </c>
      <c r="M153" s="40">
        <v>2100</v>
      </c>
    </row>
    <row r="154" spans="2:13" x14ac:dyDescent="0.2">
      <c r="B154" s="40" t="s">
        <v>416</v>
      </c>
      <c r="C154" s="40" t="s">
        <v>45</v>
      </c>
      <c r="D154" s="40" t="s">
        <v>37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3285.6921990000001</v>
      </c>
      <c r="L154" s="40">
        <v>2015</v>
      </c>
      <c r="M154" s="40">
        <v>2100</v>
      </c>
    </row>
    <row r="155" spans="2:13" x14ac:dyDescent="0.2">
      <c r="B155" s="40" t="s">
        <v>435</v>
      </c>
      <c r="C155" s="40" t="s">
        <v>45</v>
      </c>
      <c r="D155" s="40" t="s">
        <v>37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3285.6921990000001</v>
      </c>
      <c r="L155" s="40">
        <v>2015</v>
      </c>
      <c r="M155" s="40">
        <v>2100</v>
      </c>
    </row>
    <row r="156" spans="2:13" x14ac:dyDescent="0.2">
      <c r="B156" s="40" t="s">
        <v>413</v>
      </c>
      <c r="C156" s="40" t="s">
        <v>45</v>
      </c>
      <c r="D156" s="40" t="s">
        <v>37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3285.6921990000001</v>
      </c>
      <c r="L156" s="40">
        <v>2015</v>
      </c>
      <c r="M156" s="40">
        <v>2100</v>
      </c>
    </row>
    <row r="157" spans="2:13" x14ac:dyDescent="0.2">
      <c r="B157" s="40" t="s">
        <v>412</v>
      </c>
      <c r="C157" s="40" t="s">
        <v>45</v>
      </c>
      <c r="D157" s="40" t="s">
        <v>37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3285.6921990000001</v>
      </c>
      <c r="L157" s="40">
        <v>2015</v>
      </c>
      <c r="M157" s="40">
        <v>2100</v>
      </c>
    </row>
    <row r="158" spans="2:13" x14ac:dyDescent="0.2">
      <c r="B158" s="40" t="s">
        <v>436</v>
      </c>
      <c r="C158" s="40" t="s">
        <v>45</v>
      </c>
      <c r="D158" s="40" t="s">
        <v>37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3285.6921990000001</v>
      </c>
      <c r="L158" s="40">
        <v>2015</v>
      </c>
      <c r="M158" s="40">
        <v>2100</v>
      </c>
    </row>
    <row r="159" spans="2:13" x14ac:dyDescent="0.2">
      <c r="B159" s="40" t="s">
        <v>439</v>
      </c>
      <c r="C159" s="40" t="s">
        <v>45</v>
      </c>
      <c r="D159" s="40" t="s">
        <v>37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3285.6921990000001</v>
      </c>
      <c r="L159" s="40">
        <v>2015</v>
      </c>
      <c r="M159" s="40">
        <v>2100</v>
      </c>
    </row>
    <row r="160" spans="2:13" x14ac:dyDescent="0.2">
      <c r="B160" s="40" t="s">
        <v>433</v>
      </c>
      <c r="C160" s="40" t="s">
        <v>45</v>
      </c>
      <c r="D160" s="40" t="s">
        <v>37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3285.6921990000001</v>
      </c>
      <c r="L160" s="40">
        <v>2015</v>
      </c>
      <c r="M160" s="40">
        <v>2100</v>
      </c>
    </row>
    <row r="161" spans="2:13" x14ac:dyDescent="0.2">
      <c r="B161" s="40" t="s">
        <v>812</v>
      </c>
      <c r="C161" s="40" t="s">
        <v>42</v>
      </c>
      <c r="D161" s="40" t="s">
        <v>37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3285.6921990000001</v>
      </c>
      <c r="L161" s="40">
        <v>2015</v>
      </c>
      <c r="M161" s="40">
        <v>2100</v>
      </c>
    </row>
    <row r="162" spans="2:13" x14ac:dyDescent="0.2">
      <c r="B162" s="40" t="s">
        <v>434</v>
      </c>
      <c r="C162" s="40" t="s">
        <v>45</v>
      </c>
      <c r="D162" s="40" t="s">
        <v>37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3285.6921990000001</v>
      </c>
      <c r="L162" s="40">
        <v>2015</v>
      </c>
      <c r="M162" s="40">
        <v>2100</v>
      </c>
    </row>
    <row r="163" spans="2:13" x14ac:dyDescent="0.2">
      <c r="B163" s="40" t="s">
        <v>813</v>
      </c>
      <c r="C163" s="40" t="s">
        <v>42</v>
      </c>
      <c r="D163" s="40" t="s">
        <v>37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3285.6921990000001</v>
      </c>
      <c r="L163" s="40">
        <v>2015</v>
      </c>
      <c r="M163" s="40">
        <v>2100</v>
      </c>
    </row>
    <row r="164" spans="2:13" x14ac:dyDescent="0.2">
      <c r="B164" s="40" t="s">
        <v>817</v>
      </c>
      <c r="C164" s="40" t="s">
        <v>42</v>
      </c>
      <c r="D164" s="40" t="s">
        <v>37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3285.6921990000001</v>
      </c>
      <c r="L164" s="40">
        <v>2015</v>
      </c>
      <c r="M164" s="40">
        <v>2100</v>
      </c>
    </row>
    <row r="165" spans="2:13" x14ac:dyDescent="0.2">
      <c r="B165" s="40" t="s">
        <v>818</v>
      </c>
      <c r="C165" s="40" t="s">
        <v>42</v>
      </c>
      <c r="D165" s="40" t="s">
        <v>37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3285.6921990000001</v>
      </c>
      <c r="L165" s="40">
        <v>2015</v>
      </c>
      <c r="M165" s="40">
        <v>2100</v>
      </c>
    </row>
    <row r="166" spans="2:13" x14ac:dyDescent="0.2">
      <c r="B166" s="40" t="s">
        <v>428</v>
      </c>
      <c r="C166" s="40" t="s">
        <v>42</v>
      </c>
      <c r="D166" s="40" t="s">
        <v>37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3285.6921990000001</v>
      </c>
      <c r="L166" s="40">
        <v>2015</v>
      </c>
      <c r="M166" s="40">
        <v>2100</v>
      </c>
    </row>
    <row r="167" spans="2:13" x14ac:dyDescent="0.2">
      <c r="B167" s="40" t="s">
        <v>820</v>
      </c>
      <c r="C167" s="40" t="s">
        <v>42</v>
      </c>
      <c r="D167" s="40" t="s">
        <v>37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3285.6921990000001</v>
      </c>
      <c r="L167" s="40">
        <v>2015</v>
      </c>
      <c r="M167" s="40">
        <v>2100</v>
      </c>
    </row>
    <row r="168" spans="2:13" x14ac:dyDescent="0.2">
      <c r="B168" s="40" t="s">
        <v>821</v>
      </c>
      <c r="C168" s="40" t="s">
        <v>42</v>
      </c>
      <c r="D168" s="40" t="s">
        <v>37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3285.6921990000001</v>
      </c>
      <c r="L168" s="40">
        <v>2015</v>
      </c>
      <c r="M168" s="40">
        <v>2100</v>
      </c>
    </row>
    <row r="169" spans="2:13" x14ac:dyDescent="0.2">
      <c r="B169" s="40" t="s">
        <v>822</v>
      </c>
      <c r="C169" s="40" t="s">
        <v>42</v>
      </c>
      <c r="D169" s="40" t="s">
        <v>37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3285.6921990000001</v>
      </c>
      <c r="L169" s="40">
        <v>2015</v>
      </c>
      <c r="M169" s="40">
        <v>2100</v>
      </c>
    </row>
    <row r="170" spans="2:13" x14ac:dyDescent="0.2">
      <c r="B170" s="40" t="s">
        <v>342</v>
      </c>
      <c r="C170" s="40" t="s">
        <v>37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1460.307644</v>
      </c>
      <c r="L170" s="40">
        <v>2015</v>
      </c>
      <c r="M170" s="40">
        <v>2100</v>
      </c>
    </row>
    <row r="171" spans="2:13" x14ac:dyDescent="0.2">
      <c r="B171" s="40" t="s">
        <v>369</v>
      </c>
      <c r="C171" s="40" t="s">
        <v>37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1460.307644</v>
      </c>
      <c r="L171" s="40">
        <v>2015</v>
      </c>
      <c r="M171" s="40">
        <v>2100</v>
      </c>
    </row>
    <row r="172" spans="2:13" x14ac:dyDescent="0.2">
      <c r="B172" s="40" t="s">
        <v>370</v>
      </c>
      <c r="C172" s="40" t="s">
        <v>37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1460.307644</v>
      </c>
      <c r="L172" s="40">
        <v>2015</v>
      </c>
      <c r="M172" s="40">
        <v>2100</v>
      </c>
    </row>
    <row r="173" spans="2:13" x14ac:dyDescent="0.2">
      <c r="B173" s="40" t="s">
        <v>371</v>
      </c>
      <c r="C173" s="40" t="s">
        <v>37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1460.307644</v>
      </c>
      <c r="L173" s="40">
        <v>2015</v>
      </c>
      <c r="M173" s="40">
        <v>2100</v>
      </c>
    </row>
    <row r="174" spans="2:13" x14ac:dyDescent="0.2">
      <c r="B174" s="40" t="s">
        <v>451</v>
      </c>
      <c r="C174" s="40" t="s">
        <v>37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1460.307644</v>
      </c>
      <c r="L174" s="40">
        <v>2015</v>
      </c>
      <c r="M174" s="40">
        <v>2100</v>
      </c>
    </row>
    <row r="175" spans="2:13" x14ac:dyDescent="0.2">
      <c r="B175" s="40" t="s">
        <v>366</v>
      </c>
      <c r="C175" s="40" t="s">
        <v>37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1460.307644</v>
      </c>
      <c r="L175" s="40">
        <v>2015</v>
      </c>
      <c r="M175" s="40">
        <v>2100</v>
      </c>
    </row>
    <row r="176" spans="2:13" x14ac:dyDescent="0.2">
      <c r="B176" s="40" t="s">
        <v>331</v>
      </c>
      <c r="C176" s="40" t="s">
        <v>37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1460.307644</v>
      </c>
      <c r="L176" s="40">
        <v>2015</v>
      </c>
      <c r="M176" s="40">
        <v>2100</v>
      </c>
    </row>
    <row r="177" spans="2:13" x14ac:dyDescent="0.2">
      <c r="B177" s="40" t="s">
        <v>448</v>
      </c>
      <c r="C177" s="40" t="s">
        <v>37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1460.307644</v>
      </c>
      <c r="L177" s="40">
        <v>2015</v>
      </c>
      <c r="M177" s="40">
        <v>2100</v>
      </c>
    </row>
    <row r="178" spans="2:13" x14ac:dyDescent="0.2">
      <c r="B178" s="40" t="s">
        <v>445</v>
      </c>
      <c r="C178" s="40" t="s">
        <v>37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1460.307644</v>
      </c>
      <c r="L178" s="40">
        <v>2015</v>
      </c>
      <c r="M178" s="40">
        <v>2100</v>
      </c>
    </row>
    <row r="179" spans="2:13" x14ac:dyDescent="0.2">
      <c r="B179" s="40" t="s">
        <v>450</v>
      </c>
      <c r="C179" s="40" t="s">
        <v>37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1460.307644</v>
      </c>
      <c r="L179" s="40">
        <v>2015</v>
      </c>
      <c r="M179" s="40">
        <v>2100</v>
      </c>
    </row>
    <row r="180" spans="2:13" x14ac:dyDescent="0.2">
      <c r="B180" s="40" t="s">
        <v>368</v>
      </c>
      <c r="C180" s="40" t="s">
        <v>37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1460.307644</v>
      </c>
      <c r="L180" s="40">
        <v>2015</v>
      </c>
      <c r="M180" s="40">
        <v>2100</v>
      </c>
    </row>
    <row r="181" spans="2:13" x14ac:dyDescent="0.2">
      <c r="B181" s="40" t="s">
        <v>350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475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481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457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489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474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349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377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345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336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455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372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346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493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456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488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359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347</v>
      </c>
      <c r="C198" s="40" t="s">
        <v>37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340</v>
      </c>
      <c r="C199" s="40" t="s">
        <v>37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484</v>
      </c>
      <c r="C200" s="40" t="s">
        <v>37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376</v>
      </c>
      <c r="C201" s="40" t="s">
        <v>37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494</v>
      </c>
      <c r="C202" s="40" t="s">
        <v>37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374</v>
      </c>
      <c r="C203" s="40" t="s">
        <v>37</v>
      </c>
      <c r="D203" s="40" t="s">
        <v>39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339</v>
      </c>
      <c r="C204" s="40" t="s">
        <v>37</v>
      </c>
      <c r="D204" s="40" t="s">
        <v>39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337</v>
      </c>
      <c r="C205" s="40" t="s">
        <v>37</v>
      </c>
      <c r="D205" s="40" t="s">
        <v>39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499</v>
      </c>
      <c r="C206" s="40" t="s">
        <v>37</v>
      </c>
      <c r="D206" s="40" t="s">
        <v>39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382</v>
      </c>
      <c r="C207" s="40" t="s">
        <v>37</v>
      </c>
      <c r="D207" s="40" t="s">
        <v>39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364</v>
      </c>
      <c r="C208" s="40" t="s">
        <v>37</v>
      </c>
      <c r="D208" s="40" t="s">
        <v>39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478</v>
      </c>
      <c r="C209" s="40" t="s">
        <v>37</v>
      </c>
      <c r="D209" s="40" t="s">
        <v>39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477</v>
      </c>
      <c r="C210" s="40" t="s">
        <v>37</v>
      </c>
      <c r="D210" s="40" t="s">
        <v>39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348</v>
      </c>
      <c r="C211" s="40" t="s">
        <v>37</v>
      </c>
      <c r="D211" s="40" t="s">
        <v>39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392</v>
      </c>
      <c r="C212" s="40" t="s">
        <v>37</v>
      </c>
      <c r="D212" s="40" t="s">
        <v>39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500</v>
      </c>
      <c r="C213" s="40" t="s">
        <v>37</v>
      </c>
      <c r="D213" s="40" t="s">
        <v>39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358</v>
      </c>
      <c r="C214" s="40" t="s">
        <v>37</v>
      </c>
      <c r="D214" s="40" t="s">
        <v>39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360</v>
      </c>
      <c r="C215" s="40" t="s">
        <v>37</v>
      </c>
      <c r="D215" s="40" t="s">
        <v>39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390</v>
      </c>
      <c r="C216" s="40" t="s">
        <v>37</v>
      </c>
      <c r="D216" s="40" t="s">
        <v>39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460</v>
      </c>
      <c r="C217" s="40" t="s">
        <v>37</v>
      </c>
      <c r="D217" s="40" t="s">
        <v>39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354</v>
      </c>
      <c r="C218" s="40" t="s">
        <v>37</v>
      </c>
      <c r="D218" s="40" t="s">
        <v>39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464</v>
      </c>
      <c r="C219" s="40" t="s">
        <v>37</v>
      </c>
      <c r="D219" s="40" t="s">
        <v>39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459</v>
      </c>
      <c r="C220" s="40" t="s">
        <v>37</v>
      </c>
      <c r="D220" s="40" t="s">
        <v>39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471</v>
      </c>
      <c r="C221" s="40" t="s">
        <v>37</v>
      </c>
      <c r="D221" s="40" t="s">
        <v>39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343</v>
      </c>
      <c r="C222" s="40" t="s">
        <v>37</v>
      </c>
      <c r="D222" s="40" t="s">
        <v>39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496</v>
      </c>
      <c r="C223" s="40" t="s">
        <v>37</v>
      </c>
      <c r="D223" s="40" t="s">
        <v>39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453</v>
      </c>
      <c r="C224" s="40" t="s">
        <v>37</v>
      </c>
      <c r="D224" s="40" t="s">
        <v>39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2555.5383769999999</v>
      </c>
      <c r="L224" s="40">
        <v>2015</v>
      </c>
      <c r="M224" s="40">
        <v>2100</v>
      </c>
    </row>
    <row r="225" spans="2:13" x14ac:dyDescent="0.2">
      <c r="B225" s="40" t="s">
        <v>495</v>
      </c>
      <c r="C225" s="40" t="s">
        <v>37</v>
      </c>
      <c r="D225" s="40" t="s">
        <v>39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2555.5383769999999</v>
      </c>
      <c r="L225" s="40">
        <v>2015</v>
      </c>
      <c r="M225" s="40">
        <v>2100</v>
      </c>
    </row>
    <row r="226" spans="2:13" x14ac:dyDescent="0.2">
      <c r="B226" s="40" t="s">
        <v>362</v>
      </c>
      <c r="C226" s="40" t="s">
        <v>37</v>
      </c>
      <c r="D226" s="40" t="s">
        <v>39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2555.5383769999999</v>
      </c>
      <c r="L226" s="40">
        <v>2015</v>
      </c>
      <c r="M226" s="40">
        <v>2100</v>
      </c>
    </row>
    <row r="227" spans="2:13" x14ac:dyDescent="0.2">
      <c r="B227" s="40" t="s">
        <v>357</v>
      </c>
      <c r="C227" s="40" t="s">
        <v>37</v>
      </c>
      <c r="D227" s="40" t="s">
        <v>39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2555.5383769999999</v>
      </c>
      <c r="L227" s="40">
        <v>2015</v>
      </c>
      <c r="M227" s="40">
        <v>2100</v>
      </c>
    </row>
    <row r="228" spans="2:13" x14ac:dyDescent="0.2">
      <c r="B228" s="40" t="s">
        <v>458</v>
      </c>
      <c r="C228" s="40" t="s">
        <v>37</v>
      </c>
      <c r="D228" s="40" t="s">
        <v>39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2555.5383769999999</v>
      </c>
      <c r="L228" s="40">
        <v>2015</v>
      </c>
      <c r="M228" s="40">
        <v>2100</v>
      </c>
    </row>
    <row r="229" spans="2:13" x14ac:dyDescent="0.2">
      <c r="B229" s="40" t="s">
        <v>483</v>
      </c>
      <c r="C229" s="40" t="s">
        <v>37</v>
      </c>
      <c r="D229" s="40" t="s">
        <v>39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2555.5383769999999</v>
      </c>
      <c r="L229" s="40">
        <v>2015</v>
      </c>
      <c r="M229" s="40">
        <v>2100</v>
      </c>
    </row>
    <row r="230" spans="2:13" x14ac:dyDescent="0.2">
      <c r="B230" s="40" t="s">
        <v>498</v>
      </c>
      <c r="C230" s="40" t="s">
        <v>37</v>
      </c>
      <c r="D230" s="40" t="s">
        <v>39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2555.5383769999999</v>
      </c>
      <c r="L230" s="40">
        <v>2015</v>
      </c>
      <c r="M230" s="40">
        <v>2100</v>
      </c>
    </row>
    <row r="231" spans="2:13" x14ac:dyDescent="0.2">
      <c r="B231" s="40" t="s">
        <v>491</v>
      </c>
      <c r="C231" s="40" t="s">
        <v>37</v>
      </c>
      <c r="D231" s="40" t="s">
        <v>39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2555.5383769999999</v>
      </c>
      <c r="L231" s="40">
        <v>2015</v>
      </c>
      <c r="M231" s="40">
        <v>2100</v>
      </c>
    </row>
    <row r="232" spans="2:13" x14ac:dyDescent="0.2">
      <c r="B232" s="40" t="s">
        <v>353</v>
      </c>
      <c r="C232" s="40" t="s">
        <v>37</v>
      </c>
      <c r="D232" s="40" t="s">
        <v>39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2555.5383769999999</v>
      </c>
      <c r="L232" s="40">
        <v>2015</v>
      </c>
      <c r="M232" s="40">
        <v>2100</v>
      </c>
    </row>
    <row r="233" spans="2:13" x14ac:dyDescent="0.2">
      <c r="B233" s="40" t="s">
        <v>470</v>
      </c>
      <c r="C233" s="40" t="s">
        <v>37</v>
      </c>
      <c r="D233" s="40" t="s">
        <v>39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2555.5383769999999</v>
      </c>
      <c r="L233" s="40">
        <v>2015</v>
      </c>
      <c r="M233" s="40">
        <v>2100</v>
      </c>
    </row>
    <row r="234" spans="2:13" x14ac:dyDescent="0.2">
      <c r="B234" s="40" t="s">
        <v>487</v>
      </c>
      <c r="C234" s="40" t="s">
        <v>37</v>
      </c>
      <c r="D234" s="40" t="s">
        <v>39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2555.5383769999999</v>
      </c>
      <c r="L234" s="40">
        <v>2015</v>
      </c>
      <c r="M234" s="40">
        <v>2100</v>
      </c>
    </row>
    <row r="235" spans="2:13" x14ac:dyDescent="0.2">
      <c r="B235" s="40" t="s">
        <v>512</v>
      </c>
      <c r="C235" s="40" t="s">
        <v>44</v>
      </c>
      <c r="D235" s="40" t="s">
        <v>40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510</v>
      </c>
      <c r="C236" s="40" t="s">
        <v>44</v>
      </c>
      <c r="D236" s="40" t="s">
        <v>40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509</v>
      </c>
      <c r="C237" s="40" t="s">
        <v>44</v>
      </c>
      <c r="D237" s="40" t="s">
        <v>40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407</v>
      </c>
      <c r="C238" s="40" t="s">
        <v>44</v>
      </c>
      <c r="D238" s="40" t="s">
        <v>40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514</v>
      </c>
      <c r="C239" s="40" t="s">
        <v>44</v>
      </c>
      <c r="D239" s="40" t="s">
        <v>40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406</v>
      </c>
      <c r="C240" s="40" t="s">
        <v>44</v>
      </c>
      <c r="D240" s="40" t="s">
        <v>40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511</v>
      </c>
      <c r="C241" s="40" t="s">
        <v>44</v>
      </c>
      <c r="D241" s="40" t="s">
        <v>40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393</v>
      </c>
      <c r="C242" s="40" t="s">
        <v>43</v>
      </c>
      <c r="D242" s="40" t="s">
        <v>42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519</v>
      </c>
      <c r="C243" s="40" t="s">
        <v>43</v>
      </c>
      <c r="D243" s="40" t="s">
        <v>42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520</v>
      </c>
      <c r="C244" s="40" t="s">
        <v>43</v>
      </c>
      <c r="D244" s="40" t="s">
        <v>42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397</v>
      </c>
      <c r="C245" s="40" t="s">
        <v>43</v>
      </c>
      <c r="D245" s="40" t="s">
        <v>42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523</v>
      </c>
      <c r="C246" s="40" t="s">
        <v>40</v>
      </c>
      <c r="D246" s="40" t="s">
        <v>43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533</v>
      </c>
      <c r="C247" s="40" t="s">
        <v>40</v>
      </c>
      <c r="D247" s="40" t="s">
        <v>43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522</v>
      </c>
      <c r="C248" s="40" t="s">
        <v>40</v>
      </c>
      <c r="D248" s="40" t="s">
        <v>43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327</v>
      </c>
      <c r="C249" s="40" t="s">
        <v>40</v>
      </c>
      <c r="D249" s="40" t="s">
        <v>43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341</v>
      </c>
      <c r="C250" s="40" t="s">
        <v>40</v>
      </c>
      <c r="D250" s="40" t="s">
        <v>43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529</v>
      </c>
      <c r="C251" s="40" t="s">
        <v>40</v>
      </c>
      <c r="D251" s="40" t="s">
        <v>43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521</v>
      </c>
      <c r="C252" s="40" t="s">
        <v>40</v>
      </c>
      <c r="D252" s="40" t="s">
        <v>43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527</v>
      </c>
      <c r="C253" s="40" t="s">
        <v>40</v>
      </c>
      <c r="D253" s="40" t="s">
        <v>43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524</v>
      </c>
      <c r="C254" s="40" t="s">
        <v>40</v>
      </c>
      <c r="D254" s="40" t="s">
        <v>43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525</v>
      </c>
      <c r="C255" s="40" t="s">
        <v>40</v>
      </c>
      <c r="D255" s="40" t="s">
        <v>43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532</v>
      </c>
      <c r="C256" s="40" t="s">
        <v>40</v>
      </c>
      <c r="D256" s="40" t="s">
        <v>43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526</v>
      </c>
      <c r="C257" s="40" t="s">
        <v>40</v>
      </c>
      <c r="D257" s="40" t="s">
        <v>43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328</v>
      </c>
      <c r="C258" s="40" t="s">
        <v>40</v>
      </c>
      <c r="D258" s="40" t="s">
        <v>43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530</v>
      </c>
      <c r="C259" s="40" t="s">
        <v>40</v>
      </c>
      <c r="D259" s="40" t="s">
        <v>43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333</v>
      </c>
      <c r="C260" s="40" t="s">
        <v>40</v>
      </c>
      <c r="D260" s="40" t="s">
        <v>43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528</v>
      </c>
      <c r="C261" s="40" t="s">
        <v>40</v>
      </c>
      <c r="D261" s="40" t="s">
        <v>43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531</v>
      </c>
      <c r="C262" s="40" t="s">
        <v>40</v>
      </c>
      <c r="D262" s="40" t="s">
        <v>43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334</v>
      </c>
      <c r="C263" s="40" t="s">
        <v>40</v>
      </c>
      <c r="D263" s="40" t="s">
        <v>43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546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614</v>
      </c>
      <c r="C265" s="40" t="s">
        <v>37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3285.6921990000001</v>
      </c>
      <c r="L265" s="40">
        <v>2015</v>
      </c>
      <c r="M265" s="40">
        <v>2100</v>
      </c>
    </row>
    <row r="266" spans="2:13" x14ac:dyDescent="0.2">
      <c r="B266" s="40" t="s">
        <v>609</v>
      </c>
      <c r="C266" s="40" t="s">
        <v>37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3285.6921990000001</v>
      </c>
      <c r="L266" s="40">
        <v>2015</v>
      </c>
      <c r="M266" s="40">
        <v>2100</v>
      </c>
    </row>
    <row r="267" spans="2:13" x14ac:dyDescent="0.2">
      <c r="B267" s="40" t="s">
        <v>554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607</v>
      </c>
      <c r="C268" s="40" t="s">
        <v>37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3285.6921990000001</v>
      </c>
      <c r="L268" s="40">
        <v>2015</v>
      </c>
      <c r="M268" s="40">
        <v>2100</v>
      </c>
    </row>
    <row r="269" spans="2:13" x14ac:dyDescent="0.2">
      <c r="B269" s="40" t="s">
        <v>642</v>
      </c>
      <c r="C269" s="40" t="s">
        <v>37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3285.6921990000001</v>
      </c>
      <c r="L269" s="40">
        <v>2015</v>
      </c>
      <c r="M269" s="40">
        <v>2100</v>
      </c>
    </row>
    <row r="270" spans="2:13" x14ac:dyDescent="0.2">
      <c r="B270" s="40" t="s">
        <v>583</v>
      </c>
      <c r="C270" s="40" t="s">
        <v>37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3285.6921990000001</v>
      </c>
      <c r="L270" s="40">
        <v>2015</v>
      </c>
      <c r="M270" s="40">
        <v>2100</v>
      </c>
    </row>
    <row r="271" spans="2:13" x14ac:dyDescent="0.2">
      <c r="B271" s="40" t="s">
        <v>538</v>
      </c>
      <c r="C271" s="40" t="s">
        <v>37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3285.6921990000001</v>
      </c>
      <c r="L271" s="40">
        <v>2015</v>
      </c>
      <c r="M271" s="40">
        <v>2100</v>
      </c>
    </row>
    <row r="272" spans="2:13" x14ac:dyDescent="0.2">
      <c r="B272" s="40" t="s">
        <v>548</v>
      </c>
      <c r="C272" s="40" t="s">
        <v>37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3285.6921990000001</v>
      </c>
      <c r="L272" s="40">
        <v>2015</v>
      </c>
      <c r="M272" s="40">
        <v>2100</v>
      </c>
    </row>
    <row r="273" spans="2:13" x14ac:dyDescent="0.2">
      <c r="B273" s="40" t="s">
        <v>542</v>
      </c>
      <c r="C273" s="40" t="s">
        <v>37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3285.6921990000001</v>
      </c>
      <c r="L273" s="40">
        <v>2015</v>
      </c>
      <c r="M273" s="40">
        <v>2100</v>
      </c>
    </row>
    <row r="274" spans="2:13" x14ac:dyDescent="0.2">
      <c r="B274" s="40" t="s">
        <v>539</v>
      </c>
      <c r="C274" s="40" t="s">
        <v>37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3285.6921990000001</v>
      </c>
      <c r="L274" s="40">
        <v>2015</v>
      </c>
      <c r="M274" s="40">
        <v>2100</v>
      </c>
    </row>
    <row r="275" spans="2:13" x14ac:dyDescent="0.2">
      <c r="B275" s="40" t="s">
        <v>536</v>
      </c>
      <c r="C275" s="40" t="s">
        <v>37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3285.6921990000001</v>
      </c>
      <c r="L275" s="40">
        <v>2015</v>
      </c>
      <c r="M275" s="40">
        <v>2100</v>
      </c>
    </row>
    <row r="276" spans="2:13" x14ac:dyDescent="0.2">
      <c r="B276" s="40" t="s">
        <v>543</v>
      </c>
      <c r="C276" s="40" t="s">
        <v>37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3285.6921990000001</v>
      </c>
      <c r="L276" s="40">
        <v>2015</v>
      </c>
      <c r="M276" s="40">
        <v>2100</v>
      </c>
    </row>
    <row r="277" spans="2:13" x14ac:dyDescent="0.2">
      <c r="B277" s="40" t="s">
        <v>544</v>
      </c>
      <c r="C277" s="40" t="s">
        <v>37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3285.6921990000001</v>
      </c>
      <c r="L277" s="40">
        <v>2015</v>
      </c>
      <c r="M277" s="40">
        <v>2100</v>
      </c>
    </row>
    <row r="278" spans="2:13" x14ac:dyDescent="0.2">
      <c r="B278" s="40" t="s">
        <v>547</v>
      </c>
      <c r="C278" s="40" t="s">
        <v>37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3285.6921990000001</v>
      </c>
      <c r="L278" s="40">
        <v>2015</v>
      </c>
      <c r="M278" s="40">
        <v>2100</v>
      </c>
    </row>
    <row r="279" spans="2:13" x14ac:dyDescent="0.2">
      <c r="B279" s="40" t="s">
        <v>541</v>
      </c>
      <c r="C279" s="40" t="s">
        <v>37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3285.6921990000001</v>
      </c>
      <c r="L279" s="40">
        <v>2015</v>
      </c>
      <c r="M279" s="40">
        <v>2100</v>
      </c>
    </row>
    <row r="280" spans="2:13" x14ac:dyDescent="0.2">
      <c r="B280" s="40" t="s">
        <v>618</v>
      </c>
      <c r="C280" s="40" t="s">
        <v>37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3285.6921990000001</v>
      </c>
      <c r="L280" s="40">
        <v>2015</v>
      </c>
      <c r="M280" s="40">
        <v>2100</v>
      </c>
    </row>
    <row r="281" spans="2:13" x14ac:dyDescent="0.2">
      <c r="B281" s="40" t="s">
        <v>559</v>
      </c>
      <c r="C281" s="40" t="s">
        <v>37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3285.6921990000001</v>
      </c>
      <c r="L281" s="40">
        <v>2015</v>
      </c>
      <c r="M281" s="40">
        <v>2100</v>
      </c>
    </row>
    <row r="282" spans="2:13" x14ac:dyDescent="0.2">
      <c r="B282" s="40" t="s">
        <v>557</v>
      </c>
      <c r="C282" s="40" t="s">
        <v>37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3285.6921990000001</v>
      </c>
      <c r="L282" s="40">
        <v>2015</v>
      </c>
      <c r="M282" s="40">
        <v>2100</v>
      </c>
    </row>
    <row r="283" spans="2:13" x14ac:dyDescent="0.2">
      <c r="B283" s="40" t="s">
        <v>552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545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629</v>
      </c>
      <c r="C286" s="40" t="s">
        <v>39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611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540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612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537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621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553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620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563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551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565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556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606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616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534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549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570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574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584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581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588</v>
      </c>
      <c r="C309" s="40" t="s">
        <v>40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595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576</v>
      </c>
      <c r="C311" s="40" t="s">
        <v>40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613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567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624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603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580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579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638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573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601</v>
      </c>
      <c r="C320" s="40" t="s">
        <v>40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599</v>
      </c>
      <c r="C321" s="40" t="s">
        <v>40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4235.5940549999996</v>
      </c>
      <c r="N29">
        <v>4416.5809330000002</v>
      </c>
      <c r="O29">
        <v>4388.3833839999998</v>
      </c>
      <c r="P29">
        <v>4110.8353390000002</v>
      </c>
      <c r="Q29">
        <v>2178.8220809999998</v>
      </c>
      <c r="R29">
        <v>1913.317646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2250.8101620000002</v>
      </c>
      <c r="X29">
        <v>2448.1091329999999</v>
      </c>
      <c r="Y29">
        <v>2645.4081040000001</v>
      </c>
      <c r="Z29">
        <v>3026.396311</v>
      </c>
      <c r="AA29">
        <v>3717.6692149999999</v>
      </c>
      <c r="AB29">
        <v>4069.5470989999999</v>
      </c>
      <c r="AC29">
        <v>4336.0902429999996</v>
      </c>
      <c r="AD29">
        <v>5901.2488940000003</v>
      </c>
      <c r="AE29">
        <v>6050.3666860000003</v>
      </c>
      <c r="AF29">
        <v>3682.299489</v>
      </c>
      <c r="AG29">
        <v>4583.6301940000003</v>
      </c>
      <c r="AH29">
        <v>4410.6461579999996</v>
      </c>
      <c r="AI29">
        <v>5056.230133</v>
      </c>
      <c r="AJ29">
        <v>5267.3139060000003</v>
      </c>
      <c r="AK29">
        <v>5048.8283229999997</v>
      </c>
      <c r="AL29">
        <v>5000.6991559999997</v>
      </c>
      <c r="AM29">
        <v>5000.6991559999997</v>
      </c>
      <c r="AN29">
        <v>5134.9469150000004</v>
      </c>
      <c r="AO29">
        <v>5379.9697980000001</v>
      </c>
      <c r="AP29">
        <v>6781.6507039999997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236.4948938</v>
      </c>
      <c r="P30">
        <v>522.07390050000004</v>
      </c>
      <c r="Q30">
        <v>592.07243219999998</v>
      </c>
      <c r="R30">
        <v>760.14168480000001</v>
      </c>
      <c r="S30">
        <v>1106.7396369999999</v>
      </c>
      <c r="T30">
        <v>1106.7396369999999</v>
      </c>
      <c r="U30">
        <v>1106.7396369999999</v>
      </c>
      <c r="V30">
        <v>1106.7396369999999</v>
      </c>
      <c r="W30">
        <v>1180.4962619999999</v>
      </c>
      <c r="X30">
        <v>1254.252886</v>
      </c>
      <c r="Y30">
        <v>1328.009511</v>
      </c>
      <c r="Z30">
        <v>1401.766136</v>
      </c>
      <c r="AA30">
        <v>1475.5227609999999</v>
      </c>
      <c r="AB30">
        <v>1820.076157</v>
      </c>
      <c r="AC30">
        <v>1875.112302</v>
      </c>
      <c r="AD30">
        <v>1782.6568689999999</v>
      </c>
      <c r="AE30">
        <v>1770.5492589999999</v>
      </c>
      <c r="AF30">
        <v>1340.56367</v>
      </c>
      <c r="AG30">
        <v>1612.3519739999999</v>
      </c>
      <c r="AH30">
        <v>1872.328258</v>
      </c>
      <c r="AI30">
        <v>2065.575758</v>
      </c>
      <c r="AJ30">
        <v>2139.3323829999999</v>
      </c>
      <c r="AK30">
        <v>2139.3323829999999</v>
      </c>
      <c r="AL30">
        <v>2062.9606239999998</v>
      </c>
      <c r="AM30">
        <v>2423.5518529999999</v>
      </c>
      <c r="AN30">
        <v>2774.8673520000002</v>
      </c>
      <c r="AO30">
        <v>2762.8389980000002</v>
      </c>
      <c r="AP30">
        <v>2951.9085089999999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1895.6960340000001</v>
      </c>
      <c r="T31">
        <v>1718.551408</v>
      </c>
      <c r="U31">
        <v>1324.168212</v>
      </c>
      <c r="V31">
        <v>1421.3923090000001</v>
      </c>
      <c r="W31">
        <v>1573.7225550000001</v>
      </c>
      <c r="X31">
        <v>1625.8844360000001</v>
      </c>
      <c r="Y31">
        <v>1677.8666020000001</v>
      </c>
      <c r="Z31">
        <v>1897.4293520000001</v>
      </c>
      <c r="AA31">
        <v>1937.454068</v>
      </c>
      <c r="AB31">
        <v>1986.7756099999999</v>
      </c>
      <c r="AC31">
        <v>2164.329898</v>
      </c>
      <c r="AD31">
        <v>2299.2120810000001</v>
      </c>
      <c r="AE31">
        <v>2569.5903170000001</v>
      </c>
      <c r="AF31">
        <v>2101.647931</v>
      </c>
      <c r="AG31">
        <v>1236.8985970000001</v>
      </c>
      <c r="AH31">
        <v>1867.6905260000001</v>
      </c>
      <c r="AI31">
        <v>1717.705473</v>
      </c>
      <c r="AJ31">
        <v>2172.8701639999999</v>
      </c>
      <c r="AK31">
        <v>2172.8701639999999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2172.8701639999999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1802.551352</v>
      </c>
      <c r="Q32">
        <v>1823.7901879999999</v>
      </c>
      <c r="R32">
        <v>1823.7901879999999</v>
      </c>
      <c r="S32">
        <v>1813.5061780000001</v>
      </c>
      <c r="T32">
        <v>1653.3093040000001</v>
      </c>
      <c r="U32">
        <v>1555.2550779999999</v>
      </c>
      <c r="V32">
        <v>1555.2550779999999</v>
      </c>
      <c r="W32">
        <v>1082.8893410000001</v>
      </c>
      <c r="X32">
        <v>1082.8893410000001</v>
      </c>
      <c r="Y32">
        <v>1145.8986560000001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729.7680977</v>
      </c>
      <c r="AI32">
        <v>753.50723519999997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632.37731980000001</v>
      </c>
      <c r="H35">
        <v>1177.1282639999999</v>
      </c>
      <c r="I35">
        <v>1151.0993040000001</v>
      </c>
      <c r="J35">
        <v>1062.9846010000001</v>
      </c>
      <c r="K35">
        <v>1190.142744</v>
      </c>
      <c r="L35">
        <v>1151.0993040000001</v>
      </c>
      <c r="M35">
        <v>1177.1282639999999</v>
      </c>
      <c r="N35">
        <v>1177.1234079999999</v>
      </c>
      <c r="O35">
        <v>1286.663724</v>
      </c>
      <c r="P35">
        <v>1288.588058</v>
      </c>
      <c r="Q35">
        <v>1400.802531</v>
      </c>
      <c r="R35">
        <v>1400.802531</v>
      </c>
      <c r="S35">
        <v>1387.7929079999999</v>
      </c>
      <c r="T35">
        <v>1299.6782040000001</v>
      </c>
      <c r="U35">
        <v>1299.6782040000001</v>
      </c>
      <c r="V35">
        <v>1299.6782040000001</v>
      </c>
      <c r="W35">
        <v>784.02172829999995</v>
      </c>
      <c r="X35">
        <v>784.02172829999995</v>
      </c>
      <c r="Y35">
        <v>784.02172829999995</v>
      </c>
      <c r="Z35">
        <v>885.15091170000005</v>
      </c>
      <c r="AA35">
        <v>888.5358162</v>
      </c>
      <c r="AB35">
        <v>949.35874279999996</v>
      </c>
      <c r="AC35">
        <v>470.20535480000001</v>
      </c>
      <c r="AD35">
        <v>470.20535480000001</v>
      </c>
      <c r="AE35">
        <v>470.20535480000001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436.18760520000001</v>
      </c>
      <c r="AP35">
        <v>470.20535480000001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10571.16496</v>
      </c>
      <c r="H40">
        <v>7608.5223740000001</v>
      </c>
      <c r="I40">
        <v>7850.4148580000001</v>
      </c>
      <c r="J40">
        <v>7165.9889139999996</v>
      </c>
      <c r="K40">
        <v>7576.4112610000002</v>
      </c>
      <c r="L40">
        <v>8678.8524990000005</v>
      </c>
      <c r="M40">
        <v>9827.5088369999994</v>
      </c>
      <c r="N40">
        <v>9778.26217</v>
      </c>
      <c r="O40">
        <v>10004.27283</v>
      </c>
      <c r="P40">
        <v>10020.738600000001</v>
      </c>
      <c r="Q40">
        <v>7886.0876120000003</v>
      </c>
      <c r="R40">
        <v>7788.6524300000001</v>
      </c>
      <c r="S40">
        <v>8107.7035569999998</v>
      </c>
      <c r="T40">
        <v>7682.2473540000001</v>
      </c>
      <c r="U40">
        <v>7189.8099309999998</v>
      </c>
      <c r="V40">
        <v>7287.0340290000004</v>
      </c>
      <c r="W40">
        <v>6871.9400480000004</v>
      </c>
      <c r="X40">
        <v>7195.1575249999996</v>
      </c>
      <c r="Y40">
        <v>7581.2046019999998</v>
      </c>
      <c r="Z40">
        <v>7979.5572469999997</v>
      </c>
      <c r="AA40">
        <v>8787.9963970000008</v>
      </c>
      <c r="AB40">
        <v>9594.5721460000004</v>
      </c>
      <c r="AC40">
        <v>9614.552334</v>
      </c>
      <c r="AD40">
        <v>11222.13774</v>
      </c>
      <c r="AE40">
        <v>11629.52615</v>
      </c>
      <c r="AF40">
        <v>8188.3521259999998</v>
      </c>
      <c r="AG40">
        <v>8481.4144990000004</v>
      </c>
      <c r="AH40">
        <v>9241.1029340000005</v>
      </c>
      <c r="AI40">
        <v>9953.6884929999997</v>
      </c>
      <c r="AJ40">
        <v>10693.693579999999</v>
      </c>
      <c r="AK40">
        <v>10250.904549999999</v>
      </c>
      <c r="AL40">
        <v>10126.403619999999</v>
      </c>
      <c r="AM40">
        <v>10486.994849999999</v>
      </c>
      <c r="AN40">
        <v>10972.55811</v>
      </c>
      <c r="AO40">
        <v>11281.07035</v>
      </c>
      <c r="AP40">
        <v>12905.83851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2147.9746700000001</v>
      </c>
      <c r="V42">
        <v>2147.9746700000001</v>
      </c>
      <c r="W42">
        <v>1934.493594</v>
      </c>
      <c r="X42">
        <v>1934.493594</v>
      </c>
      <c r="Y42">
        <v>1993.703391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755.53807889999996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9462.8062549999995</v>
      </c>
      <c r="T52">
        <v>9274.8946250000008</v>
      </c>
      <c r="U52">
        <v>2906.758272</v>
      </c>
      <c r="V52">
        <v>2906.758272</v>
      </c>
      <c r="W52">
        <v>1934.493594</v>
      </c>
      <c r="X52">
        <v>1934.493594</v>
      </c>
      <c r="Y52">
        <v>1993.703391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17.306381389999999</v>
      </c>
      <c r="O67">
        <v>12.137060180000001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17.306381389999999</v>
      </c>
      <c r="O76">
        <v>12.137060180000001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71284.769979999997</v>
      </c>
      <c r="N77">
        <v>93809.653900000005</v>
      </c>
      <c r="O77">
        <v>93809.653900000005</v>
      </c>
      <c r="P77">
        <v>101799.3747</v>
      </c>
      <c r="Q77">
        <v>101799.3747</v>
      </c>
      <c r="R77">
        <v>101799.3747</v>
      </c>
      <c r="S77">
        <v>103165.82950000001</v>
      </c>
      <c r="T77">
        <v>125425.7222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176770.79180000001</v>
      </c>
      <c r="AF77">
        <v>176770.79180000001</v>
      </c>
      <c r="AG77">
        <v>176770.79180000001</v>
      </c>
      <c r="AH77">
        <v>176770.79180000001</v>
      </c>
      <c r="AI77">
        <v>176770.79180000001</v>
      </c>
      <c r="AJ77">
        <v>176770.79180000001</v>
      </c>
      <c r="AK77">
        <v>176770.79180000001</v>
      </c>
      <c r="AL77">
        <v>175266.62650000001</v>
      </c>
      <c r="AM77">
        <v>175266.62650000001</v>
      </c>
      <c r="AN77">
        <v>175266.62650000001</v>
      </c>
      <c r="AO77">
        <v>175266.62650000001</v>
      </c>
      <c r="AP77">
        <v>175266.62650000001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3472.8104589999998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6502.6960719999997</v>
      </c>
      <c r="J80">
        <v>6502.5913879999998</v>
      </c>
      <c r="K80">
        <v>6502.5913879999998</v>
      </c>
      <c r="L80">
        <v>6502.6960719999997</v>
      </c>
      <c r="M80">
        <v>6502.748415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90788.061069999996</v>
      </c>
      <c r="J88">
        <v>94643.610109999994</v>
      </c>
      <c r="K88">
        <v>97610.285440000007</v>
      </c>
      <c r="L88">
        <v>98520.408110000004</v>
      </c>
      <c r="M88">
        <v>98243.106750000006</v>
      </c>
      <c r="N88">
        <v>120767.99069999999</v>
      </c>
      <c r="O88">
        <v>120767.99069999999</v>
      </c>
      <c r="P88">
        <v>118269.1009</v>
      </c>
      <c r="Q88">
        <v>118269.1532</v>
      </c>
      <c r="R88">
        <v>118269.1532</v>
      </c>
      <c r="S88">
        <v>119635.6081</v>
      </c>
      <c r="T88">
        <v>141895.5007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165857.64970000001</v>
      </c>
      <c r="AB88">
        <v>165506.541</v>
      </c>
      <c r="AC88">
        <v>165506.541</v>
      </c>
      <c r="AD88">
        <v>165506.541</v>
      </c>
      <c r="AE88">
        <v>180080.07759999999</v>
      </c>
      <c r="AF88">
        <v>180080.07759999999</v>
      </c>
      <c r="AG88">
        <v>180080.07759999999</v>
      </c>
      <c r="AH88">
        <v>180080.07759999999</v>
      </c>
      <c r="AI88">
        <v>180080.07759999999</v>
      </c>
      <c r="AJ88">
        <v>180080.07759999999</v>
      </c>
      <c r="AK88">
        <v>180080.07759999999</v>
      </c>
      <c r="AL88">
        <v>175266.62650000001</v>
      </c>
      <c r="AM88">
        <v>175266.62650000001</v>
      </c>
      <c r="AN88">
        <v>175266.62650000001</v>
      </c>
      <c r="AO88">
        <v>175266.62650000001</v>
      </c>
      <c r="AP88">
        <v>175266.62650000001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4678.4238029999997</v>
      </c>
      <c r="N29">
        <v>5419.2232190000004</v>
      </c>
      <c r="O29">
        <v>5428.2631220000003</v>
      </c>
      <c r="P29">
        <v>5228.5079610000003</v>
      </c>
      <c r="Q29">
        <v>4435.937379</v>
      </c>
      <c r="R29">
        <v>4500.0635670000001</v>
      </c>
      <c r="S29">
        <v>4988.5642479999997</v>
      </c>
      <c r="T29">
        <v>4755.153472</v>
      </c>
      <c r="U29">
        <v>5088.3092340000003</v>
      </c>
      <c r="V29">
        <v>5787.4921009999998</v>
      </c>
      <c r="W29">
        <v>6397.126773</v>
      </c>
      <c r="X29">
        <v>6277.9143560000002</v>
      </c>
      <c r="Y29">
        <v>6724.4484110000003</v>
      </c>
      <c r="Z29">
        <v>7089.5524009999999</v>
      </c>
      <c r="AA29">
        <v>7514.6470939999999</v>
      </c>
      <c r="AB29">
        <v>7980.3326390000002</v>
      </c>
      <c r="AC29">
        <v>8170.7561390000001</v>
      </c>
      <c r="AD29">
        <v>9544.4772090000006</v>
      </c>
      <c r="AE29">
        <v>9188.3532899999991</v>
      </c>
      <c r="AF29">
        <v>6362.3854600000004</v>
      </c>
      <c r="AG29">
        <v>7247.4937529999997</v>
      </c>
      <c r="AH29">
        <v>7593.4572209999997</v>
      </c>
      <c r="AI29">
        <v>8043.1612370000003</v>
      </c>
      <c r="AJ29">
        <v>8307.3484279999993</v>
      </c>
      <c r="AK29">
        <v>8345.2515010000006</v>
      </c>
      <c r="AL29">
        <v>8448.6291239999991</v>
      </c>
      <c r="AM29">
        <v>8879.4127360000002</v>
      </c>
      <c r="AN29">
        <v>9271.6650699999991</v>
      </c>
      <c r="AO29">
        <v>9557.9981819999994</v>
      </c>
      <c r="AP29">
        <v>11450.09938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116.2522103</v>
      </c>
      <c r="O30">
        <v>472.98978770000002</v>
      </c>
      <c r="P30">
        <v>1044.1478010000001</v>
      </c>
      <c r="Q30">
        <v>1184.1448640000001</v>
      </c>
      <c r="R30">
        <v>1520.2833700000001</v>
      </c>
      <c r="S30">
        <v>2213.4792739999998</v>
      </c>
      <c r="T30">
        <v>2213.4792739999998</v>
      </c>
      <c r="U30">
        <v>2213.4792739999998</v>
      </c>
      <c r="V30">
        <v>2213.4792739999998</v>
      </c>
      <c r="W30">
        <v>2360.9925239999998</v>
      </c>
      <c r="X30">
        <v>2508.5057729999999</v>
      </c>
      <c r="Y30">
        <v>2656.0190219999999</v>
      </c>
      <c r="Z30">
        <v>2803.5322719999999</v>
      </c>
      <c r="AA30">
        <v>2951.045521</v>
      </c>
      <c r="AB30">
        <v>3282.768685</v>
      </c>
      <c r="AC30">
        <v>3473.2905620000001</v>
      </c>
      <c r="AD30">
        <v>3425.791318</v>
      </c>
      <c r="AE30">
        <v>3541.0985190000001</v>
      </c>
      <c r="AF30">
        <v>3688.6117680000002</v>
      </c>
      <c r="AG30">
        <v>3836.1250180000002</v>
      </c>
      <c r="AH30">
        <v>3974.4542430000001</v>
      </c>
      <c r="AI30">
        <v>4131.1515170000002</v>
      </c>
      <c r="AJ30">
        <v>4278.6647659999999</v>
      </c>
      <c r="AK30">
        <v>4278.6647659999999</v>
      </c>
      <c r="AL30">
        <v>4098.7616340000004</v>
      </c>
      <c r="AM30">
        <v>4278.6647659999999</v>
      </c>
      <c r="AN30">
        <v>4534.4228910000002</v>
      </c>
      <c r="AO30">
        <v>4484.223954</v>
      </c>
      <c r="AP30">
        <v>4588.8217679999998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2692.6965709999999</v>
      </c>
      <c r="T31">
        <v>2817.837023</v>
      </c>
      <c r="U31">
        <v>2941.973512</v>
      </c>
      <c r="V31">
        <v>2597.2795850000002</v>
      </c>
      <c r="W31">
        <v>2737.4171719999999</v>
      </c>
      <c r="X31">
        <v>2877.5547590000001</v>
      </c>
      <c r="Y31">
        <v>2860.8675790000002</v>
      </c>
      <c r="Z31">
        <v>3157.829933</v>
      </c>
      <c r="AA31">
        <v>3297.9675200000001</v>
      </c>
      <c r="AB31">
        <v>3438.1051069999999</v>
      </c>
      <c r="AC31">
        <v>3296.1764130000001</v>
      </c>
      <c r="AD31">
        <v>3847.6124239999999</v>
      </c>
      <c r="AE31">
        <v>4040.3364940000001</v>
      </c>
      <c r="AF31">
        <v>3310.7519560000001</v>
      </c>
      <c r="AG31">
        <v>2548.660167</v>
      </c>
      <c r="AH31">
        <v>2941.7829769999998</v>
      </c>
      <c r="AI31">
        <v>2982.453156</v>
      </c>
      <c r="AJ31">
        <v>3297.2736319999999</v>
      </c>
      <c r="AK31">
        <v>3121.011575</v>
      </c>
      <c r="AL31">
        <v>3121.011575</v>
      </c>
      <c r="AM31">
        <v>3032.953254</v>
      </c>
      <c r="AN31">
        <v>3345.2645649999999</v>
      </c>
      <c r="AO31">
        <v>3446.8051230000001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1667.392889</v>
      </c>
      <c r="N32">
        <v>1841.580252</v>
      </c>
      <c r="O32">
        <v>1860.6915349999999</v>
      </c>
      <c r="P32">
        <v>2177.400858</v>
      </c>
      <c r="Q32">
        <v>2132.990217</v>
      </c>
      <c r="R32">
        <v>2177.400858</v>
      </c>
      <c r="S32">
        <v>2314.8332070000001</v>
      </c>
      <c r="T32">
        <v>2042.2238010000001</v>
      </c>
      <c r="U32">
        <v>2031.1931520000001</v>
      </c>
      <c r="V32">
        <v>2179.6561489999999</v>
      </c>
      <c r="W32">
        <v>1680.3136649999999</v>
      </c>
      <c r="X32">
        <v>1680.3136649999999</v>
      </c>
      <c r="Y32">
        <v>1614.670269</v>
      </c>
      <c r="Z32">
        <v>1233.728744</v>
      </c>
      <c r="AA32">
        <v>1299.3721399999999</v>
      </c>
      <c r="AB32">
        <v>1299.3721399999999</v>
      </c>
      <c r="AC32">
        <v>1295.8056200000001</v>
      </c>
      <c r="AD32">
        <v>1299.3721399999999</v>
      </c>
      <c r="AE32">
        <v>1355.448003</v>
      </c>
      <c r="AF32">
        <v>1295.8056200000001</v>
      </c>
      <c r="AG32">
        <v>1217.067622</v>
      </c>
      <c r="AH32">
        <v>1217.067622</v>
      </c>
      <c r="AI32">
        <v>1282.711018</v>
      </c>
      <c r="AJ32">
        <v>1282.711018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658.36583169999994</v>
      </c>
      <c r="G35">
        <v>658.37554479999994</v>
      </c>
      <c r="H35">
        <v>1291.2719279999999</v>
      </c>
      <c r="I35">
        <v>1349.4648</v>
      </c>
      <c r="J35">
        <v>1278.2574480000001</v>
      </c>
      <c r="K35">
        <v>1278.2574480000001</v>
      </c>
      <c r="L35">
        <v>1177.1282639999999</v>
      </c>
      <c r="M35">
        <v>1278.2574480000001</v>
      </c>
      <c r="N35">
        <v>1349.3990960000001</v>
      </c>
      <c r="O35">
        <v>1559.6590189999999</v>
      </c>
      <c r="P35">
        <v>1598.4777750000001</v>
      </c>
      <c r="Q35">
        <v>1611.472031</v>
      </c>
      <c r="R35">
        <v>1611.472031</v>
      </c>
      <c r="S35">
        <v>1611.472031</v>
      </c>
      <c r="T35">
        <v>1611.472031</v>
      </c>
      <c r="U35">
        <v>1541.9905639999999</v>
      </c>
      <c r="V35">
        <v>1611.472031</v>
      </c>
      <c r="W35">
        <v>1238.5346239999999</v>
      </c>
      <c r="X35">
        <v>1238.5346239999999</v>
      </c>
      <c r="Y35">
        <v>1238.5346239999999</v>
      </c>
      <c r="Z35">
        <v>1128.9991640000001</v>
      </c>
      <c r="AA35">
        <v>1133.802324</v>
      </c>
      <c r="AB35">
        <v>1222.0217319999999</v>
      </c>
      <c r="AC35">
        <v>940.41070969999998</v>
      </c>
      <c r="AD35">
        <v>940.41070969999998</v>
      </c>
      <c r="AE35">
        <v>830.87524970000004</v>
      </c>
      <c r="AF35">
        <v>830.87524970000004</v>
      </c>
      <c r="AG35">
        <v>940.41070969999998</v>
      </c>
      <c r="AH35">
        <v>830.87524970000004</v>
      </c>
      <c r="AI35">
        <v>830.87524970000004</v>
      </c>
      <c r="AJ35">
        <v>940.41070969999998</v>
      </c>
      <c r="AK35">
        <v>940.41070969999998</v>
      </c>
      <c r="AL35">
        <v>940.41070969999998</v>
      </c>
      <c r="AM35">
        <v>940.41070969999998</v>
      </c>
      <c r="AN35">
        <v>940.41070969999998</v>
      </c>
      <c r="AO35">
        <v>940.41070969999998</v>
      </c>
      <c r="AP35">
        <v>940.41070969999998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12129.36742</v>
      </c>
      <c r="G40">
        <v>12788.145049999999</v>
      </c>
      <c r="H40">
        <v>10548.3518</v>
      </c>
      <c r="I40">
        <v>11393.23487</v>
      </c>
      <c r="J40">
        <v>7889.6684610000002</v>
      </c>
      <c r="K40">
        <v>8815.5334610000009</v>
      </c>
      <c r="L40">
        <v>9745.8080100000006</v>
      </c>
      <c r="M40">
        <v>11005.83526</v>
      </c>
      <c r="N40">
        <v>11659.966990000001</v>
      </c>
      <c r="O40">
        <v>12459.42152</v>
      </c>
      <c r="P40">
        <v>13035.692489999999</v>
      </c>
      <c r="Q40">
        <v>12182.381509999999</v>
      </c>
      <c r="R40">
        <v>12627.056850000001</v>
      </c>
      <c r="S40">
        <v>13821.045330000001</v>
      </c>
      <c r="T40">
        <v>13440.1656</v>
      </c>
      <c r="U40">
        <v>13816.945739999999</v>
      </c>
      <c r="V40">
        <v>14389.379139999999</v>
      </c>
      <c r="W40">
        <v>14414.384760000001</v>
      </c>
      <c r="X40">
        <v>14582.823179999999</v>
      </c>
      <c r="Y40">
        <v>15094.5399</v>
      </c>
      <c r="Z40">
        <v>15413.64251</v>
      </c>
      <c r="AA40">
        <v>16196.8346</v>
      </c>
      <c r="AB40">
        <v>17222.600299999998</v>
      </c>
      <c r="AC40">
        <v>17176.439439999998</v>
      </c>
      <c r="AD40">
        <v>19057.663799999998</v>
      </c>
      <c r="AE40">
        <v>18956.111560000001</v>
      </c>
      <c r="AF40">
        <v>15488.430050000001</v>
      </c>
      <c r="AG40">
        <v>15789.75727</v>
      </c>
      <c r="AH40">
        <v>16557.637309999998</v>
      </c>
      <c r="AI40">
        <v>17270.352180000002</v>
      </c>
      <c r="AJ40">
        <v>18106.40855</v>
      </c>
      <c r="AK40">
        <v>17743.74612</v>
      </c>
      <c r="AL40">
        <v>17667.22061</v>
      </c>
      <c r="AM40">
        <v>18189.849030000001</v>
      </c>
      <c r="AN40">
        <v>19150.1708</v>
      </c>
      <c r="AO40">
        <v>19487.845529999999</v>
      </c>
      <c r="AP40">
        <v>21613.776679999999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9446.1380270000009</v>
      </c>
      <c r="T42">
        <v>9440.6712869999992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1177.284463</v>
      </c>
      <c r="Q43">
        <v>1490.212773</v>
      </c>
      <c r="R43">
        <v>1494.5229939999999</v>
      </c>
      <c r="S43">
        <v>1135.252898</v>
      </c>
      <c r="T43">
        <v>1172.4036590000001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201.57034089999999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413.08137749999997</v>
      </c>
      <c r="S44">
        <v>573.47146039999996</v>
      </c>
      <c r="T44">
        <v>573.47146039999996</v>
      </c>
      <c r="U44">
        <v>382.31430690000002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10139.543079999999</v>
      </c>
      <c r="N52">
        <v>10836.72</v>
      </c>
      <c r="O52">
        <v>10836.72</v>
      </c>
      <c r="P52">
        <v>10878.75157</v>
      </c>
      <c r="Q52">
        <v>11191.67988</v>
      </c>
      <c r="R52">
        <v>11348.275659999999</v>
      </c>
      <c r="S52">
        <v>11154.86239</v>
      </c>
      <c r="T52">
        <v>11186.546410000001</v>
      </c>
      <c r="U52">
        <v>4268.0801890000002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140.7224937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181.3159775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70093.634770000004</v>
      </c>
      <c r="L77">
        <v>71562.123680000004</v>
      </c>
      <c r="M77">
        <v>71661.206000000006</v>
      </c>
      <c r="N77">
        <v>93809.653900000005</v>
      </c>
      <c r="O77">
        <v>93809.653900000005</v>
      </c>
      <c r="P77">
        <v>101799.3747</v>
      </c>
      <c r="Q77">
        <v>101799.3747</v>
      </c>
      <c r="R77">
        <v>101799.3747</v>
      </c>
      <c r="S77">
        <v>103165.82950000001</v>
      </c>
      <c r="T77">
        <v>125425.7222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176770.79180000001</v>
      </c>
      <c r="AF77">
        <v>176770.79180000001</v>
      </c>
      <c r="AG77">
        <v>176770.79180000001</v>
      </c>
      <c r="AH77">
        <v>176770.79180000001</v>
      </c>
      <c r="AI77">
        <v>176770.79180000001</v>
      </c>
      <c r="AJ77">
        <v>176770.79180000001</v>
      </c>
      <c r="AK77">
        <v>176770.79180000001</v>
      </c>
      <c r="AL77">
        <v>175266.62650000001</v>
      </c>
      <c r="AM77">
        <v>175266.62650000001</v>
      </c>
      <c r="AN77">
        <v>175266.62650000001</v>
      </c>
      <c r="AO77">
        <v>175266.62650000001</v>
      </c>
      <c r="AP77">
        <v>175266.62650000001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11008.4935</v>
      </c>
      <c r="K79">
        <v>11780.44887</v>
      </c>
      <c r="L79">
        <v>10305.537259999999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5280.3418179999999</v>
      </c>
      <c r="W79">
        <v>2833.1306199999999</v>
      </c>
      <c r="X79">
        <v>2914.1627140000001</v>
      </c>
      <c r="Y79">
        <v>2833.1306199999999</v>
      </c>
      <c r="Z79">
        <v>3536.086859</v>
      </c>
      <c r="AA79">
        <v>3536.086859</v>
      </c>
      <c r="AB79">
        <v>3309.2857600000002</v>
      </c>
      <c r="AC79">
        <v>2606.3295210000001</v>
      </c>
      <c r="AD79">
        <v>2687.3616139999999</v>
      </c>
      <c r="AE79">
        <v>3309.2857600000002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6502.6960719999997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93871.811759999997</v>
      </c>
      <c r="K88">
        <v>97051.919190000001</v>
      </c>
      <c r="L88">
        <v>97045.548840000003</v>
      </c>
      <c r="M88">
        <v>98619.54277</v>
      </c>
      <c r="N88">
        <v>120767.99069999999</v>
      </c>
      <c r="O88">
        <v>120767.93829999999</v>
      </c>
      <c r="P88">
        <v>118269.1532</v>
      </c>
      <c r="Q88">
        <v>118269.1532</v>
      </c>
      <c r="R88">
        <v>118269.1532</v>
      </c>
      <c r="S88">
        <v>119635.6081</v>
      </c>
      <c r="T88">
        <v>141895.5007</v>
      </c>
      <c r="U88">
        <v>171043.79449999999</v>
      </c>
      <c r="V88">
        <v>170340.8383</v>
      </c>
      <c r="W88">
        <v>165217.9699</v>
      </c>
      <c r="X88">
        <v>165299.00200000001</v>
      </c>
      <c r="Y88">
        <v>165217.9699</v>
      </c>
      <c r="Z88">
        <v>165920.92610000001</v>
      </c>
      <c r="AA88">
        <v>165920.92610000001</v>
      </c>
      <c r="AB88">
        <v>165506.541</v>
      </c>
      <c r="AC88">
        <v>164803.58480000001</v>
      </c>
      <c r="AD88">
        <v>164884.61689999999</v>
      </c>
      <c r="AE88">
        <v>180080.07759999999</v>
      </c>
      <c r="AF88">
        <v>179377.1213</v>
      </c>
      <c r="AG88">
        <v>179377.1213</v>
      </c>
      <c r="AH88">
        <v>179377.1213</v>
      </c>
      <c r="AI88">
        <v>179377.1213</v>
      </c>
      <c r="AJ88">
        <v>179377.1213</v>
      </c>
      <c r="AK88">
        <v>179377.1213</v>
      </c>
      <c r="AL88">
        <v>175266.62650000001</v>
      </c>
      <c r="AM88">
        <v>175266.62650000001</v>
      </c>
      <c r="AN88">
        <v>175266.62650000001</v>
      </c>
      <c r="AO88">
        <v>175266.62650000001</v>
      </c>
      <c r="AP88">
        <v>175266.62650000001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579115.48687307653</v>
      </c>
      <c r="E7" t="s">
        <v>651</v>
      </c>
      <c r="H7">
        <v>4773.2180000000008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E35">
        <v>107.1491439</v>
      </c>
      <c r="F35">
        <v>990.80550140000003</v>
      </c>
      <c r="G35">
        <v>3643.4782610000002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F36">
        <v>2920.7981380000001</v>
      </c>
      <c r="G36">
        <v>2489.5038519999998</v>
      </c>
      <c r="H36">
        <v>116.3986857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70ECB5-90AB-4D85-A7C9-6E5A501C41E3}"/>
</file>

<file path=customXml/itemProps2.xml><?xml version="1.0" encoding="utf-8"?>
<ds:datastoreItem xmlns:ds="http://schemas.openxmlformats.org/officeDocument/2006/customXml" ds:itemID="{787184E9-18E0-4624-A70E-F34848C23268}"/>
</file>

<file path=customXml/itemProps3.xml><?xml version="1.0" encoding="utf-8"?>
<ds:datastoreItem xmlns:ds="http://schemas.openxmlformats.org/officeDocument/2006/customXml" ds:itemID="{928A3DCD-B7E9-4768-910E-0D82C54D1F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2020-03-06T10:01:33Z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