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30" r:id="rId38"/>
    <pivotCache cacheId="3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7" i="43" l="1"/>
  <c r="B35" i="45" l="1"/>
  <c r="B34" i="45"/>
  <c r="B33" i="45"/>
  <c r="B32" i="45"/>
  <c r="B36" i="45" l="1"/>
  <c r="AL57" i="45"/>
  <c r="AK57" i="45"/>
  <c r="AJ57" i="45"/>
  <c r="AI57" i="45"/>
  <c r="AH57" i="45"/>
  <c r="AG57" i="45"/>
  <c r="AF57" i="45"/>
  <c r="AE57" i="45"/>
  <c r="AD57" i="45"/>
  <c r="AC57" i="45"/>
  <c r="AB57" i="45"/>
  <c r="AA57" i="45"/>
  <c r="Z57" i="45"/>
  <c r="Y57" i="45"/>
  <c r="X57" i="45"/>
  <c r="W57" i="45"/>
  <c r="V57" i="45"/>
  <c r="U57" i="45"/>
  <c r="T57" i="45"/>
  <c r="S57" i="45"/>
  <c r="R57" i="45"/>
  <c r="Q57" i="45"/>
  <c r="P57" i="45"/>
  <c r="O57" i="45"/>
  <c r="N57" i="45"/>
  <c r="M57" i="45"/>
  <c r="L57" i="45"/>
  <c r="K57" i="45"/>
  <c r="J57" i="45"/>
  <c r="I57" i="45"/>
  <c r="H57" i="45"/>
  <c r="G57" i="45"/>
  <c r="F57" i="45"/>
  <c r="E57" i="45"/>
  <c r="D57" i="45"/>
  <c r="C57" i="45"/>
  <c r="AL56" i="45"/>
  <c r="AK56" i="45"/>
  <c r="AJ56" i="45"/>
  <c r="AI56" i="45"/>
  <c r="AH56" i="45"/>
  <c r="AG56" i="45"/>
  <c r="AF56" i="45"/>
  <c r="AE56" i="45"/>
  <c r="AD56" i="45"/>
  <c r="AC56" i="45"/>
  <c r="AB56" i="45"/>
  <c r="AA56" i="45"/>
  <c r="Z56" i="45"/>
  <c r="Y56" i="45"/>
  <c r="X56" i="45"/>
  <c r="W56" i="45"/>
  <c r="V56" i="45"/>
  <c r="U56" i="45"/>
  <c r="T56" i="45"/>
  <c r="S56" i="45"/>
  <c r="R56" i="45"/>
  <c r="Q56" i="45"/>
  <c r="P56" i="45"/>
  <c r="O56" i="45"/>
  <c r="N56" i="45"/>
  <c r="M56" i="45"/>
  <c r="L56" i="45"/>
  <c r="K56" i="45"/>
  <c r="J56" i="45"/>
  <c r="I56" i="45"/>
  <c r="H56" i="45"/>
  <c r="G56" i="45"/>
  <c r="F56" i="45"/>
  <c r="E56" i="45"/>
  <c r="D56" i="45"/>
  <c r="C56" i="45"/>
  <c r="AL55" i="45"/>
  <c r="AK55" i="45"/>
  <c r="AJ55" i="45"/>
  <c r="AI55" i="45"/>
  <c r="AH55" i="45"/>
  <c r="AG55" i="45"/>
  <c r="AF55" i="45"/>
  <c r="AE55" i="45"/>
  <c r="AD55" i="45"/>
  <c r="AC55" i="45"/>
  <c r="AB55" i="45"/>
  <c r="AA55" i="45"/>
  <c r="Z55" i="45"/>
  <c r="Y55" i="45"/>
  <c r="X55" i="45"/>
  <c r="W55" i="45"/>
  <c r="V55" i="45"/>
  <c r="U55" i="45"/>
  <c r="T55" i="45"/>
  <c r="S55" i="45"/>
  <c r="R55" i="45"/>
  <c r="Q55" i="45"/>
  <c r="P55" i="45"/>
  <c r="O55" i="45"/>
  <c r="N55" i="45"/>
  <c r="M55" i="45"/>
  <c r="L55" i="45"/>
  <c r="K55" i="45"/>
  <c r="J55" i="45"/>
  <c r="I55" i="45"/>
  <c r="H55" i="45"/>
  <c r="G55" i="45"/>
  <c r="F55" i="45"/>
  <c r="E55" i="45"/>
  <c r="D55" i="45"/>
  <c r="C55" i="45"/>
  <c r="AL54" i="45"/>
  <c r="AK54" i="45"/>
  <c r="AJ54" i="45"/>
  <c r="AI54" i="45"/>
  <c r="AH54" i="45"/>
  <c r="AG54" i="45"/>
  <c r="AF54" i="45"/>
  <c r="AE54" i="45"/>
  <c r="AD54" i="45"/>
  <c r="AC54" i="45"/>
  <c r="AB54" i="45"/>
  <c r="AA54" i="45"/>
  <c r="Z54" i="45"/>
  <c r="Y54" i="45"/>
  <c r="X54" i="45"/>
  <c r="W54" i="45"/>
  <c r="V54" i="45"/>
  <c r="U54" i="45"/>
  <c r="T54" i="45"/>
  <c r="S54" i="45"/>
  <c r="R54" i="45"/>
  <c r="Q54" i="45"/>
  <c r="P54" i="45"/>
  <c r="O54" i="45"/>
  <c r="N54" i="45"/>
  <c r="M54" i="45"/>
  <c r="L54" i="45"/>
  <c r="K54" i="45"/>
  <c r="J54" i="45"/>
  <c r="I54" i="45"/>
  <c r="H54" i="45"/>
  <c r="G54" i="45"/>
  <c r="F54" i="45"/>
  <c r="E54" i="45"/>
  <c r="D54" i="45"/>
  <c r="C54" i="45"/>
  <c r="AL53" i="45"/>
  <c r="AK53" i="45"/>
  <c r="AJ53" i="45"/>
  <c r="AI53" i="45"/>
  <c r="AH53" i="45"/>
  <c r="AG53" i="45"/>
  <c r="AF53" i="45"/>
  <c r="AE53" i="45"/>
  <c r="AD53" i="45"/>
  <c r="AC53" i="45"/>
  <c r="AB53" i="45"/>
  <c r="AA53" i="45"/>
  <c r="Z53" i="45"/>
  <c r="Y53" i="45"/>
  <c r="X53" i="45"/>
  <c r="W53" i="45"/>
  <c r="V53" i="45"/>
  <c r="U53" i="45"/>
  <c r="T53" i="45"/>
  <c r="S53" i="45"/>
  <c r="R53" i="45"/>
  <c r="Q53" i="45"/>
  <c r="P53" i="45"/>
  <c r="O53" i="45"/>
  <c r="N53" i="45"/>
  <c r="M53" i="45"/>
  <c r="L53" i="45"/>
  <c r="K53" i="45"/>
  <c r="J53" i="45"/>
  <c r="I53" i="45"/>
  <c r="H53" i="45"/>
  <c r="G53" i="45"/>
  <c r="F53" i="45"/>
  <c r="E53" i="45"/>
  <c r="D53" i="45"/>
  <c r="C53" i="45"/>
  <c r="AL51" i="45"/>
  <c r="AK51" i="45"/>
  <c r="AJ51" i="45"/>
  <c r="AI51" i="45"/>
  <c r="AH51" i="45"/>
  <c r="AG51" i="45"/>
  <c r="AF51" i="45"/>
  <c r="AE51" i="45"/>
  <c r="AD51" i="45"/>
  <c r="AC51" i="45"/>
  <c r="AB51" i="45"/>
  <c r="AA51" i="45"/>
  <c r="Z51" i="45"/>
  <c r="Y51" i="45"/>
  <c r="X51" i="45"/>
  <c r="W51" i="45"/>
  <c r="V51" i="45"/>
  <c r="U51" i="45"/>
  <c r="T51" i="45"/>
  <c r="S51" i="45"/>
  <c r="R51" i="45"/>
  <c r="Q51" i="45"/>
  <c r="P51" i="45"/>
  <c r="O51" i="45"/>
  <c r="N51" i="45"/>
  <c r="M51" i="45"/>
  <c r="L51" i="45"/>
  <c r="K51" i="45"/>
  <c r="J51" i="45"/>
  <c r="I51" i="45"/>
  <c r="H51" i="45"/>
  <c r="G51" i="45"/>
  <c r="F51" i="45"/>
  <c r="E51" i="45"/>
  <c r="D51" i="45"/>
  <c r="C51" i="45"/>
  <c r="AL50" i="45"/>
  <c r="AK50" i="45"/>
  <c r="AJ50" i="45"/>
  <c r="AI50" i="45"/>
  <c r="AH50" i="45"/>
  <c r="AG50" i="45"/>
  <c r="AF50" i="45"/>
  <c r="AE50" i="45"/>
  <c r="AD50" i="45"/>
  <c r="AC50" i="45"/>
  <c r="AB50" i="45"/>
  <c r="AA50" i="45"/>
  <c r="Z50" i="45"/>
  <c r="Y50" i="45"/>
  <c r="X50" i="45"/>
  <c r="W50" i="45"/>
  <c r="V50" i="45"/>
  <c r="U50" i="45"/>
  <c r="T50" i="45"/>
  <c r="S50" i="45"/>
  <c r="R50" i="45"/>
  <c r="Q50" i="45"/>
  <c r="P50" i="45"/>
  <c r="O50" i="45"/>
  <c r="N50" i="45"/>
  <c r="M50" i="45"/>
  <c r="L50" i="45"/>
  <c r="K50" i="45"/>
  <c r="J50" i="45"/>
  <c r="I50" i="45"/>
  <c r="H50" i="45"/>
  <c r="G50" i="45"/>
  <c r="F50" i="45"/>
  <c r="E50" i="45"/>
  <c r="D50" i="45"/>
  <c r="C50" i="45"/>
  <c r="AL49" i="45"/>
  <c r="AK49" i="45"/>
  <c r="AJ49" i="45"/>
  <c r="AI49" i="45"/>
  <c r="AH49" i="45"/>
  <c r="AG49" i="45"/>
  <c r="AF49" i="45"/>
  <c r="AE49" i="45"/>
  <c r="AD49" i="45"/>
  <c r="AC49" i="45"/>
  <c r="AB49" i="45"/>
  <c r="AA49" i="45"/>
  <c r="Z49" i="45"/>
  <c r="Y49" i="45"/>
  <c r="X49" i="45"/>
  <c r="W49" i="45"/>
  <c r="V49" i="45"/>
  <c r="U49" i="45"/>
  <c r="T49" i="45"/>
  <c r="S49" i="45"/>
  <c r="R49" i="45"/>
  <c r="Q49" i="45"/>
  <c r="P49" i="45"/>
  <c r="O49" i="45"/>
  <c r="N49" i="45"/>
  <c r="M49" i="45"/>
  <c r="L49" i="45"/>
  <c r="K49" i="45"/>
  <c r="J49" i="45"/>
  <c r="I49" i="45"/>
  <c r="H49" i="45"/>
  <c r="G49" i="45"/>
  <c r="F49" i="45"/>
  <c r="E49" i="45"/>
  <c r="D49" i="45"/>
  <c r="C49" i="45"/>
  <c r="AL48" i="45"/>
  <c r="AK48" i="45"/>
  <c r="AJ48" i="45"/>
  <c r="AI48" i="45"/>
  <c r="AH48" i="45"/>
  <c r="AG48" i="45"/>
  <c r="AF48" i="45"/>
  <c r="AE48" i="45"/>
  <c r="AD48" i="45"/>
  <c r="AC48" i="45"/>
  <c r="AB48" i="45"/>
  <c r="AA48" i="45"/>
  <c r="Z48" i="45"/>
  <c r="Y48" i="45"/>
  <c r="X48" i="45"/>
  <c r="W48" i="45"/>
  <c r="V48" i="45"/>
  <c r="U48" i="45"/>
  <c r="T48" i="45"/>
  <c r="S48" i="45"/>
  <c r="R48" i="45"/>
  <c r="Q48" i="45"/>
  <c r="P48" i="45"/>
  <c r="O48" i="45"/>
  <c r="N48" i="45"/>
  <c r="M48" i="45"/>
  <c r="L48" i="45"/>
  <c r="K48" i="45"/>
  <c r="J48" i="45"/>
  <c r="I48" i="45"/>
  <c r="H48" i="45"/>
  <c r="G48" i="45"/>
  <c r="F48" i="45"/>
  <c r="E48" i="45"/>
  <c r="D48" i="45"/>
  <c r="C48" i="45"/>
  <c r="AL47" i="45"/>
  <c r="AK47" i="45"/>
  <c r="AJ47" i="45"/>
  <c r="AI47" i="45"/>
  <c r="AH47" i="45"/>
  <c r="AG47" i="45"/>
  <c r="AF47" i="45"/>
  <c r="AE47" i="45"/>
  <c r="AD47" i="45"/>
  <c r="AC47" i="45"/>
  <c r="AB47" i="45"/>
  <c r="AA47" i="45"/>
  <c r="Z47" i="45"/>
  <c r="Y47" i="45"/>
  <c r="X47" i="45"/>
  <c r="W47" i="45"/>
  <c r="V47" i="45"/>
  <c r="U47" i="45"/>
  <c r="T47" i="45"/>
  <c r="S47" i="45"/>
  <c r="R47" i="45"/>
  <c r="Q47" i="45"/>
  <c r="P47" i="45"/>
  <c r="O47" i="45"/>
  <c r="N47" i="45"/>
  <c r="M47" i="45"/>
  <c r="L47" i="45"/>
  <c r="K47" i="45"/>
  <c r="J47" i="45"/>
  <c r="I47" i="45"/>
  <c r="H47" i="45"/>
  <c r="G47" i="45"/>
  <c r="F47" i="45"/>
  <c r="E47" i="45"/>
  <c r="D47" i="45"/>
  <c r="C47" i="45"/>
  <c r="AL45" i="45"/>
  <c r="AK45" i="45"/>
  <c r="AJ45" i="45"/>
  <c r="AI45" i="45"/>
  <c r="AH45" i="45"/>
  <c r="AG45" i="45"/>
  <c r="AF45" i="45"/>
  <c r="AE45" i="45"/>
  <c r="AD45" i="45"/>
  <c r="AC45" i="45"/>
  <c r="AB45" i="45"/>
  <c r="AA45" i="45"/>
  <c r="Z45" i="45"/>
  <c r="Y45" i="45"/>
  <c r="X45" i="45"/>
  <c r="W45" i="45"/>
  <c r="V45" i="45"/>
  <c r="U45" i="45"/>
  <c r="T45" i="45"/>
  <c r="S45" i="45"/>
  <c r="R45" i="45"/>
  <c r="Q45" i="45"/>
  <c r="P45" i="45"/>
  <c r="O45" i="45"/>
  <c r="N45" i="45"/>
  <c r="M45" i="45"/>
  <c r="L45" i="45"/>
  <c r="K45" i="45"/>
  <c r="J45" i="45"/>
  <c r="I45" i="45"/>
  <c r="H45" i="45"/>
  <c r="G45" i="45"/>
  <c r="F45" i="45"/>
  <c r="E45" i="45"/>
  <c r="D45" i="45"/>
  <c r="C45" i="45"/>
  <c r="AL44" i="45"/>
  <c r="AK44" i="45"/>
  <c r="AJ44" i="45"/>
  <c r="AI44" i="45"/>
  <c r="AH44" i="45"/>
  <c r="AG44" i="45"/>
  <c r="AF44" i="45"/>
  <c r="AE44" i="45"/>
  <c r="AD44" i="45"/>
  <c r="AC44" i="45"/>
  <c r="AB44" i="45"/>
  <c r="AA44" i="45"/>
  <c r="Z44" i="45"/>
  <c r="Y44" i="45"/>
  <c r="X44" i="45"/>
  <c r="W44" i="45"/>
  <c r="V44" i="45"/>
  <c r="U44" i="45"/>
  <c r="T44" i="45"/>
  <c r="S44" i="45"/>
  <c r="R44" i="45"/>
  <c r="Q44" i="45"/>
  <c r="P44" i="45"/>
  <c r="O44" i="45"/>
  <c r="N44" i="45"/>
  <c r="M44" i="45"/>
  <c r="L44" i="45"/>
  <c r="K44" i="45"/>
  <c r="J44" i="45"/>
  <c r="I44" i="45"/>
  <c r="H44" i="45"/>
  <c r="G44" i="45"/>
  <c r="F44" i="45"/>
  <c r="E44" i="45"/>
  <c r="D44" i="45"/>
  <c r="C44" i="45"/>
  <c r="AL43" i="45"/>
  <c r="AK43" i="45"/>
  <c r="AJ43" i="45"/>
  <c r="AI43" i="45"/>
  <c r="AH43" i="45"/>
  <c r="AG43" i="45"/>
  <c r="AF43" i="45"/>
  <c r="AE43" i="45"/>
  <c r="AD43" i="45"/>
  <c r="AC43" i="45"/>
  <c r="AB43" i="45"/>
  <c r="AA43" i="45"/>
  <c r="Z43" i="45"/>
  <c r="Y43" i="45"/>
  <c r="X43" i="45"/>
  <c r="W43" i="45"/>
  <c r="V43" i="45"/>
  <c r="U43" i="45"/>
  <c r="T43" i="45"/>
  <c r="S43" i="45"/>
  <c r="R43" i="45"/>
  <c r="Q43" i="45"/>
  <c r="P43" i="45"/>
  <c r="O43" i="45"/>
  <c r="N43" i="45"/>
  <c r="M43" i="45"/>
  <c r="L43" i="45"/>
  <c r="K43" i="45"/>
  <c r="J43" i="45"/>
  <c r="I43" i="45"/>
  <c r="H43" i="45"/>
  <c r="G43" i="45"/>
  <c r="F43" i="45"/>
  <c r="E43" i="45"/>
  <c r="D43" i="45"/>
  <c r="C43" i="45"/>
  <c r="AL42" i="45"/>
  <c r="AK42" i="45"/>
  <c r="AJ42" i="45"/>
  <c r="AI42" i="45"/>
  <c r="AH42" i="45"/>
  <c r="AG42" i="45"/>
  <c r="AF42" i="45"/>
  <c r="AE42" i="45"/>
  <c r="AD42" i="45"/>
  <c r="AC42" i="45"/>
  <c r="AB42" i="45"/>
  <c r="AA42" i="45"/>
  <c r="Z42" i="45"/>
  <c r="Y42" i="45"/>
  <c r="X42" i="45"/>
  <c r="W42" i="45"/>
  <c r="V42" i="45"/>
  <c r="U42" i="45"/>
  <c r="T42" i="45"/>
  <c r="S42" i="45"/>
  <c r="R42" i="45"/>
  <c r="Q42" i="45"/>
  <c r="P42" i="45"/>
  <c r="O42" i="45"/>
  <c r="N42" i="45"/>
  <c r="M42" i="45"/>
  <c r="L42" i="45"/>
  <c r="K42" i="45"/>
  <c r="J42" i="45"/>
  <c r="I42" i="45"/>
  <c r="H42" i="45"/>
  <c r="G42" i="45"/>
  <c r="F42" i="45"/>
  <c r="E42" i="45"/>
  <c r="D42" i="45"/>
  <c r="C42" i="45"/>
  <c r="AL41" i="45"/>
  <c r="AK41" i="45"/>
  <c r="AJ41" i="45"/>
  <c r="AI41" i="45"/>
  <c r="AH41" i="45"/>
  <c r="AG41" i="45"/>
  <c r="AF41" i="45"/>
  <c r="AE41" i="45"/>
  <c r="AD41" i="45"/>
  <c r="AC41" i="45"/>
  <c r="AB41" i="45"/>
  <c r="AA41" i="45"/>
  <c r="Z41" i="45"/>
  <c r="Y41" i="45"/>
  <c r="X41" i="45"/>
  <c r="W41" i="45"/>
  <c r="V41" i="45"/>
  <c r="U41" i="45"/>
  <c r="T41" i="45"/>
  <c r="S41" i="45"/>
  <c r="R41" i="45"/>
  <c r="Q41" i="45"/>
  <c r="P41" i="45"/>
  <c r="O41" i="45"/>
  <c r="N41" i="45"/>
  <c r="M41" i="45"/>
  <c r="L41" i="45"/>
  <c r="K41" i="45"/>
  <c r="J41" i="45"/>
  <c r="I41" i="45"/>
  <c r="H41" i="45"/>
  <c r="G41" i="45"/>
  <c r="F41" i="45"/>
  <c r="E41" i="45"/>
  <c r="D41" i="45"/>
  <c r="C41" i="45"/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63" i="46" l="1"/>
  <c r="B78" i="46" s="1"/>
  <c r="B62" i="46"/>
  <c r="B77" i="46" s="1"/>
  <c r="B61" i="46"/>
  <c r="B76" i="46" s="1"/>
  <c r="B64" i="46" l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<sst xmlns="http://schemas.openxmlformats.org/spreadsheetml/2006/main" count="12859" uniqueCount="772">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</sst>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2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3" fontId="0" fillId="0" borderId="0" xfId="0" applyNumberFormat="1" applyFill="1"/>
    <xf numFmtId="0" fontId="21" fillId="7" borderId="24" xfId="0" applyFont="1" applyFill="1" applyBorder="1" applyAlignment="1">
      <alignment horizont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135366.48699999999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194068.38641800001</c:v>
                </c:pt>
                <c:pt idx="6">
                  <c:v>33919.374201999999</c:v>
                </c:pt>
                <c:pt idx="7">
                  <c:v>490</c:v>
                </c:pt>
                <c:pt idx="8">
                  <c:v>68002.822409999993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37582.169000000009</c:v>
                </c:pt>
                <c:pt idx="1">
                  <c:v>2433.7999999999884</c:v>
                </c:pt>
                <c:pt idx="2">
                  <c:v>114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48227.756896999999</c:v>
                </c:pt>
                <c:pt idx="1">
                  <c:v>72966.657583000007</c:v>
                </c:pt>
                <c:pt idx="2">
                  <c:v>66317.811937999999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7159.1817420000007</c:v>
                </c:pt>
                <c:pt idx="1">
                  <c:v>12669.505524999999</c:v>
                </c:pt>
                <c:pt idx="2">
                  <c:v>14069.983935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13059.934624000001</c:v>
                </c:pt>
                <c:pt idx="1">
                  <c:v>28229.034375999996</c:v>
                </c:pt>
                <c:pt idx="2">
                  <c:v>26713.853409999996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09043168"/>
        <c:axId val="-509039904"/>
      </c:barChart>
      <c:catAx>
        <c:axId val="-50904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9904"/>
        <c:crosses val="autoZero"/>
        <c:auto val="1"/>
        <c:lblAlgn val="ctr"/>
        <c:lblOffset val="100"/>
        <c:noMultiLvlLbl val="0"/>
      </c:catAx>
      <c:valAx>
        <c:axId val="-50903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71841.093974999996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3978.5441300000002</c:v>
                </c:pt>
                <c:pt idx="5">
                  <c:v>86578.531331999999</c:v>
                </c:pt>
                <c:pt idx="6">
                  <c:v>9542.3903329999994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48825.847483999998</c:v>
                </c:pt>
                <c:pt idx="1">
                  <c:v>70716.734892000008</c:v>
                </c:pt>
                <c:pt idx="2">
                  <c:v>72106.684558000008</c:v>
                </c:pt>
                <c:pt idx="3">
                  <c:v>71841.093974999996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24870.0013215</c:v>
                </c:pt>
                <c:pt idx="2">
                  <c:v>56931.743165419997</c:v>
                </c:pt>
                <c:pt idx="3">
                  <c:v>86578.531331999999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1954.6827883000001</c:v>
                </c:pt>
                <c:pt idx="2">
                  <c:v>5584.1428165999996</c:v>
                </c:pt>
                <c:pt idx="3">
                  <c:v>9542.3903329999994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4292.9223032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641.07935599999996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311.37254610000002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9033376"/>
        <c:axId val="-5090382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090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8272"/>
        <c:crosses val="autoZero"/>
        <c:auto val="1"/>
        <c:lblAlgn val="ctr"/>
        <c:lblOffset val="100"/>
        <c:noMultiLvlLbl val="0"/>
      </c:catAx>
      <c:valAx>
        <c:axId val="-50903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9036640"/>
        <c:axId val="-5090322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0903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2288"/>
        <c:crosses val="autoZero"/>
        <c:auto val="1"/>
        <c:lblAlgn val="ctr"/>
        <c:lblOffset val="100"/>
        <c:noMultiLvlLbl val="0"/>
      </c:catAx>
      <c:valAx>
        <c:axId val="-50903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37.955487560000002</c:v>
                </c:pt>
                <c:pt idx="1">
                  <c:v>21.873551989999999</c:v>
                </c:pt>
                <c:pt idx="2">
                  <c:v>23.236165400000001</c:v>
                </c:pt>
                <c:pt idx="3">
                  <c:v>33.772380480000002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51.681173309999998</c:v>
                </c:pt>
                <c:pt idx="1">
                  <c:v>35.294318779999998</c:v>
                </c:pt>
                <c:pt idx="2">
                  <c:v>39.238841180000001</c:v>
                </c:pt>
                <c:pt idx="3">
                  <c:v>48.843075829999997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09044800"/>
        <c:axId val="-5090420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0904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2080"/>
        <c:crosses val="autoZero"/>
        <c:auto val="1"/>
        <c:lblAlgn val="ctr"/>
        <c:lblOffset val="100"/>
        <c:noMultiLvlLbl val="0"/>
      </c:catAx>
      <c:valAx>
        <c:axId val="-5090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28.963471205479451</c:v>
                </c:pt>
                <c:pt idx="1">
                  <c:v>22.158471156164385</c:v>
                </c:pt>
                <c:pt idx="2">
                  <c:v>27.541414328767122</c:v>
                </c:pt>
                <c:pt idx="3">
                  <c:v>44.191105561643838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34.965678739726023</c:v>
                </c:pt>
                <c:pt idx="1">
                  <c:v>39.50734709589041</c:v>
                </c:pt>
                <c:pt idx="2">
                  <c:v>47.606574876712322</c:v>
                </c:pt>
                <c:pt idx="3">
                  <c:v>67.389771945205482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09035552"/>
        <c:axId val="-5090404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0903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0448"/>
        <c:crosses val="autoZero"/>
        <c:auto val="1"/>
        <c:lblAlgn val="ctr"/>
        <c:lblOffset val="100"/>
        <c:noMultiLvlLbl val="0"/>
      </c:catAx>
      <c:valAx>
        <c:axId val="-50904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135366.48699999999</c:v>
                </c:pt>
                <c:pt idx="1">
                  <c:v>35304.125194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194068.38641800001</c:v>
                </c:pt>
                <c:pt idx="6">
                  <c:v>33919.374201999999</c:v>
                </c:pt>
                <c:pt idx="7">
                  <c:v>490</c:v>
                </c:pt>
                <c:pt idx="8">
                  <c:v>68002.822409999993</c:v>
                </c:pt>
                <c:pt idx="9">
                  <c:v>24943.824442838217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37582.169000000009</c:v>
                </c:pt>
                <c:pt idx="2">
                  <c:v>2433.7999999999884</c:v>
                </c:pt>
                <c:pt idx="3">
                  <c:v>114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6686.025193999998</c:v>
                </c:pt>
                <c:pt idx="2">
                  <c:v>8125.8000000000029</c:v>
                </c:pt>
                <c:pt idx="3">
                  <c:v>9250.0999999999985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48227.756896999999</c:v>
                </c:pt>
                <c:pt idx="2">
                  <c:v>72966.657583000007</c:v>
                </c:pt>
                <c:pt idx="3">
                  <c:v>66317.811937999999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7159.1817420000007</c:v>
                </c:pt>
                <c:pt idx="2">
                  <c:v>12669.505524999999</c:v>
                </c:pt>
                <c:pt idx="3">
                  <c:v>14069.983935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13059.934624000001</c:v>
                </c:pt>
                <c:pt idx="2">
                  <c:v>28229.034375999996</c:v>
                </c:pt>
                <c:pt idx="3">
                  <c:v>26713.853409999996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6817.3316661709905</c:v>
                </c:pt>
                <c:pt idx="2">
                  <c:v>7029.8658388065724</c:v>
                </c:pt>
                <c:pt idx="3">
                  <c:v>11079.586607860652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09039360"/>
        <c:axId val="-509038816"/>
      </c:barChart>
      <c:catAx>
        <c:axId val="-50903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8816"/>
        <c:crosses val="autoZero"/>
        <c:auto val="1"/>
        <c:lblAlgn val="ctr"/>
        <c:lblOffset val="100"/>
        <c:noMultiLvlLbl val="0"/>
      </c:catAx>
      <c:valAx>
        <c:axId val="-50903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71841.093974999996</c:v>
                </c:pt>
                <c:pt idx="1">
                  <c:v>10360.074637</c:v>
                </c:pt>
                <c:pt idx="2">
                  <c:v>0</c:v>
                </c:pt>
                <c:pt idx="3">
                  <c:v>3007.6281399999998</c:v>
                </c:pt>
                <c:pt idx="4">
                  <c:v>3978.5441300000002</c:v>
                </c:pt>
                <c:pt idx="5">
                  <c:v>86578.531331999999</c:v>
                </c:pt>
                <c:pt idx="6">
                  <c:v>9542.3903329999994</c:v>
                </c:pt>
                <c:pt idx="7">
                  <c:v>5731.7707366168615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48825.847483999998</c:v>
                </c:pt>
                <c:pt idx="1">
                  <c:v>70716.734892000008</c:v>
                </c:pt>
                <c:pt idx="2">
                  <c:v>72106.684558000008</c:v>
                </c:pt>
                <c:pt idx="3">
                  <c:v>71841.093974999996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24870.0013215</c:v>
                </c:pt>
                <c:pt idx="2">
                  <c:v>56931.743165419997</c:v>
                </c:pt>
                <c:pt idx="3">
                  <c:v>86578.531331999999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1954.6827883000001</c:v>
                </c:pt>
                <c:pt idx="2">
                  <c:v>5584.1428165999996</c:v>
                </c:pt>
                <c:pt idx="3">
                  <c:v>9542.3903329999994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5788.2835401000002</c:v>
                </c:pt>
                <c:pt idx="1">
                  <c:v>5016.3536970000005</c:v>
                </c:pt>
                <c:pt idx="2">
                  <c:v>6495.2519605000007</c:v>
                </c:pt>
                <c:pt idx="3">
                  <c:v>10360.074637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4292.9223032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641.07935599999996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311.37254610000002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0.80812679403578369</c:v>
                </c:pt>
                <c:pt idx="1">
                  <c:v>1507.3776708392024</c:v>
                </c:pt>
                <c:pt idx="2">
                  <c:v>3169.4224687426658</c:v>
                </c:pt>
                <c:pt idx="3">
                  <c:v>5731.7707366168615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9037728"/>
        <c:axId val="-49530713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0903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1866.557584316429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0.20534191624999995</c:v>
                </c:pt>
                <c:pt idx="1">
                  <c:v>451.99115488345069</c:v>
                </c:pt>
                <c:pt idx="2">
                  <c:v>1002.3117117883985</c:v>
                </c:pt>
                <c:pt idx="3">
                  <c:v>1866.557584316429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680"/>
        <c:axId val="-49530278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auto val="1"/>
        <c:lblAlgn val="ctr"/>
        <c:lblOffset val="100"/>
        <c:noMultiLvlLbl val="0"/>
      </c:catAx>
      <c:valAx>
        <c:axId val="-4953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37.955487560000002</c:v>
                </c:pt>
                <c:pt idx="1">
                  <c:v>21.873551989999999</c:v>
                </c:pt>
                <c:pt idx="2">
                  <c:v>23.236165400000001</c:v>
                </c:pt>
                <c:pt idx="3">
                  <c:v>33.772380480000002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51.681173309999998</c:v>
                </c:pt>
                <c:pt idx="1">
                  <c:v>35.294318779999998</c:v>
                </c:pt>
                <c:pt idx="2">
                  <c:v>39.238841180000001</c:v>
                </c:pt>
                <c:pt idx="3">
                  <c:v>48.843075829999997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032"/>
        <c:axId val="-49530659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592"/>
        <c:crosses val="autoZero"/>
        <c:auto val="1"/>
        <c:lblAlgn val="ctr"/>
        <c:lblOffset val="100"/>
        <c:noMultiLvlLbl val="0"/>
      </c:catAx>
      <c:valAx>
        <c:axId val="-4953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28.963471205479451</c:v>
                </c:pt>
                <c:pt idx="1">
                  <c:v>22.158471156164385</c:v>
                </c:pt>
                <c:pt idx="2">
                  <c:v>27.541414328767122</c:v>
                </c:pt>
                <c:pt idx="3">
                  <c:v>44.191105561643838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34.965678739726023</c:v>
                </c:pt>
                <c:pt idx="1">
                  <c:v>39.50734709589041</c:v>
                </c:pt>
                <c:pt idx="2">
                  <c:v>47.606574876712322</c:v>
                </c:pt>
                <c:pt idx="3">
                  <c:v>67.389771945205482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152"/>
        <c:axId val="-49530931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auto val="1"/>
        <c:lblAlgn val="ctr"/>
        <c:lblOffset val="100"/>
        <c:noMultiLvlLbl val="0"/>
      </c:catAx>
      <c:valAx>
        <c:axId val="-4953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114018.3504</c:v>
                </c:pt>
                <c:pt idx="14">
                  <c:v>116636.861</c:v>
                </c:pt>
                <c:pt idx="15">
                  <c:v>116636.861</c:v>
                </c:pt>
                <c:pt idx="16">
                  <c:v>118916.625</c:v>
                </c:pt>
                <c:pt idx="17">
                  <c:v>118974.861</c:v>
                </c:pt>
                <c:pt idx="18">
                  <c:v>118974.861</c:v>
                </c:pt>
                <c:pt idx="19">
                  <c:v>118974.861</c:v>
                </c:pt>
                <c:pt idx="20">
                  <c:v>118974.861</c:v>
                </c:pt>
                <c:pt idx="21">
                  <c:v>118974.861</c:v>
                </c:pt>
                <c:pt idx="22">
                  <c:v>118974.861</c:v>
                </c:pt>
                <c:pt idx="23">
                  <c:v>118974.861</c:v>
                </c:pt>
                <c:pt idx="24">
                  <c:v>119070.66099999999</c:v>
                </c:pt>
                <c:pt idx="25">
                  <c:v>119070.66099999999</c:v>
                </c:pt>
                <c:pt idx="26">
                  <c:v>119070.66099999999</c:v>
                </c:pt>
                <c:pt idx="27">
                  <c:v>119070.66099999999</c:v>
                </c:pt>
                <c:pt idx="28">
                  <c:v>119070.66099999999</c:v>
                </c:pt>
                <c:pt idx="29">
                  <c:v>119070.66099999999</c:v>
                </c:pt>
                <c:pt idx="30">
                  <c:v>119070.66099999999</c:v>
                </c:pt>
                <c:pt idx="31">
                  <c:v>119070.66099999999</c:v>
                </c:pt>
                <c:pt idx="32">
                  <c:v>119070.66099999999</c:v>
                </c:pt>
                <c:pt idx="33">
                  <c:v>119070.66099999999</c:v>
                </c:pt>
                <c:pt idx="34">
                  <c:v>119070.66099999999</c:v>
                </c:pt>
                <c:pt idx="35">
                  <c:v>119184.66099999999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9858.8247649999994</c:v>
                </c:pt>
                <c:pt idx="7">
                  <c:v>11212.736639999999</c:v>
                </c:pt>
                <c:pt idx="8">
                  <c:v>11212.736639999999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13990.566068</c:v>
                </c:pt>
                <c:pt idx="8">
                  <c:v>14021.986355999999</c:v>
                </c:pt>
                <c:pt idx="9">
                  <c:v>15539.953991</c:v>
                </c:pt>
                <c:pt idx="10">
                  <c:v>15540.253991</c:v>
                </c:pt>
                <c:pt idx="11">
                  <c:v>15689.718219999999</c:v>
                </c:pt>
                <c:pt idx="12">
                  <c:v>17658.621327000001</c:v>
                </c:pt>
                <c:pt idx="13">
                  <c:v>17928.225193999999</c:v>
                </c:pt>
                <c:pt idx="14">
                  <c:v>17928.225193999999</c:v>
                </c:pt>
                <c:pt idx="15">
                  <c:v>17928.225193999999</c:v>
                </c:pt>
                <c:pt idx="16">
                  <c:v>17728.625194</c:v>
                </c:pt>
                <c:pt idx="17">
                  <c:v>18653.625194</c:v>
                </c:pt>
                <c:pt idx="18">
                  <c:v>19578.625194</c:v>
                </c:pt>
                <c:pt idx="19">
                  <c:v>20503.825194000001</c:v>
                </c:pt>
                <c:pt idx="20">
                  <c:v>21428.825194000001</c:v>
                </c:pt>
                <c:pt idx="21">
                  <c:v>22353.825194000001</c:v>
                </c:pt>
                <c:pt idx="22">
                  <c:v>23279.025194000002</c:v>
                </c:pt>
                <c:pt idx="23">
                  <c:v>24204.025194000002</c:v>
                </c:pt>
                <c:pt idx="24">
                  <c:v>25129.025194000002</c:v>
                </c:pt>
                <c:pt idx="25">
                  <c:v>26054.025194000002</c:v>
                </c:pt>
                <c:pt idx="26">
                  <c:v>26979.325194000001</c:v>
                </c:pt>
                <c:pt idx="27">
                  <c:v>27904.325194000001</c:v>
                </c:pt>
                <c:pt idx="28">
                  <c:v>28829.325194000001</c:v>
                </c:pt>
                <c:pt idx="29">
                  <c:v>29754.325194000001</c:v>
                </c:pt>
                <c:pt idx="30">
                  <c:v>30515.80615</c:v>
                </c:pt>
                <c:pt idx="31">
                  <c:v>31315.988090999999</c:v>
                </c:pt>
                <c:pt idx="32">
                  <c:v>32529.125194</c:v>
                </c:pt>
                <c:pt idx="33">
                  <c:v>33454.125194</c:v>
                </c:pt>
                <c:pt idx="34">
                  <c:v>34379.125194</c:v>
                </c:pt>
                <c:pt idx="35">
                  <c:v>35304.125194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13009</c:v>
                </c:pt>
                <c:pt idx="32">
                  <c:v>13009</c:v>
                </c:pt>
                <c:pt idx="33">
                  <c:v>13009</c:v>
                </c:pt>
                <c:pt idx="34">
                  <c:v>13009</c:v>
                </c:pt>
                <c:pt idx="35">
                  <c:v>13009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19154.320815999999</c:v>
                </c:pt>
                <c:pt idx="8">
                  <c:v>26503.838529999997</c:v>
                </c:pt>
                <c:pt idx="9">
                  <c:v>28921.323019999996</c:v>
                </c:pt>
                <c:pt idx="10">
                  <c:v>37846.271819999994</c:v>
                </c:pt>
                <c:pt idx="11">
                  <c:v>40241.71372</c:v>
                </c:pt>
                <c:pt idx="12">
                  <c:v>42302.802049999998</c:v>
                </c:pt>
                <c:pt idx="13">
                  <c:v>44434.095499999996</c:v>
                </c:pt>
                <c:pt idx="14">
                  <c:v>48077.888139999995</c:v>
                </c:pt>
                <c:pt idx="15">
                  <c:v>54783.916897000003</c:v>
                </c:pt>
                <c:pt idx="16">
                  <c:v>59202.273229999992</c:v>
                </c:pt>
                <c:pt idx="17">
                  <c:v>66422.541839999991</c:v>
                </c:pt>
                <c:pt idx="18">
                  <c:v>71796.312009999994</c:v>
                </c:pt>
                <c:pt idx="19">
                  <c:v>78616.907780000009</c:v>
                </c:pt>
                <c:pt idx="20">
                  <c:v>84597.483856999999</c:v>
                </c:pt>
                <c:pt idx="21">
                  <c:v>91389.902341000008</c:v>
                </c:pt>
                <c:pt idx="22">
                  <c:v>99063.666981000002</c:v>
                </c:pt>
                <c:pt idx="23">
                  <c:v>105268.530698</c:v>
                </c:pt>
                <c:pt idx="24">
                  <c:v>113421.21056000001</c:v>
                </c:pt>
                <c:pt idx="25">
                  <c:v>127750.57448000001</c:v>
                </c:pt>
                <c:pt idx="26">
                  <c:v>133298.5986</c:v>
                </c:pt>
                <c:pt idx="27">
                  <c:v>138038.88665</c:v>
                </c:pt>
                <c:pt idx="28">
                  <c:v>144241.32318000001</c:v>
                </c:pt>
                <c:pt idx="29">
                  <c:v>151391.14349000002</c:v>
                </c:pt>
                <c:pt idx="30">
                  <c:v>159445.06192909999</c:v>
                </c:pt>
                <c:pt idx="31">
                  <c:v>167907.81269600001</c:v>
                </c:pt>
                <c:pt idx="32">
                  <c:v>174262.952276</c:v>
                </c:pt>
                <c:pt idx="33">
                  <c:v>182341.14746599999</c:v>
                </c:pt>
                <c:pt idx="34">
                  <c:v>189335.05554999999</c:v>
                </c:pt>
                <c:pt idx="35">
                  <c:v>194068.38641800001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3355.0913689999998</c:v>
                </c:pt>
                <c:pt idx="13">
                  <c:v>4588.1940119999999</c:v>
                </c:pt>
                <c:pt idx="14">
                  <c:v>5859.7428620000001</c:v>
                </c:pt>
                <c:pt idx="15">
                  <c:v>7179.8847420000002</c:v>
                </c:pt>
                <c:pt idx="16">
                  <c:v>8562.4963289999996</c:v>
                </c:pt>
                <c:pt idx="17">
                  <c:v>9965.5345440000001</c:v>
                </c:pt>
                <c:pt idx="18">
                  <c:v>11367.90158</c:v>
                </c:pt>
                <c:pt idx="19">
                  <c:v>12808.947904000001</c:v>
                </c:pt>
                <c:pt idx="20">
                  <c:v>14288.412636999999</c:v>
                </c:pt>
                <c:pt idx="21">
                  <c:v>15860.273922</c:v>
                </c:pt>
                <c:pt idx="22">
                  <c:v>17418.942071999998</c:v>
                </c:pt>
                <c:pt idx="23">
                  <c:v>18049.422132</c:v>
                </c:pt>
                <c:pt idx="24">
                  <c:v>18606.860752000001</c:v>
                </c:pt>
                <c:pt idx="25">
                  <c:v>19849.390266999999</c:v>
                </c:pt>
                <c:pt idx="26">
                  <c:v>21175.305153000001</c:v>
                </c:pt>
                <c:pt idx="27">
                  <c:v>22505.130096000001</c:v>
                </c:pt>
                <c:pt idx="28">
                  <c:v>23844.606501000002</c:v>
                </c:pt>
                <c:pt idx="29">
                  <c:v>25212.716806</c:v>
                </c:pt>
                <c:pt idx="30">
                  <c:v>26605.768131000001</c:v>
                </c:pt>
                <c:pt idx="31">
                  <c:v>28009.512097999999</c:v>
                </c:pt>
                <c:pt idx="32">
                  <c:v>29408.693462000003</c:v>
                </c:pt>
                <c:pt idx="33">
                  <c:v>30953.742762000002</c:v>
                </c:pt>
                <c:pt idx="34">
                  <c:v>32446.890272000001</c:v>
                </c:pt>
                <c:pt idx="35">
                  <c:v>33919.374201999999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101.60571090000001</c:v>
                </c:pt>
                <c:pt idx="10">
                  <c:v>3981.1185770000002</c:v>
                </c:pt>
                <c:pt idx="11">
                  <c:v>5764.0754790000001</c:v>
                </c:pt>
                <c:pt idx="12">
                  <c:v>8974.9906800000008</c:v>
                </c:pt>
                <c:pt idx="13">
                  <c:v>9933.2737080000006</c:v>
                </c:pt>
                <c:pt idx="14">
                  <c:v>10200.34575</c:v>
                </c:pt>
                <c:pt idx="15">
                  <c:v>13059.934624000001</c:v>
                </c:pt>
                <c:pt idx="16">
                  <c:v>16430.1865</c:v>
                </c:pt>
                <c:pt idx="17">
                  <c:v>18399.479694000001</c:v>
                </c:pt>
                <c:pt idx="18">
                  <c:v>20813.23561</c:v>
                </c:pt>
                <c:pt idx="19">
                  <c:v>23067.331019999998</c:v>
                </c:pt>
                <c:pt idx="20">
                  <c:v>25849.74163</c:v>
                </c:pt>
                <c:pt idx="21">
                  <c:v>29045.41562</c:v>
                </c:pt>
                <c:pt idx="22">
                  <c:v>31975.4198</c:v>
                </c:pt>
                <c:pt idx="23">
                  <c:v>35780.200689999998</c:v>
                </c:pt>
                <c:pt idx="24">
                  <c:v>40189.946429999996</c:v>
                </c:pt>
                <c:pt idx="25">
                  <c:v>41288.968999999997</c:v>
                </c:pt>
                <c:pt idx="26">
                  <c:v>43688.326849999998</c:v>
                </c:pt>
                <c:pt idx="27">
                  <c:v>46288.626700000001</c:v>
                </c:pt>
                <c:pt idx="28">
                  <c:v>48627.718430000001</c:v>
                </c:pt>
                <c:pt idx="29">
                  <c:v>50888.348440000002</c:v>
                </c:pt>
                <c:pt idx="30">
                  <c:v>53464.826739999997</c:v>
                </c:pt>
                <c:pt idx="31">
                  <c:v>56347.415059999999</c:v>
                </c:pt>
                <c:pt idx="32">
                  <c:v>58964.416440000001</c:v>
                </c:pt>
                <c:pt idx="33">
                  <c:v>62055.125160000003</c:v>
                </c:pt>
                <c:pt idx="34">
                  <c:v>65170.423439999999</c:v>
                </c:pt>
                <c:pt idx="35">
                  <c:v>68002.822409999993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5504"/>
        <c:axId val="-495302240"/>
      </c:line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28.963471205479451</c:v>
                </c:pt>
                <c:pt idx="1">
                  <c:v>20.885859156164383</c:v>
                </c:pt>
                <c:pt idx="2">
                  <c:v>21.567743030136988</c:v>
                </c:pt>
                <c:pt idx="3">
                  <c:v>19.632846339726026</c:v>
                </c:pt>
                <c:pt idx="4">
                  <c:v>20.706804427397262</c:v>
                </c:pt>
                <c:pt idx="5">
                  <c:v>24.094477638356164</c:v>
                </c:pt>
                <c:pt idx="6">
                  <c:v>26.888714495890408</c:v>
                </c:pt>
                <c:pt idx="7">
                  <c:v>27.836439205479454</c:v>
                </c:pt>
                <c:pt idx="8">
                  <c:v>27.109285320547944</c:v>
                </c:pt>
                <c:pt idx="9">
                  <c:v>27.554608739726024</c:v>
                </c:pt>
                <c:pt idx="10">
                  <c:v>21.205321405479452</c:v>
                </c:pt>
                <c:pt idx="11">
                  <c:v>21.226952580821919</c:v>
                </c:pt>
                <c:pt idx="12">
                  <c:v>23.92225367123288</c:v>
                </c:pt>
                <c:pt idx="13">
                  <c:v>23.404002424657534</c:v>
                </c:pt>
                <c:pt idx="14">
                  <c:v>22.987572791780821</c:v>
                </c:pt>
                <c:pt idx="15">
                  <c:v>22.158471156164385</c:v>
                </c:pt>
                <c:pt idx="16">
                  <c:v>22.552010454794519</c:v>
                </c:pt>
                <c:pt idx="17">
                  <c:v>21.898875071232876</c:v>
                </c:pt>
                <c:pt idx="18">
                  <c:v>24.083115443835617</c:v>
                </c:pt>
                <c:pt idx="19">
                  <c:v>23.831424936986298</c:v>
                </c:pt>
                <c:pt idx="20">
                  <c:v>26.008170060273976</c:v>
                </c:pt>
                <c:pt idx="21">
                  <c:v>28.080668328767121</c:v>
                </c:pt>
                <c:pt idx="22">
                  <c:v>28.280411205479453</c:v>
                </c:pt>
                <c:pt idx="23">
                  <c:v>32.131494000000004</c:v>
                </c:pt>
                <c:pt idx="24">
                  <c:v>34.229654821917812</c:v>
                </c:pt>
                <c:pt idx="25">
                  <c:v>27.541414328767122</c:v>
                </c:pt>
                <c:pt idx="26">
                  <c:v>28.289508602739726</c:v>
                </c:pt>
                <c:pt idx="27">
                  <c:v>30.849890712328769</c:v>
                </c:pt>
                <c:pt idx="28">
                  <c:v>32.196392684931503</c:v>
                </c:pt>
                <c:pt idx="29">
                  <c:v>32.867323178082188</c:v>
                </c:pt>
                <c:pt idx="30">
                  <c:v>33.281594931506845</c:v>
                </c:pt>
                <c:pt idx="31">
                  <c:v>33.863084876712328</c:v>
                </c:pt>
                <c:pt idx="32">
                  <c:v>36.12620789041096</c:v>
                </c:pt>
                <c:pt idx="33">
                  <c:v>37.173459452054793</c:v>
                </c:pt>
                <c:pt idx="34">
                  <c:v>39.287002767123283</c:v>
                </c:pt>
                <c:pt idx="35">
                  <c:v>44.191105561643838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34.965678739726023</c:v>
                </c:pt>
                <c:pt idx="1">
                  <c:v>28.912224904109593</c:v>
                </c:pt>
                <c:pt idx="2">
                  <c:v>31.236611232876715</c:v>
                </c:pt>
                <c:pt idx="3">
                  <c:v>21.663307342465753</c:v>
                </c:pt>
                <c:pt idx="4">
                  <c:v>24.352888035616438</c:v>
                </c:pt>
                <c:pt idx="5">
                  <c:v>26.959660199999998</c:v>
                </c:pt>
                <c:pt idx="6">
                  <c:v>30.199912027397261</c:v>
                </c:pt>
                <c:pt idx="7">
                  <c:v>33.068950383561642</c:v>
                </c:pt>
                <c:pt idx="8">
                  <c:v>33.030631178082189</c:v>
                </c:pt>
                <c:pt idx="9">
                  <c:v>34.87671016438356</c:v>
                </c:pt>
                <c:pt idx="10">
                  <c:v>32.828716219178084</c:v>
                </c:pt>
                <c:pt idx="11">
                  <c:v>34.143079013698632</c:v>
                </c:pt>
                <c:pt idx="12">
                  <c:v>39.657500575342468</c:v>
                </c:pt>
                <c:pt idx="13">
                  <c:v>40.102445452054795</c:v>
                </c:pt>
                <c:pt idx="14">
                  <c:v>39.596325068493151</c:v>
                </c:pt>
                <c:pt idx="15">
                  <c:v>39.50734709589041</c:v>
                </c:pt>
                <c:pt idx="16">
                  <c:v>41.460619232876709</c:v>
                </c:pt>
                <c:pt idx="17">
                  <c:v>40.192112986301368</c:v>
                </c:pt>
                <c:pt idx="18">
                  <c:v>42.590377315068494</c:v>
                </c:pt>
                <c:pt idx="19">
                  <c:v>42.440044164383565</c:v>
                </c:pt>
                <c:pt idx="20">
                  <c:v>45.656395232876712</c:v>
                </c:pt>
                <c:pt idx="21">
                  <c:v>48.79816183561644</c:v>
                </c:pt>
                <c:pt idx="22">
                  <c:v>49.674645205479457</c:v>
                </c:pt>
                <c:pt idx="23">
                  <c:v>55.825619698630142</c:v>
                </c:pt>
                <c:pt idx="24">
                  <c:v>57.064196493150689</c:v>
                </c:pt>
                <c:pt idx="25">
                  <c:v>47.606574876712322</c:v>
                </c:pt>
                <c:pt idx="26">
                  <c:v>49.788489369863015</c:v>
                </c:pt>
                <c:pt idx="27">
                  <c:v>53.718739863013695</c:v>
                </c:pt>
                <c:pt idx="28">
                  <c:v>55.494537698630133</c:v>
                </c:pt>
                <c:pt idx="29">
                  <c:v>56.06910561643835</c:v>
                </c:pt>
                <c:pt idx="30">
                  <c:v>56.726895835616439</c:v>
                </c:pt>
                <c:pt idx="31">
                  <c:v>57.102193424657528</c:v>
                </c:pt>
                <c:pt idx="32">
                  <c:v>59.09465624657534</c:v>
                </c:pt>
                <c:pt idx="33">
                  <c:v>59.199393589041094</c:v>
                </c:pt>
                <c:pt idx="34">
                  <c:v>61.055787424657538</c:v>
                </c:pt>
                <c:pt idx="35">
                  <c:v>67.389771945205482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6048"/>
        <c:axId val="-4953049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auto val="1"/>
        <c:lblAlgn val="ctr"/>
        <c:lblOffset val="100"/>
        <c:noMultiLvlLbl val="0"/>
      </c:catAx>
      <c:valAx>
        <c:axId val="-4953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6.4790436596039919E-2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4.7912177658317012E-2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8.5614160517894583E-2</c:v>
                </c:pt>
                <c:pt idx="28">
                  <c:v>0</c:v>
                </c:pt>
                <c:pt idx="29">
                  <c:v>0</c:v>
                </c:pt>
                <c:pt idx="30">
                  <c:v>5.8795869731208938E-3</c:v>
                </c:pt>
                <c:pt idx="31">
                  <c:v>0.10516727056279393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9.0436558259620659E-2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4.2474585856706604E-2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2.65939578747777E-2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2.6340617097456071E-2</c:v>
                </c:pt>
                <c:pt idx="48">
                  <c:v>0</c:v>
                </c:pt>
                <c:pt idx="49">
                  <c:v>0</c:v>
                </c:pt>
                <c:pt idx="50">
                  <c:v>2.3403687770805776E-2</c:v>
                </c:pt>
                <c:pt idx="51">
                  <c:v>2.3403687770805776E-2</c:v>
                </c:pt>
                <c:pt idx="52">
                  <c:v>0</c:v>
                </c:pt>
                <c:pt idx="53">
                  <c:v>0</c:v>
                </c:pt>
                <c:pt idx="54">
                  <c:v>2.0498518794988759E-2</c:v>
                </c:pt>
                <c:pt idx="55">
                  <c:v>2.305174413685469E-2</c:v>
                </c:pt>
                <c:pt idx="56">
                  <c:v>0</c:v>
                </c:pt>
                <c:pt idx="57">
                  <c:v>0</c:v>
                </c:pt>
                <c:pt idx="58">
                  <c:v>4.1809414093641377E-3</c:v>
                </c:pt>
                <c:pt idx="59">
                  <c:v>2.305174413685469E-2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2.305174413685469E-2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0.35475661440440609</c:v>
                </c:pt>
                <c:pt idx="29">
                  <c:v>0.421967757501927</c:v>
                </c:pt>
                <c:pt idx="30">
                  <c:v>0.55645571464464083</c:v>
                </c:pt>
                <c:pt idx="31">
                  <c:v>0.46240515941977528</c:v>
                </c:pt>
                <c:pt idx="32">
                  <c:v>0.35458988090582821</c:v>
                </c:pt>
                <c:pt idx="33">
                  <c:v>0.42423789778498933</c:v>
                </c:pt>
                <c:pt idx="34">
                  <c:v>0.56063095745097724</c:v>
                </c:pt>
                <c:pt idx="35">
                  <c:v>0.46442075982946318</c:v>
                </c:pt>
                <c:pt idx="36">
                  <c:v>0.35455355841808933</c:v>
                </c:pt>
                <c:pt idx="37">
                  <c:v>0.42473244328087456</c:v>
                </c:pt>
                <c:pt idx="38">
                  <c:v>0.5615405256519278</c:v>
                </c:pt>
                <c:pt idx="39">
                  <c:v>0.46485985434355143</c:v>
                </c:pt>
                <c:pt idx="40">
                  <c:v>0.3544589569034069</c:v>
                </c:pt>
                <c:pt idx="41">
                  <c:v>0.42602047868502579</c:v>
                </c:pt>
                <c:pt idx="42">
                  <c:v>0.56390948079651571</c:v>
                </c:pt>
                <c:pt idx="43">
                  <c:v>0.46600346850756208</c:v>
                </c:pt>
                <c:pt idx="44">
                  <c:v>0.35444088368709759</c:v>
                </c:pt>
                <c:pt idx="45">
                  <c:v>0.42626655217903076</c:v>
                </c:pt>
                <c:pt idx="46">
                  <c:v>0.56436205948189433</c:v>
                </c:pt>
                <c:pt idx="47">
                  <c:v>0.46622195115104059</c:v>
                </c:pt>
                <c:pt idx="48">
                  <c:v>0.35440642880061896</c:v>
                </c:pt>
                <c:pt idx="49">
                  <c:v>0.42673566897207466</c:v>
                </c:pt>
                <c:pt idx="50">
                  <c:v>0.56522485915800003</c:v>
                </c:pt>
                <c:pt idx="51">
                  <c:v>0.46663846799245301</c:v>
                </c:pt>
                <c:pt idx="52">
                  <c:v>0.35439412711349111</c:v>
                </c:pt>
                <c:pt idx="53">
                  <c:v>0.42690316187262106</c:v>
                </c:pt>
                <c:pt idx="54">
                  <c:v>0.56553291190995447</c:v>
                </c:pt>
                <c:pt idx="55">
                  <c:v>0.4667871808102857</c:v>
                </c:pt>
                <c:pt idx="56">
                  <c:v>0.3543760295624333</c:v>
                </c:pt>
                <c:pt idx="57">
                  <c:v>0.42714956649300118</c:v>
                </c:pt>
                <c:pt idx="58">
                  <c:v>0.56598609949259726</c:v>
                </c:pt>
                <c:pt idx="59">
                  <c:v>0.46700595720675514</c:v>
                </c:pt>
                <c:pt idx="60">
                  <c:v>0.35434901522828222</c:v>
                </c:pt>
                <c:pt idx="61">
                  <c:v>0.42751737696912562</c:v>
                </c:pt>
                <c:pt idx="62">
                  <c:v>0.56666257662018293</c:v>
                </c:pt>
                <c:pt idx="63">
                  <c:v>0.46733252685154386</c:v>
                </c:pt>
                <c:pt idx="64">
                  <c:v>0.35433119411992559</c:v>
                </c:pt>
                <c:pt idx="65">
                  <c:v>0.42776001855055801</c:v>
                </c:pt>
                <c:pt idx="66">
                  <c:v>0.56710884311595555</c:v>
                </c:pt>
                <c:pt idx="67">
                  <c:v>0.46754796222205808</c:v>
                </c:pt>
                <c:pt idx="68">
                  <c:v>0.35428829855211097</c:v>
                </c:pt>
                <c:pt idx="69">
                  <c:v>0.42834405804034198</c:v>
                </c:pt>
                <c:pt idx="70">
                  <c:v>0.56818300881663464</c:v>
                </c:pt>
                <c:pt idx="71">
                  <c:v>0.46806651619401507</c:v>
                </c:pt>
                <c:pt idx="72">
                  <c:v>0.35426334277110738</c:v>
                </c:pt>
                <c:pt idx="73">
                  <c:v>0.42868384019242051</c:v>
                </c:pt>
                <c:pt idx="74">
                  <c:v>0.56880793613761005</c:v>
                </c:pt>
                <c:pt idx="75">
                  <c:v>0.46836820021223818</c:v>
                </c:pt>
                <c:pt idx="76">
                  <c:v>0.35423693334685868</c:v>
                </c:pt>
                <c:pt idx="77">
                  <c:v>0.42904341472561541</c:v>
                </c:pt>
                <c:pt idx="78">
                  <c:v>0.56946926591266134</c:v>
                </c:pt>
                <c:pt idx="79">
                  <c:v>0.46868745738272016</c:v>
                </c:pt>
                <c:pt idx="80">
                  <c:v>0.3542867745766885</c:v>
                </c:pt>
                <c:pt idx="81">
                  <c:v>0.42836480718452774</c:v>
                </c:pt>
                <c:pt idx="82">
                  <c:v>0.56822117063618149</c:v>
                </c:pt>
                <c:pt idx="83">
                  <c:v>0.46808493880664515</c:v>
                </c:pt>
                <c:pt idx="84">
                  <c:v>0.35442297840894676</c:v>
                </c:pt>
                <c:pt idx="85">
                  <c:v>0.42651034041113173</c:v>
                </c:pt>
                <c:pt idx="86">
                  <c:v>0.56481043458936675</c:v>
                </c:pt>
                <c:pt idx="87">
                  <c:v>0.46643840444805923</c:v>
                </c:pt>
                <c:pt idx="88">
                  <c:v>0.35453037697500212</c:v>
                </c:pt>
                <c:pt idx="89">
                  <c:v>0.42504806715943499</c:v>
                </c:pt>
                <c:pt idx="90">
                  <c:v>0.56212102124263474</c:v>
                </c:pt>
                <c:pt idx="91">
                  <c:v>0.46514008881720142</c:v>
                </c:pt>
                <c:pt idx="92">
                  <c:v>0.3546748641853073</c:v>
                </c:pt>
                <c:pt idx="93">
                  <c:v>0.42308081846198087</c:v>
                </c:pt>
                <c:pt idx="94">
                  <c:v>0.55850285666157784</c:v>
                </c:pt>
                <c:pt idx="95">
                  <c:v>0.46339341820059038</c:v>
                </c:pt>
                <c:pt idx="96">
                  <c:v>0.35512766986376276</c:v>
                </c:pt>
                <c:pt idx="97">
                  <c:v>0.41691569491656111</c:v>
                </c:pt>
                <c:pt idx="98">
                  <c:v>0.54716395933519124</c:v>
                </c:pt>
                <c:pt idx="99">
                  <c:v>0.45791956014986124</c:v>
                </c:pt>
                <c:pt idx="100">
                  <c:v>0.35501783673153148</c:v>
                </c:pt>
                <c:pt idx="101">
                  <c:v>0.41841111537598774</c:v>
                </c:pt>
                <c:pt idx="102">
                  <c:v>0.54991433715390681</c:v>
                </c:pt>
                <c:pt idx="103">
                  <c:v>0.45924730634761207</c:v>
                </c:pt>
                <c:pt idx="104">
                  <c:v>0.35498193872234757</c:v>
                </c:pt>
                <c:pt idx="105">
                  <c:v>0.41889988039229092</c:v>
                </c:pt>
                <c:pt idx="106">
                  <c:v>0.55081327395890567</c:v>
                </c:pt>
                <c:pt idx="107">
                  <c:v>0.45968126850209812</c:v>
                </c:pt>
                <c:pt idx="108">
                  <c:v>0.35495355314067217</c:v>
                </c:pt>
                <c:pt idx="109">
                  <c:v>0.41928636118132584</c:v>
                </c:pt>
                <c:pt idx="110">
                  <c:v>0.55152408959971855</c:v>
                </c:pt>
                <c:pt idx="111">
                  <c:v>0.46002441511288439</c:v>
                </c:pt>
                <c:pt idx="112">
                  <c:v>0.35491922964485384</c:v>
                </c:pt>
                <c:pt idx="113">
                  <c:v>0.41975368875009783</c:v>
                </c:pt>
                <c:pt idx="114">
                  <c:v>0.55238359862777298</c:v>
                </c:pt>
                <c:pt idx="115">
                  <c:v>0.46043934345444759</c:v>
                </c:pt>
                <c:pt idx="116">
                  <c:v>0.35488315305279944</c:v>
                </c:pt>
                <c:pt idx="117">
                  <c:v>0.42024488519173142</c:v>
                </c:pt>
                <c:pt idx="118">
                  <c:v>0.55328700727155056</c:v>
                </c:pt>
                <c:pt idx="119">
                  <c:v>0.46087546441320559</c:v>
                </c:pt>
                <c:pt idx="120">
                  <c:v>0.35485137299886382</c:v>
                </c:pt>
                <c:pt idx="121">
                  <c:v>0.42067758263831356</c:v>
                </c:pt>
                <c:pt idx="122">
                  <c:v>0.55408282455548519</c:v>
                </c:pt>
                <c:pt idx="123">
                  <c:v>0.46125964560096139</c:v>
                </c:pt>
                <c:pt idx="124">
                  <c:v>0.35486947751847803</c:v>
                </c:pt>
                <c:pt idx="125">
                  <c:v>0.42043108318974431</c:v>
                </c:pt>
                <c:pt idx="126">
                  <c:v>0.5536294626647501</c:v>
                </c:pt>
                <c:pt idx="127">
                  <c:v>0.46104078488864836</c:v>
                </c:pt>
                <c:pt idx="128">
                  <c:v>0.35489507538038817</c:v>
                </c:pt>
                <c:pt idx="129">
                  <c:v>0.42008255850077192</c:v>
                </c:pt>
                <c:pt idx="130">
                  <c:v>0.55298845595347867</c:v>
                </c:pt>
                <c:pt idx="131">
                  <c:v>0.46073133863724608</c:v>
                </c:pt>
                <c:pt idx="132">
                  <c:v>0.35492358935093027</c:v>
                </c:pt>
                <c:pt idx="133">
                  <c:v>0.41969432982903437</c:v>
                </c:pt>
                <c:pt idx="134">
                  <c:v>0.55227442566016172</c:v>
                </c:pt>
                <c:pt idx="135">
                  <c:v>0.4603866401721155</c:v>
                </c:pt>
                <c:pt idx="136">
                  <c:v>0.35494784224600501</c:v>
                </c:pt>
                <c:pt idx="137">
                  <c:v>0.41936411753940517</c:v>
                </c:pt>
                <c:pt idx="138">
                  <c:v>0.55166709908834954</c:v>
                </c:pt>
                <c:pt idx="139">
                  <c:v>0.46009345300028354</c:v>
                </c:pt>
                <c:pt idx="140">
                  <c:v>0.35497954761482148</c:v>
                </c:pt>
                <c:pt idx="141">
                  <c:v>0.41893243654783752</c:v>
                </c:pt>
                <c:pt idx="142">
                  <c:v>0.55087315122379088</c:v>
                </c:pt>
                <c:pt idx="143">
                  <c:v>0.45971017427764427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1696"/>
        <c:axId val="-495304416"/>
      </c:lineChart>
      <c:catAx>
        <c:axId val="-49530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15.632635049999999</c:v>
                </c:pt>
                <c:pt idx="1">
                  <c:v>16.637149359999999</c:v>
                </c:pt>
                <c:pt idx="2">
                  <c:v>15.19919853</c:v>
                </c:pt>
                <c:pt idx="3">
                  <c:v>14.1998608</c:v>
                </c:pt>
                <c:pt idx="4">
                  <c:v>13.895485949999999</c:v>
                </c:pt>
                <c:pt idx="5">
                  <c:v>10.293766249999999</c:v>
                </c:pt>
                <c:pt idx="6">
                  <c:v>10.28742437</c:v>
                </c:pt>
                <c:pt idx="7">
                  <c:v>11.285559640000001</c:v>
                </c:pt>
                <c:pt idx="8">
                  <c:v>10.761048710000001</c:v>
                </c:pt>
                <c:pt idx="9">
                  <c:v>9.2406630340000007</c:v>
                </c:pt>
                <c:pt idx="10">
                  <c:v>8.5992741269999993</c:v>
                </c:pt>
                <c:pt idx="11">
                  <c:v>8.1178252359999998</c:v>
                </c:pt>
                <c:pt idx="12">
                  <c:v>7.4778394280000002</c:v>
                </c:pt>
                <c:pt idx="13">
                  <c:v>7.7261206539999998</c:v>
                </c:pt>
                <c:pt idx="14">
                  <c:v>7.4483817590000001</c:v>
                </c:pt>
                <c:pt idx="15">
                  <c:v>7.7047597830000001</c:v>
                </c:pt>
                <c:pt idx="16">
                  <c:v>7.8600612889999999</c:v>
                </c:pt>
                <c:pt idx="17">
                  <c:v>7.7133972809999998</c:v>
                </c:pt>
                <c:pt idx="18">
                  <c:v>8.4821928979999992</c:v>
                </c:pt>
                <c:pt idx="19">
                  <c:v>8.5171993809999993</c:v>
                </c:pt>
                <c:pt idx="20">
                  <c:v>6.33961606</c:v>
                </c:pt>
                <c:pt idx="21">
                  <c:v>6.7955557950000003</c:v>
                </c:pt>
                <c:pt idx="22">
                  <c:v>7.1747692120000002</c:v>
                </c:pt>
                <c:pt idx="23">
                  <c:v>7.2471374539999998</c:v>
                </c:pt>
                <c:pt idx="24">
                  <c:v>7.1463973129999996</c:v>
                </c:pt>
                <c:pt idx="25">
                  <c:v>6.7016690360000002</c:v>
                </c:pt>
                <c:pt idx="26">
                  <c:v>6.6038544269999999</c:v>
                </c:pt>
                <c:pt idx="27">
                  <c:v>6.7963774920000004</c:v>
                </c:pt>
                <c:pt idx="28">
                  <c:v>6.7675842590000004</c:v>
                </c:pt>
                <c:pt idx="29">
                  <c:v>6.94881087</c:v>
                </c:pt>
                <c:pt idx="30">
                  <c:v>7.6486480820000002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608"/>
        <c:axId val="-495303328"/>
      </c:bar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5.4128525590000001</c:v>
                </c:pt>
                <c:pt idx="1">
                  <c:v>36.066749000000002</c:v>
                </c:pt>
                <c:pt idx="2">
                  <c:v>90.179904359999995</c:v>
                </c:pt>
                <c:pt idx="3">
                  <c:v>152.3637128</c:v>
                </c:pt>
                <c:pt idx="4">
                  <c:v>221.32061730000001</c:v>
                </c:pt>
                <c:pt idx="5">
                  <c:v>255.57576259999999</c:v>
                </c:pt>
                <c:pt idx="6">
                  <c:v>129.4228008</c:v>
                </c:pt>
                <c:pt idx="7">
                  <c:v>187.98014850000001</c:v>
                </c:pt>
                <c:pt idx="8">
                  <c:v>187.6258004</c:v>
                </c:pt>
                <c:pt idx="9">
                  <c:v>274.05585330000002</c:v>
                </c:pt>
                <c:pt idx="10">
                  <c:v>193.863709</c:v>
                </c:pt>
                <c:pt idx="11">
                  <c:v>284.37129529999999</c:v>
                </c:pt>
                <c:pt idx="12">
                  <c:v>202.98869049999999</c:v>
                </c:pt>
                <c:pt idx="13">
                  <c:v>195.43807169999999</c:v>
                </c:pt>
                <c:pt idx="14">
                  <c:v>219.78799739999999</c:v>
                </c:pt>
                <c:pt idx="15">
                  <c:v>193.0198101</c:v>
                </c:pt>
                <c:pt idx="16">
                  <c:v>191.49759349999999</c:v>
                </c:pt>
                <c:pt idx="17">
                  <c:v>245.98227729999999</c:v>
                </c:pt>
                <c:pt idx="18">
                  <c:v>170.99302979999999</c:v>
                </c:pt>
                <c:pt idx="19">
                  <c:v>288.97892419999999</c:v>
                </c:pt>
                <c:pt idx="20">
                  <c:v>268.92137719999999</c:v>
                </c:pt>
                <c:pt idx="21">
                  <c:v>178.89359229999999</c:v>
                </c:pt>
                <c:pt idx="22">
                  <c:v>153.68781530000001</c:v>
                </c:pt>
                <c:pt idx="23">
                  <c:v>170.99882980000001</c:v>
                </c:pt>
                <c:pt idx="24">
                  <c:v>180.82298919999999</c:v>
                </c:pt>
                <c:pt idx="25">
                  <c:v>197.0745728</c:v>
                </c:pt>
                <c:pt idx="26">
                  <c:v>199.88442939999999</c:v>
                </c:pt>
                <c:pt idx="27">
                  <c:v>173.21747740000001</c:v>
                </c:pt>
                <c:pt idx="28">
                  <c:v>185.74539250000001</c:v>
                </c:pt>
                <c:pt idx="29">
                  <c:v>174.62901790000001</c:v>
                </c:pt>
                <c:pt idx="30">
                  <c:v>139.4032191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064"/>
        <c:axId val="-495299520"/>
      </c:bar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21.045487608999998</c:v>
                </c:pt>
                <c:pt idx="1">
                  <c:v>52.703898359999997</c:v>
                </c:pt>
                <c:pt idx="2">
                  <c:v>105.37910289</c:v>
                </c:pt>
                <c:pt idx="3">
                  <c:v>166.56357360000001</c:v>
                </c:pt>
                <c:pt idx="4">
                  <c:v>235.21610325</c:v>
                </c:pt>
                <c:pt idx="5">
                  <c:v>265.86952884999999</c:v>
                </c:pt>
                <c:pt idx="6">
                  <c:v>139.71022517</c:v>
                </c:pt>
                <c:pt idx="7">
                  <c:v>199.26570814000002</c:v>
                </c:pt>
                <c:pt idx="8">
                  <c:v>198.38684911000001</c:v>
                </c:pt>
                <c:pt idx="9">
                  <c:v>283.29651633400005</c:v>
                </c:pt>
                <c:pt idx="10">
                  <c:v>202.462983127</c:v>
                </c:pt>
                <c:pt idx="11">
                  <c:v>292.48912053599997</c:v>
                </c:pt>
                <c:pt idx="12">
                  <c:v>210.466529928</c:v>
                </c:pt>
                <c:pt idx="13">
                  <c:v>203.16419235399999</c:v>
                </c:pt>
                <c:pt idx="14">
                  <c:v>227.23637915899999</c:v>
                </c:pt>
                <c:pt idx="15">
                  <c:v>200.72456988300002</c:v>
                </c:pt>
                <c:pt idx="16">
                  <c:v>199.35765478899998</c:v>
                </c:pt>
                <c:pt idx="17">
                  <c:v>253.69567458099999</c:v>
                </c:pt>
                <c:pt idx="18">
                  <c:v>179.47522269799998</c:v>
                </c:pt>
                <c:pt idx="19">
                  <c:v>297.49612358100001</c:v>
                </c:pt>
                <c:pt idx="20">
                  <c:v>275.26099326000002</c:v>
                </c:pt>
                <c:pt idx="21">
                  <c:v>185.68914809500001</c:v>
                </c:pt>
                <c:pt idx="22">
                  <c:v>160.86258451200001</c:v>
                </c:pt>
                <c:pt idx="23">
                  <c:v>178.24596725400002</c:v>
                </c:pt>
                <c:pt idx="24">
                  <c:v>187.96938651299999</c:v>
                </c:pt>
                <c:pt idx="25">
                  <c:v>203.776241836</c:v>
                </c:pt>
                <c:pt idx="26">
                  <c:v>206.48828382699998</c:v>
                </c:pt>
                <c:pt idx="27">
                  <c:v>180.01385489200001</c:v>
                </c:pt>
                <c:pt idx="28">
                  <c:v>192.512976759</c:v>
                </c:pt>
                <c:pt idx="29">
                  <c:v>181.57782877</c:v>
                </c:pt>
                <c:pt idx="30">
                  <c:v>147.051867182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8976"/>
        <c:axId val="-495314208"/>
      </c:bar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10.03479398</c:v>
                </c:pt>
                <c:pt idx="1">
                  <c:v>7.7824933820000002</c:v>
                </c:pt>
                <c:pt idx="2">
                  <c:v>6.9530550260000004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194.58966240000001</c:v>
                </c:pt>
                <c:pt idx="1">
                  <c:v>233.27464040000001</c:v>
                </c:pt>
                <c:pt idx="2">
                  <c:v>174.57590730000001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3664"/>
        <c:axId val="-495313120"/>
      </c:barChart>
      <c:catAx>
        <c:axId val="-4953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16.547328920000002</c:v>
                </c:pt>
                <c:pt idx="1">
                  <c:v>14.045092179999999</c:v>
                </c:pt>
                <c:pt idx="2">
                  <c:v>10.03479398</c:v>
                </c:pt>
                <c:pt idx="3">
                  <c:v>7.6949853719999997</c:v>
                </c:pt>
                <c:pt idx="4">
                  <c:v>7.7824933820000002</c:v>
                </c:pt>
                <c:pt idx="5">
                  <c:v>7.0131057620000004</c:v>
                </c:pt>
                <c:pt idx="6">
                  <c:v>6.9530550260000004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4.4683517029999997</c:v>
                </c:pt>
                <c:pt idx="1">
                  <c:v>151.10134919999999</c:v>
                </c:pt>
                <c:pt idx="2">
                  <c:v>194.58966240000001</c:v>
                </c:pt>
                <c:pt idx="3">
                  <c:v>219.121173</c:v>
                </c:pt>
                <c:pt idx="4">
                  <c:v>233.27464040000001</c:v>
                </c:pt>
                <c:pt idx="5">
                  <c:v>176.2955599</c:v>
                </c:pt>
                <c:pt idx="6">
                  <c:v>174.57590730000001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2576"/>
        <c:axId val="-495311488"/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68625.463095100014</c:v>
                </c:pt>
                <c:pt idx="1">
                  <c:v>86815.803537799991</c:v>
                </c:pt>
                <c:pt idx="2">
                  <c:v>102132.3896757</c:v>
                </c:pt>
                <c:pt idx="3">
                  <c:v>119423.52613829999</c:v>
                </c:pt>
                <c:pt idx="4">
                  <c:v>138915.49284322001</c:v>
                </c:pt>
                <c:pt idx="5">
                  <c:v>155359.62821688</c:v>
                </c:pt>
                <c:pt idx="6">
                  <c:v>171940.55976999999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0944"/>
        <c:axId val="-49531040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16.547328920000002</c:v>
                </c:pt>
                <c:pt idx="1">
                  <c:v>14.045092179999999</c:v>
                </c:pt>
                <c:pt idx="2">
                  <c:v>10.03479398</c:v>
                </c:pt>
                <c:pt idx="3">
                  <c:v>7.6949853719999997</c:v>
                </c:pt>
                <c:pt idx="4">
                  <c:v>7.7824933820000002</c:v>
                </c:pt>
                <c:pt idx="5">
                  <c:v>7.0131057620000004</c:v>
                </c:pt>
                <c:pt idx="6">
                  <c:v>6.9530550260000004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5120"/>
        <c:axId val="-564926000"/>
      </c:line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auto val="1"/>
        <c:lblAlgn val="ctr"/>
        <c:lblOffset val="100"/>
        <c:noMultiLvlLbl val="0"/>
      </c:catAx>
      <c:valAx>
        <c:axId val="-4953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valAx>
        <c:axId val="-56492600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max"/>
        <c:crossBetween val="between"/>
      </c:valAx>
      <c:catAx>
        <c:axId val="-564915120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6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8720"/>
        <c:axId val="-564921648"/>
      </c:lineChart>
      <c:catAx>
        <c:axId val="-564928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37.955487560000002</c:v>
                </c:pt>
                <c:pt idx="1">
                  <c:v>24.149293140000001</c:v>
                </c:pt>
                <c:pt idx="2">
                  <c:v>24.986316460000001</c:v>
                </c:pt>
                <c:pt idx="3">
                  <c:v>20.750220649999999</c:v>
                </c:pt>
                <c:pt idx="4">
                  <c:v>25.312979779999999</c:v>
                </c:pt>
                <c:pt idx="5">
                  <c:v>28.44537364</c:v>
                </c:pt>
                <c:pt idx="6">
                  <c:v>31.020344860000002</c:v>
                </c:pt>
                <c:pt idx="7">
                  <c:v>32.934649690000001</c:v>
                </c:pt>
                <c:pt idx="8">
                  <c:v>31.670228389999998</c:v>
                </c:pt>
                <c:pt idx="9">
                  <c:v>31.961181759999999</c:v>
                </c:pt>
                <c:pt idx="10">
                  <c:v>27.37245257</c:v>
                </c:pt>
                <c:pt idx="11">
                  <c:v>27.266897610000001</c:v>
                </c:pt>
                <c:pt idx="12">
                  <c:v>30.161559130000001</c:v>
                </c:pt>
                <c:pt idx="13">
                  <c:v>29.850491460000001</c:v>
                </c:pt>
                <c:pt idx="14">
                  <c:v>22.97954043</c:v>
                </c:pt>
                <c:pt idx="15">
                  <c:v>21.873551989999999</c:v>
                </c:pt>
                <c:pt idx="16">
                  <c:v>19.705340069999998</c:v>
                </c:pt>
                <c:pt idx="17">
                  <c:v>19.193130549999999</c:v>
                </c:pt>
                <c:pt idx="18">
                  <c:v>20.86240304</c:v>
                </c:pt>
                <c:pt idx="19">
                  <c:v>20.707567059999999</c:v>
                </c:pt>
                <c:pt idx="20">
                  <c:v>22.371111419999998</c:v>
                </c:pt>
                <c:pt idx="21">
                  <c:v>23.954986720000001</c:v>
                </c:pt>
                <c:pt idx="22">
                  <c:v>24.14441763</c:v>
                </c:pt>
                <c:pt idx="23">
                  <c:v>27.064991410000001</c:v>
                </c:pt>
                <c:pt idx="24">
                  <c:v>28.70828955</c:v>
                </c:pt>
                <c:pt idx="25">
                  <c:v>23.236165400000001</c:v>
                </c:pt>
                <c:pt idx="26">
                  <c:v>23.678875189999999</c:v>
                </c:pt>
                <c:pt idx="27">
                  <c:v>25.63560828</c:v>
                </c:pt>
                <c:pt idx="28">
                  <c:v>26.664651939999999</c:v>
                </c:pt>
                <c:pt idx="29">
                  <c:v>27.177400380000002</c:v>
                </c:pt>
                <c:pt idx="30">
                  <c:v>25.434952859999999</c:v>
                </c:pt>
                <c:pt idx="31">
                  <c:v>25.879347710000001</c:v>
                </c:pt>
                <c:pt idx="32">
                  <c:v>27.608905050000001</c:v>
                </c:pt>
                <c:pt idx="33">
                  <c:v>28.409251139999999</c:v>
                </c:pt>
                <c:pt idx="34">
                  <c:v>30.02449447</c:v>
                </c:pt>
                <c:pt idx="35">
                  <c:v>33.772380480000002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51.681173309999998</c:v>
                </c:pt>
                <c:pt idx="1">
                  <c:v>35.713298350000002</c:v>
                </c:pt>
                <c:pt idx="2">
                  <c:v>37.987005480000001</c:v>
                </c:pt>
                <c:pt idx="3">
                  <c:v>23.870597050000001</c:v>
                </c:pt>
                <c:pt idx="4">
                  <c:v>31.36940534</c:v>
                </c:pt>
                <c:pt idx="5">
                  <c:v>31.086213749999999</c:v>
                </c:pt>
                <c:pt idx="6">
                  <c:v>37.474628559999999</c:v>
                </c:pt>
                <c:pt idx="7">
                  <c:v>43.36240385</c:v>
                </c:pt>
                <c:pt idx="8">
                  <c:v>41.982685910000001</c:v>
                </c:pt>
                <c:pt idx="9">
                  <c:v>43.546295690000001</c:v>
                </c:pt>
                <c:pt idx="10">
                  <c:v>38.792318999999999</c:v>
                </c:pt>
                <c:pt idx="11">
                  <c:v>39.582193920000002</c:v>
                </c:pt>
                <c:pt idx="12">
                  <c:v>43.361793489999997</c:v>
                </c:pt>
                <c:pt idx="13">
                  <c:v>43.628486100000003</c:v>
                </c:pt>
                <c:pt idx="14">
                  <c:v>35.810200459999997</c:v>
                </c:pt>
                <c:pt idx="15">
                  <c:v>35.294318779999998</c:v>
                </c:pt>
                <c:pt idx="16">
                  <c:v>31.458551750000002</c:v>
                </c:pt>
                <c:pt idx="17">
                  <c:v>31.72112727</c:v>
                </c:pt>
                <c:pt idx="18">
                  <c:v>33.51521236</c:v>
                </c:pt>
                <c:pt idx="19">
                  <c:v>34.69174684</c:v>
                </c:pt>
                <c:pt idx="20">
                  <c:v>36.632365389999997</c:v>
                </c:pt>
                <c:pt idx="21">
                  <c:v>38.468539030000002</c:v>
                </c:pt>
                <c:pt idx="22">
                  <c:v>39.135595250000001</c:v>
                </c:pt>
                <c:pt idx="23">
                  <c:v>42.855232639999997</c:v>
                </c:pt>
                <c:pt idx="24">
                  <c:v>43.827854950000003</c:v>
                </c:pt>
                <c:pt idx="25">
                  <c:v>39.238841180000001</c:v>
                </c:pt>
                <c:pt idx="26">
                  <c:v>40.386001890000003</c:v>
                </c:pt>
                <c:pt idx="27">
                  <c:v>42.569063180000001</c:v>
                </c:pt>
                <c:pt idx="28">
                  <c:v>43.729092620000003</c:v>
                </c:pt>
                <c:pt idx="29">
                  <c:v>44.30614001</c:v>
                </c:pt>
                <c:pt idx="30">
                  <c:v>42.21258297</c:v>
                </c:pt>
                <c:pt idx="31">
                  <c:v>42.513236970000001</c:v>
                </c:pt>
                <c:pt idx="32">
                  <c:v>44.045507559999997</c:v>
                </c:pt>
                <c:pt idx="33">
                  <c:v>44.137796010000002</c:v>
                </c:pt>
                <c:pt idx="34">
                  <c:v>45.221533809999997</c:v>
                </c:pt>
                <c:pt idx="35">
                  <c:v>48.843075829999997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7632"/>
        <c:axId val="-5649205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auto val="1"/>
        <c:lblAlgn val="ctr"/>
        <c:lblOffset val="100"/>
        <c:noMultiLvlLbl val="0"/>
      </c:catAx>
      <c:valAx>
        <c:axId val="-5649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5456"/>
        <c:axId val="-564924368"/>
      </c:lineChart>
      <c:catAx>
        <c:axId val="-56492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auto val="1"/>
        <c:lblAlgn val="ctr"/>
        <c:lblOffset val="100"/>
        <c:noMultiLvlLbl val="0"/>
      </c:catAx>
      <c:valAx>
        <c:axId val="-5649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3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3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610.48422438008038</v>
      </c>
      <c r="H1" s="255" t="s">
        <v>688</v>
      </c>
      <c r="I1" s="256">
        <f>D176</f>
        <v>769.03430326227988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119070.66099999999</v>
      </c>
      <c r="F5" s="95">
        <f>PLANEL_Pot_anual!AL4</f>
        <v>119184.66099999999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17928.225193999999</v>
      </c>
      <c r="E9" s="18">
        <f>PLANEL_Pot_anual!AB7</f>
        <v>26054.025194000002</v>
      </c>
      <c r="F9" s="18">
        <f>PLANEL_Pot_anual!AL7</f>
        <v>35304.125194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54783.916897000003</v>
      </c>
      <c r="E19" s="30">
        <f>PLANEL_Pot_anual!AB17</f>
        <v>127750.57448000001</v>
      </c>
      <c r="F19" s="30">
        <f>PLANEL_Pot_anual!AL17</f>
        <v>194068.38641800001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7179.8847420000002</v>
      </c>
      <c r="E22" s="26">
        <f>PLANEL_Pot_anual!AB20</f>
        <v>19849.390266999999</v>
      </c>
      <c r="F22" s="26">
        <f>PLANEL_Pot_anual!AL20</f>
        <v>33919.374201999999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13059.934624000001</v>
      </c>
      <c r="E25" s="32">
        <f>PLANEL_Pot_anual!AB23</f>
        <v>41288.968999999997</v>
      </c>
      <c r="F25" s="32">
        <f>PLANEL_Pot_anual!AL23</f>
        <v>68002.822409999993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245301.79283799999</v>
      </c>
      <c r="E26" s="28">
        <f>PLANEL_Pot_anual!AB24</f>
        <v>367815.245941</v>
      </c>
      <c r="F26" s="28">
        <f>PLANEL_Pot_anual!AL24</f>
        <v>483555.19522400002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132818.68700000001</v>
      </c>
      <c r="E30" s="1">
        <f t="shared" si="0"/>
        <v>135252.48699999999</v>
      </c>
      <c r="F30" s="1">
        <f t="shared" si="0"/>
        <v>135366.48699999999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13009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54783.916897000003</v>
      </c>
      <c r="E36" s="1">
        <f t="shared" si="6"/>
        <v>127750.57448000001</v>
      </c>
      <c r="F36" s="1">
        <f t="shared" si="6"/>
        <v>194068.38641800001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7179.8847420000002</v>
      </c>
      <c r="E37" s="1">
        <f t="shared" si="7"/>
        <v>19849.390266999999</v>
      </c>
      <c r="F37" s="1">
        <f t="shared" si="7"/>
        <v>33919.374201999999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13059.934624000001</v>
      </c>
      <c r="E39" s="1">
        <f>E25</f>
        <v>41288.968999999997</v>
      </c>
      <c r="F39" s="1">
        <f>F25</f>
        <v>68002.822409999993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26900.369000000006</v>
      </c>
      <c r="E44" s="95">
        <f>SUM(PLANEL_Pot_anual!S29:AB29)</f>
        <v>2433.7999999999884</v>
      </c>
      <c r="F44" s="95">
        <f>SUM(PLANEL_Pot_anual!AC29:AL29)</f>
        <v>114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6686.025193999998</v>
      </c>
      <c r="E47" s="18">
        <f>SUM(PLANEL_Pot_anual!S32:AB32)</f>
        <v>8125.8000000000029</v>
      </c>
      <c r="F47" s="18">
        <f>SUM(PLANEL_Pot_anual!AC32:AL32)</f>
        <v>9250.0999999999985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0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48227.756896999999</v>
      </c>
      <c r="E58" s="30">
        <f>SUM(PLANEL_Pot_anual!S42:AB42)</f>
        <v>72966.657583000007</v>
      </c>
      <c r="F58" s="30">
        <f>SUM(PLANEL_Pot_anual!AC42:AL42)</f>
        <v>66317.811937999999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7159.1817420000007</v>
      </c>
      <c r="E61" s="26">
        <f>SUM(PLANEL_Pot_anual!S45:AB45)</f>
        <v>12669.505524999999</v>
      </c>
      <c r="F61" s="26">
        <f>SUM(PLANEL_Pot_anual!AC45:AL45)</f>
        <v>14069.983935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13059.934624000001</v>
      </c>
      <c r="E64" s="32">
        <f>SUM(PLANEL_Pot_anual!S48:AB48)</f>
        <v>28229.034375999996</v>
      </c>
      <c r="F64" s="32">
        <f>SUM(PLANEL_Pot_anual!AC48:AL48)</f>
        <v>26713.853409999996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109408.98441800001</v>
      </c>
      <c r="E65" s="28">
        <f>SUM(PLANEL_Pot_anual!S49:AB49)</f>
        <v>122513.45310300001</v>
      </c>
      <c r="F65" s="28">
        <f>SUM(PLANEL_Pot_anual!AC49:AL49)</f>
        <v>115739.94928300002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37582.169000000009</v>
      </c>
      <c r="E69" s="1">
        <f t="shared" si="9"/>
        <v>2433.7999999999884</v>
      </c>
      <c r="F69" s="1">
        <f t="shared" si="9"/>
        <v>114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-385.8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48227.756896999999</v>
      </c>
      <c r="E75" s="1">
        <f t="shared" si="15"/>
        <v>72966.657583000007</v>
      </c>
      <c r="F75" s="1">
        <f t="shared" si="15"/>
        <v>66317.811937999999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7159.1817420000007</v>
      </c>
      <c r="E76" s="1">
        <f t="shared" si="16"/>
        <v>12669.505524999999</v>
      </c>
      <c r="F76" s="1">
        <f t="shared" si="16"/>
        <v>14069.983935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13059.934624000001</v>
      </c>
      <c r="E78" s="1">
        <f>E64</f>
        <v>28229.034375999996</v>
      </c>
      <c r="F78" s="1">
        <f>F64</f>
        <v>26713.853409999996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46081.872190000002</v>
      </c>
      <c r="D83" s="95">
        <f>Planel_GerMed_Anual!R4</f>
        <v>62505.264560000003</v>
      </c>
      <c r="E83" s="95">
        <f>Planel_GerMed_Anual!AB4</f>
        <v>63910.17121</v>
      </c>
      <c r="F83" s="95">
        <f>Planel_GerMed_Anual!AL4</f>
        <v>63633.900139999998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8211.4703320000008</v>
      </c>
      <c r="E84" s="95">
        <f>Planel_GerMed_Anual!AB5</f>
        <v>8196.5133480000004</v>
      </c>
      <c r="F84" s="95">
        <f>Planel_GerMed_Anual!AL5</f>
        <v>8207.193835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5788.2835401000002</v>
      </c>
      <c r="D86" s="18">
        <f>Planel_GerMed_Anual!R7</f>
        <v>5016.3536970000005</v>
      </c>
      <c r="E86" s="18">
        <f>Planel_GerMed_Anual!AB7</f>
        <v>6495.2519605000007</v>
      </c>
      <c r="F86" s="18">
        <f>Planel_GerMed_Anual!AL7</f>
        <v>10360.074637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328.47768159999998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311.37254610000002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3978.5441300000002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314.37817319999999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24870.0013215</v>
      </c>
      <c r="E97" s="30">
        <f>Planel_GerMed_Anual!AB17</f>
        <v>56931.743165419997</v>
      </c>
      <c r="F97" s="30">
        <f>Planel_GerMed_Anual!AL17</f>
        <v>86578.531331999999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1954.6827883000001</v>
      </c>
      <c r="E100" s="26">
        <f>Planel_GerMed_Anual!AB20</f>
        <v>5584.1428165999996</v>
      </c>
      <c r="F100" s="26">
        <f>Planel_GerMed_Anual!AL20</f>
        <v>9542.3903329999994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65834.648435295996</v>
      </c>
      <c r="D104" s="28">
        <f>Planel_GerMed_Anual!R24</f>
        <v>111179.97632579999</v>
      </c>
      <c r="E104" s="28">
        <f>Planel_GerMed_Anual!AB24</f>
        <v>149092.83755242001</v>
      </c>
      <c r="F104" s="28">
        <f>Planel_GerMed_Anual!AL24</f>
        <v>185735.82403809996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48825.847483999998</v>
      </c>
      <c r="D108" s="1">
        <f t="shared" ref="D108:F108" si="18">D83+D84</f>
        <v>70716.734892000008</v>
      </c>
      <c r="E108" s="1">
        <f t="shared" si="18"/>
        <v>72106.684558000008</v>
      </c>
      <c r="F108" s="1">
        <f t="shared" si="18"/>
        <v>71841.093974999996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641.07935599999996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311.37254610000002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4292.9223032</v>
      </c>
      <c r="F113" s="1">
        <f t="shared" si="23"/>
        <v>3978.5441300000002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24870.0013215</v>
      </c>
      <c r="E114" s="1">
        <f t="shared" si="24"/>
        <v>56931.743165419997</v>
      </c>
      <c r="F114" s="1">
        <f t="shared" si="24"/>
        <v>86578.531331999999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1954.6827883000001</v>
      </c>
      <c r="E115" s="1">
        <f t="shared" si="25"/>
        <v>5584.1428165999996</v>
      </c>
      <c r="F115" s="1">
        <f t="shared" si="25"/>
        <v>9542.3903329999994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37.955487560000002</v>
      </c>
      <c r="D161" s="1">
        <f>Planel_CO2_total_Anual!R4</f>
        <v>21.873551989999999</v>
      </c>
      <c r="E161" s="1">
        <f>Planel_CO2_total_Anual!AB4</f>
        <v>23.236165400000001</v>
      </c>
      <c r="F161" s="1">
        <f>Planel_CO2_total_Anual!AL4</f>
        <v>33.772380480000002</v>
      </c>
    </row>
    <row r="162" spans="1:11" x14ac:dyDescent="0.25">
      <c r="B162" s="101" t="str">
        <f>Planel_CO2_total_Anual!B5</f>
        <v>P.Crítico</v>
      </c>
      <c r="C162" s="102">
        <f>Planel_CO2_total_Anual!C5</f>
        <v>51.681173309999998</v>
      </c>
      <c r="D162" s="102">
        <f>Planel_CO2_total_Anual!R5</f>
        <v>35.294318779999998</v>
      </c>
      <c r="E162" s="102">
        <f>Planel_CO2_total_Anual!AB5</f>
        <v>39.238841180000001</v>
      </c>
      <c r="F162" s="102">
        <f>Planel_CO2_total_Anual!AL5</f>
        <v>48.843075829999997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28.963471205479451</v>
      </c>
      <c r="D167" s="1">
        <f>'Resumo Gás Natural'!R39</f>
        <v>22.158471156164385</v>
      </c>
      <c r="E167" s="1">
        <f>'Resumo Gás Natural'!AB39</f>
        <v>27.541414328767122</v>
      </c>
      <c r="F167" s="1">
        <f>'Resumo Gás Natural'!AL39</f>
        <v>44.191105561643838</v>
      </c>
    </row>
    <row r="168" spans="1:11" x14ac:dyDescent="0.25">
      <c r="B168" s="16" t="str">
        <f>'Resumo Gás Natural'!B40</f>
        <v>P.Crítico</v>
      </c>
      <c r="C168" s="102">
        <f>'Resumo Gás Natural'!C40</f>
        <v>34.965678739726023</v>
      </c>
      <c r="D168" s="102">
        <f>'Resumo Gás Natural'!R40</f>
        <v>39.50734709589041</v>
      </c>
      <c r="E168" s="102">
        <f>'Resumo Gás Natural'!AB40</f>
        <v>47.606574876712322</v>
      </c>
      <c r="F168" s="102">
        <f>'Resumo Gás Natural'!AL40</f>
        <v>67.389771945205482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610.48422438008038</v>
      </c>
      <c r="D176" s="1">
        <f>C176*(1+Planel_BD_constantes!$B$3)^($D$175-$C$175)</f>
        <v>769.03430326227988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D187" sqref="D187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677.98431152471767</v>
      </c>
      <c r="H1" s="255" t="s">
        <v>688</v>
      </c>
      <c r="I1" s="256">
        <f>D188</f>
        <v>802.70846326227991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119070.66099999999</v>
      </c>
      <c r="F5" s="95">
        <f>PLANEL_Pot_anual!AL4</f>
        <v>119184.66099999999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17928.225193999999</v>
      </c>
      <c r="E8" s="18">
        <f>PLANEL_Pot_anual!AB7</f>
        <v>26054.025194000002</v>
      </c>
      <c r="F8" s="18">
        <f>PLANEL_Pot_anual!AL7</f>
        <v>35304.125194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54783.916897000003</v>
      </c>
      <c r="E19" s="30">
        <f>PLANEL_Pot_anual!AB17</f>
        <v>127750.57448000001</v>
      </c>
      <c r="F19" s="30">
        <f>PLANEL_Pot_anual!AL17</f>
        <v>194068.38641800001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7179.8847420000002</v>
      </c>
      <c r="E22" s="26">
        <f>PLANEL_Pot_anual!AB20</f>
        <v>19849.390266999999</v>
      </c>
      <c r="F22" s="26">
        <f>PLANEL_Pot_anual!AL20</f>
        <v>33919.374201999999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13059.934624000001</v>
      </c>
      <c r="E25" s="32">
        <f>PLANEL_Pot_anual!AB23</f>
        <v>41288.968999999997</v>
      </c>
      <c r="F25" s="32">
        <f>PLANEL_Pot_anual!AL23</f>
        <v>68002.822409999993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5909.2644000000009</v>
      </c>
      <c r="E26" s="253">
        <f>Sup_GD_PotInst!AB2</f>
        <v>11918.179800000002</v>
      </c>
      <c r="F26" s="253">
        <f>Sup_GD_PotInst!AL2</f>
        <v>21544.172900000001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333.44299999999998</v>
      </c>
      <c r="E27" s="253">
        <f>Sup_GD_PotInst!AB4</f>
        <v>789.00800000000015</v>
      </c>
      <c r="F27" s="253">
        <f>Sup_GD_PotInst!AL4</f>
        <v>1845.7719999999999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52.451999999999998</v>
      </c>
      <c r="E28" s="253">
        <f>Sup_GD_PotInst!AB3</f>
        <v>191.89100000000002</v>
      </c>
      <c r="F28" s="253">
        <f>Sup_GD_PotInst!AL3</f>
        <v>557.64599999999996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539.21259617098917</v>
      </c>
      <c r="E29" s="253">
        <f>Sup_GD_PotInst!AB5</f>
        <v>965.1590349775596</v>
      </c>
      <c r="F29" s="253">
        <f>Sup_GD_PotInst!AL5</f>
        <v>996.23354283821402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252136.16483417098</v>
      </c>
      <c r="E30" s="28">
        <f>PLANEL_Pot_anual!AB24+SUM(E26:E29)</f>
        <v>381679.48377597757</v>
      </c>
      <c r="F30" s="28">
        <f>PLANEL_Pot_anual!AL24+SUM(F26:F29)</f>
        <v>508499.01966683823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132818.68700000001</v>
      </c>
      <c r="E34" s="1">
        <f>E5+E6</f>
        <v>135252.48699999999</v>
      </c>
      <c r="F34" s="1">
        <f>F5+F6</f>
        <v>135366.48699999999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17928.225193999999</v>
      </c>
      <c r="E35" s="1">
        <f t="shared" si="0"/>
        <v>26054.025194000002</v>
      </c>
      <c r="F35" s="1">
        <f t="shared" si="0"/>
        <v>35304.125194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13009</v>
      </c>
    </row>
    <row r="40" spans="2:6" x14ac:dyDescent="0.25">
      <c r="B40" s="16" t="s">
        <v>7</v>
      </c>
      <c r="C40" s="1">
        <f>C19+C20</f>
        <v>6556.16</v>
      </c>
      <c r="D40" s="1">
        <f>D19+D20</f>
        <v>54783.916897000003</v>
      </c>
      <c r="E40" s="1">
        <f>E19+E20</f>
        <v>127750.57448000001</v>
      </c>
      <c r="F40" s="1">
        <f>F19+F20</f>
        <v>194068.38641800001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7179.8847420000002</v>
      </c>
      <c r="E41" s="1">
        <f>E22+E23</f>
        <v>19849.390266999999</v>
      </c>
      <c r="F41" s="1">
        <f>F22+F23</f>
        <v>33919.374201999999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13059.934624000001</v>
      </c>
      <c r="E43" s="1">
        <f t="shared" si="2"/>
        <v>41288.968999999997</v>
      </c>
      <c r="F43" s="1">
        <f t="shared" si="2"/>
        <v>68002.822409999993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6834.3719961709903</v>
      </c>
      <c r="E44" s="1">
        <f t="shared" si="3"/>
        <v>13864.237834977561</v>
      </c>
      <c r="F44" s="1">
        <f t="shared" si="3"/>
        <v>24943.824442838217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252136.16483417098</v>
      </c>
      <c r="E45" s="28">
        <f>SUM(E34:E44)</f>
        <v>381679.48377597757</v>
      </c>
      <c r="F45" s="28">
        <f>SUM(F34:F44)</f>
        <v>508499.01966683823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26900.369000000006</v>
      </c>
      <c r="E49" s="95">
        <f>SUM(PLANEL_Pot_anual!S29:AB29)</f>
        <v>2433.7999999999884</v>
      </c>
      <c r="F49" s="95">
        <f>SUM(PLANEL_Pot_anual!AC29:AL29)</f>
        <v>114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6686.025193999998</v>
      </c>
      <c r="E52" s="18">
        <f>SUM(PLANEL_Pot_anual!S32:AB32)</f>
        <v>8125.8000000000029</v>
      </c>
      <c r="F52" s="18">
        <f>SUM(PLANEL_Pot_anual!AC32:AL32)</f>
        <v>9250.0999999999985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0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48227.756896999999</v>
      </c>
      <c r="E63" s="30">
        <f>SUM(PLANEL_Pot_anual!S42:AB42)</f>
        <v>72966.657583000007</v>
      </c>
      <c r="F63" s="30">
        <f>SUM(PLANEL_Pot_anual!AC42:AL42)</f>
        <v>66317.811937999999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7159.1817420000007</v>
      </c>
      <c r="E66" s="26">
        <f>SUM(PLANEL_Pot_anual!S45:AB45)</f>
        <v>12669.505524999999</v>
      </c>
      <c r="F66" s="26">
        <f>SUM(PLANEL_Pot_anual!AC45:AL45)</f>
        <v>14069.983935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13059.934624000001</v>
      </c>
      <c r="E69" s="32">
        <f>SUM(PLANEL_Pot_anual!S48:AB48)</f>
        <v>28229.034375999996</v>
      </c>
      <c r="F69" s="32">
        <f>SUM(PLANEL_Pot_anual!AC48:AL48)</f>
        <v>26713.853409999996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5895.4280300000009</v>
      </c>
      <c r="E70" s="253">
        <f>E26-D26</f>
        <v>6008.9154000000008</v>
      </c>
      <c r="F70" s="253">
        <f>F26-E26</f>
        <v>9625.9930999999997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331.19934000000001</v>
      </c>
      <c r="E71" s="253">
        <f t="shared" si="4"/>
        <v>455.56500000000017</v>
      </c>
      <c r="F71" s="253">
        <f t="shared" ref="F71" si="5">F27-E27</f>
        <v>1056.7639999999997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52.325699999999998</v>
      </c>
      <c r="E72" s="253">
        <f t="shared" si="4"/>
        <v>139.43900000000002</v>
      </c>
      <c r="F72" s="253">
        <f t="shared" ref="F72" si="6">F28-E28</f>
        <v>365.75499999999994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538.37859617098923</v>
      </c>
      <c r="E73" s="253">
        <f t="shared" si="4"/>
        <v>425.94643880657043</v>
      </c>
      <c r="F73" s="253">
        <f t="shared" ref="F73" si="7">F29-E29</f>
        <v>31.074507860654421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116226.31608417101</v>
      </c>
      <c r="E74" s="28">
        <f>SUM(PLANEL_Pot_anual!S49:AB49)+SUM(E70:E73)</f>
        <v>129543.31894180657</v>
      </c>
      <c r="F74" s="28">
        <f>SUM(PLANEL_Pot_anual!AC49:AL49)+SUM(F70:F73)</f>
        <v>126819.53589086067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37582.169000000009</v>
      </c>
      <c r="E78" s="1">
        <f>E49+E50</f>
        <v>2433.7999999999884</v>
      </c>
      <c r="F78" s="1">
        <f>F49+F50</f>
        <v>114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6686.025193999998</v>
      </c>
      <c r="E79" s="1">
        <f t="shared" si="8"/>
        <v>8125.8000000000029</v>
      </c>
      <c r="F79" s="1">
        <f t="shared" si="8"/>
        <v>9250.0999999999985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-385.8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48227.756896999999</v>
      </c>
      <c r="E84" s="1">
        <f t="shared" si="12"/>
        <v>72966.657583000007</v>
      </c>
      <c r="F84" s="1">
        <f t="shared" si="12"/>
        <v>66317.811937999999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7159.1817420000007</v>
      </c>
      <c r="E85" s="1">
        <f t="shared" si="13"/>
        <v>12669.505524999999</v>
      </c>
      <c r="F85" s="1">
        <f t="shared" si="13"/>
        <v>14069.983935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13059.934624000001</v>
      </c>
      <c r="E87" s="1">
        <f>E69</f>
        <v>28229.034375999996</v>
      </c>
      <c r="F87" s="1">
        <f>F69</f>
        <v>26713.853409999996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6817.3316661709905</v>
      </c>
      <c r="E88" s="1">
        <f t="shared" ref="E88:F88" si="15">SUM(E70:E73)</f>
        <v>7029.8658388065724</v>
      </c>
      <c r="F88" s="1">
        <f t="shared" si="15"/>
        <v>11079.586607860652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116226.31608417101</v>
      </c>
      <c r="E89" s="28">
        <f t="shared" si="16"/>
        <v>129543.31894180656</v>
      </c>
      <c r="F89" s="28">
        <f t="shared" si="16"/>
        <v>126819.53589086064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46081.872190000002</v>
      </c>
      <c r="D93" s="95">
        <f>Planel_GerMed_Anual!R4</f>
        <v>62505.264560000003</v>
      </c>
      <c r="E93" s="95">
        <f>Planel_GerMed_Anual!AB4</f>
        <v>63910.17121</v>
      </c>
      <c r="F93" s="95">
        <f>Planel_GerMed_Anual!AL4</f>
        <v>63633.900139999998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8211.4703320000008</v>
      </c>
      <c r="E94" s="95">
        <f>Planel_GerMed_Anual!AB5</f>
        <v>8196.5133480000004</v>
      </c>
      <c r="F94" s="95">
        <f>Planel_GerMed_Anual!AL5</f>
        <v>8207.193835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5788.2835401000002</v>
      </c>
      <c r="D96" s="18">
        <f>Planel_GerMed_Anual!R7</f>
        <v>5016.3536970000005</v>
      </c>
      <c r="E96" s="18">
        <f>Planel_GerMed_Anual!AB7</f>
        <v>6495.2519605000007</v>
      </c>
      <c r="F96" s="18">
        <f>Planel_GerMed_Anual!AL7</f>
        <v>10360.074637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328.47768159999998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311.37254610000002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3978.5441300000002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314.37817319999999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24870.0013215</v>
      </c>
      <c r="E107" s="30">
        <f>Planel_GerMed_Anual!AB17</f>
        <v>56931.743165419997</v>
      </c>
      <c r="F107" s="30">
        <f>Planel_GerMed_Anual!AL17</f>
        <v>86578.531331999999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1954.6827883000001</v>
      </c>
      <c r="E110" s="26">
        <f>Planel_GerMed_Anual!AB20</f>
        <v>5584.1428165999996</v>
      </c>
      <c r="F110" s="26">
        <f>Planel_GerMed_Anual!AL20</f>
        <v>9542.3903329999994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0.53130183128578379</v>
      </c>
      <c r="D114" s="253">
        <f>GerNaoDesp!T26</f>
        <v>955.03183105050311</v>
      </c>
      <c r="E114" s="253">
        <f>GerNaoDesp!AD26</f>
        <v>1945.2349253549228</v>
      </c>
      <c r="F114" s="253">
        <f>GerNaoDesp!AN26</f>
        <v>3557.3748703856631</v>
      </c>
    </row>
    <row r="115" spans="2:6" x14ac:dyDescent="0.25">
      <c r="B115" s="252" t="str">
        <f>GerNaoDesp!$A$28</f>
        <v>GD Biomassa</v>
      </c>
      <c r="C115" s="253">
        <f>GerNaoDesp!E38</f>
        <v>1.225E-2</v>
      </c>
      <c r="D115" s="253">
        <f>GerNaoDesp!T38</f>
        <v>218.92779999999999</v>
      </c>
      <c r="E115" s="253">
        <f>GerNaoDesp!AD38</f>
        <v>528.8391499999999</v>
      </c>
      <c r="F115" s="253">
        <f>GerNaoDesp!AN38</f>
        <v>1243.9787499999998</v>
      </c>
    </row>
    <row r="116" spans="2:6" x14ac:dyDescent="0.25">
      <c r="B116" s="252" t="str">
        <f>GerNaoDesp!$A$40</f>
        <v>GD eólica</v>
      </c>
      <c r="C116" s="253">
        <f>GerNaoDesp!E50</f>
        <v>4.5472499999999995E-4</v>
      </c>
      <c r="D116" s="253">
        <f>GerNaoDesp!T50</f>
        <v>29.143295149999997</v>
      </c>
      <c r="E116" s="253">
        <f>GerNaoDesp!AD50</f>
        <v>108.73606112499999</v>
      </c>
      <c r="F116" s="253">
        <f>GerNaoDesp!AN50</f>
        <v>320.368325975</v>
      </c>
    </row>
    <row r="117" spans="2:6" x14ac:dyDescent="0.25">
      <c r="B117" s="252" t="str">
        <f>GerNaoDesp!$A$52</f>
        <v>GD CGH</v>
      </c>
      <c r="C117" s="253">
        <f>GerNaoDesp!E62</f>
        <v>0.26412023774999999</v>
      </c>
      <c r="D117" s="253">
        <f>GerNaoDesp!T62</f>
        <v>304.27474463869925</v>
      </c>
      <c r="E117" s="253">
        <f>GerNaoDesp!AD62</f>
        <v>586.61233226274317</v>
      </c>
      <c r="F117" s="253">
        <f>GerNaoDesp!AN62</f>
        <v>610.04879025619903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65835.456562090025</v>
      </c>
      <c r="D118" s="28">
        <f>Planel_GerMed_Anual!R24+SUM(D114:D117)</f>
        <v>112687.35399663918</v>
      </c>
      <c r="E118" s="28">
        <f>Planel_GerMed_Anual!AB24+SUM(E114:E117)</f>
        <v>152262.26002116269</v>
      </c>
      <c r="F118" s="28">
        <f>Planel_GerMed_Anual!AL24+SUM(F114:F117)</f>
        <v>191467.59477471682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48825.847483999998</v>
      </c>
      <c r="D122" s="1">
        <f>D93+D94</f>
        <v>70716.734892000008</v>
      </c>
      <c r="E122" s="1">
        <f>E93+E94</f>
        <v>72106.684558000008</v>
      </c>
      <c r="F122" s="1">
        <f>F93+F94</f>
        <v>71841.093974999996</v>
      </c>
    </row>
    <row r="123" spans="2:6" x14ac:dyDescent="0.25">
      <c r="B123" s="16" t="s">
        <v>3</v>
      </c>
      <c r="C123" s="1">
        <f>C96</f>
        <v>5788.2835401000002</v>
      </c>
      <c r="D123" s="1">
        <f t="shared" ref="D123:F123" si="17">D96</f>
        <v>5016.3536970000005</v>
      </c>
      <c r="E123" s="1">
        <f t="shared" si="17"/>
        <v>6495.2519605000007</v>
      </c>
      <c r="F123" s="1">
        <f t="shared" si="17"/>
        <v>10360.074637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641.07935599999996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311.37254610000002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4292.9223032</v>
      </c>
      <c r="F127" s="1">
        <f t="shared" si="20"/>
        <v>3978.5441300000002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24870.0013215</v>
      </c>
      <c r="E128" s="1">
        <f t="shared" si="21"/>
        <v>56931.743165419997</v>
      </c>
      <c r="F128" s="1">
        <f t="shared" si="21"/>
        <v>86578.531331999999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1954.6827883000001</v>
      </c>
      <c r="E129" s="1">
        <f t="shared" si="22"/>
        <v>5584.1428165999996</v>
      </c>
      <c r="F129" s="1">
        <f t="shared" si="22"/>
        <v>9542.3903329999994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0.80812679403578369</v>
      </c>
      <c r="D132" s="1">
        <f t="shared" ref="D132:F132" si="24">SUM(D114:D117)</f>
        <v>1507.3776708392024</v>
      </c>
      <c r="E132" s="1">
        <f t="shared" si="24"/>
        <v>3169.4224687426658</v>
      </c>
      <c r="F132" s="1">
        <f t="shared" si="24"/>
        <v>5731.7707366168615</v>
      </c>
    </row>
    <row r="133" spans="2:6" x14ac:dyDescent="0.25">
      <c r="B133" s="27" t="s">
        <v>9</v>
      </c>
      <c r="C133" s="28">
        <f>SUM(C122:C132)</f>
        <v>65835.456562090025</v>
      </c>
      <c r="D133" s="28">
        <f t="shared" ref="D133:F133" si="25">SUM(D122:D132)</f>
        <v>112687.35399663918</v>
      </c>
      <c r="E133" s="28">
        <f t="shared" si="25"/>
        <v>152262.26002116269</v>
      </c>
      <c r="F133" s="28">
        <f t="shared" si="25"/>
        <v>191467.59477471682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1.3999999999999999E-2</v>
      </c>
      <c r="D149" s="253">
        <f>GerNaoDesp!T88</f>
        <v>250.20320000000001</v>
      </c>
      <c r="E149" s="253">
        <f>GerNaoDesp!AD88</f>
        <v>604.38759999999991</v>
      </c>
      <c r="F149" s="253">
        <f>GerNaoDesp!AN88</f>
        <v>1421.69</v>
      </c>
    </row>
    <row r="150" spans="2:6" x14ac:dyDescent="0.25">
      <c r="B150" s="252" t="str">
        <f>GerNaoDesp!$A$90</f>
        <v>GD eólica</v>
      </c>
      <c r="C150" s="253">
        <f>GerNaoDesp!E100</f>
        <v>6.7500000000000014E-5</v>
      </c>
      <c r="D150" s="253">
        <f>GerNaoDesp!T100</f>
        <v>4.2919125000000005</v>
      </c>
      <c r="E150" s="253">
        <f>GerNaoDesp!AD100</f>
        <v>16.073066999999998</v>
      </c>
      <c r="F150" s="253">
        <f>GerNaoDesp!AN100</f>
        <v>47.440070250000012</v>
      </c>
    </row>
    <row r="151" spans="2:6" x14ac:dyDescent="0.25">
      <c r="B151" s="252" t="str">
        <f>GerNaoDesp!$A$102</f>
        <v>GD CGH</v>
      </c>
      <c r="C151" s="253">
        <f>GerNaoDesp!E112</f>
        <v>0.19127441624999994</v>
      </c>
      <c r="D151" s="253">
        <f>GerNaoDesp!T112</f>
        <v>197.49604238345071</v>
      </c>
      <c r="E151" s="253">
        <f>GerNaoDesp!AD112</f>
        <v>381.85104478839861</v>
      </c>
      <c r="F151" s="253">
        <f>GerNaoDesp!AN112</f>
        <v>397.42751406642896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87267.799804616268</v>
      </c>
      <c r="D152" s="28">
        <f>PLANEL_BalPonta_Anual!R15+SUM(D148:D151)</f>
        <v>149641.19200088349</v>
      </c>
      <c r="E152" s="28">
        <f>PLANEL_BalPonta_Anual!AB15+SUM(E148:E151)</f>
        <v>201838.3295407884</v>
      </c>
      <c r="F152" s="28">
        <f>PLANEL_BalPonta_Anual!AL15+SUM(F148:F151)</f>
        <v>253172.36933031643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0.20534191624999995</v>
      </c>
      <c r="D166" s="1">
        <f t="shared" ref="D166:F166" si="32">SUM(D148:D151)</f>
        <v>451.99115488345069</v>
      </c>
      <c r="E166" s="1">
        <f t="shared" si="32"/>
        <v>1002.3117117883985</v>
      </c>
      <c r="F166" s="1">
        <f t="shared" si="32"/>
        <v>1866.557584316429</v>
      </c>
    </row>
    <row r="167" spans="1:11" x14ac:dyDescent="0.25">
      <c r="B167" s="27" t="s">
        <v>9</v>
      </c>
      <c r="C167" s="28">
        <f>SUM(C156:C166)</f>
        <v>87267.799804616268</v>
      </c>
      <c r="D167" s="28">
        <f t="shared" ref="D167:F167" si="33">SUM(D156:D166)</f>
        <v>149641.19200088349</v>
      </c>
      <c r="E167" s="28">
        <f t="shared" si="33"/>
        <v>201838.3295407884</v>
      </c>
      <c r="F167" s="28">
        <f t="shared" si="33"/>
        <v>253172.36933031643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37.955487560000002</v>
      </c>
      <c r="D171" s="1">
        <f>Planel_CO2_total_Anual!R4</f>
        <v>21.873551989999999</v>
      </c>
      <c r="E171" s="1">
        <f>Planel_CO2_total_Anual!AB4</f>
        <v>23.236165400000001</v>
      </c>
      <c r="F171" s="1">
        <f>Planel_CO2_total_Anual!AL4</f>
        <v>33.772380480000002</v>
      </c>
    </row>
    <row r="172" spans="1:11" x14ac:dyDescent="0.25">
      <c r="B172" s="101" t="str">
        <f>Planel_CO2_total_Anual!B5</f>
        <v>P.Crítico</v>
      </c>
      <c r="C172" s="102">
        <f>Planel_CO2_total_Anual!C5</f>
        <v>51.681173309999998</v>
      </c>
      <c r="D172" s="102">
        <f>Planel_CO2_total_Anual!R5</f>
        <v>35.294318779999998</v>
      </c>
      <c r="E172" s="102">
        <f>Planel_CO2_total_Anual!AB5</f>
        <v>39.238841180000001</v>
      </c>
      <c r="F172" s="102">
        <f>Planel_CO2_total_Anual!AL5</f>
        <v>48.843075829999997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28.963471205479451</v>
      </c>
      <c r="D177" s="1">
        <f>'Resumo Gás Natural'!R39</f>
        <v>22.158471156164385</v>
      </c>
      <c r="E177" s="1">
        <f>'Resumo Gás Natural'!AB39</f>
        <v>27.541414328767122</v>
      </c>
      <c r="F177" s="1">
        <f>'Resumo Gás Natural'!AL39</f>
        <v>44.191105561643838</v>
      </c>
    </row>
    <row r="178" spans="2:6" x14ac:dyDescent="0.25">
      <c r="B178" s="16" t="str">
        <f>'Resumo Gás Natural'!B40</f>
        <v>P.Crítico</v>
      </c>
      <c r="C178" s="102">
        <f>'Resumo Gás Natural'!C40</f>
        <v>34.965678739726023</v>
      </c>
      <c r="D178" s="102">
        <f>'Resumo Gás Natural'!R40</f>
        <v>39.50734709589041</v>
      </c>
      <c r="E178" s="102">
        <f>'Resumo Gás Natural'!AB40</f>
        <v>47.606574876712322</v>
      </c>
      <c r="F178" s="102">
        <f>'Resumo Gás Natural'!AL40</f>
        <v>67.389771945205482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610.48422438008038</v>
      </c>
      <c r="D186" s="1">
        <f>C186*(1+Planel_BD_constantes!$B$3)^($D$185-$C$185)</f>
        <v>769.03430326227988</v>
      </c>
    </row>
    <row r="187" spans="2:6" x14ac:dyDescent="0.25">
      <c r="B187" s="89" t="s">
        <v>667</v>
      </c>
      <c r="C187" s="271">
        <f>Sup_GD_PotInst_Anual!B79/1000</f>
        <v>67.500087144637291</v>
      </c>
      <c r="D187" s="305">
        <f>65.26*(1-0.484)</f>
        <v>33.674160000000001</v>
      </c>
    </row>
    <row r="188" spans="2:6" x14ac:dyDescent="0.25">
      <c r="B188" s="27" t="s">
        <v>9</v>
      </c>
      <c r="C188" s="272">
        <f>SUM(C186:C187)</f>
        <v>677.98431152471767</v>
      </c>
      <c r="D188" s="28">
        <f>SUM(D186:D187)</f>
        <v>802.70846326227991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101.60571090000001</v>
      </c>
      <c r="Q89" s="5">
        <v>3981.1185770000002</v>
      </c>
      <c r="R89" s="5">
        <v>5764.0754790000001</v>
      </c>
      <c r="S89" s="5">
        <v>8974.9906800000008</v>
      </c>
      <c r="T89" s="5">
        <v>9933.2737080000006</v>
      </c>
      <c r="U89" s="5">
        <v>10200.34575</v>
      </c>
      <c r="V89" s="5">
        <v>10200.34575</v>
      </c>
      <c r="W89" s="5">
        <v>10200.34575</v>
      </c>
      <c r="X89" s="5">
        <v>10200.34575</v>
      </c>
      <c r="Y89" s="5">
        <v>10200.34575</v>
      </c>
      <c r="Z89" s="5">
        <v>10200.34575</v>
      </c>
      <c r="AA89" s="5">
        <v>10200.34575</v>
      </c>
      <c r="AB89" s="5">
        <v>10200.34575</v>
      </c>
      <c r="AC89" s="5">
        <v>10200.34575</v>
      </c>
      <c r="AD89" s="5">
        <v>10200.34575</v>
      </c>
      <c r="AE89" s="5">
        <v>10200.34575</v>
      </c>
      <c r="AF89" s="5">
        <v>10200.34575</v>
      </c>
      <c r="AG89" s="5">
        <v>10200.34575</v>
      </c>
      <c r="AH89" s="5">
        <v>10200.34575</v>
      </c>
      <c r="AI89" s="5">
        <v>10200.34575</v>
      </c>
      <c r="AJ89" s="5">
        <v>10200.34575</v>
      </c>
      <c r="AK89" s="5">
        <v>10200.34575</v>
      </c>
      <c r="AL89" s="5">
        <v>10200.34575</v>
      </c>
      <c r="AM89" s="5">
        <v>10200.34575</v>
      </c>
      <c r="AN89" s="5">
        <v>10200.34575</v>
      </c>
      <c r="AO89" s="5">
        <v>10200.34575</v>
      </c>
      <c r="AP89" s="5">
        <v>10200.34575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101.60571090000001</v>
      </c>
      <c r="Q100" s="38">
        <v>3981.1185770000002</v>
      </c>
      <c r="R100" s="38">
        <v>5764.0754790000001</v>
      </c>
      <c r="S100" s="38">
        <v>8974.9906800000008</v>
      </c>
      <c r="T100" s="38">
        <v>9933.2737080000006</v>
      </c>
      <c r="U100" s="38">
        <v>10200.34575</v>
      </c>
      <c r="V100" s="38">
        <v>10200.34575</v>
      </c>
      <c r="W100" s="38">
        <v>10200.34575</v>
      </c>
      <c r="X100" s="38">
        <v>10200.34575</v>
      </c>
      <c r="Y100" s="38">
        <v>10200.34575</v>
      </c>
      <c r="Z100" s="38">
        <v>10200.34575</v>
      </c>
      <c r="AA100" s="38">
        <v>10200.34575</v>
      </c>
      <c r="AB100" s="38">
        <v>10200.34575</v>
      </c>
      <c r="AC100" s="38">
        <v>10200.34575</v>
      </c>
      <c r="AD100" s="38">
        <v>10200.34575</v>
      </c>
      <c r="AE100" s="38">
        <v>10200.34575</v>
      </c>
      <c r="AF100" s="38">
        <v>10200.34575</v>
      </c>
      <c r="AG100" s="38">
        <v>10200.34575</v>
      </c>
      <c r="AH100" s="38">
        <v>10200.34575</v>
      </c>
      <c r="AI100" s="38">
        <v>10200.34575</v>
      </c>
      <c r="AJ100" s="38">
        <v>10200.34575</v>
      </c>
      <c r="AK100" s="38">
        <v>10200.34575</v>
      </c>
      <c r="AL100" s="38">
        <v>10200.34575</v>
      </c>
      <c r="AM100" s="38">
        <v>10200.34575</v>
      </c>
      <c r="AN100" s="38">
        <v>10200.34575</v>
      </c>
      <c r="AO100" s="38">
        <v>10200.34575</v>
      </c>
      <c r="AP100" s="38">
        <v>10200.34575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>
        <v>836.11273540000002</v>
      </c>
      <c r="Q102" s="5">
        <v>836.11273540000002</v>
      </c>
      <c r="R102" s="5">
        <v>907.83734749999996</v>
      </c>
      <c r="S102" s="5">
        <v>2667.5823350000001</v>
      </c>
      <c r="T102" s="5">
        <v>2933.650275</v>
      </c>
      <c r="U102" s="5">
        <v>2933.650275</v>
      </c>
      <c r="V102" s="5">
        <v>2933.650275</v>
      </c>
      <c r="W102" s="5">
        <v>2933.650275</v>
      </c>
      <c r="X102" s="5">
        <v>2933.650275</v>
      </c>
      <c r="Y102" s="5">
        <v>2933.650275</v>
      </c>
      <c r="Z102" s="5">
        <v>2933.650275</v>
      </c>
      <c r="AA102" s="5">
        <v>2933.650275</v>
      </c>
      <c r="AB102" s="5">
        <v>2933.650275</v>
      </c>
      <c r="AC102" s="5">
        <v>2933.650275</v>
      </c>
      <c r="AD102" s="5">
        <v>2933.650275</v>
      </c>
      <c r="AE102" s="5">
        <v>2933.650275</v>
      </c>
      <c r="AF102" s="5">
        <v>2933.650275</v>
      </c>
      <c r="AG102" s="5">
        <v>2933.650275</v>
      </c>
      <c r="AH102" s="5">
        <v>2933.650275</v>
      </c>
      <c r="AI102" s="5">
        <v>2933.650275</v>
      </c>
      <c r="AJ102" s="5">
        <v>2933.650275</v>
      </c>
      <c r="AK102" s="5">
        <v>2933.650275</v>
      </c>
      <c r="AL102" s="5">
        <v>2933.650275</v>
      </c>
      <c r="AM102" s="5">
        <v>2933.650275</v>
      </c>
      <c r="AN102" s="5">
        <v>2933.650275</v>
      </c>
      <c r="AO102" s="5">
        <v>2933.650275</v>
      </c>
      <c r="AP102" s="5">
        <v>2933.650275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1373.966068</v>
      </c>
      <c r="O107" s="5">
        <v>1405.4863559999999</v>
      </c>
      <c r="P107" s="5">
        <v>1723.6412560000001</v>
      </c>
      <c r="Q107" s="5">
        <v>1723.6412560000001</v>
      </c>
      <c r="R107" s="5">
        <v>1801.0808730000001</v>
      </c>
      <c r="S107" s="5">
        <v>2010.2389929999999</v>
      </c>
      <c r="T107" s="5">
        <v>2013.9749179999999</v>
      </c>
      <c r="U107" s="5">
        <v>2013.9749179999999</v>
      </c>
      <c r="V107" s="5">
        <v>2013.9749179999999</v>
      </c>
      <c r="W107" s="5">
        <v>1627.2749180000001</v>
      </c>
      <c r="X107" s="5">
        <v>1627.2749180000001</v>
      </c>
      <c r="Y107" s="5">
        <v>1627.2749180000001</v>
      </c>
      <c r="Z107" s="5">
        <v>1627.2749180000001</v>
      </c>
      <c r="AA107" s="5">
        <v>1627.2749180000001</v>
      </c>
      <c r="AB107" s="5">
        <v>1627.2749180000001</v>
      </c>
      <c r="AC107" s="5">
        <v>1036.4749179999999</v>
      </c>
      <c r="AD107" s="5">
        <v>1036.4749179999999</v>
      </c>
      <c r="AE107" s="5">
        <v>1036.4749179999999</v>
      </c>
      <c r="AF107" s="5">
        <v>1036.4749179999999</v>
      </c>
      <c r="AG107" s="5">
        <v>1036.4749179999999</v>
      </c>
      <c r="AH107" s="5">
        <v>1036.4749179999999</v>
      </c>
      <c r="AI107" s="5">
        <v>1036.4749179999999</v>
      </c>
      <c r="AJ107" s="5">
        <v>1036.4749179999999</v>
      </c>
      <c r="AK107" s="5">
        <v>1036.4749179999999</v>
      </c>
      <c r="AL107" s="5">
        <v>1036.4749179999999</v>
      </c>
      <c r="AM107" s="5">
        <v>1036.4749179999999</v>
      </c>
      <c r="AN107" s="5">
        <v>1036.4749179999999</v>
      </c>
      <c r="AO107" s="5">
        <v>1036.4749179999999</v>
      </c>
      <c r="AP107" s="5">
        <v>1036.4749179999999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8643.1660680000005</v>
      </c>
      <c r="O112" s="38">
        <v>8587.5863559999998</v>
      </c>
      <c r="P112" s="38">
        <v>9290.4539910000003</v>
      </c>
      <c r="Q112" s="38">
        <v>6533.5539909999998</v>
      </c>
      <c r="R112" s="38">
        <v>6478.7182199999997</v>
      </c>
      <c r="S112" s="38">
        <v>8447.6213270000007</v>
      </c>
      <c r="T112" s="38">
        <v>8539.2251940000006</v>
      </c>
      <c r="U112" s="38">
        <v>8539.2251940000006</v>
      </c>
      <c r="V112" s="38">
        <v>8539.2251940000006</v>
      </c>
      <c r="W112" s="38">
        <v>7214.6251940000002</v>
      </c>
      <c r="X112" s="38">
        <v>7214.6251940000002</v>
      </c>
      <c r="Y112" s="38">
        <v>7214.6251940000002</v>
      </c>
      <c r="Z112" s="38">
        <v>6165.825194</v>
      </c>
      <c r="AA112" s="38">
        <v>6165.825194</v>
      </c>
      <c r="AB112" s="38">
        <v>6165.825194</v>
      </c>
      <c r="AC112" s="38">
        <v>5575.0251939999998</v>
      </c>
      <c r="AD112" s="38">
        <v>5575.0251939999998</v>
      </c>
      <c r="AE112" s="38">
        <v>5547.0251939999998</v>
      </c>
      <c r="AF112" s="38">
        <v>5547.0251939999998</v>
      </c>
      <c r="AG112" s="38">
        <v>4333.325194</v>
      </c>
      <c r="AH112" s="38">
        <v>4333.325194</v>
      </c>
      <c r="AI112" s="38">
        <v>4333.325194</v>
      </c>
      <c r="AJ112" s="38">
        <v>4333.325194</v>
      </c>
      <c r="AK112" s="38">
        <v>3970.1251940000002</v>
      </c>
      <c r="AL112" s="38">
        <v>3970.1251940000002</v>
      </c>
      <c r="AM112" s="38">
        <v>3970.1251940000002</v>
      </c>
      <c r="AN112" s="38">
        <v>3970.1251940000002</v>
      </c>
      <c r="AO112" s="38">
        <v>3970.1251940000002</v>
      </c>
      <c r="AP112" s="38">
        <v>3970.1251940000002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3745</v>
      </c>
      <c r="AN113" s="5">
        <v>4280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786.68095549999998</v>
      </c>
      <c r="AL115" s="5">
        <v>851.86289699999998</v>
      </c>
      <c r="AM115" s="5">
        <v>1330</v>
      </c>
      <c r="AN115" s="5">
        <v>1520</v>
      </c>
      <c r="AO115" s="5">
        <v>1710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3461.6809560000002</v>
      </c>
      <c r="AL124" s="38">
        <v>4061.862897</v>
      </c>
      <c r="AM124" s="38">
        <v>5075</v>
      </c>
      <c r="AN124" s="38">
        <v>5800</v>
      </c>
      <c r="AO124" s="38">
        <v>6525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36849.899429999998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38341.22</v>
      </c>
      <c r="AF233" s="4">
        <v>38341.22</v>
      </c>
      <c r="AG233" s="4">
        <v>38341.22</v>
      </c>
      <c r="AH233" s="4">
        <v>38341.22</v>
      </c>
      <c r="AI233" s="4">
        <v>38341.22</v>
      </c>
      <c r="AJ233" s="4">
        <v>38341.22</v>
      </c>
      <c r="AK233" s="4">
        <v>38341.22</v>
      </c>
      <c r="AL233" s="4">
        <v>38341.22</v>
      </c>
      <c r="AM233" s="4">
        <v>38341.22</v>
      </c>
      <c r="AN233" s="4">
        <v>38341.22</v>
      </c>
      <c r="AO233" s="4">
        <v>38341.22</v>
      </c>
      <c r="AP233" s="4">
        <v>38415.22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2279.7640299999998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2378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3588.88</v>
      </c>
      <c r="V241" s="4">
        <v>3588.88</v>
      </c>
      <c r="W241" s="4">
        <v>3588.88</v>
      </c>
      <c r="X241" s="4">
        <v>3588.88</v>
      </c>
      <c r="Y241" s="4">
        <v>3588.88</v>
      </c>
      <c r="Z241" s="4">
        <v>3588.88</v>
      </c>
      <c r="AA241" s="4">
        <v>3588.88</v>
      </c>
      <c r="AB241" s="4">
        <v>3588.88</v>
      </c>
      <c r="AC241" s="4">
        <v>3588.88</v>
      </c>
      <c r="AD241" s="4">
        <v>3588.88</v>
      </c>
      <c r="AE241" s="4">
        <v>3588.88</v>
      </c>
      <c r="AF241" s="4">
        <v>3588.88</v>
      </c>
      <c r="AG241" s="4">
        <v>3588.88</v>
      </c>
      <c r="AH241" s="4">
        <v>3588.88</v>
      </c>
      <c r="AI241" s="4">
        <v>3588.88</v>
      </c>
      <c r="AJ241" s="4">
        <v>3588.88</v>
      </c>
      <c r="AK241" s="4">
        <v>3588.88</v>
      </c>
      <c r="AL241" s="4">
        <v>3588.88</v>
      </c>
      <c r="AM241" s="4">
        <v>3588.88</v>
      </c>
      <c r="AN241" s="4">
        <v>3588.88</v>
      </c>
      <c r="AO241" s="4">
        <v>3588.88</v>
      </c>
      <c r="AP241" s="4">
        <v>3588.88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114018.3504</v>
      </c>
      <c r="U244" s="39">
        <v>116636.861</v>
      </c>
      <c r="V244" s="39">
        <v>116636.861</v>
      </c>
      <c r="W244" s="39">
        <v>118916.625</v>
      </c>
      <c r="X244" s="39">
        <v>118974.861</v>
      </c>
      <c r="Y244" s="39">
        <v>118974.861</v>
      </c>
      <c r="Z244" s="39">
        <v>118974.861</v>
      </c>
      <c r="AA244" s="39">
        <v>118974.861</v>
      </c>
      <c r="AB244" s="39">
        <v>118974.861</v>
      </c>
      <c r="AC244" s="39">
        <v>118974.861</v>
      </c>
      <c r="AD244" s="39">
        <v>118974.861</v>
      </c>
      <c r="AE244" s="39">
        <v>119070.66099999999</v>
      </c>
      <c r="AF244" s="39">
        <v>119070.66099999999</v>
      </c>
      <c r="AG244" s="39">
        <v>119070.66099999999</v>
      </c>
      <c r="AH244" s="39">
        <v>119070.66099999999</v>
      </c>
      <c r="AI244" s="39">
        <v>119070.66099999999</v>
      </c>
      <c r="AJ244" s="39">
        <v>119070.66099999999</v>
      </c>
      <c r="AK244" s="39">
        <v>119070.66099999999</v>
      </c>
      <c r="AL244" s="39">
        <v>119070.66099999999</v>
      </c>
      <c r="AM244" s="39">
        <v>119070.66099999999</v>
      </c>
      <c r="AN244" s="39">
        <v>119070.66099999999</v>
      </c>
      <c r="AO244" s="39">
        <v>119070.66099999999</v>
      </c>
      <c r="AP244" s="39">
        <v>119184.66099999999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7035.8717649999999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1936.4016409999999</v>
      </c>
      <c r="O246" s="4">
        <v>1936.4016409999999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9858.8247649999994</v>
      </c>
      <c r="N256" s="39">
        <v>11212.736639999999</v>
      </c>
      <c r="O256" s="39">
        <v>11212.736639999999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  <c r="S281" s="4">
        <v>1183.746369</v>
      </c>
      <c r="T281" s="4">
        <v>2416.8490120000001</v>
      </c>
      <c r="U281" s="4">
        <v>3689.4798620000001</v>
      </c>
      <c r="V281" s="4">
        <v>3689.4798620000001</v>
      </c>
      <c r="W281" s="4">
        <v>3689.4798620000001</v>
      </c>
      <c r="X281" s="4">
        <v>3689.4798620000001</v>
      </c>
      <c r="Y281" s="4">
        <v>3689.4798620000001</v>
      </c>
      <c r="Z281" s="4">
        <v>3689.4798620000001</v>
      </c>
      <c r="AA281" s="4">
        <v>3689.4798620000001</v>
      </c>
      <c r="AB281" s="4">
        <v>3689.4798620000001</v>
      </c>
      <c r="AC281" s="4">
        <v>3689.4798620000001</v>
      </c>
      <c r="AD281" s="4">
        <v>3689.4798620000001</v>
      </c>
      <c r="AE281" s="4">
        <v>3689.4798620000001</v>
      </c>
      <c r="AF281" s="4">
        <v>3689.4798620000001</v>
      </c>
      <c r="AG281" s="4">
        <v>3689.4798620000001</v>
      </c>
      <c r="AH281" s="4">
        <v>3689.4798620000001</v>
      </c>
      <c r="AI281" s="4">
        <v>3689.4798620000001</v>
      </c>
      <c r="AJ281" s="4">
        <v>3689.4798620000001</v>
      </c>
      <c r="AK281" s="4">
        <v>3689.4798620000001</v>
      </c>
      <c r="AL281" s="4">
        <v>3689.4798620000001</v>
      </c>
      <c r="AM281" s="4">
        <v>3689.4798620000001</v>
      </c>
      <c r="AN281" s="4">
        <v>3689.4798620000001</v>
      </c>
      <c r="AO281" s="4">
        <v>3689.4798620000001</v>
      </c>
      <c r="AP281" s="4">
        <v>3689.4798620000001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1183.746369</v>
      </c>
      <c r="T292" s="37">
        <v>2416.8490120000001</v>
      </c>
      <c r="U292" s="37">
        <v>3689.4798620000001</v>
      </c>
      <c r="V292" s="37">
        <v>3689.4798620000001</v>
      </c>
      <c r="W292" s="37">
        <v>3689.4798620000001</v>
      </c>
      <c r="X292" s="37">
        <v>3689.4798620000001</v>
      </c>
      <c r="Y292" s="37">
        <v>3689.4798620000001</v>
      </c>
      <c r="Z292" s="37">
        <v>3689.4798620000001</v>
      </c>
      <c r="AA292" s="37">
        <v>3689.4798620000001</v>
      </c>
      <c r="AB292" s="37">
        <v>3689.4798620000001</v>
      </c>
      <c r="AC292" s="37">
        <v>3689.4798620000001</v>
      </c>
      <c r="AD292" s="37">
        <v>3689.4798620000001</v>
      </c>
      <c r="AE292" s="37">
        <v>3689.4798620000001</v>
      </c>
      <c r="AF292" s="37">
        <v>3689.4798620000001</v>
      </c>
      <c r="AG292" s="37">
        <v>3689.4798620000001</v>
      </c>
      <c r="AH292" s="37">
        <v>3689.4798620000001</v>
      </c>
      <c r="AI292" s="37">
        <v>3689.4798620000001</v>
      </c>
      <c r="AJ292" s="37">
        <v>3689.4798620000001</v>
      </c>
      <c r="AK292" s="37">
        <v>3689.4798620000001</v>
      </c>
      <c r="AL292" s="37">
        <v>3689.4798620000001</v>
      </c>
      <c r="AM292" s="37">
        <v>3689.4798620000001</v>
      </c>
      <c r="AN292" s="37">
        <v>3689.4798620000001</v>
      </c>
      <c r="AO292" s="37">
        <v>3689.4798620000001</v>
      </c>
      <c r="AP292" s="37">
        <v>3689.4798620000001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1320.1418799999999</v>
      </c>
      <c r="W293" s="4">
        <v>2702.753467</v>
      </c>
      <c r="X293" s="4">
        <v>4106.791682</v>
      </c>
      <c r="Y293" s="4">
        <v>5509.1587179999997</v>
      </c>
      <c r="Z293" s="4">
        <v>6950.2050419999996</v>
      </c>
      <c r="AA293" s="4">
        <v>8438.2907749999995</v>
      </c>
      <c r="AB293" s="4">
        <v>10020.15206</v>
      </c>
      <c r="AC293" s="4">
        <v>11578.82021</v>
      </c>
      <c r="AD293" s="4">
        <v>13148.97027</v>
      </c>
      <c r="AE293" s="4">
        <v>14660.88089</v>
      </c>
      <c r="AF293" s="4">
        <v>14660.88089</v>
      </c>
      <c r="AG293" s="4">
        <v>14660.88089</v>
      </c>
      <c r="AH293" s="4">
        <v>14660.88089</v>
      </c>
      <c r="AI293" s="4">
        <v>14660.88089</v>
      </c>
      <c r="AJ293" s="4">
        <v>14660.88089</v>
      </c>
      <c r="AK293" s="4">
        <v>14660.88089</v>
      </c>
      <c r="AL293" s="4">
        <v>14660.88089</v>
      </c>
      <c r="AM293" s="4">
        <v>14660.88089</v>
      </c>
      <c r="AN293" s="4">
        <v>14660.88089</v>
      </c>
      <c r="AO293" s="4">
        <v>14660.88089</v>
      </c>
      <c r="AP293" s="4">
        <v>14660.88089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1320.1418799999999</v>
      </c>
      <c r="W304" s="37">
        <v>2702.753467</v>
      </c>
      <c r="X304" s="37">
        <v>4106.791682</v>
      </c>
      <c r="Y304" s="37">
        <v>5509.1587179999997</v>
      </c>
      <c r="Z304" s="37">
        <v>6950.2050419999996</v>
      </c>
      <c r="AA304" s="37">
        <v>8438.2907749999995</v>
      </c>
      <c r="AB304" s="37">
        <v>10020.15206</v>
      </c>
      <c r="AC304" s="37">
        <v>11578.82021</v>
      </c>
      <c r="AD304" s="37">
        <v>13148.97027</v>
      </c>
      <c r="AE304" s="37">
        <v>14660.88089</v>
      </c>
      <c r="AF304" s="37">
        <v>14660.88089</v>
      </c>
      <c r="AG304" s="37">
        <v>14660.88089</v>
      </c>
      <c r="AH304" s="37">
        <v>14660.88089</v>
      </c>
      <c r="AI304" s="37">
        <v>14660.88089</v>
      </c>
      <c r="AJ304" s="37">
        <v>14660.88089</v>
      </c>
      <c r="AK304" s="37">
        <v>14660.88089</v>
      </c>
      <c r="AL304" s="37">
        <v>14660.88089</v>
      </c>
      <c r="AM304" s="37">
        <v>14660.88089</v>
      </c>
      <c r="AN304" s="37">
        <v>14660.88089</v>
      </c>
      <c r="AO304" s="37">
        <v>14660.88089</v>
      </c>
      <c r="AP304" s="37">
        <v>14660.88089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1499.0295149999999</v>
      </c>
      <c r="AG305" s="4">
        <v>2824.9444010000002</v>
      </c>
      <c r="AH305" s="4">
        <v>4154.7693440000003</v>
      </c>
      <c r="AI305" s="4">
        <v>5494.2457489999997</v>
      </c>
      <c r="AJ305" s="4">
        <v>6862.3560539999999</v>
      </c>
      <c r="AK305" s="4">
        <v>8255.4073790000002</v>
      </c>
      <c r="AL305" s="4">
        <v>9659.1513460000006</v>
      </c>
      <c r="AM305" s="4">
        <v>11058.332710000001</v>
      </c>
      <c r="AN305" s="4">
        <v>12603.382009999999</v>
      </c>
      <c r="AO305" s="4">
        <v>14096.52952</v>
      </c>
      <c r="AP305" s="4">
        <v>15569.01345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1499.0295149999999</v>
      </c>
      <c r="AG316" s="37">
        <v>2824.9444010000002</v>
      </c>
      <c r="AH316" s="37">
        <v>4154.7693440000003</v>
      </c>
      <c r="AI316" s="37">
        <v>5494.2457489999997</v>
      </c>
      <c r="AJ316" s="37">
        <v>6862.3560539999999</v>
      </c>
      <c r="AK316" s="37">
        <v>8255.4073790000002</v>
      </c>
      <c r="AL316" s="37">
        <v>9659.1513460000006</v>
      </c>
      <c r="AM316" s="37">
        <v>11058.332710000001</v>
      </c>
      <c r="AN316" s="37">
        <v>12603.382009999999</v>
      </c>
      <c r="AO316" s="37">
        <v>14096.52952</v>
      </c>
      <c r="AP316" s="37">
        <v>15569.01345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2656.6518160000001</v>
      </c>
      <c r="O415" s="33">
        <v>10006.169529999999</v>
      </c>
      <c r="P415" s="33">
        <v>12423.65402</v>
      </c>
      <c r="Q415" s="33">
        <v>21353.402819999999</v>
      </c>
      <c r="R415" s="33">
        <v>23748.844720000001</v>
      </c>
      <c r="S415" s="33">
        <v>26018.233049999999</v>
      </c>
      <c r="T415" s="33">
        <v>28166.075499999999</v>
      </c>
      <c r="U415" s="33">
        <v>31908.068139999999</v>
      </c>
      <c r="V415" s="33">
        <v>31908.068139999999</v>
      </c>
      <c r="W415" s="33">
        <v>31908.068139999999</v>
      </c>
      <c r="X415" s="33">
        <v>31908.068139999999</v>
      </c>
      <c r="Y415" s="33">
        <v>31908.068139999999</v>
      </c>
      <c r="Z415" s="33">
        <v>31908.068139999999</v>
      </c>
      <c r="AA415" s="33">
        <v>31908.068139999999</v>
      </c>
      <c r="AB415" s="33">
        <v>31908.068139999999</v>
      </c>
      <c r="AC415" s="33">
        <v>31908.068139999999</v>
      </c>
      <c r="AD415" s="33">
        <v>31908.068139999999</v>
      </c>
      <c r="AE415" s="33">
        <v>31908.068139999999</v>
      </c>
      <c r="AF415" s="33">
        <v>31908.068139999999</v>
      </c>
      <c r="AG415" s="33">
        <v>31908.068139999999</v>
      </c>
      <c r="AH415" s="33">
        <v>31908.068139999999</v>
      </c>
      <c r="AI415" s="33">
        <v>31908.068139999999</v>
      </c>
      <c r="AJ415" s="33">
        <v>31908.068139999999</v>
      </c>
      <c r="AK415" s="33">
        <v>31908.068139999999</v>
      </c>
      <c r="AL415" s="33">
        <v>31908.068139999999</v>
      </c>
      <c r="AM415" s="33">
        <v>31908.068139999999</v>
      </c>
      <c r="AN415" s="33">
        <v>31908.068139999999</v>
      </c>
      <c r="AO415" s="33">
        <v>31908.068139999999</v>
      </c>
      <c r="AP415" s="33">
        <v>31908.068139999999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2656.6518160000001</v>
      </c>
      <c r="O424" s="34">
        <v>10006.169529999999</v>
      </c>
      <c r="P424" s="34">
        <v>12423.65402</v>
      </c>
      <c r="Q424" s="34">
        <v>21353.402819999999</v>
      </c>
      <c r="R424" s="34">
        <v>23748.844720000001</v>
      </c>
      <c r="S424" s="34">
        <v>26018.233049999999</v>
      </c>
      <c r="T424" s="34">
        <v>28166.075499999999</v>
      </c>
      <c r="U424" s="34">
        <v>31908.068139999999</v>
      </c>
      <c r="V424" s="34">
        <v>31908.068139999999</v>
      </c>
      <c r="W424" s="34">
        <v>31908.068139999999</v>
      </c>
      <c r="X424" s="34">
        <v>31908.068139999999</v>
      </c>
      <c r="Y424" s="34">
        <v>31908.068139999999</v>
      </c>
      <c r="Z424" s="34">
        <v>31908.068139999999</v>
      </c>
      <c r="AA424" s="34">
        <v>31908.068139999999</v>
      </c>
      <c r="AB424" s="34">
        <v>31908.068139999999</v>
      </c>
      <c r="AC424" s="34">
        <v>31908.068139999999</v>
      </c>
      <c r="AD424" s="34">
        <v>31908.068139999999</v>
      </c>
      <c r="AE424" s="34">
        <v>31908.068139999999</v>
      </c>
      <c r="AF424" s="34">
        <v>31908.068139999999</v>
      </c>
      <c r="AG424" s="34">
        <v>31908.068139999999</v>
      </c>
      <c r="AH424" s="34">
        <v>31908.068139999999</v>
      </c>
      <c r="AI424" s="34">
        <v>31908.068139999999</v>
      </c>
      <c r="AJ424" s="34">
        <v>31908.068139999999</v>
      </c>
      <c r="AK424" s="34">
        <v>31908.068139999999</v>
      </c>
      <c r="AL424" s="34">
        <v>31908.068139999999</v>
      </c>
      <c r="AM424" s="34">
        <v>31908.068139999999</v>
      </c>
      <c r="AN424" s="34">
        <v>31908.068139999999</v>
      </c>
      <c r="AO424" s="34">
        <v>31908.068139999999</v>
      </c>
      <c r="AP424" s="34">
        <v>31908.068139999999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>
        <v>1428.329277</v>
      </c>
      <c r="AB426" s="34">
        <v>3912.286791</v>
      </c>
      <c r="AC426" s="34">
        <v>6498.5966410000001</v>
      </c>
      <c r="AD426" s="34">
        <v>9707.2942079999993</v>
      </c>
      <c r="AE426" s="34">
        <v>20160.14242</v>
      </c>
      <c r="AF426" s="34">
        <v>20160.14242</v>
      </c>
      <c r="AG426" s="34">
        <v>20160.14242</v>
      </c>
      <c r="AH426" s="34">
        <v>20160.14242</v>
      </c>
      <c r="AI426" s="34">
        <v>20160.14242</v>
      </c>
      <c r="AJ426" s="34">
        <v>20160.14242</v>
      </c>
      <c r="AK426" s="34">
        <v>20160.14242</v>
      </c>
      <c r="AL426" s="34">
        <v>20160.14242</v>
      </c>
      <c r="AM426" s="34">
        <v>20160.14242</v>
      </c>
      <c r="AN426" s="34">
        <v>20160.14242</v>
      </c>
      <c r="AO426" s="34">
        <v>20160.14242</v>
      </c>
      <c r="AP426" s="34">
        <v>20160.14242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1428.329277</v>
      </c>
      <c r="AB436" s="34">
        <v>3912.286791</v>
      </c>
      <c r="AC436" s="34">
        <v>6498.5966410000001</v>
      </c>
      <c r="AD436" s="34">
        <v>9707.2942079999993</v>
      </c>
      <c r="AE436" s="34">
        <v>20160.14242</v>
      </c>
      <c r="AF436" s="34">
        <v>20160.14242</v>
      </c>
      <c r="AG436" s="34">
        <v>20160.14242</v>
      </c>
      <c r="AH436" s="34">
        <v>20160.14242</v>
      </c>
      <c r="AI436" s="34">
        <v>20160.14242</v>
      </c>
      <c r="AJ436" s="34">
        <v>20160.14242</v>
      </c>
      <c r="AK436" s="34">
        <v>20160.14242</v>
      </c>
      <c r="AL436" s="34">
        <v>20160.14242</v>
      </c>
      <c r="AM436" s="34">
        <v>20160.14242</v>
      </c>
      <c r="AN436" s="34">
        <v>20160.14242</v>
      </c>
      <c r="AO436" s="34">
        <v>20160.14242</v>
      </c>
      <c r="AP436" s="34">
        <v>20160.14242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6962.7587569999996</v>
      </c>
      <c r="W439" s="34">
        <v>11690.63509</v>
      </c>
      <c r="X439" s="34">
        <v>19331.903699999999</v>
      </c>
      <c r="Y439" s="34">
        <v>26500.363870000001</v>
      </c>
      <c r="Z439" s="34">
        <v>34739.647640000003</v>
      </c>
      <c r="AA439" s="34">
        <v>40763.477440000002</v>
      </c>
      <c r="AB439" s="34">
        <v>45610.538410000001</v>
      </c>
      <c r="AC439" s="34">
        <v>54111.998200000002</v>
      </c>
      <c r="AD439" s="34">
        <v>57196.16835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6962.7587569999996</v>
      </c>
      <c r="W448" s="34">
        <v>11690.63509</v>
      </c>
      <c r="X448" s="34">
        <v>19331.903699999999</v>
      </c>
      <c r="Y448" s="34">
        <v>26500.363870000001</v>
      </c>
      <c r="Z448" s="34">
        <v>34739.647640000003</v>
      </c>
      <c r="AA448" s="34">
        <v>40763.477440000002</v>
      </c>
      <c r="AB448" s="34">
        <v>45610.538410000001</v>
      </c>
      <c r="AC448" s="34">
        <v>54111.998200000002</v>
      </c>
      <c r="AD448" s="34">
        <v>57196.16835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>
        <v>145.38148910000001</v>
      </c>
      <c r="AL450" s="34">
        <v>1779.3222659999999</v>
      </c>
      <c r="AM450" s="34">
        <v>3425.8811460000002</v>
      </c>
      <c r="AN450" s="34">
        <v>5470.5392160000001</v>
      </c>
      <c r="AO450" s="34">
        <v>7293.8049000000001</v>
      </c>
      <c r="AP450" s="34">
        <v>9105.9466279999997</v>
      </c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145.38148910000001</v>
      </c>
      <c r="AL460" s="34">
        <v>1779.3222659999999</v>
      </c>
      <c r="AM460" s="34">
        <v>3425.8811460000002</v>
      </c>
      <c r="AN460" s="34">
        <v>5470.5392160000001</v>
      </c>
      <c r="AO460" s="34">
        <v>7293.8049000000001</v>
      </c>
      <c r="AP460" s="34">
        <v>9105.9466279999997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15567.36392</v>
      </c>
      <c r="AG463" s="34">
        <v>21230.388040000002</v>
      </c>
      <c r="AH463" s="34">
        <v>25970.676090000001</v>
      </c>
      <c r="AI463" s="34">
        <v>32173.11262</v>
      </c>
      <c r="AJ463" s="34">
        <v>39322.932930000003</v>
      </c>
      <c r="AK463" s="34">
        <v>47231.469879999997</v>
      </c>
      <c r="AL463" s="34">
        <v>54060.279869999998</v>
      </c>
      <c r="AM463" s="34">
        <v>58768.860569999997</v>
      </c>
      <c r="AN463" s="34">
        <v>64802.397689999998</v>
      </c>
      <c r="AO463" s="34">
        <v>69973.040089999995</v>
      </c>
      <c r="AP463" s="34">
        <v>72894.229229999997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15567.36392</v>
      </c>
      <c r="AG472" s="34">
        <v>21230.388040000002</v>
      </c>
      <c r="AH472" s="34">
        <v>25970.676090000001</v>
      </c>
      <c r="AI472" s="34">
        <v>32173.11262</v>
      </c>
      <c r="AJ472" s="34">
        <v>39322.932930000003</v>
      </c>
      <c r="AK472" s="34">
        <v>47231.469879999997</v>
      </c>
      <c r="AL472" s="34">
        <v>54060.279869999998</v>
      </c>
      <c r="AM472" s="34">
        <v>58768.860569999997</v>
      </c>
      <c r="AN472" s="34">
        <v>64802.397689999998</v>
      </c>
      <c r="AO472" s="34">
        <v>69973.040089999995</v>
      </c>
      <c r="AP472" s="34">
        <v>72894.229229999997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1228.6492149999999</v>
      </c>
      <c r="W641" s="34">
        <v>2222.767151</v>
      </c>
      <c r="X641" s="34">
        <v>2997.0637179999999</v>
      </c>
      <c r="Y641" s="34">
        <v>4608.8391119999997</v>
      </c>
      <c r="Z641" s="34">
        <v>5827.2166909999996</v>
      </c>
      <c r="AA641" s="34">
        <v>7979.2571539999999</v>
      </c>
      <c r="AB641" s="34">
        <v>7979.2571539999999</v>
      </c>
      <c r="AC641" s="34">
        <v>9628.081709</v>
      </c>
      <c r="AD641" s="34">
        <v>12138.09584</v>
      </c>
      <c r="AE641" s="34">
        <v>15514.23208</v>
      </c>
      <c r="AF641" s="34">
        <v>16119.75388</v>
      </c>
      <c r="AG641" s="34">
        <v>17580.739730000001</v>
      </c>
      <c r="AH641" s="34">
        <v>17580.739730000001</v>
      </c>
      <c r="AI641" s="34">
        <v>18195.63523</v>
      </c>
      <c r="AJ641" s="34">
        <v>20029.690129999999</v>
      </c>
      <c r="AK641" s="34">
        <v>20029.690129999999</v>
      </c>
      <c r="AL641" s="34">
        <v>22502.476719999999</v>
      </c>
      <c r="AM641" s="34">
        <v>24386.308219999999</v>
      </c>
      <c r="AN641" s="34">
        <v>25654.136630000001</v>
      </c>
      <c r="AO641" s="34">
        <v>25654.136630000001</v>
      </c>
      <c r="AP641" s="34">
        <v>28448.881799999999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1630.9396589999999</v>
      </c>
      <c r="W642" s="34">
        <v>4007.0735989999998</v>
      </c>
      <c r="X642" s="34">
        <v>5007.6714490000004</v>
      </c>
      <c r="Y642" s="34">
        <v>5401.0344660000001</v>
      </c>
      <c r="Z642" s="34">
        <v>6090.5421340000003</v>
      </c>
      <c r="AA642" s="34">
        <v>6339.1014839999998</v>
      </c>
      <c r="AB642" s="34">
        <v>9003.050491</v>
      </c>
      <c r="AC642" s="34">
        <v>9874.7014579999995</v>
      </c>
      <c r="AD642" s="34">
        <v>10721.838040000001</v>
      </c>
      <c r="AE642" s="34">
        <v>11269.442789999999</v>
      </c>
      <c r="AF642" s="34">
        <v>11269.442789999999</v>
      </c>
      <c r="AG642" s="34">
        <v>11777.97263</v>
      </c>
      <c r="AH642" s="34">
        <v>13970.083930000001</v>
      </c>
      <c r="AI642" s="34">
        <v>15258.15179</v>
      </c>
      <c r="AJ642" s="34">
        <v>15258.15179</v>
      </c>
      <c r="AK642" s="34">
        <v>16978.425230000001</v>
      </c>
      <c r="AL642" s="34">
        <v>17345.710319999998</v>
      </c>
      <c r="AM642" s="34">
        <v>17614.480970000001</v>
      </c>
      <c r="AN642" s="34">
        <v>18805.5726</v>
      </c>
      <c r="AO642" s="34">
        <v>21883.57141</v>
      </c>
      <c r="AP642" s="34">
        <v>21883.57141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>
        <v>194.3987769</v>
      </c>
      <c r="Y644" s="34">
        <v>603.01628530000005</v>
      </c>
      <c r="Z644" s="34">
        <v>949.22643970000001</v>
      </c>
      <c r="AA644" s="34">
        <v>1331.0372420000001</v>
      </c>
      <c r="AB644" s="34">
        <v>1862.7622280000001</v>
      </c>
      <c r="AC644" s="34">
        <v>2272.2908849999999</v>
      </c>
      <c r="AD644" s="34">
        <v>2719.9210589999998</v>
      </c>
      <c r="AE644" s="34">
        <v>3205.9258110000001</v>
      </c>
      <c r="AF644" s="34">
        <v>3699.4265770000002</v>
      </c>
      <c r="AG644" s="34">
        <v>4129.268744</v>
      </c>
      <c r="AH644" s="34">
        <v>4537.4572879999996</v>
      </c>
      <c r="AI644" s="34">
        <v>4973.5856629999998</v>
      </c>
      <c r="AJ644" s="34">
        <v>5397.8777760000003</v>
      </c>
      <c r="AK644" s="34">
        <v>6212.1514180000004</v>
      </c>
      <c r="AL644" s="34">
        <v>6212.1514180000004</v>
      </c>
      <c r="AM644" s="34">
        <v>6635.1179199999997</v>
      </c>
      <c r="AN644" s="34">
        <v>7224.9463889999997</v>
      </c>
      <c r="AO644" s="34">
        <v>7224.9463889999997</v>
      </c>
      <c r="AP644" s="34">
        <v>7224.9463889999997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86.73084231</v>
      </c>
      <c r="AM646" s="34">
        <v>128.1635886</v>
      </c>
      <c r="AN646" s="34">
        <v>170.12379060000001</v>
      </c>
      <c r="AO646" s="34">
        <v>207.42325439999999</v>
      </c>
      <c r="AP646" s="34">
        <v>245.07706020000001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2859.588874</v>
      </c>
      <c r="W652" s="34">
        <v>6229.8407500000003</v>
      </c>
      <c r="X652" s="34">
        <v>8199.1339439999992</v>
      </c>
      <c r="Y652" s="34">
        <v>10612.889859999999</v>
      </c>
      <c r="Z652" s="34">
        <v>12866.985269999999</v>
      </c>
      <c r="AA652" s="34">
        <v>15649.39588</v>
      </c>
      <c r="AB652" s="34">
        <v>18845.069869999999</v>
      </c>
      <c r="AC652" s="34">
        <v>21775.074049999999</v>
      </c>
      <c r="AD652" s="34">
        <v>25579.854940000001</v>
      </c>
      <c r="AE652" s="34">
        <v>29989.60068</v>
      </c>
      <c r="AF652" s="34">
        <v>31088.623250000001</v>
      </c>
      <c r="AG652" s="34">
        <v>33487.981099999997</v>
      </c>
      <c r="AH652" s="34">
        <v>36088.28095</v>
      </c>
      <c r="AI652" s="34">
        <v>38427.37268</v>
      </c>
      <c r="AJ652" s="34">
        <v>40688.002690000001</v>
      </c>
      <c r="AK652" s="34">
        <v>43264.480989999996</v>
      </c>
      <c r="AL652" s="34">
        <v>46147.069309999999</v>
      </c>
      <c r="AM652" s="34">
        <v>48764.07069</v>
      </c>
      <c r="AN652" s="34">
        <v>51854.779410000003</v>
      </c>
      <c r="AO652" s="34">
        <v>54970.077689999998</v>
      </c>
      <c r="AP652" s="34">
        <v>57802.47666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13009</v>
      </c>
      <c r="AM701" s="34">
        <v>13009</v>
      </c>
      <c r="AN701" s="34">
        <v>13009</v>
      </c>
      <c r="AO701" s="34">
        <v>13009</v>
      </c>
      <c r="AP701" s="34">
        <v>13009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13009</v>
      </c>
      <c r="AM712" s="34">
        <v>13009</v>
      </c>
      <c r="AN712" s="34">
        <v>13009</v>
      </c>
      <c r="AO712" s="34">
        <v>13009</v>
      </c>
      <c r="AP712" s="34">
        <v>13009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3800</v>
      </c>
      <c r="AP750" s="34">
        <v>4000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5598</v>
      </c>
      <c r="AL760" s="34">
        <v>5798</v>
      </c>
      <c r="AM760" s="34">
        <v>5998</v>
      </c>
      <c r="AN760" s="34">
        <v>6198</v>
      </c>
      <c r="AO760" s="34">
        <v>6398</v>
      </c>
      <c r="AP760" s="34">
        <v>6598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175811.1347</v>
      </c>
      <c r="N761" s="34">
        <v>180360.66450000001</v>
      </c>
      <c r="O761" s="34">
        <v>187667.5025</v>
      </c>
      <c r="P761" s="34">
        <v>193901.2291</v>
      </c>
      <c r="Q761" s="34">
        <v>205173.39079999999</v>
      </c>
      <c r="R761" s="34">
        <v>211630.6538</v>
      </c>
      <c r="S761" s="34">
        <v>218387.20680000001</v>
      </c>
      <c r="T761" s="34">
        <v>225768.96919999999</v>
      </c>
      <c r="U761" s="34">
        <v>234416.03330000001</v>
      </c>
      <c r="V761" s="34">
        <v>245301.7928</v>
      </c>
      <c r="W761" s="34">
        <v>254641.67069999999</v>
      </c>
      <c r="X761" s="34">
        <v>266217.50660000002</v>
      </c>
      <c r="Y761" s="34">
        <v>276332.39980000001</v>
      </c>
      <c r="Z761" s="34">
        <v>287773.33730000001</v>
      </c>
      <c r="AA761" s="34">
        <v>298940.78869999998</v>
      </c>
      <c r="AB761" s="34">
        <v>311425.90409999999</v>
      </c>
      <c r="AC761" s="34">
        <v>324513.54100000003</v>
      </c>
      <c r="AD761" s="34">
        <v>336078.66570000001</v>
      </c>
      <c r="AE761" s="34">
        <v>350219.32990000001</v>
      </c>
      <c r="AF761" s="34">
        <v>367815.24589999998</v>
      </c>
      <c r="AG761" s="34">
        <v>378013.84279999998</v>
      </c>
      <c r="AH761" s="34">
        <v>387609.25559999997</v>
      </c>
      <c r="AI761" s="34">
        <v>398415.26030000002</v>
      </c>
      <c r="AJ761" s="34">
        <v>410118.82089999999</v>
      </c>
      <c r="AK761" s="34">
        <v>422563.7499</v>
      </c>
      <c r="AL761" s="34">
        <v>435727.21490000002</v>
      </c>
      <c r="AM761" s="34">
        <v>447311.67440000002</v>
      </c>
      <c r="AN761" s="34">
        <v>460950.62760000001</v>
      </c>
      <c r="AO761" s="34">
        <v>473477.98139999999</v>
      </c>
      <c r="AP761" s="34">
        <v>483555.19520000002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2990.2793999999994</v>
      </c>
      <c r="Q1" s="1">
        <f t="shared" si="1"/>
        <v>2618.5106000000087</v>
      </c>
      <c r="R1" s="1">
        <f t="shared" si="1"/>
        <v>0</v>
      </c>
      <c r="S1" s="1">
        <f t="shared" si="1"/>
        <v>2279.7639999999956</v>
      </c>
      <c r="T1" s="1">
        <f t="shared" si="1"/>
        <v>58.236000000004424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6" t="s">
        <v>243</v>
      </c>
      <c r="AT2" s="306"/>
      <c r="AU2" s="306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114018.3504</v>
      </c>
      <c r="Q4" s="1">
        <f>Planel_Pot_Resultado!U244+Planel_Pot_Resultado!U748</f>
        <v>116636.861</v>
      </c>
      <c r="R4" s="1">
        <f>Planel_Pot_Resultado!V244+Planel_Pot_Resultado!V748</f>
        <v>116636.861</v>
      </c>
      <c r="S4" s="1">
        <f>Planel_Pot_Resultado!W244+Planel_Pot_Resultado!W748</f>
        <v>118916.625</v>
      </c>
      <c r="T4" s="1">
        <f>Planel_Pot_Resultado!X244+Planel_Pot_Resultado!X748</f>
        <v>118974.861</v>
      </c>
      <c r="U4" s="1">
        <f>Planel_Pot_Resultado!Y244+Planel_Pot_Resultado!Y748</f>
        <v>118974.861</v>
      </c>
      <c r="V4" s="1">
        <f>Planel_Pot_Resultado!Z244+Planel_Pot_Resultado!Z748</f>
        <v>118974.861</v>
      </c>
      <c r="W4" s="1">
        <f>Planel_Pot_Resultado!AA244+Planel_Pot_Resultado!AA748</f>
        <v>118974.861</v>
      </c>
      <c r="X4" s="1">
        <f>Planel_Pot_Resultado!AB244+Planel_Pot_Resultado!AB748</f>
        <v>118974.861</v>
      </c>
      <c r="Y4" s="1">
        <f>Planel_Pot_Resultado!AC244+Planel_Pot_Resultado!AC748</f>
        <v>118974.861</v>
      </c>
      <c r="Z4" s="1">
        <f>Planel_Pot_Resultado!AD244+Planel_Pot_Resultado!AD748</f>
        <v>118974.861</v>
      </c>
      <c r="AA4" s="1">
        <f>Planel_Pot_Resultado!AE244+Planel_Pot_Resultado!AE748</f>
        <v>119070.66099999999</v>
      </c>
      <c r="AB4" s="1">
        <f>Planel_Pot_Resultado!AF244+Planel_Pot_Resultado!AF748</f>
        <v>119070.66099999999</v>
      </c>
      <c r="AC4" s="1">
        <f>Planel_Pot_Resultado!AG244+Planel_Pot_Resultado!AG748</f>
        <v>119070.66099999999</v>
      </c>
      <c r="AD4" s="1">
        <f>Planel_Pot_Resultado!AH244+Planel_Pot_Resultado!AH748</f>
        <v>119070.66099999999</v>
      </c>
      <c r="AE4" s="1">
        <f>Planel_Pot_Resultado!AI244+Planel_Pot_Resultado!AI748</f>
        <v>119070.66099999999</v>
      </c>
      <c r="AF4" s="1">
        <f>Planel_Pot_Resultado!AJ244+Planel_Pot_Resultado!AJ748</f>
        <v>119070.66099999999</v>
      </c>
      <c r="AG4" s="1">
        <f>Planel_Pot_Resultado!AK244+Planel_Pot_Resultado!AK748</f>
        <v>119070.66099999999</v>
      </c>
      <c r="AH4" s="1">
        <f>Planel_Pot_Resultado!AL244+Planel_Pot_Resultado!AL748</f>
        <v>119070.66099999999</v>
      </c>
      <c r="AI4" s="1">
        <f>Planel_Pot_Resultado!AM244+Planel_Pot_Resultado!AM748</f>
        <v>119070.66099999999</v>
      </c>
      <c r="AJ4" s="1">
        <f>Planel_Pot_Resultado!AN244+Planel_Pot_Resultado!AN748</f>
        <v>119070.66099999999</v>
      </c>
      <c r="AK4" s="1">
        <f>Planel_Pot_Resultado!AO244+Planel_Pot_Resultado!AO748</f>
        <v>119070.66099999999</v>
      </c>
      <c r="AL4" s="1">
        <f>Planel_Pot_Resultado!AP244+Planel_Pot_Resultado!AP748</f>
        <v>119184.66099999999</v>
      </c>
      <c r="AM4" s="1">
        <f>AL4-C4</f>
        <v>29448.168999999994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9858.8247649999994</v>
      </c>
      <c r="J5" s="1">
        <f>Planel_Pot_Resultado!N256</f>
        <v>11212.736639999999</v>
      </c>
      <c r="K5" s="1">
        <f>Planel_Pot_Resultado!O256</f>
        <v>11212.736639999999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13990.566068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14021.986355999999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15539.953991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15540.253991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15689.718219999999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17658.621327000001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17928.225193999999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17928.225193999999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17928.225193999999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17728.625194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18653.625194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19578.625194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20503.825194000001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21428.825194000001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22353.825194000001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23279.025194000002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24204.025194000002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25129.025194000002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26054.025194000002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26979.325194000001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27904.325194000001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28829.325194000001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29754.325194000001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30515.80615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31315.988090999999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32529.125194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33454.125194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34379.125194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35304.125194</v>
      </c>
      <c r="AM7" s="1">
        <f t="shared" si="2"/>
        <v>24061.925193999999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13009</v>
      </c>
      <c r="AI14" s="24">
        <f>Planel_Pot_Resultado!AM16+Planel_Pot_Resultado!AM28+Planel_Pot_Resultado!AM628+Planel_Pot_Resultado!AM712</f>
        <v>13009</v>
      </c>
      <c r="AJ14" s="24">
        <f>Planel_Pot_Resultado!AN16+Planel_Pot_Resultado!AN28+Planel_Pot_Resultado!AN628+Planel_Pot_Resultado!AN712</f>
        <v>13009</v>
      </c>
      <c r="AK14" s="24">
        <f>Planel_Pot_Resultado!AO16+Planel_Pot_Resultado!AO28+Planel_Pot_Resultado!AO628+Planel_Pot_Resultado!AO712</f>
        <v>13009</v>
      </c>
      <c r="AL14" s="24">
        <f>Planel_Pot_Resultado!AP16+Planel_Pot_Resultado!AP28+Planel_Pot_Resultado!AP628+Planel_Pot_Resultado!AP712</f>
        <v>13009</v>
      </c>
      <c r="AM14" s="1">
        <f t="shared" si="2"/>
        <v>1339.5325799999991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19154.320815999999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26503.838529999997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28921.323019999996</v>
      </c>
      <c r="M17" s="30">
        <f>Planel_Pot_Resultado!Q388+Planel_Pot_Resultado!Q400+Planel_Pot_Resultado!Q412+Planel_Pot_Resultado!Q424+Planel_Pot_Resultado!Q436+Planel_Pot_Resultado!Q448+Planel_Pot_Resultado!Q460+Planel_Pot_Resultado!Q472</f>
        <v>37846.271819999994</v>
      </c>
      <c r="N17" s="30">
        <f>Planel_Pot_Resultado!R388+Planel_Pot_Resultado!R400+Planel_Pot_Resultado!R412+Planel_Pot_Resultado!R424+Planel_Pot_Resultado!R436+Planel_Pot_Resultado!R448+Planel_Pot_Resultado!R460+Planel_Pot_Resultado!R472</f>
        <v>40241.71372</v>
      </c>
      <c r="O17" s="30">
        <f>Planel_Pot_Resultado!S388+Planel_Pot_Resultado!S400+Planel_Pot_Resultado!S412+Planel_Pot_Resultado!S424+Planel_Pot_Resultado!S436+Planel_Pot_Resultado!S448+Planel_Pot_Resultado!S460+Planel_Pot_Resultado!S472</f>
        <v>42302.802049999998</v>
      </c>
      <c r="P17" s="30">
        <f>Planel_Pot_Resultado!T388+Planel_Pot_Resultado!T400+Planel_Pot_Resultado!T412+Planel_Pot_Resultado!T424+Planel_Pot_Resultado!T436+Planel_Pot_Resultado!T448+Planel_Pot_Resultado!T460+Planel_Pot_Resultado!T472</f>
        <v>44434.095499999996</v>
      </c>
      <c r="Q17" s="30">
        <f>Planel_Pot_Resultado!U388+Planel_Pot_Resultado!U400+Planel_Pot_Resultado!U412+Planel_Pot_Resultado!U424+Planel_Pot_Resultado!U436+Planel_Pot_Resultado!U448+Planel_Pot_Resultado!U460+Planel_Pot_Resultado!U472</f>
        <v>48077.888139999995</v>
      </c>
      <c r="R17" s="30">
        <f>Planel_Pot_Resultado!V388+Planel_Pot_Resultado!V400+Planel_Pot_Resultado!V412+Planel_Pot_Resultado!V424+Planel_Pot_Resultado!V436+Planel_Pot_Resultado!V448+Planel_Pot_Resultado!V460+Planel_Pot_Resultado!V472</f>
        <v>54783.916897000003</v>
      </c>
      <c r="S17" s="30">
        <f>Planel_Pot_Resultado!W388+Planel_Pot_Resultado!W400+Planel_Pot_Resultado!W412+Planel_Pot_Resultado!W424+Planel_Pot_Resultado!W436+Planel_Pot_Resultado!W448+Planel_Pot_Resultado!W460+Planel_Pot_Resultado!W472</f>
        <v>59202.273229999992</v>
      </c>
      <c r="T17" s="30">
        <f>Planel_Pot_Resultado!X388+Planel_Pot_Resultado!X400+Planel_Pot_Resultado!X412+Planel_Pot_Resultado!X424+Planel_Pot_Resultado!X436+Planel_Pot_Resultado!X448+Planel_Pot_Resultado!X460+Planel_Pot_Resultado!X472</f>
        <v>66422.541839999991</v>
      </c>
      <c r="U17" s="30">
        <f>Planel_Pot_Resultado!Y388+Planel_Pot_Resultado!Y400+Planel_Pot_Resultado!Y412+Planel_Pot_Resultado!Y424+Planel_Pot_Resultado!Y436+Planel_Pot_Resultado!Y448+Planel_Pot_Resultado!Y460+Planel_Pot_Resultado!Y472</f>
        <v>71796.312009999994</v>
      </c>
      <c r="V17" s="30">
        <f>Planel_Pot_Resultado!Z388+Planel_Pot_Resultado!Z400+Planel_Pot_Resultado!Z412+Planel_Pot_Resultado!Z424+Planel_Pot_Resultado!Z436+Planel_Pot_Resultado!Z448+Planel_Pot_Resultado!Z460+Planel_Pot_Resultado!Z472</f>
        <v>78616.907780000009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84597.483856999999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91389.902341000008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99063.666981000002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105268.530698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113421.21056000001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127750.57448000001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133298.5986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138038.88665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144241.32318000001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151391.14349000002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159445.06192909999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167907.81269600001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174262.952276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182341.14746599999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189335.05554999999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194068.38641800001</v>
      </c>
      <c r="AM17" s="1">
        <f t="shared" si="2"/>
        <v>187512.22641800001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3355.0913689999998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4588.1940119999999</v>
      </c>
      <c r="Q20" s="26">
        <f>Planel_Pot_Resultado!U280+Planel_Pot_Resultado!U292+Planel_Pot_Resultado!U304+Planel_Pot_Resultado!U316+Planel_Pot_Resultado!U328+Planel_Pot_Resultado!U340+Planel_Pot_Resultado!U352+Planel_Pot_Resultado!U364</f>
        <v>5859.7428620000001</v>
      </c>
      <c r="R20" s="26">
        <f>Planel_Pot_Resultado!V280+Planel_Pot_Resultado!V292+Planel_Pot_Resultado!V304+Planel_Pot_Resultado!V316+Planel_Pot_Resultado!V328+Planel_Pot_Resultado!V340+Planel_Pot_Resultado!V352+Planel_Pot_Resultado!V364</f>
        <v>7179.8847420000002</v>
      </c>
      <c r="S20" s="26">
        <f>Planel_Pot_Resultado!W280+Planel_Pot_Resultado!W292+Planel_Pot_Resultado!W304+Planel_Pot_Resultado!W316+Planel_Pot_Resultado!W328+Planel_Pot_Resultado!W340+Planel_Pot_Resultado!W352+Planel_Pot_Resultado!W364</f>
        <v>8562.4963289999996</v>
      </c>
      <c r="T20" s="26">
        <f>Planel_Pot_Resultado!X280+Planel_Pot_Resultado!X292+Planel_Pot_Resultado!X304+Planel_Pot_Resultado!X316+Planel_Pot_Resultado!X328+Planel_Pot_Resultado!X340+Planel_Pot_Resultado!X352+Planel_Pot_Resultado!X364</f>
        <v>9965.5345440000001</v>
      </c>
      <c r="U20" s="26">
        <f>Planel_Pot_Resultado!Y280+Planel_Pot_Resultado!Y292+Planel_Pot_Resultado!Y304+Planel_Pot_Resultado!Y316+Planel_Pot_Resultado!Y328+Planel_Pot_Resultado!Y340+Planel_Pot_Resultado!Y352+Planel_Pot_Resultado!Y364</f>
        <v>11367.90158</v>
      </c>
      <c r="V20" s="26">
        <f>Planel_Pot_Resultado!Z280+Planel_Pot_Resultado!Z292+Planel_Pot_Resultado!Z304+Planel_Pot_Resultado!Z316+Planel_Pot_Resultado!Z328+Planel_Pot_Resultado!Z340+Planel_Pot_Resultado!Z352+Planel_Pot_Resultado!Z364</f>
        <v>12808.947904000001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14288.412636999999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15860.273922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17418.942071999998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18049.422132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18606.860752000001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19849.390266999999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21175.305153000001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22505.130096000001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23844.606501000002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25212.716806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26605.768131000001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28009.512097999999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29408.693462000003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30953.742762000002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32446.890272000001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33919.374201999999</v>
      </c>
      <c r="AM20" s="1">
        <f t="shared" si="2"/>
        <v>33898.671201999998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101.60571090000001</v>
      </c>
      <c r="M23" s="32">
        <f>Planel_Pot_Resultado!Q100+Planel_Pot_Resultado!Q652</f>
        <v>3981.1185770000002</v>
      </c>
      <c r="N23" s="32">
        <f>Planel_Pot_Resultado!R100+Planel_Pot_Resultado!R652</f>
        <v>5764.0754790000001</v>
      </c>
      <c r="O23" s="32">
        <f>Planel_Pot_Resultado!S100+Planel_Pot_Resultado!S652</f>
        <v>8974.9906800000008</v>
      </c>
      <c r="P23" s="32">
        <f>Planel_Pot_Resultado!T100+Planel_Pot_Resultado!T652</f>
        <v>9933.2737080000006</v>
      </c>
      <c r="Q23" s="32">
        <f>Planel_Pot_Resultado!U100+Planel_Pot_Resultado!U652</f>
        <v>10200.34575</v>
      </c>
      <c r="R23" s="32">
        <f>Planel_Pot_Resultado!V100+Planel_Pot_Resultado!V652</f>
        <v>13059.934624000001</v>
      </c>
      <c r="S23" s="32">
        <f>Planel_Pot_Resultado!W100+Planel_Pot_Resultado!W652</f>
        <v>16430.1865</v>
      </c>
      <c r="T23" s="32">
        <f>Planel_Pot_Resultado!X100+Planel_Pot_Resultado!X652</f>
        <v>18399.479694000001</v>
      </c>
      <c r="U23" s="32">
        <f>Planel_Pot_Resultado!Y100+Planel_Pot_Resultado!Y652</f>
        <v>20813.23561</v>
      </c>
      <c r="V23" s="32">
        <f>Planel_Pot_Resultado!Z100+Planel_Pot_Resultado!Z652</f>
        <v>23067.331019999998</v>
      </c>
      <c r="W23" s="32">
        <f>Planel_Pot_Resultado!AA100+Planel_Pot_Resultado!AA652</f>
        <v>25849.74163</v>
      </c>
      <c r="X23" s="32">
        <f>Planel_Pot_Resultado!AB100+Planel_Pot_Resultado!AB652</f>
        <v>29045.41562</v>
      </c>
      <c r="Y23" s="32">
        <f>Planel_Pot_Resultado!AC100+Planel_Pot_Resultado!AC652</f>
        <v>31975.4198</v>
      </c>
      <c r="Z23" s="32">
        <f>Planel_Pot_Resultado!AD100+Planel_Pot_Resultado!AD652</f>
        <v>35780.200689999998</v>
      </c>
      <c r="AA23" s="32">
        <f>Planel_Pot_Resultado!AE100+Planel_Pot_Resultado!AE652</f>
        <v>40189.946429999996</v>
      </c>
      <c r="AB23" s="32">
        <f>Planel_Pot_Resultado!AF100+Planel_Pot_Resultado!AF652</f>
        <v>41288.968999999997</v>
      </c>
      <c r="AC23" s="32">
        <f>Planel_Pot_Resultado!AG100+Planel_Pot_Resultado!AG652</f>
        <v>43688.326849999998</v>
      </c>
      <c r="AD23" s="32">
        <f>Planel_Pot_Resultado!AH100+Planel_Pot_Resultado!AH652</f>
        <v>46288.626700000001</v>
      </c>
      <c r="AE23" s="32">
        <f>Planel_Pot_Resultado!AI100+Planel_Pot_Resultado!AI652</f>
        <v>48627.718430000001</v>
      </c>
      <c r="AF23" s="32">
        <f>Planel_Pot_Resultado!AJ100+Planel_Pot_Resultado!AJ652</f>
        <v>50888.348440000002</v>
      </c>
      <c r="AG23" s="32">
        <f>Planel_Pot_Resultado!AK100+Planel_Pot_Resultado!AK652</f>
        <v>53464.826739999997</v>
      </c>
      <c r="AH23" s="32">
        <f>Planel_Pot_Resultado!AL100+Planel_Pot_Resultado!AL652</f>
        <v>56347.415059999999</v>
      </c>
      <c r="AI23" s="32">
        <f>Planel_Pot_Resultado!AM100+Planel_Pot_Resultado!AM652</f>
        <v>58964.416440000001</v>
      </c>
      <c r="AJ23" s="32">
        <f>Planel_Pot_Resultado!AN100+Planel_Pot_Resultado!AN652</f>
        <v>62055.125160000003</v>
      </c>
      <c r="AK23" s="32">
        <f>Planel_Pot_Resultado!AO100+Planel_Pot_Resultado!AO652</f>
        <v>65170.423439999999</v>
      </c>
      <c r="AL23" s="32">
        <f>Planel_Pot_Resultado!AP100+Planel_Pot_Resultado!AP652</f>
        <v>68002.822409999993</v>
      </c>
      <c r="AM23" s="1">
        <f t="shared" si="2"/>
        <v>68002.822409999993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175811.13471499996</v>
      </c>
      <c r="J24" s="28">
        <f t="shared" si="4"/>
        <v>180360.66447399996</v>
      </c>
      <c r="K24" s="28">
        <f t="shared" si="4"/>
        <v>187667.50247599999</v>
      </c>
      <c r="L24" s="28">
        <f t="shared" si="4"/>
        <v>193901.22910289996</v>
      </c>
      <c r="M24" s="28">
        <f t="shared" si="4"/>
        <v>205173.39076899996</v>
      </c>
      <c r="N24" s="28">
        <f t="shared" si="4"/>
        <v>211630.65379999997</v>
      </c>
      <c r="O24" s="28">
        <f t="shared" si="4"/>
        <v>218387.20680699995</v>
      </c>
      <c r="P24" s="28">
        <f t="shared" si="4"/>
        <v>225768.96919499995</v>
      </c>
      <c r="Q24" s="28">
        <f t="shared" si="4"/>
        <v>234416.03332700001</v>
      </c>
      <c r="R24" s="28">
        <f t="shared" si="4"/>
        <v>245301.79283799999</v>
      </c>
      <c r="S24" s="28">
        <f t="shared" si="4"/>
        <v>254641.67063599997</v>
      </c>
      <c r="T24" s="28">
        <f t="shared" si="4"/>
        <v>266217.50665499998</v>
      </c>
      <c r="U24" s="28">
        <f t="shared" si="4"/>
        <v>276332.39977699996</v>
      </c>
      <c r="V24" s="28">
        <f t="shared" si="4"/>
        <v>287773.33728099999</v>
      </c>
      <c r="W24" s="28">
        <f t="shared" si="4"/>
        <v>298940.78870099998</v>
      </c>
      <c r="X24" s="28">
        <f t="shared" si="4"/>
        <v>311425.90407700004</v>
      </c>
      <c r="Y24" s="28">
        <f t="shared" si="4"/>
        <v>324513.54104699998</v>
      </c>
      <c r="Z24" s="28">
        <f t="shared" si="4"/>
        <v>336078.665714</v>
      </c>
      <c r="AA24" s="28">
        <f t="shared" si="4"/>
        <v>350219.32993600005</v>
      </c>
      <c r="AB24" s="28">
        <f t="shared" si="4"/>
        <v>367815.245941</v>
      </c>
      <c r="AC24" s="28">
        <f t="shared" si="4"/>
        <v>378013.84279699996</v>
      </c>
      <c r="AD24" s="28">
        <f t="shared" si="4"/>
        <v>387609.25563999999</v>
      </c>
      <c r="AE24" s="28">
        <f t="shared" si="4"/>
        <v>398415.260305</v>
      </c>
      <c r="AF24" s="28">
        <f t="shared" si="4"/>
        <v>410118.82092999993</v>
      </c>
      <c r="AG24" s="28">
        <f t="shared" si="4"/>
        <v>422563.74995009991</v>
      </c>
      <c r="AH24" s="28">
        <f t="shared" si="4"/>
        <v>435727.21494500001</v>
      </c>
      <c r="AI24" s="28">
        <f t="shared" si="4"/>
        <v>447311.67437199998</v>
      </c>
      <c r="AJ24" s="28">
        <f t="shared" si="4"/>
        <v>460950.62758199999</v>
      </c>
      <c r="AK24" s="28">
        <f t="shared" si="4"/>
        <v>473477.98145599995</v>
      </c>
      <c r="AL24" s="28">
        <f t="shared" si="4"/>
        <v>483555.19522400002</v>
      </c>
      <c r="AM24" s="1">
        <f t="shared" si="2"/>
        <v>347662.38680400001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2990.2793999999994</v>
      </c>
      <c r="Q29" s="1">
        <f t="shared" si="5"/>
        <v>2618.5106000000087</v>
      </c>
      <c r="R29" s="1">
        <f t="shared" si="5"/>
        <v>0</v>
      </c>
      <c r="S29" s="1">
        <f t="shared" si="5"/>
        <v>2279.7639999999956</v>
      </c>
      <c r="T29" s="1">
        <f t="shared" si="5"/>
        <v>58.236000000004424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95.799999999988358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114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3225.9987649999994</v>
      </c>
      <c r="J30" s="1">
        <f t="shared" si="6"/>
        <v>1353.9118749999998</v>
      </c>
      <c r="K30" s="1">
        <f t="shared" si="6"/>
        <v>0</v>
      </c>
      <c r="L30" s="1">
        <f t="shared" si="6"/>
        <v>2860.5893599999999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397.06606800000009</v>
      </c>
      <c r="K32" s="18">
        <f t="shared" si="7"/>
        <v>31.420287999999346</v>
      </c>
      <c r="L32" s="18">
        <f t="shared" si="7"/>
        <v>1517.9676350000009</v>
      </c>
      <c r="M32" s="18">
        <f t="shared" si="7"/>
        <v>0.2999999999992724</v>
      </c>
      <c r="N32" s="18">
        <f t="shared" si="7"/>
        <v>149.46422899999925</v>
      </c>
      <c r="O32" s="18">
        <f t="shared" si="7"/>
        <v>1968.9031070000019</v>
      </c>
      <c r="P32" s="18">
        <f t="shared" si="7"/>
        <v>269.60386699999799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925.29999999999927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761.48095599999942</v>
      </c>
      <c r="AH32" s="18">
        <f t="shared" si="7"/>
        <v>800.18194099999891</v>
      </c>
      <c r="AI32" s="18">
        <f t="shared" si="7"/>
        <v>1213.1371030000009</v>
      </c>
      <c r="AJ32" s="18">
        <f t="shared" si="7"/>
        <v>925</v>
      </c>
      <c r="AK32" s="18">
        <f t="shared" si="7"/>
        <v>925</v>
      </c>
      <c r="AL32" s="18">
        <f t="shared" si="7"/>
        <v>925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0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2656.6518160000014</v>
      </c>
      <c r="K42" s="30">
        <f t="shared" si="12"/>
        <v>7349.5177139999978</v>
      </c>
      <c r="L42" s="30">
        <f t="shared" si="12"/>
        <v>2417.4844899999989</v>
      </c>
      <c r="M42" s="30">
        <f t="shared" si="12"/>
        <v>8924.9487999999983</v>
      </c>
      <c r="N42" s="30">
        <f t="shared" si="12"/>
        <v>2395.4419000000053</v>
      </c>
      <c r="O42" s="30">
        <f t="shared" si="12"/>
        <v>2061.0883299999987</v>
      </c>
      <c r="P42" s="30">
        <f t="shared" si="12"/>
        <v>2131.2934499999974</v>
      </c>
      <c r="Q42" s="30">
        <f t="shared" si="12"/>
        <v>3643.7926399999997</v>
      </c>
      <c r="R42" s="30">
        <f t="shared" si="12"/>
        <v>6706.0287570000073</v>
      </c>
      <c r="S42" s="30">
        <f t="shared" si="12"/>
        <v>4418.3563329999888</v>
      </c>
      <c r="T42" s="30">
        <f t="shared" si="12"/>
        <v>7220.2686099999992</v>
      </c>
      <c r="U42" s="30">
        <f t="shared" si="12"/>
        <v>5373.7701700000034</v>
      </c>
      <c r="V42" s="30">
        <f t="shared" si="12"/>
        <v>6820.5957700000145</v>
      </c>
      <c r="W42" s="30">
        <f t="shared" si="12"/>
        <v>5980.5760769999906</v>
      </c>
      <c r="X42" s="30">
        <f t="shared" si="12"/>
        <v>6792.4184840000089</v>
      </c>
      <c r="Y42" s="30">
        <f t="shared" si="12"/>
        <v>7673.764639999994</v>
      </c>
      <c r="Z42" s="30">
        <f t="shared" si="12"/>
        <v>6204.8637170000002</v>
      </c>
      <c r="AA42" s="30">
        <f t="shared" si="12"/>
        <v>8152.6798620000045</v>
      </c>
      <c r="AB42" s="30">
        <f t="shared" si="12"/>
        <v>14329.363920000003</v>
      </c>
      <c r="AC42" s="30">
        <f t="shared" si="12"/>
        <v>5548.0241199999873</v>
      </c>
      <c r="AD42" s="30">
        <f t="shared" si="12"/>
        <v>4740.2880500000028</v>
      </c>
      <c r="AE42" s="30">
        <f t="shared" si="12"/>
        <v>6202.4365300000063</v>
      </c>
      <c r="AF42" s="30">
        <f t="shared" si="12"/>
        <v>7149.8203100000101</v>
      </c>
      <c r="AG42" s="30">
        <f t="shared" si="12"/>
        <v>8053.9184390999726</v>
      </c>
      <c r="AH42" s="30">
        <f t="shared" si="12"/>
        <v>8462.7507669000188</v>
      </c>
      <c r="AI42" s="30">
        <f t="shared" si="12"/>
        <v>6355.1395799999882</v>
      </c>
      <c r="AJ42" s="30">
        <f t="shared" si="12"/>
        <v>8078.1951899999985</v>
      </c>
      <c r="AK42" s="30">
        <f t="shared" si="12"/>
        <v>6993.9080839999951</v>
      </c>
      <c r="AL42" s="30">
        <f t="shared" si="12"/>
        <v>4733.3308680000191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1183.746369</v>
      </c>
      <c r="P45" s="26">
        <f t="shared" si="14"/>
        <v>1233.1026430000002</v>
      </c>
      <c r="Q45" s="26">
        <f t="shared" si="14"/>
        <v>1271.5488500000001</v>
      </c>
      <c r="R45" s="26">
        <f t="shared" si="14"/>
        <v>1320.1418800000001</v>
      </c>
      <c r="S45" s="26">
        <f t="shared" si="14"/>
        <v>1382.6115869999994</v>
      </c>
      <c r="T45" s="26">
        <f t="shared" ref="E45:AL49" si="15">T20-S20</f>
        <v>1403.0382150000005</v>
      </c>
      <c r="U45" s="26">
        <f t="shared" si="15"/>
        <v>1402.3670359999996</v>
      </c>
      <c r="V45" s="26">
        <f t="shared" si="15"/>
        <v>1441.0463240000008</v>
      </c>
      <c r="W45" s="26">
        <f t="shared" si="15"/>
        <v>1479.4647329999989</v>
      </c>
      <c r="X45" s="26">
        <f t="shared" si="15"/>
        <v>1571.8612850000009</v>
      </c>
      <c r="Y45" s="26">
        <f t="shared" si="15"/>
        <v>1558.6681499999977</v>
      </c>
      <c r="Z45" s="26">
        <f t="shared" si="15"/>
        <v>630.48006000000169</v>
      </c>
      <c r="AA45" s="26">
        <f t="shared" si="15"/>
        <v>557.43862000000081</v>
      </c>
      <c r="AB45" s="26">
        <f t="shared" si="15"/>
        <v>1242.5295149999984</v>
      </c>
      <c r="AC45" s="26">
        <f t="shared" si="15"/>
        <v>1325.9148860000023</v>
      </c>
      <c r="AD45" s="26">
        <f t="shared" si="15"/>
        <v>1329.8249429999996</v>
      </c>
      <c r="AE45" s="26">
        <f t="shared" si="15"/>
        <v>1339.4764050000013</v>
      </c>
      <c r="AF45" s="26">
        <f t="shared" si="15"/>
        <v>1368.1103049999983</v>
      </c>
      <c r="AG45" s="26">
        <f t="shared" si="15"/>
        <v>1393.0513250000004</v>
      </c>
      <c r="AH45" s="26">
        <f t="shared" si="15"/>
        <v>1403.7439669999985</v>
      </c>
      <c r="AI45" s="26">
        <f t="shared" si="15"/>
        <v>1399.1813640000037</v>
      </c>
      <c r="AJ45" s="26">
        <f t="shared" si="15"/>
        <v>1545.0492999999988</v>
      </c>
      <c r="AK45" s="26">
        <f t="shared" si="15"/>
        <v>1493.1475099999989</v>
      </c>
      <c r="AL45" s="26">
        <f t="shared" si="15"/>
        <v>1472.4839299999985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101.60571090000001</v>
      </c>
      <c r="M48" s="32">
        <f t="shared" si="15"/>
        <v>3879.5128661000003</v>
      </c>
      <c r="N48" s="32">
        <f t="shared" si="15"/>
        <v>1782.9569019999999</v>
      </c>
      <c r="O48" s="32">
        <f t="shared" si="15"/>
        <v>3210.9152010000007</v>
      </c>
      <c r="P48" s="32">
        <f t="shared" si="15"/>
        <v>958.28302799999983</v>
      </c>
      <c r="Q48" s="32">
        <f t="shared" si="15"/>
        <v>267.07204199999978</v>
      </c>
      <c r="R48" s="32">
        <f t="shared" si="15"/>
        <v>2859.5888740000009</v>
      </c>
      <c r="S48" s="32">
        <f t="shared" si="15"/>
        <v>3370.2518759999984</v>
      </c>
      <c r="T48" s="32">
        <f t="shared" si="15"/>
        <v>1969.2931940000017</v>
      </c>
      <c r="U48" s="32">
        <f t="shared" si="15"/>
        <v>2413.7559159999983</v>
      </c>
      <c r="V48" s="32">
        <f t="shared" si="15"/>
        <v>2254.0954099999981</v>
      </c>
      <c r="W48" s="32">
        <f t="shared" si="15"/>
        <v>2782.4106100000026</v>
      </c>
      <c r="X48" s="32">
        <f t="shared" si="15"/>
        <v>3195.6739899999993</v>
      </c>
      <c r="Y48" s="32">
        <f t="shared" si="15"/>
        <v>2930.0041799999999</v>
      </c>
      <c r="Z48" s="32">
        <f t="shared" si="15"/>
        <v>3804.7808899999982</v>
      </c>
      <c r="AA48" s="32">
        <f t="shared" si="15"/>
        <v>4409.7457399999985</v>
      </c>
      <c r="AB48" s="32">
        <f t="shared" si="15"/>
        <v>1099.022570000001</v>
      </c>
      <c r="AC48" s="32">
        <f t="shared" si="15"/>
        <v>2399.3578500000003</v>
      </c>
      <c r="AD48" s="32">
        <f t="shared" si="15"/>
        <v>2600.2998500000031</v>
      </c>
      <c r="AE48" s="32">
        <f t="shared" si="15"/>
        <v>2339.0917300000001</v>
      </c>
      <c r="AF48" s="32">
        <f t="shared" si="15"/>
        <v>2260.6300100000008</v>
      </c>
      <c r="AG48" s="32">
        <f t="shared" si="15"/>
        <v>2576.4782999999952</v>
      </c>
      <c r="AH48" s="32">
        <f t="shared" si="15"/>
        <v>2882.5883200000026</v>
      </c>
      <c r="AI48" s="32">
        <f t="shared" si="15"/>
        <v>2617.0013800000015</v>
      </c>
      <c r="AJ48" s="32">
        <f t="shared" si="15"/>
        <v>3090.7087200000024</v>
      </c>
      <c r="AK48" s="32">
        <f t="shared" si="15"/>
        <v>3115.2982799999954</v>
      </c>
      <c r="AL48" s="32">
        <f t="shared" si="15"/>
        <v>2832.3989699999947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3230.9987649999966</v>
      </c>
      <c r="J49" s="28">
        <f t="shared" si="14"/>
        <v>4549.5297589999973</v>
      </c>
      <c r="K49" s="28">
        <f t="shared" si="14"/>
        <v>7306.8380020000332</v>
      </c>
      <c r="L49" s="28">
        <f t="shared" si="14"/>
        <v>6233.7266268999665</v>
      </c>
      <c r="M49" s="28">
        <f t="shared" si="14"/>
        <v>11272.161666100001</v>
      </c>
      <c r="N49" s="28">
        <f t="shared" si="14"/>
        <v>6457.2630310000095</v>
      </c>
      <c r="O49" s="28">
        <f t="shared" si="14"/>
        <v>6756.5530069999804</v>
      </c>
      <c r="P49" s="28">
        <f t="shared" si="14"/>
        <v>7381.7623880000028</v>
      </c>
      <c r="Q49" s="28">
        <f t="shared" si="14"/>
        <v>8647.0641320000577</v>
      </c>
      <c r="R49" s="28">
        <f t="shared" si="14"/>
        <v>10885.759510999982</v>
      </c>
      <c r="S49" s="28">
        <f t="shared" si="14"/>
        <v>9339.8777979999722</v>
      </c>
      <c r="T49" s="28">
        <f t="shared" si="15"/>
        <v>11575.836019000009</v>
      </c>
      <c r="U49" s="28">
        <f t="shared" si="15"/>
        <v>10114.893121999979</v>
      </c>
      <c r="V49" s="28">
        <f t="shared" si="15"/>
        <v>11440.93750400003</v>
      </c>
      <c r="W49" s="28">
        <f t="shared" si="15"/>
        <v>11167.451419999998</v>
      </c>
      <c r="X49" s="28">
        <f t="shared" si="15"/>
        <v>12485.11537600006</v>
      </c>
      <c r="Y49" s="28">
        <f t="shared" si="15"/>
        <v>13087.636969999934</v>
      </c>
      <c r="Z49" s="28">
        <f t="shared" si="15"/>
        <v>11565.124667000026</v>
      </c>
      <c r="AA49" s="28">
        <f t="shared" si="15"/>
        <v>14140.66422200005</v>
      </c>
      <c r="AB49" s="28">
        <f t="shared" si="15"/>
        <v>17595.916004999948</v>
      </c>
      <c r="AC49" s="28">
        <f t="shared" si="15"/>
        <v>10198.59685599996</v>
      </c>
      <c r="AD49" s="28">
        <f t="shared" si="15"/>
        <v>9595.4128430000274</v>
      </c>
      <c r="AE49" s="28">
        <f t="shared" si="15"/>
        <v>10806.004665000015</v>
      </c>
      <c r="AF49" s="28">
        <f t="shared" si="15"/>
        <v>11703.560624999925</v>
      </c>
      <c r="AG49" s="28">
        <f t="shared" si="15"/>
        <v>12444.929020099982</v>
      </c>
      <c r="AH49" s="28">
        <f t="shared" si="15"/>
        <v>13163.464994900103</v>
      </c>
      <c r="AI49" s="28">
        <f t="shared" si="15"/>
        <v>11584.459426999965</v>
      </c>
      <c r="AJ49" s="28">
        <f t="shared" si="15"/>
        <v>13638.953210000007</v>
      </c>
      <c r="AK49" s="28">
        <f t="shared" si="15"/>
        <v>12527.353873999964</v>
      </c>
      <c r="AL49" s="28">
        <f t="shared" si="15"/>
        <v>10077.213768000074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9446.1660680000005</v>
      </c>
      <c r="K4" s="58">
        <f>Planel_Pot_Resultado!O112+Planel_Pot_Resultado!O676</f>
        <v>9477.5863559999998</v>
      </c>
      <c r="L4" s="58">
        <f>Planel_Pot_Resultado!P112+Planel_Pot_Resultado!P676</f>
        <v>10995.453991</v>
      </c>
      <c r="M4" s="58">
        <f>Planel_Pot_Resultado!Q112+Planel_Pot_Resultado!Q676</f>
        <v>10995.553991000001</v>
      </c>
      <c r="N4" s="58">
        <f>Planel_Pot_Resultado!R112+Planel_Pot_Resultado!R676</f>
        <v>11144.718219999999</v>
      </c>
      <c r="O4" s="58">
        <f>Planel_Pot_Resultado!S112+Planel_Pot_Resultado!S676</f>
        <v>13113.621327000001</v>
      </c>
      <c r="P4" s="58">
        <f>Planel_Pot_Resultado!T112+Planel_Pot_Resultado!T676</f>
        <v>13383.225194000001</v>
      </c>
      <c r="Q4" s="58">
        <f>Planel_Pot_Resultado!U112+Planel_Pot_Resultado!U676</f>
        <v>13383.225194000001</v>
      </c>
      <c r="R4" s="58">
        <f>Planel_Pot_Resultado!V112+Planel_Pot_Resultado!V676</f>
        <v>13383.225194000001</v>
      </c>
      <c r="S4" s="58">
        <f>Planel_Pot_Resultado!W112+Planel_Pot_Resultado!W676</f>
        <v>12058.625194</v>
      </c>
      <c r="T4" s="58">
        <f>Planel_Pot_Resultado!X112+Planel_Pot_Resultado!X676</f>
        <v>12058.625194</v>
      </c>
      <c r="U4" s="58">
        <f>Planel_Pot_Resultado!Y112+Planel_Pot_Resultado!Y676</f>
        <v>12058.625194</v>
      </c>
      <c r="V4" s="58">
        <f>Planel_Pot_Resultado!Z112+Planel_Pot_Resultado!Z676</f>
        <v>11009.825194000001</v>
      </c>
      <c r="W4" s="58">
        <f>Planel_Pot_Resultado!AA112+Planel_Pot_Resultado!AA676</f>
        <v>11009.825194000001</v>
      </c>
      <c r="X4" s="58">
        <f>Planel_Pot_Resultado!AB112+Planel_Pot_Resultado!AB676</f>
        <v>11009.825194000001</v>
      </c>
      <c r="Y4" s="58">
        <f>Planel_Pot_Resultado!AC112+Planel_Pot_Resultado!AC676</f>
        <v>10419.025194</v>
      </c>
      <c r="Z4" s="58">
        <f>Planel_Pot_Resultado!AD112+Planel_Pot_Resultado!AD676</f>
        <v>10419.025194</v>
      </c>
      <c r="AA4" s="58">
        <f>Planel_Pot_Resultado!AE112+Planel_Pot_Resultado!AE676</f>
        <v>10391.025194</v>
      </c>
      <c r="AB4" s="58">
        <f>Planel_Pot_Resultado!AF112+Planel_Pot_Resultado!AF676</f>
        <v>10391.025194</v>
      </c>
      <c r="AC4" s="58">
        <f>Planel_Pot_Resultado!AG112+Planel_Pot_Resultado!AG676</f>
        <v>9177.3251940000009</v>
      </c>
      <c r="AD4" s="58">
        <f>Planel_Pot_Resultado!AH112+Planel_Pot_Resultado!AH676</f>
        <v>9177.3251940000009</v>
      </c>
      <c r="AE4" s="58">
        <f>Planel_Pot_Resultado!AI112+Planel_Pot_Resultado!AI676</f>
        <v>9177.3251940000009</v>
      </c>
      <c r="AF4" s="58">
        <f>Planel_Pot_Resultado!AJ112+Planel_Pot_Resultado!AJ676</f>
        <v>9177.3251940000009</v>
      </c>
      <c r="AG4" s="58">
        <f>Planel_Pot_Resultado!AK112+Planel_Pot_Resultado!AK676</f>
        <v>8814.1251940000002</v>
      </c>
      <c r="AH4" s="58">
        <f>Planel_Pot_Resultado!AL112+Planel_Pot_Resultado!AL676</f>
        <v>8814.1251940000002</v>
      </c>
      <c r="AI4" s="58">
        <f>Planel_Pot_Resultado!AM112+Planel_Pot_Resultado!AM676</f>
        <v>8814.1251940000002</v>
      </c>
      <c r="AJ4" s="58">
        <f>Planel_Pot_Resultado!AN112+Planel_Pot_Resultado!AN676</f>
        <v>8814.1251940000002</v>
      </c>
      <c r="AK4" s="58">
        <f>Planel_Pot_Resultado!AO112+Planel_Pot_Resultado!AO676</f>
        <v>8814.1251940000002</v>
      </c>
      <c r="AL4" s="58">
        <f>Planel_Pot_Resultado!AP112+Planel_Pot_Resultado!AP676</f>
        <v>8814.1251940000002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13912.680956</v>
      </c>
      <c r="AH5" s="58">
        <f>Planel_Pot_Resultado!AL124+Planel_Pot_Resultado!AL136+Planel_Pot_Resultado!AL664</f>
        <v>14512.862896999999</v>
      </c>
      <c r="AI5" s="58">
        <f>Planel_Pot_Resultado!AM124+Planel_Pot_Resultado!AM136+Planel_Pot_Resultado!AM664</f>
        <v>15526</v>
      </c>
      <c r="AJ5" s="58">
        <f>Planel_Pot_Resultado!AN124+Planel_Pot_Resultado!AN136+Planel_Pot_Resultado!AN664</f>
        <v>16251</v>
      </c>
      <c r="AK5" s="58">
        <f>Planel_Pot_Resultado!AO124+Planel_Pot_Resultado!AO136+Planel_Pot_Resultado!AO664</f>
        <v>16976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5598</v>
      </c>
      <c r="AH6" s="58">
        <f>Planel_Pot_Resultado!AL724+Planel_Pot_Resultado!AL760</f>
        <v>5798</v>
      </c>
      <c r="AI6" s="58">
        <f>Planel_Pot_Resultado!AM724+Planel_Pot_Resultado!AM760</f>
        <v>5998</v>
      </c>
      <c r="AJ6" s="58">
        <f>Planel_Pot_Resultado!AN724+Planel_Pot_Resultado!AN760</f>
        <v>6198</v>
      </c>
      <c r="AK6" s="58">
        <f>Planel_Pot_Resultado!AO724+Planel_Pot_Resultado!AO760</f>
        <v>6398</v>
      </c>
      <c r="AL6" s="58">
        <f>Planel_Pot_Resultado!AP724+Planel_Pot_Resultado!AP760</f>
        <v>6598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13990.566068</v>
      </c>
      <c r="K7" s="279">
        <f t="shared" si="0"/>
        <v>14021.986355999999</v>
      </c>
      <c r="L7" s="279">
        <f t="shared" si="0"/>
        <v>15539.953991</v>
      </c>
      <c r="M7" s="279">
        <f t="shared" si="0"/>
        <v>15540.253991000001</v>
      </c>
      <c r="N7" s="279">
        <f t="shared" si="0"/>
        <v>15689.718219999999</v>
      </c>
      <c r="O7" s="279">
        <f t="shared" si="0"/>
        <v>17658.621327000001</v>
      </c>
      <c r="P7" s="279">
        <f t="shared" si="0"/>
        <v>17928.225193999999</v>
      </c>
      <c r="Q7" s="279">
        <f t="shared" si="0"/>
        <v>17928.225193999999</v>
      </c>
      <c r="R7" s="279">
        <f t="shared" si="0"/>
        <v>17928.225193999999</v>
      </c>
      <c r="S7" s="279">
        <f t="shared" si="0"/>
        <v>17728.625194</v>
      </c>
      <c r="T7" s="279">
        <f t="shared" si="0"/>
        <v>18653.625194</v>
      </c>
      <c r="U7" s="279">
        <f t="shared" si="0"/>
        <v>19578.625194</v>
      </c>
      <c r="V7" s="279">
        <f t="shared" si="0"/>
        <v>20503.825194000001</v>
      </c>
      <c r="W7" s="279">
        <f t="shared" si="0"/>
        <v>21428.825194000001</v>
      </c>
      <c r="X7" s="279">
        <f t="shared" si="0"/>
        <v>22353.825194000001</v>
      </c>
      <c r="Y7" s="279">
        <f t="shared" si="0"/>
        <v>23279.025194000002</v>
      </c>
      <c r="Z7" s="279">
        <f t="shared" si="0"/>
        <v>24204.025194000002</v>
      </c>
      <c r="AA7" s="279">
        <f t="shared" si="0"/>
        <v>25129.025194000002</v>
      </c>
      <c r="AB7" s="279">
        <f t="shared" si="0"/>
        <v>26054.025194000002</v>
      </c>
      <c r="AC7" s="279">
        <f t="shared" si="0"/>
        <v>26979.325194000001</v>
      </c>
      <c r="AD7" s="279">
        <f t="shared" si="0"/>
        <v>27904.325194000001</v>
      </c>
      <c r="AE7" s="279">
        <f t="shared" si="0"/>
        <v>28829.325194000001</v>
      </c>
      <c r="AF7" s="279">
        <f t="shared" si="0"/>
        <v>29754.325194000001</v>
      </c>
      <c r="AG7" s="279">
        <f t="shared" si="0"/>
        <v>30515.80615</v>
      </c>
      <c r="AH7" s="279">
        <f t="shared" si="0"/>
        <v>31315.988090999999</v>
      </c>
      <c r="AI7" s="279">
        <f t="shared" si="0"/>
        <v>32529.125194</v>
      </c>
      <c r="AJ7" s="279">
        <f t="shared" si="0"/>
        <v>33454.125194</v>
      </c>
      <c r="AK7" s="279">
        <f t="shared" si="0"/>
        <v>34379.125194</v>
      </c>
      <c r="AL7" s="279">
        <f t="shared" si="0"/>
        <v>35304.125194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917.77158510000004</v>
      </c>
      <c r="D11" s="58">
        <f>PLANEL_GerMed_Resultado!H148+PLANEL_GerMed_Resultado!H688</f>
        <v>20.564687500000002</v>
      </c>
      <c r="E11" s="58">
        <f>PLANEL_GerMed_Resultado!I148+PLANEL_GerMed_Resultado!I688</f>
        <v>147.95040900000001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290.94902259999998</v>
      </c>
      <c r="J11" s="58">
        <f>PLANEL_GerMed_Resultado!N148+PLANEL_GerMed_Resultado!N688</f>
        <v>388.40209920000001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152.71707441000001</v>
      </c>
      <c r="O11" s="58">
        <f>PLANEL_GerMed_Resultado!S148+PLANEL_GerMed_Resultado!S688</f>
        <v>206.63843</v>
      </c>
      <c r="P11" s="58">
        <f>PLANEL_GerMed_Resultado!T148+PLANEL_GerMed_Resultado!T688</f>
        <v>195.1947303</v>
      </c>
      <c r="Q11" s="58">
        <f>PLANEL_GerMed_Resultado!U148+PLANEL_GerMed_Resultado!U688</f>
        <v>122.0584298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4870.5119549999999</v>
      </c>
      <c r="D12" s="58">
        <f>PLANEL_GerMed_Resultado!H112+PLANEL_GerMed_Resultado!H676</f>
        <v>4243.7581060000002</v>
      </c>
      <c r="E12" s="58">
        <f>PLANEL_GerMed_Resultado!I112+PLANEL_GerMed_Resultado!I676</f>
        <v>4270.5691390000002</v>
      </c>
      <c r="F12" s="58">
        <f>PLANEL_GerMed_Resultado!J112+PLANEL_GerMed_Resultado!J676</f>
        <v>3978.3648920000001</v>
      </c>
      <c r="G12" s="58">
        <f>PLANEL_GerMed_Resultado!K112+PLANEL_GerMed_Resultado!K676</f>
        <v>4205.4054189999997</v>
      </c>
      <c r="H12" s="58">
        <f>PLANEL_GerMed_Resultado!L112+PLANEL_GerMed_Resultado!L676</f>
        <v>5023.7915489999996</v>
      </c>
      <c r="I12" s="58">
        <f>PLANEL_GerMed_Resultado!M112+PLANEL_GerMed_Resultado!M676</f>
        <v>5296.4850539999998</v>
      </c>
      <c r="J12" s="58">
        <f>PLANEL_GerMed_Resultado!N112+PLANEL_GerMed_Resultado!N676</f>
        <v>5521.4415596999997</v>
      </c>
      <c r="K12" s="58">
        <f>PLANEL_GerMed_Resultado!O112+PLANEL_GerMed_Resultado!O676</f>
        <v>5366.6887130999994</v>
      </c>
      <c r="L12" s="58">
        <f>PLANEL_GerMed_Resultado!P112+PLANEL_GerMed_Resultado!P676</f>
        <v>5635.5276943999997</v>
      </c>
      <c r="M12" s="58">
        <f>PLANEL_GerMed_Resultado!Q112+PLANEL_GerMed_Resultado!Q676</f>
        <v>4610.4468290000004</v>
      </c>
      <c r="N12" s="58">
        <f>PLANEL_GerMed_Resultado!R112+PLANEL_GerMed_Resultado!R676</f>
        <v>4577.576943</v>
      </c>
      <c r="O12" s="58">
        <f>PLANEL_GerMed_Resultado!S112+PLANEL_GerMed_Resultado!S676</f>
        <v>5180.3620000000001</v>
      </c>
      <c r="P12" s="58">
        <f>PLANEL_GerMed_Resultado!T112+PLANEL_GerMed_Resultado!T676</f>
        <v>5107.6429509999998</v>
      </c>
      <c r="Q12" s="58">
        <f>PLANEL_GerMed_Resultado!U112+PLANEL_GerMed_Resultado!U676</f>
        <v>5082.8172780000004</v>
      </c>
      <c r="R12" s="58">
        <f>PLANEL_GerMed_Resultado!V112+PLANEL_GerMed_Resultado!V676</f>
        <v>4913.034482</v>
      </c>
      <c r="S12" s="58">
        <f>PLANEL_GerMed_Resultado!W112+PLANEL_GerMed_Resultado!W676</f>
        <v>4218.4309199999998</v>
      </c>
      <c r="T12" s="58">
        <f>PLANEL_GerMed_Resultado!X112+PLANEL_GerMed_Resultado!X676</f>
        <v>4066.6240366000002</v>
      </c>
      <c r="U12" s="58">
        <f>PLANEL_GerMed_Resultado!Y112+PLANEL_GerMed_Resultado!Y676</f>
        <v>4012.4343515999999</v>
      </c>
      <c r="V12" s="58">
        <f>PLANEL_GerMed_Resultado!Z112+PLANEL_GerMed_Resultado!Z676</f>
        <v>3066.1899629999998</v>
      </c>
      <c r="W12" s="58">
        <f>PLANEL_GerMed_Resultado!AA112+PLANEL_GerMed_Resultado!AA676</f>
        <v>3010.6815947999999</v>
      </c>
      <c r="X12" s="58">
        <f>PLANEL_GerMed_Resultado!AB112+PLANEL_GerMed_Resultado!AB676</f>
        <v>2946.5591740999998</v>
      </c>
      <c r="Y12" s="58">
        <f>PLANEL_GerMed_Resultado!AC112+PLANEL_GerMed_Resultado!AC676</f>
        <v>2277.3485260000002</v>
      </c>
      <c r="Z12" s="58">
        <f>PLANEL_GerMed_Resultado!AD112+PLANEL_GerMed_Resultado!AD676</f>
        <v>2225.8161067000001</v>
      </c>
      <c r="AA12" s="58">
        <f>PLANEL_GerMed_Resultado!AE112+PLANEL_GerMed_Resultado!AE676</f>
        <v>2350.8419124000002</v>
      </c>
      <c r="AB12" s="58">
        <f>PLANEL_GerMed_Resultado!AF112+PLANEL_GerMed_Resultado!AF676</f>
        <v>1114.7978390000001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782.73956810000004</v>
      </c>
      <c r="T13" s="58">
        <f>PLANEL_GerMed_Resultado!X124+PLANEL_GerMed_Resultado!X136+PLANEL_GerMed_Resultado!X664</f>
        <v>730.04658210000002</v>
      </c>
      <c r="U13" s="58">
        <f>PLANEL_GerMed_Resultado!Y124+PLANEL_GerMed_Resultado!Y136+PLANEL_GerMed_Resultado!Y664</f>
        <v>1248.9316446</v>
      </c>
      <c r="V13" s="58">
        <f>PLANEL_GerMed_Resultado!Z124+PLANEL_GerMed_Resultado!Z136+PLANEL_GerMed_Resultado!Z664</f>
        <v>1840.4501953000001</v>
      </c>
      <c r="W13" s="58">
        <f>PLANEL_GerMed_Resultado!AA124+PLANEL_GerMed_Resultado!AA136+PLANEL_GerMed_Resultado!AA664</f>
        <v>2258.9489487000001</v>
      </c>
      <c r="X13" s="58">
        <f>PLANEL_GerMed_Resultado!AB124+PLANEL_GerMed_Resultado!AB136+PLANEL_GerMed_Resultado!AB664</f>
        <v>2783.0975477000002</v>
      </c>
      <c r="Y13" s="58">
        <f>PLANEL_GerMed_Resultado!AC124+PLANEL_GerMed_Resultado!AC136+PLANEL_GerMed_Resultado!AC664</f>
        <v>3335.0998907000003</v>
      </c>
      <c r="Z13" s="58">
        <f>PLANEL_GerMed_Resultado!AD124+PLANEL_GerMed_Resultado!AD136+PLANEL_GerMed_Resultado!AD664</f>
        <v>3938.0366506999999</v>
      </c>
      <c r="AA13" s="58">
        <f>PLANEL_GerMed_Resultado!AE124+PLANEL_GerMed_Resultado!AE136+PLANEL_GerMed_Resultado!AE664</f>
        <v>4202.9516944999996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6324.846399</v>
      </c>
      <c r="AG13" s="58">
        <f>PLANEL_GerMed_Resultado!AK124+PLANEL_GerMed_Resultado!AK136+PLANEL_GerMed_Resultado!AK664</f>
        <v>6590.934765</v>
      </c>
      <c r="AH13" s="58">
        <f>PLANEL_GerMed_Resultado!AL124+PLANEL_GerMed_Resultado!AL136+PLANEL_GerMed_Resultado!AL664</f>
        <v>6875.2624250000008</v>
      </c>
      <c r="AI13" s="58">
        <f>PLANEL_GerMed_Resultado!AM124+PLANEL_GerMed_Resultado!AM136+PLANEL_GerMed_Resultado!AM664</f>
        <v>7492.9840750000003</v>
      </c>
      <c r="AJ13" s="58">
        <f>PLANEL_GerMed_Resultado!AN124+PLANEL_GerMed_Resultado!AN136+PLANEL_GerMed_Resultado!AN664</f>
        <v>7872.9001760000001</v>
      </c>
      <c r="AK13" s="58">
        <f>PLANEL_GerMed_Resultado!AO124+PLANEL_GerMed_Resultado!AO136+PLANEL_GerMed_Resultado!AO664</f>
        <v>8338.9885749999994</v>
      </c>
      <c r="AL13" s="58">
        <f>PLANEL_GerMed_Resultado!AP124+PLANEL_GerMed_Resultado!AP136+PLANEL_GerMed_Resultado!AP664</f>
        <v>9023.8416849999994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714.40398359999995</v>
      </c>
      <c r="W14" s="58">
        <f>PLANEL_GerMed_Resultado!AA724+PLANEL_GerMed_Resultado!AA760</f>
        <v>861.72538380000003</v>
      </c>
      <c r="X14" s="58">
        <f>PLANEL_GerMed_Resultado!AB724+PLANEL_GerMed_Resultado!AB760</f>
        <v>887.57156889999999</v>
      </c>
      <c r="Y14" s="58">
        <f>PLANEL_GerMed_Resultado!AC724+PLANEL_GerMed_Resultado!AC760</f>
        <v>1062.890032</v>
      </c>
      <c r="Z14" s="58">
        <f>PLANEL_GerMed_Resultado!AD724+PLANEL_GerMed_Resultado!AD760</f>
        <v>1407.406025</v>
      </c>
      <c r="AA14" s="58">
        <f>PLANEL_GerMed_Resultado!AE724+PLANEL_GerMed_Resultado!AE760</f>
        <v>1521.566192</v>
      </c>
      <c r="AB14" s="58">
        <f>PLANEL_GerMed_Resultado!AF724+PLANEL_GerMed_Resultado!AF760</f>
        <v>1001.714307</v>
      </c>
      <c r="AC14" s="58">
        <f>PLANEL_GerMed_Resultado!AG724+PLANEL_GerMed_Resultado!AG760</f>
        <v>1193.595697</v>
      </c>
      <c r="AD14" s="58">
        <f>PLANEL_GerMed_Resultado!AH724+PLANEL_GerMed_Resultado!AH760</f>
        <v>1450.3881309999999</v>
      </c>
      <c r="AE14" s="58">
        <f>PLANEL_GerMed_Resultado!AI724+PLANEL_GerMed_Resultado!AI760</f>
        <v>1422.6009260000001</v>
      </c>
      <c r="AF14" s="58">
        <f>PLANEL_GerMed_Resultado!AJ724+PLANEL_GerMed_Resultado!AJ760</f>
        <v>1236.4340950000001</v>
      </c>
      <c r="AG14" s="58">
        <f>PLANEL_GerMed_Resultado!AK724+PLANEL_GerMed_Resultado!AK760</f>
        <v>1211.535961</v>
      </c>
      <c r="AH14" s="58">
        <f>PLANEL_GerMed_Resultado!AL724+PLANEL_GerMed_Resultado!AL760</f>
        <v>1063.5316439999999</v>
      </c>
      <c r="AI14" s="58">
        <f>PLANEL_GerMed_Resultado!AM724+PLANEL_GerMed_Resultado!AM760</f>
        <v>976.37203680000005</v>
      </c>
      <c r="AJ14" s="58">
        <f>PLANEL_GerMed_Resultado!AN724+PLANEL_GerMed_Resultado!AN760</f>
        <v>841.97150350000004</v>
      </c>
      <c r="AK14" s="58">
        <f>PLANEL_GerMed_Resultado!AO724+PLANEL_GerMed_Resultado!AO760</f>
        <v>871.37798310000005</v>
      </c>
      <c r="AL14" s="58">
        <f>PLANEL_GerMed_Resultado!AP724+PLANEL_GerMed_Resultado!AP760</f>
        <v>1336.2329520000001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631.56065020000005</v>
      </c>
      <c r="E18" s="58">
        <f>PLANEL_GerCrit_Resultado!I148+PLANEL_GerCrit_Resultado!I688</f>
        <v>951.00121339999998</v>
      </c>
      <c r="F18" s="58">
        <f>PLANEL_GerCrit_Resultado!J148+PLANEL_GerCrit_Resultado!J688</f>
        <v>65.351597400000003</v>
      </c>
      <c r="G18" s="58">
        <f>PLANEL_GerCrit_Resultado!K148+PLANEL_GerCrit_Resultado!K688</f>
        <v>214.76391129999999</v>
      </c>
      <c r="H18" s="58">
        <f>PLANEL_GerCrit_Resultado!L148+PLANEL_GerCrit_Resultado!L688</f>
        <v>305.916471</v>
      </c>
      <c r="I18" s="58">
        <f>PLANEL_GerCrit_Resultado!M148+PLANEL_GerCrit_Resultado!M688</f>
        <v>494.11968250000001</v>
      </c>
      <c r="J18" s="58">
        <f>PLANEL_GerCrit_Resultado!N148+PLANEL_GerCrit_Resultado!N688</f>
        <v>913.19035670000005</v>
      </c>
      <c r="K18" s="58">
        <f>PLANEL_GerCrit_Resultado!O148+PLANEL_GerCrit_Resultado!O688</f>
        <v>750.89685694000002</v>
      </c>
      <c r="L18" s="58">
        <f>PLANEL_GerCrit_Resultado!P148+PLANEL_GerCrit_Resultado!P688</f>
        <v>728.66258230000005</v>
      </c>
      <c r="M18" s="58">
        <f>PLANEL_GerCrit_Resultado!Q148+PLANEL_GerCrit_Resultado!Q688</f>
        <v>720.8920971</v>
      </c>
      <c r="N18" s="58">
        <f>PLANEL_GerCrit_Resultado!R148+PLANEL_GerCrit_Resultado!R688</f>
        <v>828.93519199999992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925.76664690000007</v>
      </c>
      <c r="S18" s="58">
        <f>PLANEL_GerCrit_Resultado!W148+PLANEL_GerCrit_Resultado!W688</f>
        <v>518.97754699999996</v>
      </c>
      <c r="T18" s="58">
        <f>PLANEL_GerCrit_Resultado!X148+PLANEL_GerCrit_Resultado!X688</f>
        <v>279.06584659999999</v>
      </c>
      <c r="U18" s="58">
        <f>PLANEL_GerCrit_Resultado!Y148+PLANEL_GerCrit_Resultado!Y688</f>
        <v>288.31836249999998</v>
      </c>
      <c r="V18" s="58">
        <f>PLANEL_GerCrit_Resultado!Z148+PLANEL_GerCrit_Resultado!Z688</f>
        <v>108.4052025</v>
      </c>
      <c r="W18" s="58">
        <f>PLANEL_GerCrit_Resultado!AA148+PLANEL_GerCrit_Resultado!AA688</f>
        <v>208.9228195</v>
      </c>
      <c r="X18" s="58">
        <f>PLANEL_GerCrit_Resultado!AB148+PLANEL_GerCrit_Resultado!AB688</f>
        <v>319.1929619</v>
      </c>
      <c r="Y18" s="58">
        <f>PLANEL_GerCrit_Resultado!AC148+PLANEL_GerCrit_Resultado!AC688</f>
        <v>328.633377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71.356602339999995</v>
      </c>
      <c r="AD18" s="58">
        <f>PLANEL_GerCrit_Resultado!AH148+PLANEL_GerCrit_Resultado!AH688</f>
        <v>231.5422978</v>
      </c>
      <c r="AE18" s="58">
        <f>PLANEL_GerCrit_Resultado!AI148+PLANEL_GerCrit_Resultado!AI688</f>
        <v>270.01801419999998</v>
      </c>
      <c r="AF18" s="58">
        <f>PLANEL_GerCrit_Resultado!AJ148+PLANEL_GerCrit_Resultado!AJ688</f>
        <v>243.08995830000001</v>
      </c>
      <c r="AG18" s="58">
        <f>PLANEL_GerCrit_Resultado!AK148+PLANEL_GerCrit_Resultado!AK688</f>
        <v>222.5582248</v>
      </c>
      <c r="AH18" s="58">
        <f>PLANEL_GerCrit_Resultado!AL148+PLANEL_GerCrit_Resultado!AL688</f>
        <v>219.85677609999999</v>
      </c>
      <c r="AI18" s="58">
        <f>PLANEL_GerCrit_Resultado!AM148+PLANEL_GerCrit_Resultado!AM688</f>
        <v>217.99032009999999</v>
      </c>
      <c r="AJ18" s="58">
        <f>PLANEL_GerCrit_Resultado!AN148+PLANEL_GerCrit_Resultado!AN688</f>
        <v>215.60004380000001</v>
      </c>
      <c r="AK18" s="58">
        <f>PLANEL_GerCrit_Resultado!AO148+PLANEL_GerCrit_Resultado!AO688</f>
        <v>280.9927447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5085.3483079999996</v>
      </c>
      <c r="D19" s="58">
        <f>PLANEL_GerCrit_Resultado!H112+PLANEL_GerCrit_Resultado!H676</f>
        <v>5235.3357180000003</v>
      </c>
      <c r="E19" s="58">
        <f>PLANEL_GerCrit_Resultado!I112+PLANEL_GerCrit_Resultado!I676</f>
        <v>5355.3391170000004</v>
      </c>
      <c r="F19" s="58">
        <f>PLANEL_GerCrit_Resultado!J112+PLANEL_GerCrit_Resultado!J676</f>
        <v>4379.5413769999996</v>
      </c>
      <c r="G19" s="58">
        <f>PLANEL_GerCrit_Resultado!K112+PLANEL_GerCrit_Resultado!K676</f>
        <v>4787.0456000000004</v>
      </c>
      <c r="H19" s="58">
        <f>PLANEL_GerCrit_Resultado!L112+PLANEL_GerCrit_Resultado!L676</f>
        <v>5296.4850539999998</v>
      </c>
      <c r="I19" s="58">
        <f>PLANEL_GerCrit_Resultado!M112+PLANEL_GerCrit_Resultado!M676</f>
        <v>5776.6237540000002</v>
      </c>
      <c r="J19" s="58">
        <f>PLANEL_GerCrit_Resultado!N112+PLANEL_GerCrit_Resultado!N676</f>
        <v>6096.7816746999997</v>
      </c>
      <c r="K19" s="58">
        <f>PLANEL_GerCrit_Resultado!O112+PLANEL_GerCrit_Resultado!O676</f>
        <v>6259.6014452999998</v>
      </c>
      <c r="L19" s="58">
        <f>PLANEL_GerCrit_Resultado!P112+PLANEL_GerCrit_Resultado!P676</f>
        <v>6822.5320468</v>
      </c>
      <c r="M19" s="58">
        <f>PLANEL_GerCrit_Resultado!Q112+PLANEL_GerCrit_Resultado!Q676</f>
        <v>6437.0646930000003</v>
      </c>
      <c r="N19" s="58">
        <f>PLANEL_GerCrit_Resultado!R112+PLANEL_GerCrit_Resultado!R676</f>
        <v>6628.204952</v>
      </c>
      <c r="O19" s="58">
        <f>PLANEL_GerCrit_Resultado!S112+PLANEL_GerCrit_Resultado!S676</f>
        <v>7921.2353419999999</v>
      </c>
      <c r="P19" s="58">
        <f>PLANEL_GerCrit_Resultado!T112+PLANEL_GerCrit_Resultado!T676</f>
        <v>8064.9925710000007</v>
      </c>
      <c r="Q19" s="58">
        <f>PLANEL_GerCrit_Resultado!U112+PLANEL_GerCrit_Resultado!U676</f>
        <v>7946.3387139999995</v>
      </c>
      <c r="R19" s="58">
        <f>PLANEL_GerCrit_Resultado!V112+PLANEL_GerCrit_Resultado!V676</f>
        <v>7788.0540730000002</v>
      </c>
      <c r="S19" s="58">
        <f>PLANEL_GerCrit_Resultado!W112+PLANEL_GerCrit_Resultado!W676</f>
        <v>6567.2846559999998</v>
      </c>
      <c r="T19" s="58">
        <f>PLANEL_GerCrit_Resultado!X112+PLANEL_GerCrit_Resultado!X676</f>
        <v>6419.8260360000004</v>
      </c>
      <c r="U19" s="58">
        <f>PLANEL_GerCrit_Resultado!Y112+PLANEL_GerCrit_Resultado!Y676</f>
        <v>6531.9723840000006</v>
      </c>
      <c r="V19" s="58">
        <f>PLANEL_GerCrit_Resultado!Z112+PLANEL_GerCrit_Resultado!Z676</f>
        <v>5859.2054590000007</v>
      </c>
      <c r="W19" s="58">
        <f>PLANEL_GerCrit_Resultado!AA112+PLANEL_GerCrit_Resultado!AA676</f>
        <v>5858.3515179999995</v>
      </c>
      <c r="X19" s="58">
        <f>PLANEL_GerCrit_Resultado!AB112+PLANEL_GerCrit_Resultado!AB676</f>
        <v>5794.7293540000001</v>
      </c>
      <c r="Y19" s="58">
        <f>PLANEL_GerCrit_Resultado!AC112+PLANEL_GerCrit_Resultado!AC676</f>
        <v>5078.5064419999999</v>
      </c>
      <c r="Z19" s="58">
        <f>PLANEL_GerCrit_Resultado!AD112+PLANEL_GerCrit_Resultado!AD676</f>
        <v>5191.457641</v>
      </c>
      <c r="AA19" s="58">
        <f>PLANEL_GerCrit_Resultado!AE112+PLANEL_GerCrit_Resultado!AE676</f>
        <v>5239.8885929999997</v>
      </c>
      <c r="AB19" s="58">
        <f>PLANEL_GerCrit_Resultado!AF112+PLANEL_GerCrit_Resultado!AF676</f>
        <v>4027.5500730000003</v>
      </c>
      <c r="AC19" s="58">
        <f>PLANEL_GerCrit_Resultado!AG112+PLANEL_GerCrit_Resultado!AG676</f>
        <v>2932.0614400000004</v>
      </c>
      <c r="AD19" s="58">
        <f>PLANEL_GerCrit_Resultado!AH112+PLANEL_GerCrit_Resultado!AH676</f>
        <v>2932.9424760000002</v>
      </c>
      <c r="AE19" s="58">
        <f>PLANEL_GerCrit_Resultado!AI112+PLANEL_GerCrit_Resultado!AI676</f>
        <v>2770.6141950000001</v>
      </c>
      <c r="AF19" s="58">
        <f>PLANEL_GerCrit_Resultado!AJ112+PLANEL_GerCrit_Resultado!AJ676</f>
        <v>2515.1118900000001</v>
      </c>
      <c r="AG19" s="58">
        <f>PLANEL_GerCrit_Resultado!AK112+PLANEL_GerCrit_Resultado!AK676</f>
        <v>2098.5229116999999</v>
      </c>
      <c r="AH19" s="58">
        <f>PLANEL_GerCrit_Resultado!AL112+PLANEL_GerCrit_Resultado!AL676</f>
        <v>2087.7832367000001</v>
      </c>
      <c r="AI19" s="58">
        <f>PLANEL_GerCrit_Resultado!AM112+PLANEL_GerCrit_Resultado!AM676</f>
        <v>2087.7832367000001</v>
      </c>
      <c r="AJ19" s="58">
        <f>PLANEL_GerCrit_Resultado!AN112+PLANEL_GerCrit_Resultado!AN676</f>
        <v>2087.7832367000001</v>
      </c>
      <c r="AK19" s="58">
        <f>PLANEL_GerCrit_Resultado!AO112+PLANEL_GerCrit_Resultado!AO676</f>
        <v>2087.7832367000001</v>
      </c>
      <c r="AL19" s="58">
        <f>PLANEL_GerCrit_Resultado!AP112+PLANEL_GerCrit_Resultado!AP676</f>
        <v>2087.7832367000001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1860.1524939000001</v>
      </c>
      <c r="U20" s="58">
        <f>PLANEL_GerCrit_Resultado!Y124+PLANEL_GerCrit_Resultado!Y136+PLANEL_GerCrit_Resultado!Y664</f>
        <v>2203.615675</v>
      </c>
      <c r="V20" s="58">
        <f>PLANEL_GerCrit_Resultado!Z124+PLANEL_GerCrit_Resultado!Z136+PLANEL_GerCrit_Resultado!Z664</f>
        <v>2798.1517990000002</v>
      </c>
      <c r="W20" s="58">
        <f>PLANEL_GerCrit_Resultado!AA124+PLANEL_GerCrit_Resultado!AA136+PLANEL_GerCrit_Resultado!AA664</f>
        <v>3195.2029027000003</v>
      </c>
      <c r="X20" s="58">
        <f>PLANEL_GerCrit_Resultado!AB124+PLANEL_GerCrit_Resultado!AB136+PLANEL_GerCrit_Resultado!AB664</f>
        <v>3669.1766469999998</v>
      </c>
      <c r="Y20" s="58">
        <f>PLANEL_GerCrit_Resultado!AC124+PLANEL_GerCrit_Resultado!AC136+PLANEL_GerCrit_Resultado!AC664</f>
        <v>4187.5801090000004</v>
      </c>
      <c r="Z20" s="58">
        <f>PLANEL_GerCrit_Resultado!AD124+PLANEL_GerCrit_Resultado!AD136+PLANEL_GerCrit_Resultado!AD664</f>
        <v>5225.7896089999995</v>
      </c>
      <c r="AA20" s="58">
        <f>PLANEL_GerCrit_Resultado!AE124+PLANEL_GerCrit_Resultado!AE136+PLANEL_GerCrit_Resultado!AE664</f>
        <v>5440.1946229999994</v>
      </c>
      <c r="AB20" s="58">
        <f>PLANEL_GerCrit_Resultado!AF124+PLANEL_GerCrit_Resultado!AF136+PLANEL_GerCrit_Resultado!AF664</f>
        <v>5176.2210340000001</v>
      </c>
      <c r="AC20" s="58">
        <f>PLANEL_GerCrit_Resultado!AG124+PLANEL_GerCrit_Resultado!AG136+PLANEL_GerCrit_Resultado!AG664</f>
        <v>6526.8841684999998</v>
      </c>
      <c r="AD20" s="58">
        <f>PLANEL_GerCrit_Resultado!AH124+PLANEL_GerCrit_Resultado!AH136+PLANEL_GerCrit_Resultado!AH664</f>
        <v>7100.9356852000001</v>
      </c>
      <c r="AE20" s="58">
        <f>PLANEL_GerCrit_Resultado!AI124+PLANEL_GerCrit_Resultado!AI136+PLANEL_GerCrit_Resultado!AI664</f>
        <v>7515.2068479999998</v>
      </c>
      <c r="AF20" s="58">
        <f>PLANEL_GerCrit_Resultado!AJ124+PLANEL_GerCrit_Resultado!AJ136+PLANEL_GerCrit_Resultado!AJ664</f>
        <v>7687.7577249999995</v>
      </c>
      <c r="AG20" s="58">
        <f>PLANEL_GerCrit_Resultado!AK124+PLANEL_GerCrit_Resultado!AK136+PLANEL_GerCrit_Resultado!AK664</f>
        <v>7785.7122829999998</v>
      </c>
      <c r="AH20" s="58">
        <f>PLANEL_GerCrit_Resultado!AL124+PLANEL_GerCrit_Resultado!AL136+PLANEL_GerCrit_Resultado!AL664</f>
        <v>7997.7509640000007</v>
      </c>
      <c r="AI20" s="58">
        <f>PLANEL_GerCrit_Resultado!AM124+PLANEL_GerCrit_Resultado!AM136+PLANEL_GerCrit_Resultado!AM664</f>
        <v>8527.5521270000008</v>
      </c>
      <c r="AJ20" s="58">
        <f>PLANEL_GerCrit_Resultado!AN124+PLANEL_GerCrit_Resultado!AN136+PLANEL_GerCrit_Resultado!AN664</f>
        <v>8666.4896989999997</v>
      </c>
      <c r="AK20" s="58">
        <f>PLANEL_GerCrit_Resultado!AO124+PLANEL_GerCrit_Resultado!AO136+PLANEL_GerCrit_Resultado!AO664</f>
        <v>9011.669903</v>
      </c>
      <c r="AL20" s="58">
        <f>PLANEL_GerCrit_Resultado!AP124+PLANEL_GerCrit_Resultado!AP136+PLANEL_GerCrit_Resultado!AP664</f>
        <v>9887.0538230000002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861.88233790000004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1354.078219</v>
      </c>
      <c r="X21" s="58">
        <f>PLANEL_GerCrit_Resultado!AB724+PLANEL_GerCrit_Resultado!AB760</f>
        <v>1506.9944829999999</v>
      </c>
      <c r="Y21" s="58">
        <f>PLANEL_GerCrit_Resultado!AC724+PLANEL_GerCrit_Resultado!AC760</f>
        <v>1909.441268</v>
      </c>
      <c r="Z21" s="58">
        <f>PLANEL_GerCrit_Resultado!AD724+PLANEL_GerCrit_Resultado!AD760</f>
        <v>1899.3540250000001</v>
      </c>
      <c r="AA21" s="58">
        <f>PLANEL_GerCrit_Resultado!AE724+PLANEL_GerCrit_Resultado!AE760</f>
        <v>1934.8813829999999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2299.6751250000002</v>
      </c>
      <c r="AF21" s="58">
        <f>PLANEL_GerCrit_Resultado!AJ724+PLANEL_GerCrit_Resultado!AJ760</f>
        <v>2559.6426200000001</v>
      </c>
      <c r="AG21" s="58">
        <f>PLANEL_GerCrit_Resultado!AK724+PLANEL_GerCrit_Resultado!AK760</f>
        <v>3064.9707560000002</v>
      </c>
      <c r="AH21" s="58">
        <f>PLANEL_GerCrit_Resultado!AL724+PLANEL_GerCrit_Resultado!AL760</f>
        <v>2955.9008960000001</v>
      </c>
      <c r="AI21" s="58">
        <f>PLANEL_GerCrit_Resultado!AM724+PLANEL_GerCrit_Resultado!AM760</f>
        <v>2896.1417459999998</v>
      </c>
      <c r="AJ21" s="58">
        <f>PLANEL_GerCrit_Resultado!AN724+PLANEL_GerCrit_Resultado!AN760</f>
        <v>2785.514741</v>
      </c>
      <c r="AK21" s="58">
        <f>PLANEL_GerCrit_Resultado!AO724+PLANEL_GerCrit_Resultado!AO760</f>
        <v>2772.7838470000002</v>
      </c>
      <c r="AL21" s="58">
        <f>PLANEL_GerCrit_Resultado!AP724+PLANEL_GerCrit_Resultado!AP760</f>
        <v>3008.350504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0.20195660265381571</v>
      </c>
      <c r="D25" s="35">
        <f t="shared" si="1"/>
        <v>4.5252811152187312E-3</v>
      </c>
      <c r="E25" s="35">
        <f t="shared" si="1"/>
        <v>3.2556643121204126E-2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6.4023638456121815E-2</v>
      </c>
      <c r="J25" s="35">
        <f t="shared" si="1"/>
        <v>8.546829046738845E-2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3.3601116481848187E-2</v>
      </c>
      <c r="O25" s="35">
        <f t="shared" si="1"/>
        <v>4.5465001100110009E-2</v>
      </c>
      <c r="P25" s="35">
        <f t="shared" si="1"/>
        <v>4.2947135379537954E-2</v>
      </c>
      <c r="Q25" s="35">
        <f t="shared" si="1"/>
        <v>2.6855540110011001E-2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0.72718085864015047</v>
      </c>
      <c r="D26" s="35">
        <f t="shared" si="2"/>
        <v>0.54355587084048473</v>
      </c>
      <c r="E26" s="35">
        <f t="shared" si="2"/>
        <v>0.54698992481491926</v>
      </c>
      <c r="F26" s="35">
        <f t="shared" si="2"/>
        <v>0.50774241161906219</v>
      </c>
      <c r="G26" s="35">
        <f t="shared" si="2"/>
        <v>0.53671866388442202</v>
      </c>
      <c r="H26" s="35">
        <f t="shared" si="2"/>
        <v>0.55517029859323019</v>
      </c>
      <c r="I26" s="35">
        <f t="shared" si="2"/>
        <v>0.58530517443723684</v>
      </c>
      <c r="J26" s="35">
        <f t="shared" si="2"/>
        <v>0.58451667268528473</v>
      </c>
      <c r="K26" s="35">
        <f t="shared" si="2"/>
        <v>0.56625057388187194</v>
      </c>
      <c r="L26" s="35">
        <f t="shared" si="2"/>
        <v>0.51253251562080038</v>
      </c>
      <c r="M26" s="35">
        <f t="shared" si="2"/>
        <v>0.41930100409435572</v>
      </c>
      <c r="N26" s="35">
        <f t="shared" si="2"/>
        <v>0.41073958557204332</v>
      </c>
      <c r="O26" s="35">
        <f t="shared" si="2"/>
        <v>0.39503672332935286</v>
      </c>
      <c r="P26" s="35">
        <f t="shared" si="2"/>
        <v>0.38164514733637378</v>
      </c>
      <c r="Q26" s="35">
        <f t="shared" si="2"/>
        <v>0.37979016300784818</v>
      </c>
      <c r="R26" s="35">
        <f t="shared" si="2"/>
        <v>0.36710392381371743</v>
      </c>
      <c r="S26" s="35">
        <f t="shared" si="2"/>
        <v>0.34982685439953476</v>
      </c>
      <c r="T26" s="35">
        <f t="shared" si="2"/>
        <v>0.33723778384151343</v>
      </c>
      <c r="U26" s="35">
        <f t="shared" si="2"/>
        <v>0.33274393117355233</v>
      </c>
      <c r="V26" s="35">
        <f t="shared" si="2"/>
        <v>0.27849578980336348</v>
      </c>
      <c r="W26" s="35">
        <f t="shared" si="2"/>
        <v>0.27345407776689534</v>
      </c>
      <c r="X26" s="35">
        <f t="shared" si="2"/>
        <v>0.26762996888504453</v>
      </c>
      <c r="Y26" s="35">
        <f t="shared" si="2"/>
        <v>0.218575968825899</v>
      </c>
      <c r="Z26" s="35">
        <f t="shared" si="2"/>
        <v>0.21362997643788978</v>
      </c>
      <c r="AA26" s="35">
        <f t="shared" si="2"/>
        <v>0.2262377261636731</v>
      </c>
      <c r="AB26" s="35">
        <f t="shared" si="2"/>
        <v>0.10728468252042235</v>
      </c>
      <c r="AC26" s="35">
        <f t="shared" si="2"/>
        <v>1.5674573392479043E-2</v>
      </c>
      <c r="AD26" s="35">
        <f t="shared" si="2"/>
        <v>1.5674573392479043E-2</v>
      </c>
      <c r="AE26" s="35">
        <f t="shared" si="2"/>
        <v>1.5674573392479043E-2</v>
      </c>
      <c r="AF26" s="35">
        <f t="shared" si="2"/>
        <v>1.5674573392479043E-2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0.36237942967592596</v>
      </c>
      <c r="T27" s="35">
        <f t="shared" si="3"/>
        <v>0.25304907525129983</v>
      </c>
      <c r="U27" s="35">
        <f t="shared" si="3"/>
        <v>0.34596444448753461</v>
      </c>
      <c r="V27" s="35">
        <f t="shared" si="3"/>
        <v>0.37830425391572459</v>
      </c>
      <c r="W27" s="35">
        <f t="shared" si="3"/>
        <v>0.40410535754919502</v>
      </c>
      <c r="X27" s="35">
        <f t="shared" si="3"/>
        <v>0.44071220074425971</v>
      </c>
      <c r="Y27" s="35">
        <f t="shared" si="3"/>
        <v>0.47373577992897731</v>
      </c>
      <c r="Z27" s="35">
        <f t="shared" si="3"/>
        <v>0.50715217652285893</v>
      </c>
      <c r="AA27" s="35">
        <f t="shared" si="3"/>
        <v>0.49342001579009154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0.47373578001647815</v>
      </c>
      <c r="AG27" s="35">
        <f t="shared" si="3"/>
        <v>0.47373578003005851</v>
      </c>
      <c r="AH27" s="35">
        <f t="shared" si="3"/>
        <v>0.47373578003146494</v>
      </c>
      <c r="AI27" s="35">
        <f t="shared" si="3"/>
        <v>0.48260879009403584</v>
      </c>
      <c r="AJ27" s="35">
        <f t="shared" si="3"/>
        <v>0.48445635197833981</v>
      </c>
      <c r="AK27" s="35">
        <f t="shared" si="3"/>
        <v>0.49122222991281805</v>
      </c>
      <c r="AL27" s="35">
        <f t="shared" si="3"/>
        <v>0.50979276227331782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0.29302870533223951</v>
      </c>
      <c r="W28" s="35">
        <f t="shared" si="4"/>
        <v>0.32665859886277482</v>
      </c>
      <c r="X28" s="35">
        <f t="shared" si="4"/>
        <v>0.3127454435870331</v>
      </c>
      <c r="Y28" s="35">
        <f t="shared" si="4"/>
        <v>0.29288785670983741</v>
      </c>
      <c r="Z28" s="35">
        <f t="shared" si="4"/>
        <v>0.36756490598067382</v>
      </c>
      <c r="AA28" s="35">
        <f t="shared" si="4"/>
        <v>0.3776535596922313</v>
      </c>
      <c r="AB28" s="35">
        <f t="shared" si="4"/>
        <v>0.23686789004492786</v>
      </c>
      <c r="AC28" s="35">
        <f t="shared" si="4"/>
        <v>0.26913093506200675</v>
      </c>
      <c r="AD28" s="35">
        <f t="shared" si="4"/>
        <v>0.31292084811218984</v>
      </c>
      <c r="AE28" s="35">
        <f t="shared" si="4"/>
        <v>0.29422976752843849</v>
      </c>
      <c r="AF28" s="35">
        <f t="shared" si="4"/>
        <v>0.24556784409136048</v>
      </c>
      <c r="AG28" s="35">
        <f t="shared" si="4"/>
        <v>0.21642300125044658</v>
      </c>
      <c r="AH28" s="35">
        <f t="shared" si="4"/>
        <v>0.18343077681959294</v>
      </c>
      <c r="AI28" s="35">
        <f t="shared" si="4"/>
        <v>0.16278293377792599</v>
      </c>
      <c r="AJ28" s="35">
        <f t="shared" si="4"/>
        <v>0.13584567658922234</v>
      </c>
      <c r="AK28" s="35">
        <f t="shared" si="4"/>
        <v>0.13619537091278525</v>
      </c>
      <c r="AL28" s="35">
        <f t="shared" si="4"/>
        <v>0.20252090815398607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0.13897558537980814</v>
      </c>
      <c r="E32" s="35">
        <f t="shared" si="5"/>
        <v>0.20926881731361677</v>
      </c>
      <c r="F32" s="35">
        <f t="shared" si="5"/>
        <v>1.4380687747557436E-2</v>
      </c>
      <c r="G32" s="35">
        <f t="shared" si="5"/>
        <v>4.7259024579702491E-2</v>
      </c>
      <c r="H32" s="35">
        <f t="shared" si="5"/>
        <v>6.7317241219963034E-2</v>
      </c>
      <c r="I32" s="35">
        <f t="shared" si="5"/>
        <v>0.10873155587096207</v>
      </c>
      <c r="J32" s="35">
        <f t="shared" si="5"/>
        <v>0.20094849852565799</v>
      </c>
      <c r="K32" s="35">
        <f t="shared" si="5"/>
        <v>0.16523564319602149</v>
      </c>
      <c r="L32" s="35">
        <f t="shared" si="5"/>
        <v>0.16033943938827155</v>
      </c>
      <c r="M32" s="35">
        <f t="shared" si="5"/>
        <v>0.15862259271239026</v>
      </c>
      <c r="N32" s="35">
        <f t="shared" si="5"/>
        <v>0.1823839806380638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0.20368903122112214</v>
      </c>
      <c r="S32" s="35">
        <f t="shared" si="5"/>
        <v>0.2368678900045641</v>
      </c>
      <c r="T32" s="35">
        <f t="shared" si="5"/>
        <v>0.12736916777727064</v>
      </c>
      <c r="U32" s="35">
        <f t="shared" si="5"/>
        <v>0.13159213258785943</v>
      </c>
      <c r="V32" s="35">
        <f t="shared" si="5"/>
        <v>4.9477500000000001E-2</v>
      </c>
      <c r="W32" s="35">
        <f t="shared" si="5"/>
        <v>9.5355006617982657E-2</v>
      </c>
      <c r="X32" s="35">
        <f t="shared" si="5"/>
        <v>0.14568368868096759</v>
      </c>
      <c r="Y32" s="35">
        <f t="shared" si="5"/>
        <v>0.14999241305340028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</v>
      </c>
      <c r="AC32" s="35">
        <f t="shared" si="5"/>
        <v>3.2568052186216334E-2</v>
      </c>
      <c r="AD32" s="35">
        <f t="shared" si="5"/>
        <v>0.10567882145139205</v>
      </c>
      <c r="AE32" s="35">
        <f t="shared" si="5"/>
        <v>0.1232396230944774</v>
      </c>
      <c r="AF32" s="35">
        <f t="shared" si="5"/>
        <v>0.11094931916932908</v>
      </c>
      <c r="AG32" s="35">
        <f t="shared" si="5"/>
        <v>0.10157837736193519</v>
      </c>
      <c r="AH32" s="35">
        <f t="shared" si="5"/>
        <v>0.10034540214513921</v>
      </c>
      <c r="AI32" s="35">
        <f t="shared" si="5"/>
        <v>9.9493528115015967E-2</v>
      </c>
      <c r="AJ32" s="35">
        <f t="shared" si="5"/>
        <v>9.8402575901414879E-2</v>
      </c>
      <c r="AK32" s="35">
        <f t="shared" si="5"/>
        <v>0.12824862834322229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0.75925651825972695</v>
      </c>
      <c r="D33" s="35">
        <f t="shared" si="6"/>
        <v>0.67056071393805883</v>
      </c>
      <c r="E33" s="35">
        <f t="shared" si="6"/>
        <v>0.68593118285216603</v>
      </c>
      <c r="F33" s="35">
        <f t="shared" si="6"/>
        <v>0.55894292276080348</v>
      </c>
      <c r="G33" s="35">
        <f t="shared" si="6"/>
        <v>0.61095101717844658</v>
      </c>
      <c r="H33" s="35">
        <f t="shared" si="6"/>
        <v>0.58530517443723684</v>
      </c>
      <c r="I33" s="35">
        <f t="shared" si="6"/>
        <v>0.63836445105038064</v>
      </c>
      <c r="J33" s="35">
        <f t="shared" si="6"/>
        <v>0.64542393504530537</v>
      </c>
      <c r="K33" s="35">
        <f t="shared" si="6"/>
        <v>0.66046366766547249</v>
      </c>
      <c r="L33" s="35">
        <f t="shared" si="6"/>
        <v>0.62048661677674966</v>
      </c>
      <c r="M33" s="35">
        <f t="shared" si="6"/>
        <v>0.58542431770775882</v>
      </c>
      <c r="N33" s="35">
        <f t="shared" si="6"/>
        <v>0.59473957269778333</v>
      </c>
      <c r="O33" s="35">
        <f t="shared" si="6"/>
        <v>0.60404636861754946</v>
      </c>
      <c r="P33" s="35">
        <f t="shared" si="6"/>
        <v>0.6026195071884255</v>
      </c>
      <c r="Q33" s="35">
        <f t="shared" si="6"/>
        <v>0.59375364299799127</v>
      </c>
      <c r="R33" s="35">
        <f t="shared" si="6"/>
        <v>0.58192655059645559</v>
      </c>
      <c r="S33" s="35">
        <f t="shared" si="6"/>
        <v>0.54461305085323308</v>
      </c>
      <c r="T33" s="35">
        <f t="shared" si="6"/>
        <v>0.53238457392259841</v>
      </c>
      <c r="U33" s="35">
        <f t="shared" si="6"/>
        <v>0.54168466793794279</v>
      </c>
      <c r="V33" s="35">
        <f t="shared" si="6"/>
        <v>0.53217969911030727</v>
      </c>
      <c r="W33" s="35">
        <f t="shared" si="6"/>
        <v>0.53210213738839485</v>
      </c>
      <c r="X33" s="35">
        <f t="shared" si="6"/>
        <v>0.52632346580379319</v>
      </c>
      <c r="Y33" s="35">
        <f t="shared" si="6"/>
        <v>0.48742625604980372</v>
      </c>
      <c r="Z33" s="35">
        <f t="shared" si="6"/>
        <v>0.49826711658107925</v>
      </c>
      <c r="AA33" s="35">
        <f t="shared" si="6"/>
        <v>0.50427060806527768</v>
      </c>
      <c r="AB33" s="35">
        <f t="shared" si="6"/>
        <v>0.38759891327427382</v>
      </c>
      <c r="AC33" s="35">
        <f t="shared" si="6"/>
        <v>0.31948976177905725</v>
      </c>
      <c r="AD33" s="35">
        <f t="shared" si="6"/>
        <v>0.31958576317176973</v>
      </c>
      <c r="AE33" s="35">
        <f t="shared" si="6"/>
        <v>0.30189779008935924</v>
      </c>
      <c r="AF33" s="35">
        <f t="shared" si="6"/>
        <v>0.27405718298446513</v>
      </c>
      <c r="AG33" s="35">
        <f t="shared" si="6"/>
        <v>0.23808635179456245</v>
      </c>
      <c r="AH33" s="35">
        <f t="shared" si="6"/>
        <v>0.23686788997746563</v>
      </c>
      <c r="AI33" s="35">
        <f t="shared" si="6"/>
        <v>0.23686788997746563</v>
      </c>
      <c r="AJ33" s="35">
        <f t="shared" si="6"/>
        <v>0.23686788997746563</v>
      </c>
      <c r="AK33" s="35">
        <f t="shared" si="6"/>
        <v>0.23686788997746563</v>
      </c>
      <c r="AL33" s="35">
        <f t="shared" si="6"/>
        <v>0.23686788997746563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0.64476689563258238</v>
      </c>
      <c r="U34" s="35">
        <f t="shared" si="7"/>
        <v>0.61041985457063708</v>
      </c>
      <c r="V34" s="35">
        <f t="shared" si="7"/>
        <v>0.57515967091469689</v>
      </c>
      <c r="W34" s="35">
        <f t="shared" si="7"/>
        <v>0.5715926480679786</v>
      </c>
      <c r="X34" s="35">
        <f t="shared" si="7"/>
        <v>0.58102559730799674</v>
      </c>
      <c r="Y34" s="35">
        <f t="shared" si="7"/>
        <v>0.59482672002840919</v>
      </c>
      <c r="Z34" s="35">
        <f t="shared" si="7"/>
        <v>0.67299286658081126</v>
      </c>
      <c r="AA34" s="35">
        <f t="shared" si="7"/>
        <v>0.6386704182906785</v>
      </c>
      <c r="AB34" s="35">
        <f t="shared" si="7"/>
        <v>0.56001525846586608</v>
      </c>
      <c r="AC34" s="35">
        <f t="shared" si="7"/>
        <v>0.58400896282211878</v>
      </c>
      <c r="AD34" s="35">
        <f t="shared" si="7"/>
        <v>0.59666714437442236</v>
      </c>
      <c r="AE34" s="35">
        <f t="shared" si="7"/>
        <v>0.5952167628702677</v>
      </c>
      <c r="AF34" s="35">
        <f t="shared" si="7"/>
        <v>0.57581886937308058</v>
      </c>
      <c r="AG34" s="35">
        <f t="shared" si="7"/>
        <v>0.55961265176876807</v>
      </c>
      <c r="AH34" s="35">
        <f t="shared" si="7"/>
        <v>0.55108017079478111</v>
      </c>
      <c r="AI34" s="35">
        <f t="shared" si="7"/>
        <v>0.54924334194254809</v>
      </c>
      <c r="AJ34" s="35">
        <f t="shared" si="7"/>
        <v>0.53328962519229584</v>
      </c>
      <c r="AK34" s="35">
        <f t="shared" si="7"/>
        <v>0.53084766158105556</v>
      </c>
      <c r="AL34" s="35">
        <f t="shared" si="7"/>
        <v>0.55855905446020004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0.65343619249431395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0.51329727786201662</v>
      </c>
      <c r="X35" s="35">
        <f t="shared" si="8"/>
        <v>0.5310058079633545</v>
      </c>
      <c r="Y35" s="35">
        <f t="shared" si="8"/>
        <v>0.52616182639845688</v>
      </c>
      <c r="Z35" s="35">
        <f t="shared" si="8"/>
        <v>0.49604440454426746</v>
      </c>
      <c r="AA35" s="35">
        <f t="shared" si="8"/>
        <v>0.48023861578555471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0.4756308428128232</v>
      </c>
      <c r="AF35" s="35">
        <f t="shared" si="8"/>
        <v>0.50836993445878853</v>
      </c>
      <c r="AG35" s="35">
        <f t="shared" si="8"/>
        <v>0.54751174633797783</v>
      </c>
      <c r="AH35" s="35">
        <f t="shared" si="8"/>
        <v>0.50981388340807177</v>
      </c>
      <c r="AI35" s="35">
        <f t="shared" si="8"/>
        <v>0.48285124141380459</v>
      </c>
      <c r="AJ35" s="35">
        <f t="shared" si="8"/>
        <v>0.44942154582123267</v>
      </c>
      <c r="AK35" s="35">
        <f t="shared" si="8"/>
        <v>0.43338290825257897</v>
      </c>
      <c r="AL35" s="35">
        <f t="shared" si="8"/>
        <v>0.45594884874204306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28.963471205479451</v>
      </c>
      <c r="D39" s="1">
        <f>Planel_ConsumoMed_Combustível!H40/365</f>
        <v>20.885859156164383</v>
      </c>
      <c r="E39" s="1">
        <f>Planel_ConsumoMed_Combustível!I40/365</f>
        <v>21.567743030136988</v>
      </c>
      <c r="F39" s="1">
        <f>Planel_ConsumoMed_Combustível!J40/365</f>
        <v>19.632846339726026</v>
      </c>
      <c r="G39" s="1">
        <f>Planel_ConsumoMed_Combustível!K40/365</f>
        <v>20.706804427397262</v>
      </c>
      <c r="H39" s="1">
        <f>Planel_ConsumoMed_Combustível!L40/365</f>
        <v>24.094477638356164</v>
      </c>
      <c r="I39" s="1">
        <f>Planel_ConsumoMed_Combustível!M40/365</f>
        <v>26.888714495890408</v>
      </c>
      <c r="J39" s="1">
        <f>Planel_ConsumoMed_Combustível!N40/365</f>
        <v>27.836439205479454</v>
      </c>
      <c r="K39" s="1">
        <f>Planel_ConsumoMed_Combustível!O40/365</f>
        <v>27.109285320547944</v>
      </c>
      <c r="L39" s="1">
        <f>Planel_ConsumoMed_Combustível!P40/365</f>
        <v>27.554608739726024</v>
      </c>
      <c r="M39" s="1">
        <f>Planel_ConsumoMed_Combustível!Q40/365</f>
        <v>21.205321405479452</v>
      </c>
      <c r="N39" s="1">
        <f>Planel_ConsumoMed_Combustível!R40/365</f>
        <v>21.226952580821919</v>
      </c>
      <c r="O39" s="1">
        <f>Planel_ConsumoMed_Combustível!S40/365</f>
        <v>23.92225367123288</v>
      </c>
      <c r="P39" s="1">
        <f>Planel_ConsumoMed_Combustível!T40/365</f>
        <v>23.404002424657534</v>
      </c>
      <c r="Q39" s="1">
        <f>Planel_ConsumoMed_Combustível!U40/365</f>
        <v>22.987572791780821</v>
      </c>
      <c r="R39" s="1">
        <f>Planel_ConsumoMed_Combustível!V40/365</f>
        <v>22.158471156164385</v>
      </c>
      <c r="S39" s="1">
        <f>Planel_ConsumoMed_Combustível!W40/365</f>
        <v>22.552010454794519</v>
      </c>
      <c r="T39" s="1">
        <f>Planel_ConsumoMed_Combustível!X40/365</f>
        <v>21.898875071232876</v>
      </c>
      <c r="U39" s="1">
        <f>Planel_ConsumoMed_Combustível!Y40/365</f>
        <v>24.083115443835617</v>
      </c>
      <c r="V39" s="1">
        <f>Planel_ConsumoMed_Combustível!Z40/365</f>
        <v>23.831424936986298</v>
      </c>
      <c r="W39" s="1">
        <f>Planel_ConsumoMed_Combustível!AA40/365</f>
        <v>26.008170060273976</v>
      </c>
      <c r="X39" s="1">
        <f>Planel_ConsumoMed_Combustível!AB40/365</f>
        <v>28.080668328767121</v>
      </c>
      <c r="Y39" s="1">
        <f>Planel_ConsumoMed_Combustível!AC40/365</f>
        <v>28.280411205479453</v>
      </c>
      <c r="Z39" s="1">
        <f>Planel_ConsumoMed_Combustível!AD40/365</f>
        <v>32.131494000000004</v>
      </c>
      <c r="AA39" s="1">
        <f>Planel_ConsumoMed_Combustível!AE40/365</f>
        <v>34.229654821917812</v>
      </c>
      <c r="AB39" s="1">
        <f>Planel_ConsumoMed_Combustível!AF40/365</f>
        <v>27.541414328767122</v>
      </c>
      <c r="AC39" s="1">
        <f>Planel_ConsumoMed_Combustível!AG40/365</f>
        <v>28.289508602739726</v>
      </c>
      <c r="AD39" s="1">
        <f>Planel_ConsumoMed_Combustível!AH40/365</f>
        <v>30.849890712328769</v>
      </c>
      <c r="AE39" s="1">
        <f>Planel_ConsumoMed_Combustível!AI40/365</f>
        <v>32.196392684931503</v>
      </c>
      <c r="AF39" s="1">
        <f>Planel_ConsumoMed_Combustível!AJ40/365</f>
        <v>32.867323178082188</v>
      </c>
      <c r="AG39" s="1">
        <f>Planel_ConsumoMed_Combustível!AK40/365</f>
        <v>33.281594931506845</v>
      </c>
      <c r="AH39" s="1">
        <f>Planel_ConsumoMed_Combustível!AL40/365</f>
        <v>33.863084876712328</v>
      </c>
      <c r="AI39" s="1">
        <f>Planel_ConsumoMed_Combustível!AM40/365</f>
        <v>36.12620789041096</v>
      </c>
      <c r="AJ39" s="1">
        <f>Planel_ConsumoMed_Combustível!AN40/365</f>
        <v>37.173459452054793</v>
      </c>
      <c r="AK39" s="1">
        <f>Planel_ConsumoMed_Combustível!AO40/365</f>
        <v>39.287002767123283</v>
      </c>
      <c r="AL39" s="1">
        <f>Planel_ConsumoMed_Combustível!AP40/365</f>
        <v>44.191105561643838</v>
      </c>
    </row>
    <row r="40" spans="2:38" x14ac:dyDescent="0.25">
      <c r="B40" s="16" t="s">
        <v>314</v>
      </c>
      <c r="C40" s="1">
        <f>Planel_ConsumoCrit_Combustível!G40/365</f>
        <v>34.965678739726023</v>
      </c>
      <c r="D40" s="1">
        <f>Planel_ConsumoCrit_Combustível!H40/365</f>
        <v>28.912224904109593</v>
      </c>
      <c r="E40" s="1">
        <f>Planel_ConsumoCrit_Combustível!I40/365</f>
        <v>31.236611232876715</v>
      </c>
      <c r="F40" s="1">
        <f>Planel_ConsumoCrit_Combustível!J40/365</f>
        <v>21.663307342465753</v>
      </c>
      <c r="G40" s="1">
        <f>Planel_ConsumoCrit_Combustível!K40/365</f>
        <v>24.352888035616438</v>
      </c>
      <c r="H40" s="1">
        <f>Planel_ConsumoCrit_Combustível!L40/365</f>
        <v>26.959660199999998</v>
      </c>
      <c r="I40" s="1">
        <f>Planel_ConsumoCrit_Combustível!M40/365</f>
        <v>30.199912027397261</v>
      </c>
      <c r="J40" s="1">
        <f>Planel_ConsumoCrit_Combustível!N40/365</f>
        <v>33.068950383561642</v>
      </c>
      <c r="K40" s="1">
        <f>Planel_ConsumoCrit_Combustível!O40/365</f>
        <v>33.030631178082189</v>
      </c>
      <c r="L40" s="1">
        <f>Planel_ConsumoCrit_Combustível!P40/365</f>
        <v>34.87671016438356</v>
      </c>
      <c r="M40" s="1">
        <f>Planel_ConsumoCrit_Combustível!Q40/365</f>
        <v>32.828716219178084</v>
      </c>
      <c r="N40" s="1">
        <f>Planel_ConsumoCrit_Combustível!R40/365</f>
        <v>34.143079013698632</v>
      </c>
      <c r="O40" s="1">
        <f>Planel_ConsumoCrit_Combustível!S40/365</f>
        <v>39.657500575342468</v>
      </c>
      <c r="P40" s="1">
        <f>Planel_ConsumoCrit_Combustível!T40/365</f>
        <v>40.102445452054795</v>
      </c>
      <c r="Q40" s="1">
        <f>Planel_ConsumoCrit_Combustível!U40/365</f>
        <v>39.596325068493151</v>
      </c>
      <c r="R40" s="1">
        <f>Planel_ConsumoCrit_Combustível!V40/365</f>
        <v>39.50734709589041</v>
      </c>
      <c r="S40" s="1">
        <f>Planel_ConsumoCrit_Combustível!W40/365</f>
        <v>41.460619232876709</v>
      </c>
      <c r="T40" s="1">
        <f>Planel_ConsumoCrit_Combustível!X40/365</f>
        <v>40.192112986301368</v>
      </c>
      <c r="U40" s="1">
        <f>Planel_ConsumoCrit_Combustível!Y40/365</f>
        <v>42.590377315068494</v>
      </c>
      <c r="V40" s="1">
        <f>Planel_ConsumoCrit_Combustível!Z40/365</f>
        <v>42.440044164383565</v>
      </c>
      <c r="W40" s="1">
        <f>Planel_ConsumoCrit_Combustível!AA40/365</f>
        <v>45.656395232876712</v>
      </c>
      <c r="X40" s="1">
        <f>Planel_ConsumoCrit_Combustível!AB40/365</f>
        <v>48.79816183561644</v>
      </c>
      <c r="Y40" s="1">
        <f>Planel_ConsumoCrit_Combustível!AC40/365</f>
        <v>49.674645205479457</v>
      </c>
      <c r="Z40" s="1">
        <f>Planel_ConsumoCrit_Combustível!AD40/365</f>
        <v>55.825619698630142</v>
      </c>
      <c r="AA40" s="1">
        <f>Planel_ConsumoCrit_Combustível!AE40/365</f>
        <v>57.064196493150689</v>
      </c>
      <c r="AB40" s="1">
        <f>Planel_ConsumoCrit_Combustível!AF40/365</f>
        <v>47.606574876712322</v>
      </c>
      <c r="AC40" s="1">
        <f>Planel_ConsumoCrit_Combustível!AG40/365</f>
        <v>49.788489369863015</v>
      </c>
      <c r="AD40" s="1">
        <f>Planel_ConsumoCrit_Combustível!AH40/365</f>
        <v>53.718739863013695</v>
      </c>
      <c r="AE40" s="1">
        <f>Planel_ConsumoCrit_Combustível!AI40/365</f>
        <v>55.494537698630133</v>
      </c>
      <c r="AF40" s="1">
        <f>Planel_ConsumoCrit_Combustível!AJ40/365</f>
        <v>56.06910561643835</v>
      </c>
      <c r="AG40" s="1">
        <f>Planel_ConsumoCrit_Combustível!AK40/365</f>
        <v>56.726895835616439</v>
      </c>
      <c r="AH40" s="1">
        <f>Planel_ConsumoCrit_Combustível!AL40/365</f>
        <v>57.102193424657528</v>
      </c>
      <c r="AI40" s="1">
        <f>Planel_ConsumoCrit_Combustível!AM40/365</f>
        <v>59.09465624657534</v>
      </c>
      <c r="AJ40" s="1">
        <f>Planel_ConsumoCrit_Combustível!AN40/365</f>
        <v>59.199393589041094</v>
      </c>
      <c r="AK40" s="1">
        <f>Planel_ConsumoCrit_Combustível!AO40/365</f>
        <v>61.055787424657538</v>
      </c>
      <c r="AL40" s="1">
        <f>Planel_ConsumoCrit_Combustível!AP40/365</f>
        <v>67.389771945205482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114018.3504</v>
      </c>
      <c r="BD4" s="1">
        <f>HLOOKUP(BD$2,PLANEL_Pot_anual!$C$3:$AL$23,2,TRUE)</f>
        <v>114018.3504</v>
      </c>
      <c r="BE4" s="1">
        <f>HLOOKUP(BE$2,PLANEL_Pot_anual!$C$3:$AL$23,2,TRUE)</f>
        <v>114018.3504</v>
      </c>
      <c r="BF4" s="1">
        <f>HLOOKUP(BF$2,PLANEL_Pot_anual!$C$3:$AL$23,2,TRUE)</f>
        <v>114018.3504</v>
      </c>
      <c r="BG4" s="1">
        <f>HLOOKUP(BG$2,PLANEL_Pot_anual!$C$3:$AL$23,2,TRUE)</f>
        <v>116636.861</v>
      </c>
      <c r="BH4" s="1">
        <f>HLOOKUP(BH$2,PLANEL_Pot_anual!$C$3:$AL$23,2,TRUE)</f>
        <v>116636.861</v>
      </c>
      <c r="BI4" s="1">
        <f>HLOOKUP(BI$2,PLANEL_Pot_anual!$C$3:$AL$23,2,TRUE)</f>
        <v>116636.861</v>
      </c>
      <c r="BJ4" s="1">
        <f>HLOOKUP(BJ$2,PLANEL_Pot_anual!$C$3:$AL$23,2,TRUE)</f>
        <v>116636.861</v>
      </c>
      <c r="BK4" s="1">
        <f>HLOOKUP(BK$2,PLANEL_Pot_anual!$C$3:$AL$23,2,TRUE)</f>
        <v>116636.861</v>
      </c>
      <c r="BL4" s="1">
        <f>HLOOKUP(BL$2,PLANEL_Pot_anual!$C$3:$AL$23,2,TRUE)</f>
        <v>116636.861</v>
      </c>
      <c r="BM4" s="1">
        <f>HLOOKUP(BM$2,PLANEL_Pot_anual!$C$3:$AL$23,2,TRUE)</f>
        <v>116636.861</v>
      </c>
      <c r="BN4" s="1">
        <f>HLOOKUP(BN$2,PLANEL_Pot_anual!$C$3:$AL$23,2,TRUE)</f>
        <v>116636.861</v>
      </c>
      <c r="BO4" s="1">
        <f>HLOOKUP(BO$2,PLANEL_Pot_anual!$C$3:$AL$23,2,TRUE)</f>
        <v>118916.625</v>
      </c>
      <c r="BP4" s="1">
        <f>HLOOKUP(BP$2,PLANEL_Pot_anual!$C$3:$AL$23,2,TRUE)</f>
        <v>118916.625</v>
      </c>
      <c r="BQ4" s="1">
        <f>HLOOKUP(BQ$2,PLANEL_Pot_anual!$C$3:$AL$23,2,TRUE)</f>
        <v>118916.625</v>
      </c>
      <c r="BR4" s="1">
        <f>HLOOKUP(BR$2,PLANEL_Pot_anual!$C$3:$AL$23,2,TRUE)</f>
        <v>118916.625</v>
      </c>
      <c r="BS4" s="1">
        <f>HLOOKUP(BS$2,PLANEL_Pot_anual!$C$3:$AL$23,2,TRUE)</f>
        <v>118974.861</v>
      </c>
      <c r="BT4" s="1">
        <f>HLOOKUP(BT$2,PLANEL_Pot_anual!$C$3:$AL$23,2,TRUE)</f>
        <v>118974.861</v>
      </c>
      <c r="BU4" s="1">
        <f>HLOOKUP(BU$2,PLANEL_Pot_anual!$C$3:$AL$23,2,TRUE)</f>
        <v>118974.861</v>
      </c>
      <c r="BV4" s="1">
        <f>HLOOKUP(BV$2,PLANEL_Pot_anual!$C$3:$AL$23,2,TRUE)</f>
        <v>118974.861</v>
      </c>
      <c r="BW4" s="1">
        <f>HLOOKUP(BW$2,PLANEL_Pot_anual!$C$3:$AL$23,2,TRUE)</f>
        <v>118974.861</v>
      </c>
      <c r="BX4" s="1">
        <f>HLOOKUP(BX$2,PLANEL_Pot_anual!$C$3:$AL$23,2,TRUE)</f>
        <v>118974.861</v>
      </c>
      <c r="BY4" s="1">
        <f>HLOOKUP(BY$2,PLANEL_Pot_anual!$C$3:$AL$23,2,TRUE)</f>
        <v>118974.861</v>
      </c>
      <c r="BZ4" s="1">
        <f>HLOOKUP(BZ$2,PLANEL_Pot_anual!$C$3:$AL$23,2,TRUE)</f>
        <v>118974.861</v>
      </c>
      <c r="CA4" s="1">
        <f>HLOOKUP(CA$2,PLANEL_Pot_anual!$C$3:$AL$23,2,TRUE)</f>
        <v>118974.861</v>
      </c>
      <c r="CB4" s="1">
        <f>HLOOKUP(CB$2,PLANEL_Pot_anual!$C$3:$AL$23,2,TRUE)</f>
        <v>118974.861</v>
      </c>
      <c r="CC4" s="1">
        <f>HLOOKUP(CC$2,PLANEL_Pot_anual!$C$3:$AL$23,2,TRUE)</f>
        <v>118974.861</v>
      </c>
      <c r="CD4" s="1">
        <f>HLOOKUP(CD$2,PLANEL_Pot_anual!$C$3:$AL$23,2,TRUE)</f>
        <v>118974.861</v>
      </c>
      <c r="CE4" s="1">
        <f>HLOOKUP(CE$2,PLANEL_Pot_anual!$C$3:$AL$23,2,TRUE)</f>
        <v>118974.861</v>
      </c>
      <c r="CF4" s="1">
        <f>HLOOKUP(CF$2,PLANEL_Pot_anual!$C$3:$AL$23,2,TRUE)</f>
        <v>118974.861</v>
      </c>
      <c r="CG4" s="1">
        <f>HLOOKUP(CG$2,PLANEL_Pot_anual!$C$3:$AL$23,2,TRUE)</f>
        <v>118974.861</v>
      </c>
      <c r="CH4" s="1">
        <f>HLOOKUP(CH$2,PLANEL_Pot_anual!$C$3:$AL$23,2,TRUE)</f>
        <v>118974.861</v>
      </c>
      <c r="CI4" s="1">
        <f>HLOOKUP(CI$2,PLANEL_Pot_anual!$C$3:$AL$23,2,TRUE)</f>
        <v>118974.861</v>
      </c>
      <c r="CJ4" s="1">
        <f>HLOOKUP(CJ$2,PLANEL_Pot_anual!$C$3:$AL$23,2,TRUE)</f>
        <v>118974.861</v>
      </c>
      <c r="CK4" s="1">
        <f>HLOOKUP(CK$2,PLANEL_Pot_anual!$C$3:$AL$23,2,TRUE)</f>
        <v>118974.861</v>
      </c>
      <c r="CL4" s="1">
        <f>HLOOKUP(CL$2,PLANEL_Pot_anual!$C$3:$AL$23,2,TRUE)</f>
        <v>118974.861</v>
      </c>
      <c r="CM4" s="1">
        <f>HLOOKUP(CM$2,PLANEL_Pot_anual!$C$3:$AL$23,2,TRUE)</f>
        <v>118974.861</v>
      </c>
      <c r="CN4" s="1">
        <f>HLOOKUP(CN$2,PLANEL_Pot_anual!$C$3:$AL$23,2,TRUE)</f>
        <v>118974.861</v>
      </c>
      <c r="CO4" s="1">
        <f>HLOOKUP(CO$2,PLANEL_Pot_anual!$C$3:$AL$23,2,TRUE)</f>
        <v>118974.861</v>
      </c>
      <c r="CP4" s="1">
        <f>HLOOKUP(CP$2,PLANEL_Pot_anual!$C$3:$AL$23,2,TRUE)</f>
        <v>118974.861</v>
      </c>
      <c r="CQ4" s="1">
        <f>HLOOKUP(CQ$2,PLANEL_Pot_anual!$C$3:$AL$23,2,TRUE)</f>
        <v>118974.861</v>
      </c>
      <c r="CR4" s="1">
        <f>HLOOKUP(CR$2,PLANEL_Pot_anual!$C$3:$AL$23,2,TRUE)</f>
        <v>118974.861</v>
      </c>
      <c r="CS4" s="1">
        <f>HLOOKUP(CS$2,PLANEL_Pot_anual!$C$3:$AL$23,2,TRUE)</f>
        <v>118974.861</v>
      </c>
      <c r="CT4" s="1">
        <f>HLOOKUP(CT$2,PLANEL_Pot_anual!$C$3:$AL$23,2,TRUE)</f>
        <v>118974.861</v>
      </c>
      <c r="CU4" s="1">
        <f>HLOOKUP(CU$2,PLANEL_Pot_anual!$C$3:$AL$23,2,TRUE)</f>
        <v>119070.66099999999</v>
      </c>
      <c r="CV4" s="1">
        <f>HLOOKUP(CV$2,PLANEL_Pot_anual!$C$3:$AL$23,2,TRUE)</f>
        <v>119070.66099999999</v>
      </c>
      <c r="CW4" s="1">
        <f>HLOOKUP(CW$2,PLANEL_Pot_anual!$C$3:$AL$23,2,TRUE)</f>
        <v>119070.66099999999</v>
      </c>
      <c r="CX4" s="1">
        <f>HLOOKUP(CX$2,PLANEL_Pot_anual!$C$3:$AL$23,2,TRUE)</f>
        <v>119070.66099999999</v>
      </c>
      <c r="CY4" s="1">
        <f>HLOOKUP(CY$2,PLANEL_Pot_anual!$C$3:$AL$23,2,TRUE)</f>
        <v>119070.66099999999</v>
      </c>
      <c r="CZ4" s="1">
        <f>HLOOKUP(CZ$2,PLANEL_Pot_anual!$C$3:$AL$23,2,TRUE)</f>
        <v>119070.66099999999</v>
      </c>
      <c r="DA4" s="1">
        <f>HLOOKUP(DA$2,PLANEL_Pot_anual!$C$3:$AL$23,2,TRUE)</f>
        <v>119070.66099999999</v>
      </c>
      <c r="DB4" s="1">
        <f>HLOOKUP(DB$2,PLANEL_Pot_anual!$C$3:$AL$23,2,TRUE)</f>
        <v>119070.66099999999</v>
      </c>
      <c r="DC4" s="1">
        <f>HLOOKUP(DC$2,PLANEL_Pot_anual!$C$3:$AL$23,2,TRUE)</f>
        <v>119070.66099999999</v>
      </c>
      <c r="DD4" s="1">
        <f>HLOOKUP(DD$2,PLANEL_Pot_anual!$C$3:$AL$23,2,TRUE)</f>
        <v>119070.66099999999</v>
      </c>
      <c r="DE4" s="1">
        <f>HLOOKUP(DE$2,PLANEL_Pot_anual!$C$3:$AL$23,2,TRUE)</f>
        <v>119070.66099999999</v>
      </c>
      <c r="DF4" s="1">
        <f>HLOOKUP(DF$2,PLANEL_Pot_anual!$C$3:$AL$23,2,TRUE)</f>
        <v>119070.66099999999</v>
      </c>
      <c r="DG4" s="1">
        <f>HLOOKUP(DG$2,PLANEL_Pot_anual!$C$3:$AL$23,2,TRUE)</f>
        <v>119070.66099999999</v>
      </c>
      <c r="DH4" s="1">
        <f>HLOOKUP(DH$2,PLANEL_Pot_anual!$C$3:$AL$23,2,TRUE)</f>
        <v>119070.66099999999</v>
      </c>
      <c r="DI4" s="1">
        <f>HLOOKUP(DI$2,PLANEL_Pot_anual!$C$3:$AL$23,2,TRUE)</f>
        <v>119070.66099999999</v>
      </c>
      <c r="DJ4" s="1">
        <f>HLOOKUP(DJ$2,PLANEL_Pot_anual!$C$3:$AL$23,2,TRUE)</f>
        <v>119070.66099999999</v>
      </c>
      <c r="DK4" s="1">
        <f>HLOOKUP(DK$2,PLANEL_Pot_anual!$C$3:$AL$23,2,TRUE)</f>
        <v>119070.66099999999</v>
      </c>
      <c r="DL4" s="1">
        <f>HLOOKUP(DL$2,PLANEL_Pot_anual!$C$3:$AL$23,2,TRUE)</f>
        <v>119070.66099999999</v>
      </c>
      <c r="DM4" s="1">
        <f>HLOOKUP(DM$2,PLANEL_Pot_anual!$C$3:$AL$23,2,TRUE)</f>
        <v>119070.66099999999</v>
      </c>
      <c r="DN4" s="1">
        <f>HLOOKUP(DN$2,PLANEL_Pot_anual!$C$3:$AL$23,2,TRUE)</f>
        <v>119070.66099999999</v>
      </c>
      <c r="DO4" s="1">
        <f>HLOOKUP(DO$2,PLANEL_Pot_anual!$C$3:$AL$23,2,TRUE)</f>
        <v>119070.66099999999</v>
      </c>
      <c r="DP4" s="1">
        <f>HLOOKUP(DP$2,PLANEL_Pot_anual!$C$3:$AL$23,2,TRUE)</f>
        <v>119070.66099999999</v>
      </c>
      <c r="DQ4" s="1">
        <f>HLOOKUP(DQ$2,PLANEL_Pot_anual!$C$3:$AL$23,2,TRUE)</f>
        <v>119070.66099999999</v>
      </c>
      <c r="DR4" s="1">
        <f>HLOOKUP(DR$2,PLANEL_Pot_anual!$C$3:$AL$23,2,TRUE)</f>
        <v>119070.66099999999</v>
      </c>
      <c r="DS4" s="1">
        <f>HLOOKUP(DS$2,PLANEL_Pot_anual!$C$3:$AL$23,2,TRUE)</f>
        <v>119070.66099999999</v>
      </c>
      <c r="DT4" s="1">
        <f>HLOOKUP(DT$2,PLANEL_Pot_anual!$C$3:$AL$23,2,TRUE)</f>
        <v>119070.66099999999</v>
      </c>
      <c r="DU4" s="1">
        <f>HLOOKUP(DU$2,PLANEL_Pot_anual!$C$3:$AL$23,2,TRUE)</f>
        <v>119070.66099999999</v>
      </c>
      <c r="DV4" s="1">
        <f>HLOOKUP(DV$2,PLANEL_Pot_anual!$C$3:$AL$23,2,TRUE)</f>
        <v>119070.66099999999</v>
      </c>
      <c r="DW4" s="1">
        <f>HLOOKUP(DW$2,PLANEL_Pot_anual!$C$3:$AL$23,2,TRUE)</f>
        <v>119070.66099999999</v>
      </c>
      <c r="DX4" s="1">
        <f>HLOOKUP(DX$2,PLANEL_Pot_anual!$C$3:$AL$23,2,TRUE)</f>
        <v>119070.66099999999</v>
      </c>
      <c r="DY4" s="1">
        <f>HLOOKUP(DY$2,PLANEL_Pot_anual!$C$3:$AL$23,2,TRUE)</f>
        <v>119070.66099999999</v>
      </c>
      <c r="DZ4" s="1">
        <f>HLOOKUP(DZ$2,PLANEL_Pot_anual!$C$3:$AL$23,2,TRUE)</f>
        <v>119070.66099999999</v>
      </c>
      <c r="EA4" s="1">
        <f>HLOOKUP(EA$2,PLANEL_Pot_anual!$C$3:$AL$23,2,TRUE)</f>
        <v>119070.66099999999</v>
      </c>
      <c r="EB4" s="1">
        <f>HLOOKUP(EB$2,PLANEL_Pot_anual!$C$3:$AL$23,2,TRUE)</f>
        <v>119070.66099999999</v>
      </c>
      <c r="EC4" s="1">
        <f>HLOOKUP(EC$2,PLANEL_Pot_anual!$C$3:$AL$23,2,TRUE)</f>
        <v>119070.66099999999</v>
      </c>
      <c r="ED4" s="1">
        <f>HLOOKUP(ED$2,PLANEL_Pot_anual!$C$3:$AL$23,2,TRUE)</f>
        <v>119070.66099999999</v>
      </c>
      <c r="EE4" s="1">
        <f>HLOOKUP(EE$2,PLANEL_Pot_anual!$C$3:$AL$23,2,TRUE)</f>
        <v>119070.66099999999</v>
      </c>
      <c r="EF4" s="1">
        <f>HLOOKUP(EF$2,PLANEL_Pot_anual!$C$3:$AL$23,2,TRUE)</f>
        <v>119070.66099999999</v>
      </c>
      <c r="EG4" s="1">
        <f>HLOOKUP(EG$2,PLANEL_Pot_anual!$C$3:$AL$23,2,TRUE)</f>
        <v>119070.66099999999</v>
      </c>
      <c r="EH4" s="1">
        <f>HLOOKUP(EH$2,PLANEL_Pot_anual!$C$3:$AL$23,2,TRUE)</f>
        <v>119070.66099999999</v>
      </c>
      <c r="EI4" s="1">
        <f>HLOOKUP(EI$2,PLANEL_Pot_anual!$C$3:$AL$23,2,TRUE)</f>
        <v>119070.66099999999</v>
      </c>
      <c r="EJ4" s="1">
        <f>HLOOKUP(EJ$2,PLANEL_Pot_anual!$C$3:$AL$23,2,TRUE)</f>
        <v>119070.66099999999</v>
      </c>
      <c r="EK4" s="1">
        <f>HLOOKUP(EK$2,PLANEL_Pot_anual!$C$3:$AL$23,2,TRUE)</f>
        <v>119070.66099999999</v>
      </c>
      <c r="EL4" s="1">
        <f>HLOOKUP(EL$2,PLANEL_Pot_anual!$C$3:$AL$23,2,TRUE)</f>
        <v>119070.66099999999</v>
      </c>
      <c r="EM4" s="1">
        <f>HLOOKUP(EM$2,PLANEL_Pot_anual!$C$3:$AL$23,2,TRUE)</f>
        <v>119184.66099999999</v>
      </c>
      <c r="EN4" s="1">
        <f>HLOOKUP(EN$2,PLANEL_Pot_anual!$C$3:$AL$23,2,TRUE)</f>
        <v>119184.66099999999</v>
      </c>
      <c r="EO4" s="1">
        <f>HLOOKUP(EO$2,PLANEL_Pot_anual!$C$3:$AL$23,2,TRUE)</f>
        <v>119184.66099999999</v>
      </c>
      <c r="EP4" s="1">
        <f>HLOOKUP(EP$2,PLANEL_Pot_anual!$C$3:$AL$23,2,TRUE)</f>
        <v>119184.66099999999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9858.8247649999994</v>
      </c>
      <c r="AB5" s="1">
        <f>HLOOKUP(AB$2,PLANEL_Pot_anual!$C$3:$AL$23,3,TRUE)</f>
        <v>9858.8247649999994</v>
      </c>
      <c r="AC5" s="1">
        <f>HLOOKUP(AC$2,PLANEL_Pot_anual!$C$3:$AL$23,3,TRUE)</f>
        <v>9858.8247649999994</v>
      </c>
      <c r="AD5" s="1">
        <f>HLOOKUP(AD$2,PLANEL_Pot_anual!$C$3:$AL$23,3,TRUE)</f>
        <v>9858.8247649999994</v>
      </c>
      <c r="AE5" s="1">
        <f>HLOOKUP(AE$2,PLANEL_Pot_anual!$C$3:$AL$23,3,TRUE)</f>
        <v>11212.736639999999</v>
      </c>
      <c r="AF5" s="1">
        <f>HLOOKUP(AF$2,PLANEL_Pot_anual!$C$3:$AL$23,3,TRUE)</f>
        <v>11212.736639999999</v>
      </c>
      <c r="AG5" s="1">
        <f>HLOOKUP(AG$2,PLANEL_Pot_anual!$C$3:$AL$23,3,TRUE)</f>
        <v>11212.736639999999</v>
      </c>
      <c r="AH5" s="1">
        <f>HLOOKUP(AH$2,PLANEL_Pot_anual!$C$3:$AL$23,3,TRUE)</f>
        <v>11212.736639999999</v>
      </c>
      <c r="AI5" s="1">
        <f>HLOOKUP(AI$2,PLANEL_Pot_anual!$C$3:$AL$23,3,TRUE)</f>
        <v>11212.736639999999</v>
      </c>
      <c r="AJ5" s="1">
        <f>HLOOKUP(AJ$2,PLANEL_Pot_anual!$C$3:$AL$23,3,TRUE)</f>
        <v>11212.736639999999</v>
      </c>
      <c r="AK5" s="1">
        <f>HLOOKUP(AK$2,PLANEL_Pot_anual!$C$3:$AL$23,3,TRUE)</f>
        <v>11212.736639999999</v>
      </c>
      <c r="AL5" s="1">
        <f>HLOOKUP(AL$2,PLANEL_Pot_anual!$C$3:$AL$23,3,TRUE)</f>
        <v>11212.736639999999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13990.566068</v>
      </c>
      <c r="AF7" s="18">
        <f>HLOOKUP(AF$2,PLANEL_Pot_anual!$C$3:$AL$23,5,TRUE)</f>
        <v>13990.566068</v>
      </c>
      <c r="AG7" s="18">
        <f>HLOOKUP(AG$2,PLANEL_Pot_anual!$C$3:$AL$23,5,TRUE)</f>
        <v>13990.566068</v>
      </c>
      <c r="AH7" s="18">
        <f>HLOOKUP(AH$2,PLANEL_Pot_anual!$C$3:$AL$23,5,TRUE)</f>
        <v>13990.566068</v>
      </c>
      <c r="AI7" s="18">
        <f>HLOOKUP(AI$2,PLANEL_Pot_anual!$C$3:$AL$23,5,TRUE)</f>
        <v>14021.986355999999</v>
      </c>
      <c r="AJ7" s="18">
        <f>HLOOKUP(AJ$2,PLANEL_Pot_anual!$C$3:$AL$23,5,TRUE)</f>
        <v>14021.986355999999</v>
      </c>
      <c r="AK7" s="18">
        <f>HLOOKUP(AK$2,PLANEL_Pot_anual!$C$3:$AL$23,5,TRUE)</f>
        <v>14021.986355999999</v>
      </c>
      <c r="AL7" s="18">
        <f>HLOOKUP(AL$2,PLANEL_Pot_anual!$C$3:$AL$23,5,TRUE)</f>
        <v>14021.986355999999</v>
      </c>
      <c r="AM7" s="18">
        <f>HLOOKUP(AM$2,PLANEL_Pot_anual!$C$3:$AL$23,5,TRUE)</f>
        <v>15539.953991</v>
      </c>
      <c r="AN7" s="18">
        <f>HLOOKUP(AN$2,PLANEL_Pot_anual!$C$3:$AL$23,5,TRUE)</f>
        <v>15539.953991</v>
      </c>
      <c r="AO7" s="18">
        <f>HLOOKUP(AO$2,PLANEL_Pot_anual!$C$3:$AL$23,5,TRUE)</f>
        <v>15539.953991</v>
      </c>
      <c r="AP7" s="18">
        <f>HLOOKUP(AP$2,PLANEL_Pot_anual!$C$3:$AL$23,5,TRUE)</f>
        <v>15539.953991</v>
      </c>
      <c r="AQ7" s="18">
        <f>HLOOKUP(AQ$2,PLANEL_Pot_anual!$C$3:$AL$23,5,TRUE)</f>
        <v>15540.253991</v>
      </c>
      <c r="AR7" s="18">
        <f>HLOOKUP(AR$2,PLANEL_Pot_anual!$C$3:$AL$23,5,TRUE)</f>
        <v>15540.253991</v>
      </c>
      <c r="AS7" s="18">
        <f>HLOOKUP(AS$2,PLANEL_Pot_anual!$C$3:$AL$23,5,TRUE)</f>
        <v>15540.253991</v>
      </c>
      <c r="AT7" s="18">
        <f>HLOOKUP(AT$2,PLANEL_Pot_anual!$C$3:$AL$23,5,TRUE)</f>
        <v>15540.253991</v>
      </c>
      <c r="AU7" s="18">
        <f>HLOOKUP(AU$2,PLANEL_Pot_anual!$C$3:$AL$23,5,TRUE)</f>
        <v>15689.718219999999</v>
      </c>
      <c r="AV7" s="18">
        <f>HLOOKUP(AV$2,PLANEL_Pot_anual!$C$3:$AL$23,5,TRUE)</f>
        <v>15689.718219999999</v>
      </c>
      <c r="AW7" s="18">
        <f>HLOOKUP(AW$2,PLANEL_Pot_anual!$C$3:$AL$23,5,TRUE)</f>
        <v>15689.718219999999</v>
      </c>
      <c r="AX7" s="18">
        <f>HLOOKUP(AX$2,PLANEL_Pot_anual!$C$3:$AL$23,5,TRUE)</f>
        <v>15689.718219999999</v>
      </c>
      <c r="AY7" s="18">
        <f>HLOOKUP(AY$2,PLANEL_Pot_anual!$C$3:$AL$23,5,TRUE)</f>
        <v>17658.621327000001</v>
      </c>
      <c r="AZ7" s="18">
        <f>HLOOKUP(AZ$2,PLANEL_Pot_anual!$C$3:$AL$23,5,TRUE)</f>
        <v>17658.621327000001</v>
      </c>
      <c r="BA7" s="18">
        <f>HLOOKUP(BA$2,PLANEL_Pot_anual!$C$3:$AL$23,5,TRUE)</f>
        <v>17658.621327000001</v>
      </c>
      <c r="BB7" s="18">
        <f>HLOOKUP(BB$2,PLANEL_Pot_anual!$C$3:$AL$23,5,TRUE)</f>
        <v>17658.621327000001</v>
      </c>
      <c r="BC7" s="18">
        <f>HLOOKUP(BC$2,PLANEL_Pot_anual!$C$3:$AL$23,5,TRUE)</f>
        <v>17928.225193999999</v>
      </c>
      <c r="BD7" s="18">
        <f>HLOOKUP(BD$2,PLANEL_Pot_anual!$C$3:$AL$23,5,TRUE)</f>
        <v>17928.225193999999</v>
      </c>
      <c r="BE7" s="18">
        <f>HLOOKUP(BE$2,PLANEL_Pot_anual!$C$3:$AL$23,5,TRUE)</f>
        <v>17928.225193999999</v>
      </c>
      <c r="BF7" s="18">
        <f>HLOOKUP(BF$2,PLANEL_Pot_anual!$C$3:$AL$23,5,TRUE)</f>
        <v>17928.225193999999</v>
      </c>
      <c r="BG7" s="18">
        <f>HLOOKUP(BG$2,PLANEL_Pot_anual!$C$3:$AL$23,5,TRUE)</f>
        <v>17928.225193999999</v>
      </c>
      <c r="BH7" s="18">
        <f>HLOOKUP(BH$2,PLANEL_Pot_anual!$C$3:$AL$23,5,TRUE)</f>
        <v>17928.225193999999</v>
      </c>
      <c r="BI7" s="18">
        <f>HLOOKUP(BI$2,PLANEL_Pot_anual!$C$3:$AL$23,5,TRUE)</f>
        <v>17928.225193999999</v>
      </c>
      <c r="BJ7" s="18">
        <f>HLOOKUP(BJ$2,PLANEL_Pot_anual!$C$3:$AL$23,5,TRUE)</f>
        <v>17928.225193999999</v>
      </c>
      <c r="BK7" s="18">
        <f>HLOOKUP(BK$2,PLANEL_Pot_anual!$C$3:$AL$23,5,TRUE)</f>
        <v>17928.225193999999</v>
      </c>
      <c r="BL7" s="18">
        <f>HLOOKUP(BL$2,PLANEL_Pot_anual!$C$3:$AL$23,5,TRUE)</f>
        <v>17928.225193999999</v>
      </c>
      <c r="BM7" s="18">
        <f>HLOOKUP(BM$2,PLANEL_Pot_anual!$C$3:$AL$23,5,TRUE)</f>
        <v>17928.225193999999</v>
      </c>
      <c r="BN7" s="18">
        <f>HLOOKUP(BN$2,PLANEL_Pot_anual!$C$3:$AL$23,5,TRUE)</f>
        <v>17928.225193999999</v>
      </c>
      <c r="BO7" s="18">
        <f>HLOOKUP(BO$2,PLANEL_Pot_anual!$C$3:$AL$23,5,TRUE)</f>
        <v>17728.625194</v>
      </c>
      <c r="BP7" s="18">
        <f>HLOOKUP(BP$2,PLANEL_Pot_anual!$C$3:$AL$23,5,TRUE)</f>
        <v>17728.625194</v>
      </c>
      <c r="BQ7" s="18">
        <f>HLOOKUP(BQ$2,PLANEL_Pot_anual!$C$3:$AL$23,5,TRUE)</f>
        <v>17728.625194</v>
      </c>
      <c r="BR7" s="18">
        <f>HLOOKUP(BR$2,PLANEL_Pot_anual!$C$3:$AL$23,5,TRUE)</f>
        <v>17728.625194</v>
      </c>
      <c r="BS7" s="18">
        <f>HLOOKUP(BS$2,PLANEL_Pot_anual!$C$3:$AL$23,5,TRUE)</f>
        <v>18653.625194</v>
      </c>
      <c r="BT7" s="18">
        <f>HLOOKUP(BT$2,PLANEL_Pot_anual!$C$3:$AL$23,5,TRUE)</f>
        <v>18653.625194</v>
      </c>
      <c r="BU7" s="18">
        <f>HLOOKUP(BU$2,PLANEL_Pot_anual!$C$3:$AL$23,5,TRUE)</f>
        <v>18653.625194</v>
      </c>
      <c r="BV7" s="18">
        <f>HLOOKUP(BV$2,PLANEL_Pot_anual!$C$3:$AL$23,5,TRUE)</f>
        <v>18653.625194</v>
      </c>
      <c r="BW7" s="18">
        <f>HLOOKUP(BW$2,PLANEL_Pot_anual!$C$3:$AL$23,5,TRUE)</f>
        <v>19578.625194</v>
      </c>
      <c r="BX7" s="18">
        <f>HLOOKUP(BX$2,PLANEL_Pot_anual!$C$3:$AL$23,5,TRUE)</f>
        <v>19578.625194</v>
      </c>
      <c r="BY7" s="18">
        <f>HLOOKUP(BY$2,PLANEL_Pot_anual!$C$3:$AL$23,5,TRUE)</f>
        <v>19578.625194</v>
      </c>
      <c r="BZ7" s="18">
        <f>HLOOKUP(BZ$2,PLANEL_Pot_anual!$C$3:$AL$23,5,TRUE)</f>
        <v>19578.625194</v>
      </c>
      <c r="CA7" s="18">
        <f>HLOOKUP(CA$2,PLANEL_Pot_anual!$C$3:$AL$23,5,TRUE)</f>
        <v>20503.825194000001</v>
      </c>
      <c r="CB7" s="18">
        <f>HLOOKUP(CB$2,PLANEL_Pot_anual!$C$3:$AL$23,5,TRUE)</f>
        <v>20503.825194000001</v>
      </c>
      <c r="CC7" s="18">
        <f>HLOOKUP(CC$2,PLANEL_Pot_anual!$C$3:$AL$23,5,TRUE)</f>
        <v>20503.825194000001</v>
      </c>
      <c r="CD7" s="18">
        <f>HLOOKUP(CD$2,PLANEL_Pot_anual!$C$3:$AL$23,5,TRUE)</f>
        <v>20503.825194000001</v>
      </c>
      <c r="CE7" s="18">
        <f>HLOOKUP(CE$2,PLANEL_Pot_anual!$C$3:$AL$23,5,TRUE)</f>
        <v>21428.825194000001</v>
      </c>
      <c r="CF7" s="18">
        <f>HLOOKUP(CF$2,PLANEL_Pot_anual!$C$3:$AL$23,5,TRUE)</f>
        <v>21428.825194000001</v>
      </c>
      <c r="CG7" s="18">
        <f>HLOOKUP(CG$2,PLANEL_Pot_anual!$C$3:$AL$23,5,TRUE)</f>
        <v>21428.825194000001</v>
      </c>
      <c r="CH7" s="18">
        <f>HLOOKUP(CH$2,PLANEL_Pot_anual!$C$3:$AL$23,5,TRUE)</f>
        <v>21428.825194000001</v>
      </c>
      <c r="CI7" s="18">
        <f>HLOOKUP(CI$2,PLANEL_Pot_anual!$C$3:$AL$23,5,TRUE)</f>
        <v>22353.825194000001</v>
      </c>
      <c r="CJ7" s="18">
        <f>HLOOKUP(CJ$2,PLANEL_Pot_anual!$C$3:$AL$23,5,TRUE)</f>
        <v>22353.825194000001</v>
      </c>
      <c r="CK7" s="18">
        <f>HLOOKUP(CK$2,PLANEL_Pot_anual!$C$3:$AL$23,5,TRUE)</f>
        <v>22353.825194000001</v>
      </c>
      <c r="CL7" s="18">
        <f>HLOOKUP(CL$2,PLANEL_Pot_anual!$C$3:$AL$23,5,TRUE)</f>
        <v>22353.825194000001</v>
      </c>
      <c r="CM7" s="18">
        <f>HLOOKUP(CM$2,PLANEL_Pot_anual!$C$3:$AL$23,5,TRUE)</f>
        <v>23279.025194000002</v>
      </c>
      <c r="CN7" s="18">
        <f>HLOOKUP(CN$2,PLANEL_Pot_anual!$C$3:$AL$23,5,TRUE)</f>
        <v>23279.025194000002</v>
      </c>
      <c r="CO7" s="18">
        <f>HLOOKUP(CO$2,PLANEL_Pot_anual!$C$3:$AL$23,5,TRUE)</f>
        <v>23279.025194000002</v>
      </c>
      <c r="CP7" s="18">
        <f>HLOOKUP(CP$2,PLANEL_Pot_anual!$C$3:$AL$23,5,TRUE)</f>
        <v>23279.025194000002</v>
      </c>
      <c r="CQ7" s="18">
        <f>HLOOKUP(CQ$2,PLANEL_Pot_anual!$C$3:$AL$23,5,TRUE)</f>
        <v>24204.025194000002</v>
      </c>
      <c r="CR7" s="18">
        <f>HLOOKUP(CR$2,PLANEL_Pot_anual!$C$3:$AL$23,5,TRUE)</f>
        <v>24204.025194000002</v>
      </c>
      <c r="CS7" s="18">
        <f>HLOOKUP(CS$2,PLANEL_Pot_anual!$C$3:$AL$23,5,TRUE)</f>
        <v>24204.025194000002</v>
      </c>
      <c r="CT7" s="18">
        <f>HLOOKUP(CT$2,PLANEL_Pot_anual!$C$3:$AL$23,5,TRUE)</f>
        <v>24204.025194000002</v>
      </c>
      <c r="CU7" s="18">
        <f>HLOOKUP(CU$2,PLANEL_Pot_anual!$C$3:$AL$23,5,TRUE)</f>
        <v>25129.025194000002</v>
      </c>
      <c r="CV7" s="18">
        <f>HLOOKUP(CV$2,PLANEL_Pot_anual!$C$3:$AL$23,5,TRUE)</f>
        <v>25129.025194000002</v>
      </c>
      <c r="CW7" s="18">
        <f>HLOOKUP(CW$2,PLANEL_Pot_anual!$C$3:$AL$23,5,TRUE)</f>
        <v>25129.025194000002</v>
      </c>
      <c r="CX7" s="18">
        <f>HLOOKUP(CX$2,PLANEL_Pot_anual!$C$3:$AL$23,5,TRUE)</f>
        <v>25129.025194000002</v>
      </c>
      <c r="CY7" s="18">
        <f>HLOOKUP(CY$2,PLANEL_Pot_anual!$C$3:$AL$23,5,TRUE)</f>
        <v>26054.025194000002</v>
      </c>
      <c r="CZ7" s="18">
        <f>HLOOKUP(CZ$2,PLANEL_Pot_anual!$C$3:$AL$23,5,TRUE)</f>
        <v>26054.025194000002</v>
      </c>
      <c r="DA7" s="18">
        <f>HLOOKUP(DA$2,PLANEL_Pot_anual!$C$3:$AL$23,5,TRUE)</f>
        <v>26054.025194000002</v>
      </c>
      <c r="DB7" s="18">
        <f>HLOOKUP(DB$2,PLANEL_Pot_anual!$C$3:$AL$23,5,TRUE)</f>
        <v>26054.025194000002</v>
      </c>
      <c r="DC7" s="18">
        <f>HLOOKUP(DC$2,PLANEL_Pot_anual!$C$3:$AL$23,5,TRUE)</f>
        <v>26979.325194000001</v>
      </c>
      <c r="DD7" s="18">
        <f>HLOOKUP(DD$2,PLANEL_Pot_anual!$C$3:$AL$23,5,TRUE)</f>
        <v>26979.325194000001</v>
      </c>
      <c r="DE7" s="18">
        <f>HLOOKUP(DE$2,PLANEL_Pot_anual!$C$3:$AL$23,5,TRUE)</f>
        <v>26979.325194000001</v>
      </c>
      <c r="DF7" s="18">
        <f>HLOOKUP(DF$2,PLANEL_Pot_anual!$C$3:$AL$23,5,TRUE)</f>
        <v>26979.325194000001</v>
      </c>
      <c r="DG7" s="18">
        <f>HLOOKUP(DG$2,PLANEL_Pot_anual!$C$3:$AL$23,5,TRUE)</f>
        <v>27904.325194000001</v>
      </c>
      <c r="DH7" s="18">
        <f>HLOOKUP(DH$2,PLANEL_Pot_anual!$C$3:$AL$23,5,TRUE)</f>
        <v>27904.325194000001</v>
      </c>
      <c r="DI7" s="18">
        <f>HLOOKUP(DI$2,PLANEL_Pot_anual!$C$3:$AL$23,5,TRUE)</f>
        <v>27904.325194000001</v>
      </c>
      <c r="DJ7" s="18">
        <f>HLOOKUP(DJ$2,PLANEL_Pot_anual!$C$3:$AL$23,5,TRUE)</f>
        <v>27904.325194000001</v>
      </c>
      <c r="DK7" s="18">
        <f>HLOOKUP(DK$2,PLANEL_Pot_anual!$C$3:$AL$23,5,TRUE)</f>
        <v>28829.325194000001</v>
      </c>
      <c r="DL7" s="18">
        <f>HLOOKUP(DL$2,PLANEL_Pot_anual!$C$3:$AL$23,5,TRUE)</f>
        <v>28829.325194000001</v>
      </c>
      <c r="DM7" s="18">
        <f>HLOOKUP(DM$2,PLANEL_Pot_anual!$C$3:$AL$23,5,TRUE)</f>
        <v>28829.325194000001</v>
      </c>
      <c r="DN7" s="18">
        <f>HLOOKUP(DN$2,PLANEL_Pot_anual!$C$3:$AL$23,5,TRUE)</f>
        <v>28829.325194000001</v>
      </c>
      <c r="DO7" s="18">
        <f>HLOOKUP(DO$2,PLANEL_Pot_anual!$C$3:$AL$23,5,TRUE)</f>
        <v>29754.325194000001</v>
      </c>
      <c r="DP7" s="18">
        <f>HLOOKUP(DP$2,PLANEL_Pot_anual!$C$3:$AL$23,5,TRUE)</f>
        <v>29754.325194000001</v>
      </c>
      <c r="DQ7" s="18">
        <f>HLOOKUP(DQ$2,PLANEL_Pot_anual!$C$3:$AL$23,5,TRUE)</f>
        <v>29754.325194000001</v>
      </c>
      <c r="DR7" s="18">
        <f>HLOOKUP(DR$2,PLANEL_Pot_anual!$C$3:$AL$23,5,TRUE)</f>
        <v>29754.325194000001</v>
      </c>
      <c r="DS7" s="18">
        <f>HLOOKUP(DS$2,PLANEL_Pot_anual!$C$3:$AL$23,5,TRUE)</f>
        <v>30515.80615</v>
      </c>
      <c r="DT7" s="18">
        <f>HLOOKUP(DT$2,PLANEL_Pot_anual!$C$3:$AL$23,5,TRUE)</f>
        <v>30515.80615</v>
      </c>
      <c r="DU7" s="18">
        <f>HLOOKUP(DU$2,PLANEL_Pot_anual!$C$3:$AL$23,5,TRUE)</f>
        <v>30515.80615</v>
      </c>
      <c r="DV7" s="18">
        <f>HLOOKUP(DV$2,PLANEL_Pot_anual!$C$3:$AL$23,5,TRUE)</f>
        <v>30515.80615</v>
      </c>
      <c r="DW7" s="18">
        <f>HLOOKUP(DW$2,PLANEL_Pot_anual!$C$3:$AL$23,5,TRUE)</f>
        <v>31315.988090999999</v>
      </c>
      <c r="DX7" s="18">
        <f>HLOOKUP(DX$2,PLANEL_Pot_anual!$C$3:$AL$23,5,TRUE)</f>
        <v>31315.988090999999</v>
      </c>
      <c r="DY7" s="18">
        <f>HLOOKUP(DY$2,PLANEL_Pot_anual!$C$3:$AL$23,5,TRUE)</f>
        <v>31315.988090999999</v>
      </c>
      <c r="DZ7" s="18">
        <f>HLOOKUP(DZ$2,PLANEL_Pot_anual!$C$3:$AL$23,5,TRUE)</f>
        <v>31315.988090999999</v>
      </c>
      <c r="EA7" s="18">
        <f>HLOOKUP(EA$2,PLANEL_Pot_anual!$C$3:$AL$23,5,TRUE)</f>
        <v>32529.125194</v>
      </c>
      <c r="EB7" s="18">
        <f>HLOOKUP(EB$2,PLANEL_Pot_anual!$C$3:$AL$23,5,TRUE)</f>
        <v>32529.125194</v>
      </c>
      <c r="EC7" s="18">
        <f>HLOOKUP(EC$2,PLANEL_Pot_anual!$C$3:$AL$23,5,TRUE)</f>
        <v>32529.125194</v>
      </c>
      <c r="ED7" s="18">
        <f>HLOOKUP(ED$2,PLANEL_Pot_anual!$C$3:$AL$23,5,TRUE)</f>
        <v>32529.125194</v>
      </c>
      <c r="EE7" s="18">
        <f>HLOOKUP(EE$2,PLANEL_Pot_anual!$C$3:$AL$23,5,TRUE)</f>
        <v>33454.125194</v>
      </c>
      <c r="EF7" s="18">
        <f>HLOOKUP(EF$2,PLANEL_Pot_anual!$C$3:$AL$23,5,TRUE)</f>
        <v>33454.125194</v>
      </c>
      <c r="EG7" s="18">
        <f>HLOOKUP(EG$2,PLANEL_Pot_anual!$C$3:$AL$23,5,TRUE)</f>
        <v>33454.125194</v>
      </c>
      <c r="EH7" s="18">
        <f>HLOOKUP(EH$2,PLANEL_Pot_anual!$C$3:$AL$23,5,TRUE)</f>
        <v>33454.125194</v>
      </c>
      <c r="EI7" s="18">
        <f>HLOOKUP(EI$2,PLANEL_Pot_anual!$C$3:$AL$23,5,TRUE)</f>
        <v>34379.125194</v>
      </c>
      <c r="EJ7" s="18">
        <f>HLOOKUP(EJ$2,PLANEL_Pot_anual!$C$3:$AL$23,5,TRUE)</f>
        <v>34379.125194</v>
      </c>
      <c r="EK7" s="18">
        <f>HLOOKUP(EK$2,PLANEL_Pot_anual!$C$3:$AL$23,5,TRUE)</f>
        <v>34379.125194</v>
      </c>
      <c r="EL7" s="18">
        <f>HLOOKUP(EL$2,PLANEL_Pot_anual!$C$3:$AL$23,5,TRUE)</f>
        <v>34379.125194</v>
      </c>
      <c r="EM7" s="18">
        <f>HLOOKUP(EM$2,PLANEL_Pot_anual!$C$3:$AL$23,5,TRUE)</f>
        <v>35304.125194</v>
      </c>
      <c r="EN7" s="18">
        <f>HLOOKUP(EN$2,PLANEL_Pot_anual!$C$3:$AL$23,5,TRUE)</f>
        <v>35304.125194</v>
      </c>
      <c r="EO7" s="18">
        <f>HLOOKUP(EO$2,PLANEL_Pot_anual!$C$3:$AL$23,5,TRUE)</f>
        <v>35304.125194</v>
      </c>
      <c r="EP7" s="18">
        <f>HLOOKUP(EP$2,PLANEL_Pot_anual!$C$3:$AL$23,5,TRUE)</f>
        <v>35304.125194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13009</v>
      </c>
      <c r="DX14" s="24">
        <f>HLOOKUP(DX$2,PLANEL_Pot_anual!$C$3:$AL$24,12,TRUE)</f>
        <v>13009</v>
      </c>
      <c r="DY14" s="24">
        <f>HLOOKUP(DY$2,PLANEL_Pot_anual!$C$3:$AL$24,12,TRUE)</f>
        <v>13009</v>
      </c>
      <c r="DZ14" s="24">
        <f>HLOOKUP(DZ$2,PLANEL_Pot_anual!$C$3:$AL$24,12,TRUE)</f>
        <v>13009</v>
      </c>
      <c r="EA14" s="24">
        <f>HLOOKUP(EA$2,PLANEL_Pot_anual!$C$3:$AL$24,12,TRUE)</f>
        <v>13009</v>
      </c>
      <c r="EB14" s="24">
        <f>HLOOKUP(EB$2,PLANEL_Pot_anual!$C$3:$AL$24,12,TRUE)</f>
        <v>13009</v>
      </c>
      <c r="EC14" s="24">
        <f>HLOOKUP(EC$2,PLANEL_Pot_anual!$C$3:$AL$24,12,TRUE)</f>
        <v>13009</v>
      </c>
      <c r="ED14" s="24">
        <f>HLOOKUP(ED$2,PLANEL_Pot_anual!$C$3:$AL$24,12,TRUE)</f>
        <v>13009</v>
      </c>
      <c r="EE14" s="24">
        <f>HLOOKUP(EE$2,PLANEL_Pot_anual!$C$3:$AL$24,12,TRUE)</f>
        <v>13009</v>
      </c>
      <c r="EF14" s="24">
        <f>HLOOKUP(EF$2,PLANEL_Pot_anual!$C$3:$AL$24,12,TRUE)</f>
        <v>13009</v>
      </c>
      <c r="EG14" s="24">
        <f>HLOOKUP(EG$2,PLANEL_Pot_anual!$C$3:$AL$24,12,TRUE)</f>
        <v>13009</v>
      </c>
      <c r="EH14" s="24">
        <f>HLOOKUP(EH$2,PLANEL_Pot_anual!$C$3:$AL$24,12,TRUE)</f>
        <v>13009</v>
      </c>
      <c r="EI14" s="24">
        <f>HLOOKUP(EI$2,PLANEL_Pot_anual!$C$3:$AL$24,12,TRUE)</f>
        <v>13009</v>
      </c>
      <c r="EJ14" s="24">
        <f>HLOOKUP(EJ$2,PLANEL_Pot_anual!$C$3:$AL$24,12,TRUE)</f>
        <v>13009</v>
      </c>
      <c r="EK14" s="24">
        <f>HLOOKUP(EK$2,PLANEL_Pot_anual!$C$3:$AL$24,12,TRUE)</f>
        <v>13009</v>
      </c>
      <c r="EL14" s="24">
        <f>HLOOKUP(EL$2,PLANEL_Pot_anual!$C$3:$AL$24,12,TRUE)</f>
        <v>13009</v>
      </c>
      <c r="EM14" s="24">
        <f>HLOOKUP(EM$2,PLANEL_Pot_anual!$C$3:$AL$24,12,TRUE)</f>
        <v>13009</v>
      </c>
      <c r="EN14" s="24">
        <f>HLOOKUP(EN$2,PLANEL_Pot_anual!$C$3:$AL$24,12,TRUE)</f>
        <v>13009</v>
      </c>
      <c r="EO14" s="24">
        <f>HLOOKUP(EO$2,PLANEL_Pot_anual!$C$3:$AL$24,12,TRUE)</f>
        <v>13009</v>
      </c>
      <c r="EP14" s="24">
        <f>HLOOKUP(EP$2,PLANEL_Pot_anual!$C$3:$AL$24,12,TRUE)</f>
        <v>13009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19154.320815999999</v>
      </c>
      <c r="AF17" s="30">
        <f>HLOOKUP(AF$2,PLANEL_Pot_anual!$C$3:$AL$24,15,TRUE)</f>
        <v>19154.320815999999</v>
      </c>
      <c r="AG17" s="30">
        <f>HLOOKUP(AG$2,PLANEL_Pot_anual!$C$3:$AL$24,15,TRUE)</f>
        <v>19154.320815999999</v>
      </c>
      <c r="AH17" s="30">
        <f>HLOOKUP(AH$2,PLANEL_Pot_anual!$C$3:$AL$24,15,TRUE)</f>
        <v>19154.320815999999</v>
      </c>
      <c r="AI17" s="30">
        <f>HLOOKUP(AI$2,PLANEL_Pot_anual!$C$3:$AL$24,15,TRUE)</f>
        <v>26503.838529999997</v>
      </c>
      <c r="AJ17" s="30">
        <f>HLOOKUP(AJ$2,PLANEL_Pot_anual!$C$3:$AL$24,15,TRUE)</f>
        <v>26503.838529999997</v>
      </c>
      <c r="AK17" s="30">
        <f>HLOOKUP(AK$2,PLANEL_Pot_anual!$C$3:$AL$24,15,TRUE)</f>
        <v>26503.838529999997</v>
      </c>
      <c r="AL17" s="30">
        <f>HLOOKUP(AL$2,PLANEL_Pot_anual!$C$3:$AL$24,15,TRUE)</f>
        <v>26503.838529999997</v>
      </c>
      <c r="AM17" s="30">
        <f>HLOOKUP(AM$2,PLANEL_Pot_anual!$C$3:$AL$24,15,TRUE)</f>
        <v>28921.323019999996</v>
      </c>
      <c r="AN17" s="30">
        <f>HLOOKUP(AN$2,PLANEL_Pot_anual!$C$3:$AL$24,15,TRUE)</f>
        <v>28921.323019999996</v>
      </c>
      <c r="AO17" s="30">
        <f>HLOOKUP(AO$2,PLANEL_Pot_anual!$C$3:$AL$24,15,TRUE)</f>
        <v>28921.323019999996</v>
      </c>
      <c r="AP17" s="30">
        <f>HLOOKUP(AP$2,PLANEL_Pot_anual!$C$3:$AL$24,15,TRUE)</f>
        <v>28921.323019999996</v>
      </c>
      <c r="AQ17" s="30">
        <f>HLOOKUP(AQ$2,PLANEL_Pot_anual!$C$3:$AL$24,15,TRUE)</f>
        <v>37846.271819999994</v>
      </c>
      <c r="AR17" s="30">
        <f>HLOOKUP(AR$2,PLANEL_Pot_anual!$C$3:$AL$24,15,TRUE)</f>
        <v>37846.271819999994</v>
      </c>
      <c r="AS17" s="30">
        <f>HLOOKUP(AS$2,PLANEL_Pot_anual!$C$3:$AL$24,15,TRUE)</f>
        <v>37846.271819999994</v>
      </c>
      <c r="AT17" s="30">
        <f>HLOOKUP(AT$2,PLANEL_Pot_anual!$C$3:$AL$24,15,TRUE)</f>
        <v>37846.271819999994</v>
      </c>
      <c r="AU17" s="30">
        <f>HLOOKUP(AU$2,PLANEL_Pot_anual!$C$3:$AL$24,15,TRUE)</f>
        <v>40241.71372</v>
      </c>
      <c r="AV17" s="30">
        <f>HLOOKUP(AV$2,PLANEL_Pot_anual!$C$3:$AL$24,15,TRUE)</f>
        <v>40241.71372</v>
      </c>
      <c r="AW17" s="30">
        <f>HLOOKUP(AW$2,PLANEL_Pot_anual!$C$3:$AL$24,15,TRUE)</f>
        <v>40241.71372</v>
      </c>
      <c r="AX17" s="30">
        <f>HLOOKUP(AX$2,PLANEL_Pot_anual!$C$3:$AL$24,15,TRUE)</f>
        <v>40241.71372</v>
      </c>
      <c r="AY17" s="30">
        <f>HLOOKUP(AY$2,PLANEL_Pot_anual!$C$3:$AL$24,15,TRUE)</f>
        <v>42302.802049999998</v>
      </c>
      <c r="AZ17" s="30">
        <f>HLOOKUP(AZ$2,PLANEL_Pot_anual!$C$3:$AL$24,15,TRUE)</f>
        <v>42302.802049999998</v>
      </c>
      <c r="BA17" s="30">
        <f>HLOOKUP(BA$2,PLANEL_Pot_anual!$C$3:$AL$24,15,TRUE)</f>
        <v>42302.802049999998</v>
      </c>
      <c r="BB17" s="30">
        <f>HLOOKUP(BB$2,PLANEL_Pot_anual!$C$3:$AL$24,15,TRUE)</f>
        <v>42302.802049999998</v>
      </c>
      <c r="BC17" s="30">
        <f>HLOOKUP(BC$2,PLANEL_Pot_anual!$C$3:$AL$24,15,TRUE)</f>
        <v>44434.095499999996</v>
      </c>
      <c r="BD17" s="30">
        <f>HLOOKUP(BD$2,PLANEL_Pot_anual!$C$3:$AL$24,15,TRUE)</f>
        <v>44434.095499999996</v>
      </c>
      <c r="BE17" s="30">
        <f>HLOOKUP(BE$2,PLANEL_Pot_anual!$C$3:$AL$24,15,TRUE)</f>
        <v>44434.095499999996</v>
      </c>
      <c r="BF17" s="30">
        <f>HLOOKUP(BF$2,PLANEL_Pot_anual!$C$3:$AL$24,15,TRUE)</f>
        <v>44434.095499999996</v>
      </c>
      <c r="BG17" s="30">
        <f>HLOOKUP(BG$2,PLANEL_Pot_anual!$C$3:$AL$24,15,TRUE)</f>
        <v>48077.888139999995</v>
      </c>
      <c r="BH17" s="30">
        <f>HLOOKUP(BH$2,PLANEL_Pot_anual!$C$3:$AL$24,15,TRUE)</f>
        <v>48077.888139999995</v>
      </c>
      <c r="BI17" s="30">
        <f>HLOOKUP(BI$2,PLANEL_Pot_anual!$C$3:$AL$24,15,TRUE)</f>
        <v>48077.888139999995</v>
      </c>
      <c r="BJ17" s="30">
        <f>HLOOKUP(BJ$2,PLANEL_Pot_anual!$C$3:$AL$24,15,TRUE)</f>
        <v>48077.888139999995</v>
      </c>
      <c r="BK17" s="30">
        <f>HLOOKUP(BK$2,PLANEL_Pot_anual!$C$3:$AL$24,15,TRUE)</f>
        <v>54783.916897000003</v>
      </c>
      <c r="BL17" s="30">
        <f>HLOOKUP(BL$2,PLANEL_Pot_anual!$C$3:$AL$24,15,TRUE)</f>
        <v>54783.916897000003</v>
      </c>
      <c r="BM17" s="30">
        <f>HLOOKUP(BM$2,PLANEL_Pot_anual!$C$3:$AL$24,15,TRUE)</f>
        <v>54783.916897000003</v>
      </c>
      <c r="BN17" s="30">
        <f>HLOOKUP(BN$2,PLANEL_Pot_anual!$C$3:$AL$24,15,TRUE)</f>
        <v>54783.916897000003</v>
      </c>
      <c r="BO17" s="30">
        <f>HLOOKUP(BO$2,PLANEL_Pot_anual!$C$3:$AL$24,15,TRUE)</f>
        <v>59202.273229999992</v>
      </c>
      <c r="BP17" s="30">
        <f>HLOOKUP(BP$2,PLANEL_Pot_anual!$C$3:$AL$24,15,TRUE)</f>
        <v>59202.273229999992</v>
      </c>
      <c r="BQ17" s="30">
        <f>HLOOKUP(BQ$2,PLANEL_Pot_anual!$C$3:$AL$24,15,TRUE)</f>
        <v>59202.273229999992</v>
      </c>
      <c r="BR17" s="30">
        <f>HLOOKUP(BR$2,PLANEL_Pot_anual!$C$3:$AL$24,15,TRUE)</f>
        <v>59202.273229999992</v>
      </c>
      <c r="BS17" s="30">
        <f>HLOOKUP(BS$2,PLANEL_Pot_anual!$C$3:$AL$24,15,TRUE)</f>
        <v>66422.541839999991</v>
      </c>
      <c r="BT17" s="30">
        <f>HLOOKUP(BT$2,PLANEL_Pot_anual!$C$3:$AL$24,15,TRUE)</f>
        <v>66422.541839999991</v>
      </c>
      <c r="BU17" s="30">
        <f>HLOOKUP(BU$2,PLANEL_Pot_anual!$C$3:$AL$24,15,TRUE)</f>
        <v>66422.541839999991</v>
      </c>
      <c r="BV17" s="30">
        <f>HLOOKUP(BV$2,PLANEL_Pot_anual!$C$3:$AL$24,15,TRUE)</f>
        <v>66422.541839999991</v>
      </c>
      <c r="BW17" s="30">
        <f>HLOOKUP(BW$2,PLANEL_Pot_anual!$C$3:$AL$24,15,TRUE)</f>
        <v>71796.312009999994</v>
      </c>
      <c r="BX17" s="30">
        <f>HLOOKUP(BX$2,PLANEL_Pot_anual!$C$3:$AL$24,15,TRUE)</f>
        <v>71796.312009999994</v>
      </c>
      <c r="BY17" s="30">
        <f>HLOOKUP(BY$2,PLANEL_Pot_anual!$C$3:$AL$24,15,TRUE)</f>
        <v>71796.312009999994</v>
      </c>
      <c r="BZ17" s="30">
        <f>HLOOKUP(BZ$2,PLANEL_Pot_anual!$C$3:$AL$24,15,TRUE)</f>
        <v>71796.312009999994</v>
      </c>
      <c r="CA17" s="30">
        <f>HLOOKUP(CA$2,PLANEL_Pot_anual!$C$3:$AL$24,15,TRUE)</f>
        <v>78616.907780000009</v>
      </c>
      <c r="CB17" s="30">
        <f>HLOOKUP(CB$2,PLANEL_Pot_anual!$C$3:$AL$24,15,TRUE)</f>
        <v>78616.907780000009</v>
      </c>
      <c r="CC17" s="30">
        <f>HLOOKUP(CC$2,PLANEL_Pot_anual!$C$3:$AL$24,15,TRUE)</f>
        <v>78616.907780000009</v>
      </c>
      <c r="CD17" s="30">
        <f>HLOOKUP(CD$2,PLANEL_Pot_anual!$C$3:$AL$24,15,TRUE)</f>
        <v>78616.907780000009</v>
      </c>
      <c r="CE17" s="30">
        <f>HLOOKUP(CE$2,PLANEL_Pot_anual!$C$3:$AL$24,15,TRUE)</f>
        <v>84597.483856999999</v>
      </c>
      <c r="CF17" s="30">
        <f>HLOOKUP(CF$2,PLANEL_Pot_anual!$C$3:$AL$24,15,TRUE)</f>
        <v>84597.483856999999</v>
      </c>
      <c r="CG17" s="30">
        <f>HLOOKUP(CG$2,PLANEL_Pot_anual!$C$3:$AL$24,15,TRUE)</f>
        <v>84597.483856999999</v>
      </c>
      <c r="CH17" s="30">
        <f>HLOOKUP(CH$2,PLANEL_Pot_anual!$C$3:$AL$24,15,TRUE)</f>
        <v>84597.483856999999</v>
      </c>
      <c r="CI17" s="30">
        <f>HLOOKUP(CI$2,PLANEL_Pot_anual!$C$3:$AL$24,15,TRUE)</f>
        <v>91389.902341000008</v>
      </c>
      <c r="CJ17" s="30">
        <f>HLOOKUP(CJ$2,PLANEL_Pot_anual!$C$3:$AL$24,15,TRUE)</f>
        <v>91389.902341000008</v>
      </c>
      <c r="CK17" s="30">
        <f>HLOOKUP(CK$2,PLANEL_Pot_anual!$C$3:$AL$24,15,TRUE)</f>
        <v>91389.902341000008</v>
      </c>
      <c r="CL17" s="30">
        <f>HLOOKUP(CL$2,PLANEL_Pot_anual!$C$3:$AL$24,15,TRUE)</f>
        <v>91389.902341000008</v>
      </c>
      <c r="CM17" s="30">
        <f>HLOOKUP(CM$2,PLANEL_Pot_anual!$C$3:$AL$24,15,TRUE)</f>
        <v>99063.666981000002</v>
      </c>
      <c r="CN17" s="30">
        <f>HLOOKUP(CN$2,PLANEL_Pot_anual!$C$3:$AL$24,15,TRUE)</f>
        <v>99063.666981000002</v>
      </c>
      <c r="CO17" s="30">
        <f>HLOOKUP(CO$2,PLANEL_Pot_anual!$C$3:$AL$24,15,TRUE)</f>
        <v>99063.666981000002</v>
      </c>
      <c r="CP17" s="30">
        <f>HLOOKUP(CP$2,PLANEL_Pot_anual!$C$3:$AL$24,15,TRUE)</f>
        <v>99063.666981000002</v>
      </c>
      <c r="CQ17" s="30">
        <f>HLOOKUP(CQ$2,PLANEL_Pot_anual!$C$3:$AL$24,15,TRUE)</f>
        <v>105268.530698</v>
      </c>
      <c r="CR17" s="30">
        <f>HLOOKUP(CR$2,PLANEL_Pot_anual!$C$3:$AL$24,15,TRUE)</f>
        <v>105268.530698</v>
      </c>
      <c r="CS17" s="30">
        <f>HLOOKUP(CS$2,PLANEL_Pot_anual!$C$3:$AL$24,15,TRUE)</f>
        <v>105268.530698</v>
      </c>
      <c r="CT17" s="30">
        <f>HLOOKUP(CT$2,PLANEL_Pot_anual!$C$3:$AL$24,15,TRUE)</f>
        <v>105268.530698</v>
      </c>
      <c r="CU17" s="30">
        <f>HLOOKUP(CU$2,PLANEL_Pot_anual!$C$3:$AL$24,15,TRUE)</f>
        <v>113421.21056000001</v>
      </c>
      <c r="CV17" s="30">
        <f>HLOOKUP(CV$2,PLANEL_Pot_anual!$C$3:$AL$24,15,TRUE)</f>
        <v>113421.21056000001</v>
      </c>
      <c r="CW17" s="30">
        <f>HLOOKUP(CW$2,PLANEL_Pot_anual!$C$3:$AL$24,15,TRUE)</f>
        <v>113421.21056000001</v>
      </c>
      <c r="CX17" s="30">
        <f>HLOOKUP(CX$2,PLANEL_Pot_anual!$C$3:$AL$24,15,TRUE)</f>
        <v>113421.21056000001</v>
      </c>
      <c r="CY17" s="30">
        <f>HLOOKUP(CY$2,PLANEL_Pot_anual!$C$3:$AL$24,15,TRUE)</f>
        <v>127750.57448000001</v>
      </c>
      <c r="CZ17" s="30">
        <f>HLOOKUP(CZ$2,PLANEL_Pot_anual!$C$3:$AL$24,15,TRUE)</f>
        <v>127750.57448000001</v>
      </c>
      <c r="DA17" s="30">
        <f>HLOOKUP(DA$2,PLANEL_Pot_anual!$C$3:$AL$24,15,TRUE)</f>
        <v>127750.57448000001</v>
      </c>
      <c r="DB17" s="30">
        <f>HLOOKUP(DB$2,PLANEL_Pot_anual!$C$3:$AL$24,15,TRUE)</f>
        <v>127750.57448000001</v>
      </c>
      <c r="DC17" s="30">
        <f>HLOOKUP(DC$2,PLANEL_Pot_anual!$C$3:$AL$24,15,TRUE)</f>
        <v>133298.5986</v>
      </c>
      <c r="DD17" s="30">
        <f>HLOOKUP(DD$2,PLANEL_Pot_anual!$C$3:$AL$24,15,TRUE)</f>
        <v>133298.5986</v>
      </c>
      <c r="DE17" s="30">
        <f>HLOOKUP(DE$2,PLANEL_Pot_anual!$C$3:$AL$24,15,TRUE)</f>
        <v>133298.5986</v>
      </c>
      <c r="DF17" s="30">
        <f>HLOOKUP(DF$2,PLANEL_Pot_anual!$C$3:$AL$24,15,TRUE)</f>
        <v>133298.5986</v>
      </c>
      <c r="DG17" s="30">
        <f>HLOOKUP(DG$2,PLANEL_Pot_anual!$C$3:$AL$24,15,TRUE)</f>
        <v>138038.88665</v>
      </c>
      <c r="DH17" s="30">
        <f>HLOOKUP(DH$2,PLANEL_Pot_anual!$C$3:$AL$24,15,TRUE)</f>
        <v>138038.88665</v>
      </c>
      <c r="DI17" s="30">
        <f>HLOOKUP(DI$2,PLANEL_Pot_anual!$C$3:$AL$24,15,TRUE)</f>
        <v>138038.88665</v>
      </c>
      <c r="DJ17" s="30">
        <f>HLOOKUP(DJ$2,PLANEL_Pot_anual!$C$3:$AL$24,15,TRUE)</f>
        <v>138038.88665</v>
      </c>
      <c r="DK17" s="30">
        <f>HLOOKUP(DK$2,PLANEL_Pot_anual!$C$3:$AL$24,15,TRUE)</f>
        <v>144241.32318000001</v>
      </c>
      <c r="DL17" s="30">
        <f>HLOOKUP(DL$2,PLANEL_Pot_anual!$C$3:$AL$24,15,TRUE)</f>
        <v>144241.32318000001</v>
      </c>
      <c r="DM17" s="30">
        <f>HLOOKUP(DM$2,PLANEL_Pot_anual!$C$3:$AL$24,15,TRUE)</f>
        <v>144241.32318000001</v>
      </c>
      <c r="DN17" s="30">
        <f>HLOOKUP(DN$2,PLANEL_Pot_anual!$C$3:$AL$24,15,TRUE)</f>
        <v>144241.32318000001</v>
      </c>
      <c r="DO17" s="30">
        <f>HLOOKUP(DO$2,PLANEL_Pot_anual!$C$3:$AL$24,15,TRUE)</f>
        <v>151391.14349000002</v>
      </c>
      <c r="DP17" s="30">
        <f>HLOOKUP(DP$2,PLANEL_Pot_anual!$C$3:$AL$24,15,TRUE)</f>
        <v>151391.14349000002</v>
      </c>
      <c r="DQ17" s="30">
        <f>HLOOKUP(DQ$2,PLANEL_Pot_anual!$C$3:$AL$24,15,TRUE)</f>
        <v>151391.14349000002</v>
      </c>
      <c r="DR17" s="30">
        <f>HLOOKUP(DR$2,PLANEL_Pot_anual!$C$3:$AL$24,15,TRUE)</f>
        <v>151391.14349000002</v>
      </c>
      <c r="DS17" s="30">
        <f>HLOOKUP(DS$2,PLANEL_Pot_anual!$C$3:$AL$24,15,TRUE)</f>
        <v>159445.06192909999</v>
      </c>
      <c r="DT17" s="30">
        <f>HLOOKUP(DT$2,PLANEL_Pot_anual!$C$3:$AL$24,15,TRUE)</f>
        <v>159445.06192909999</v>
      </c>
      <c r="DU17" s="30">
        <f>HLOOKUP(DU$2,PLANEL_Pot_anual!$C$3:$AL$24,15,TRUE)</f>
        <v>159445.06192909999</v>
      </c>
      <c r="DV17" s="30">
        <f>HLOOKUP(DV$2,PLANEL_Pot_anual!$C$3:$AL$24,15,TRUE)</f>
        <v>159445.06192909999</v>
      </c>
      <c r="DW17" s="30">
        <f>HLOOKUP(DW$2,PLANEL_Pot_anual!$C$3:$AL$24,15,TRUE)</f>
        <v>167907.81269600001</v>
      </c>
      <c r="DX17" s="30">
        <f>HLOOKUP(DX$2,PLANEL_Pot_anual!$C$3:$AL$24,15,TRUE)</f>
        <v>167907.81269600001</v>
      </c>
      <c r="DY17" s="30">
        <f>HLOOKUP(DY$2,PLANEL_Pot_anual!$C$3:$AL$24,15,TRUE)</f>
        <v>167907.81269600001</v>
      </c>
      <c r="DZ17" s="30">
        <f>HLOOKUP(DZ$2,PLANEL_Pot_anual!$C$3:$AL$24,15,TRUE)</f>
        <v>167907.81269600001</v>
      </c>
      <c r="EA17" s="30">
        <f>HLOOKUP(EA$2,PLANEL_Pot_anual!$C$3:$AL$24,15,TRUE)</f>
        <v>174262.952276</v>
      </c>
      <c r="EB17" s="30">
        <f>HLOOKUP(EB$2,PLANEL_Pot_anual!$C$3:$AL$24,15,TRUE)</f>
        <v>174262.952276</v>
      </c>
      <c r="EC17" s="30">
        <f>HLOOKUP(EC$2,PLANEL_Pot_anual!$C$3:$AL$24,15,TRUE)</f>
        <v>174262.952276</v>
      </c>
      <c r="ED17" s="30">
        <f>HLOOKUP(ED$2,PLANEL_Pot_anual!$C$3:$AL$24,15,TRUE)</f>
        <v>174262.952276</v>
      </c>
      <c r="EE17" s="30">
        <f>HLOOKUP(EE$2,PLANEL_Pot_anual!$C$3:$AL$24,15,TRUE)</f>
        <v>182341.14746599999</v>
      </c>
      <c r="EF17" s="30">
        <f>HLOOKUP(EF$2,PLANEL_Pot_anual!$C$3:$AL$24,15,TRUE)</f>
        <v>182341.14746599999</v>
      </c>
      <c r="EG17" s="30">
        <f>HLOOKUP(EG$2,PLANEL_Pot_anual!$C$3:$AL$24,15,TRUE)</f>
        <v>182341.14746599999</v>
      </c>
      <c r="EH17" s="30">
        <f>HLOOKUP(EH$2,PLANEL_Pot_anual!$C$3:$AL$24,15,TRUE)</f>
        <v>182341.14746599999</v>
      </c>
      <c r="EI17" s="30">
        <f>HLOOKUP(EI$2,PLANEL_Pot_anual!$C$3:$AL$24,15,TRUE)</f>
        <v>189335.05554999999</v>
      </c>
      <c r="EJ17" s="30">
        <f>HLOOKUP(EJ$2,PLANEL_Pot_anual!$C$3:$AL$24,15,TRUE)</f>
        <v>189335.05554999999</v>
      </c>
      <c r="EK17" s="30">
        <f>HLOOKUP(EK$2,PLANEL_Pot_anual!$C$3:$AL$24,15,TRUE)</f>
        <v>189335.05554999999</v>
      </c>
      <c r="EL17" s="30">
        <f>HLOOKUP(EL$2,PLANEL_Pot_anual!$C$3:$AL$24,15,TRUE)</f>
        <v>189335.05554999999</v>
      </c>
      <c r="EM17" s="30">
        <f>HLOOKUP(EM$2,PLANEL_Pot_anual!$C$3:$AL$24,15,TRUE)</f>
        <v>194068.38641800001</v>
      </c>
      <c r="EN17" s="30">
        <f>HLOOKUP(EN$2,PLANEL_Pot_anual!$C$3:$AL$24,15,TRUE)</f>
        <v>194068.38641800001</v>
      </c>
      <c r="EO17" s="30">
        <f>HLOOKUP(EO$2,PLANEL_Pot_anual!$C$3:$AL$24,15,TRUE)</f>
        <v>194068.38641800001</v>
      </c>
      <c r="EP17" s="30">
        <f>HLOOKUP(EP$2,PLANEL_Pot_anual!$C$3:$AL$24,15,TRUE)</f>
        <v>194068.38641800001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3355.0913689999998</v>
      </c>
      <c r="AZ20" s="26">
        <f>HLOOKUP(AZ$2,PLANEL_Pot_anual!$C$3:$AL$24,18,TRUE)</f>
        <v>3355.0913689999998</v>
      </c>
      <c r="BA20" s="26">
        <f>HLOOKUP(BA$2,PLANEL_Pot_anual!$C$3:$AL$24,18,TRUE)</f>
        <v>3355.0913689999998</v>
      </c>
      <c r="BB20" s="26">
        <f>HLOOKUP(BB$2,PLANEL_Pot_anual!$C$3:$AL$24,18,TRUE)</f>
        <v>3355.0913689999998</v>
      </c>
      <c r="BC20" s="26">
        <f>HLOOKUP(BC$2,PLANEL_Pot_anual!$C$3:$AL$24,18,TRUE)</f>
        <v>4588.1940119999999</v>
      </c>
      <c r="BD20" s="26">
        <f>HLOOKUP(BD$2,PLANEL_Pot_anual!$C$3:$AL$24,18,TRUE)</f>
        <v>4588.1940119999999</v>
      </c>
      <c r="BE20" s="26">
        <f>HLOOKUP(BE$2,PLANEL_Pot_anual!$C$3:$AL$24,18,TRUE)</f>
        <v>4588.1940119999999</v>
      </c>
      <c r="BF20" s="26">
        <f>HLOOKUP(BF$2,PLANEL_Pot_anual!$C$3:$AL$24,18,TRUE)</f>
        <v>4588.1940119999999</v>
      </c>
      <c r="BG20" s="26">
        <f>HLOOKUP(BG$2,PLANEL_Pot_anual!$C$3:$AL$24,18,TRUE)</f>
        <v>5859.7428620000001</v>
      </c>
      <c r="BH20" s="26">
        <f>HLOOKUP(BH$2,PLANEL_Pot_anual!$C$3:$AL$24,18,TRUE)</f>
        <v>5859.7428620000001</v>
      </c>
      <c r="BI20" s="26">
        <f>HLOOKUP(BI$2,PLANEL_Pot_anual!$C$3:$AL$24,18,TRUE)</f>
        <v>5859.7428620000001</v>
      </c>
      <c r="BJ20" s="26">
        <f>HLOOKUP(BJ$2,PLANEL_Pot_anual!$C$3:$AL$24,18,TRUE)</f>
        <v>5859.7428620000001</v>
      </c>
      <c r="BK20" s="26">
        <f>HLOOKUP(BK$2,PLANEL_Pot_anual!$C$3:$AL$24,18,TRUE)</f>
        <v>7179.8847420000002</v>
      </c>
      <c r="BL20" s="26">
        <f>HLOOKUP(BL$2,PLANEL_Pot_anual!$C$3:$AL$24,18,TRUE)</f>
        <v>7179.8847420000002</v>
      </c>
      <c r="BM20" s="26">
        <f>HLOOKUP(BM$2,PLANEL_Pot_anual!$C$3:$AL$24,18,TRUE)</f>
        <v>7179.8847420000002</v>
      </c>
      <c r="BN20" s="26">
        <f>HLOOKUP(BN$2,PLANEL_Pot_anual!$C$3:$AL$24,18,TRUE)</f>
        <v>7179.8847420000002</v>
      </c>
      <c r="BO20" s="26">
        <f>HLOOKUP(BO$2,PLANEL_Pot_anual!$C$3:$AL$24,18,TRUE)</f>
        <v>8562.4963289999996</v>
      </c>
      <c r="BP20" s="26">
        <f>HLOOKUP(BP$2,PLANEL_Pot_anual!$C$3:$AL$24,18,TRUE)</f>
        <v>8562.4963289999996</v>
      </c>
      <c r="BQ20" s="26">
        <f>HLOOKUP(BQ$2,PLANEL_Pot_anual!$C$3:$AL$24,18,TRUE)</f>
        <v>8562.4963289999996</v>
      </c>
      <c r="BR20" s="26">
        <f>HLOOKUP(BR$2,PLANEL_Pot_anual!$C$3:$AL$24,18,TRUE)</f>
        <v>8562.4963289999996</v>
      </c>
      <c r="BS20" s="26">
        <f>HLOOKUP(BS$2,PLANEL_Pot_anual!$C$3:$AL$24,18,TRUE)</f>
        <v>9965.5345440000001</v>
      </c>
      <c r="BT20" s="26">
        <f>HLOOKUP(BT$2,PLANEL_Pot_anual!$C$3:$AL$24,18,TRUE)</f>
        <v>9965.5345440000001</v>
      </c>
      <c r="BU20" s="26">
        <f>HLOOKUP(BU$2,PLANEL_Pot_anual!$C$3:$AL$24,18,TRUE)</f>
        <v>9965.5345440000001</v>
      </c>
      <c r="BV20" s="26">
        <f>HLOOKUP(BV$2,PLANEL_Pot_anual!$C$3:$AL$24,18,TRUE)</f>
        <v>9965.5345440000001</v>
      </c>
      <c r="BW20" s="26">
        <f>HLOOKUP(BW$2,PLANEL_Pot_anual!$C$3:$AL$24,18,TRUE)</f>
        <v>11367.90158</v>
      </c>
      <c r="BX20" s="26">
        <f>HLOOKUP(BX$2,PLANEL_Pot_anual!$C$3:$AL$24,18,TRUE)</f>
        <v>11367.90158</v>
      </c>
      <c r="BY20" s="26">
        <f>HLOOKUP(BY$2,PLANEL_Pot_anual!$C$3:$AL$24,18,TRUE)</f>
        <v>11367.90158</v>
      </c>
      <c r="BZ20" s="26">
        <f>HLOOKUP(BZ$2,PLANEL_Pot_anual!$C$3:$AL$24,18,TRUE)</f>
        <v>11367.90158</v>
      </c>
      <c r="CA20" s="26">
        <f>HLOOKUP(CA$2,PLANEL_Pot_anual!$C$3:$AL$24,18,TRUE)</f>
        <v>12808.947904000001</v>
      </c>
      <c r="CB20" s="26">
        <f>HLOOKUP(CB$2,PLANEL_Pot_anual!$C$3:$AL$24,18,TRUE)</f>
        <v>12808.947904000001</v>
      </c>
      <c r="CC20" s="26">
        <f>HLOOKUP(CC$2,PLANEL_Pot_anual!$C$3:$AL$24,18,TRUE)</f>
        <v>12808.947904000001</v>
      </c>
      <c r="CD20" s="26">
        <f>HLOOKUP(CD$2,PLANEL_Pot_anual!$C$3:$AL$24,18,TRUE)</f>
        <v>12808.947904000001</v>
      </c>
      <c r="CE20" s="26">
        <f>HLOOKUP(CE$2,PLANEL_Pot_anual!$C$3:$AL$24,18,TRUE)</f>
        <v>14288.412636999999</v>
      </c>
      <c r="CF20" s="26">
        <f>HLOOKUP(CF$2,PLANEL_Pot_anual!$C$3:$AL$24,18,TRUE)</f>
        <v>14288.412636999999</v>
      </c>
      <c r="CG20" s="26">
        <f>HLOOKUP(CG$2,PLANEL_Pot_anual!$C$3:$AL$24,18,TRUE)</f>
        <v>14288.412636999999</v>
      </c>
      <c r="CH20" s="26">
        <f>HLOOKUP(CH$2,PLANEL_Pot_anual!$C$3:$AL$24,18,TRUE)</f>
        <v>14288.412636999999</v>
      </c>
      <c r="CI20" s="26">
        <f>HLOOKUP(CI$2,PLANEL_Pot_anual!$C$3:$AL$24,18,TRUE)</f>
        <v>15860.273922</v>
      </c>
      <c r="CJ20" s="26">
        <f>HLOOKUP(CJ$2,PLANEL_Pot_anual!$C$3:$AL$24,18,TRUE)</f>
        <v>15860.273922</v>
      </c>
      <c r="CK20" s="26">
        <f>HLOOKUP(CK$2,PLANEL_Pot_anual!$C$3:$AL$24,18,TRUE)</f>
        <v>15860.273922</v>
      </c>
      <c r="CL20" s="26">
        <f>HLOOKUP(CL$2,PLANEL_Pot_anual!$C$3:$AL$24,18,TRUE)</f>
        <v>15860.273922</v>
      </c>
      <c r="CM20" s="26">
        <f>HLOOKUP(CM$2,PLANEL_Pot_anual!$C$3:$AL$24,18,TRUE)</f>
        <v>17418.942071999998</v>
      </c>
      <c r="CN20" s="26">
        <f>HLOOKUP(CN$2,PLANEL_Pot_anual!$C$3:$AL$24,18,TRUE)</f>
        <v>17418.942071999998</v>
      </c>
      <c r="CO20" s="26">
        <f>HLOOKUP(CO$2,PLANEL_Pot_anual!$C$3:$AL$24,18,TRUE)</f>
        <v>17418.942071999998</v>
      </c>
      <c r="CP20" s="26">
        <f>HLOOKUP(CP$2,PLANEL_Pot_anual!$C$3:$AL$24,18,TRUE)</f>
        <v>17418.942071999998</v>
      </c>
      <c r="CQ20" s="26">
        <f>HLOOKUP(CQ$2,PLANEL_Pot_anual!$C$3:$AL$24,18,TRUE)</f>
        <v>18049.422132</v>
      </c>
      <c r="CR20" s="26">
        <f>HLOOKUP(CR$2,PLANEL_Pot_anual!$C$3:$AL$24,18,TRUE)</f>
        <v>18049.422132</v>
      </c>
      <c r="CS20" s="26">
        <f>HLOOKUP(CS$2,PLANEL_Pot_anual!$C$3:$AL$24,18,TRUE)</f>
        <v>18049.422132</v>
      </c>
      <c r="CT20" s="26">
        <f>HLOOKUP(CT$2,PLANEL_Pot_anual!$C$3:$AL$24,18,TRUE)</f>
        <v>18049.422132</v>
      </c>
      <c r="CU20" s="26">
        <f>HLOOKUP(CU$2,PLANEL_Pot_anual!$C$3:$AL$24,18,TRUE)</f>
        <v>18606.860752000001</v>
      </c>
      <c r="CV20" s="26">
        <f>HLOOKUP(CV$2,PLANEL_Pot_anual!$C$3:$AL$24,18,TRUE)</f>
        <v>18606.860752000001</v>
      </c>
      <c r="CW20" s="26">
        <f>HLOOKUP(CW$2,PLANEL_Pot_anual!$C$3:$AL$24,18,TRUE)</f>
        <v>18606.860752000001</v>
      </c>
      <c r="CX20" s="26">
        <f>HLOOKUP(CX$2,PLANEL_Pot_anual!$C$3:$AL$24,18,TRUE)</f>
        <v>18606.860752000001</v>
      </c>
      <c r="CY20" s="26">
        <f>HLOOKUP(CY$2,PLANEL_Pot_anual!$C$3:$AL$24,18,TRUE)</f>
        <v>19849.390266999999</v>
      </c>
      <c r="CZ20" s="26">
        <f>HLOOKUP(CZ$2,PLANEL_Pot_anual!$C$3:$AL$24,18,TRUE)</f>
        <v>19849.390266999999</v>
      </c>
      <c r="DA20" s="26">
        <f>HLOOKUP(DA$2,PLANEL_Pot_anual!$C$3:$AL$24,18,TRUE)</f>
        <v>19849.390266999999</v>
      </c>
      <c r="DB20" s="26">
        <f>HLOOKUP(DB$2,PLANEL_Pot_anual!$C$3:$AL$24,18,TRUE)</f>
        <v>19849.390266999999</v>
      </c>
      <c r="DC20" s="26">
        <f>HLOOKUP(DC$2,PLANEL_Pot_anual!$C$3:$AL$24,18,TRUE)</f>
        <v>21175.305153000001</v>
      </c>
      <c r="DD20" s="26">
        <f>HLOOKUP(DD$2,PLANEL_Pot_anual!$C$3:$AL$24,18,TRUE)</f>
        <v>21175.305153000001</v>
      </c>
      <c r="DE20" s="26">
        <f>HLOOKUP(DE$2,PLANEL_Pot_anual!$C$3:$AL$24,18,TRUE)</f>
        <v>21175.305153000001</v>
      </c>
      <c r="DF20" s="26">
        <f>HLOOKUP(DF$2,PLANEL_Pot_anual!$C$3:$AL$24,18,TRUE)</f>
        <v>21175.305153000001</v>
      </c>
      <c r="DG20" s="26">
        <f>HLOOKUP(DG$2,PLANEL_Pot_anual!$C$3:$AL$24,18,TRUE)</f>
        <v>22505.130096000001</v>
      </c>
      <c r="DH20" s="26">
        <f>HLOOKUP(DH$2,PLANEL_Pot_anual!$C$3:$AL$24,18,TRUE)</f>
        <v>22505.130096000001</v>
      </c>
      <c r="DI20" s="26">
        <f>HLOOKUP(DI$2,PLANEL_Pot_anual!$C$3:$AL$24,18,TRUE)</f>
        <v>22505.130096000001</v>
      </c>
      <c r="DJ20" s="26">
        <f>HLOOKUP(DJ$2,PLANEL_Pot_anual!$C$3:$AL$24,18,TRUE)</f>
        <v>22505.130096000001</v>
      </c>
      <c r="DK20" s="26">
        <f>HLOOKUP(DK$2,PLANEL_Pot_anual!$C$3:$AL$24,18,TRUE)</f>
        <v>23844.606501000002</v>
      </c>
      <c r="DL20" s="26">
        <f>HLOOKUP(DL$2,PLANEL_Pot_anual!$C$3:$AL$24,18,TRUE)</f>
        <v>23844.606501000002</v>
      </c>
      <c r="DM20" s="26">
        <f>HLOOKUP(DM$2,PLANEL_Pot_anual!$C$3:$AL$24,18,TRUE)</f>
        <v>23844.606501000002</v>
      </c>
      <c r="DN20" s="26">
        <f>HLOOKUP(DN$2,PLANEL_Pot_anual!$C$3:$AL$24,18,TRUE)</f>
        <v>23844.606501000002</v>
      </c>
      <c r="DO20" s="26">
        <f>HLOOKUP(DO$2,PLANEL_Pot_anual!$C$3:$AL$24,18,TRUE)</f>
        <v>25212.716806</v>
      </c>
      <c r="DP20" s="26">
        <f>HLOOKUP(DP$2,PLANEL_Pot_anual!$C$3:$AL$24,18,TRUE)</f>
        <v>25212.716806</v>
      </c>
      <c r="DQ20" s="26">
        <f>HLOOKUP(DQ$2,PLANEL_Pot_anual!$C$3:$AL$24,18,TRUE)</f>
        <v>25212.716806</v>
      </c>
      <c r="DR20" s="26">
        <f>HLOOKUP(DR$2,PLANEL_Pot_anual!$C$3:$AL$24,18,TRUE)</f>
        <v>25212.716806</v>
      </c>
      <c r="DS20" s="26">
        <f>HLOOKUP(DS$2,PLANEL_Pot_anual!$C$3:$AL$24,18,TRUE)</f>
        <v>26605.768131000001</v>
      </c>
      <c r="DT20" s="26">
        <f>HLOOKUP(DT$2,PLANEL_Pot_anual!$C$3:$AL$24,18,TRUE)</f>
        <v>26605.768131000001</v>
      </c>
      <c r="DU20" s="26">
        <f>HLOOKUP(DU$2,PLANEL_Pot_anual!$C$3:$AL$24,18,TRUE)</f>
        <v>26605.768131000001</v>
      </c>
      <c r="DV20" s="26">
        <f>HLOOKUP(DV$2,PLANEL_Pot_anual!$C$3:$AL$24,18,TRUE)</f>
        <v>26605.768131000001</v>
      </c>
      <c r="DW20" s="26">
        <f>HLOOKUP(DW$2,PLANEL_Pot_anual!$C$3:$AL$24,18,TRUE)</f>
        <v>28009.512097999999</v>
      </c>
      <c r="DX20" s="26">
        <f>HLOOKUP(DX$2,PLANEL_Pot_anual!$C$3:$AL$24,18,TRUE)</f>
        <v>28009.512097999999</v>
      </c>
      <c r="DY20" s="26">
        <f>HLOOKUP(DY$2,PLANEL_Pot_anual!$C$3:$AL$24,18,TRUE)</f>
        <v>28009.512097999999</v>
      </c>
      <c r="DZ20" s="26">
        <f>HLOOKUP(DZ$2,PLANEL_Pot_anual!$C$3:$AL$24,18,TRUE)</f>
        <v>28009.512097999999</v>
      </c>
      <c r="EA20" s="26">
        <f>HLOOKUP(EA$2,PLANEL_Pot_anual!$C$3:$AL$24,18,TRUE)</f>
        <v>29408.693462000003</v>
      </c>
      <c r="EB20" s="26">
        <f>HLOOKUP(EB$2,PLANEL_Pot_anual!$C$3:$AL$24,18,TRUE)</f>
        <v>29408.693462000003</v>
      </c>
      <c r="EC20" s="26">
        <f>HLOOKUP(EC$2,PLANEL_Pot_anual!$C$3:$AL$24,18,TRUE)</f>
        <v>29408.693462000003</v>
      </c>
      <c r="ED20" s="26">
        <f>HLOOKUP(ED$2,PLANEL_Pot_anual!$C$3:$AL$24,18,TRUE)</f>
        <v>29408.693462000003</v>
      </c>
      <c r="EE20" s="26">
        <f>HLOOKUP(EE$2,PLANEL_Pot_anual!$C$3:$AL$24,18,TRUE)</f>
        <v>30953.742762000002</v>
      </c>
      <c r="EF20" s="26">
        <f>HLOOKUP(EF$2,PLANEL_Pot_anual!$C$3:$AL$24,18,TRUE)</f>
        <v>30953.742762000002</v>
      </c>
      <c r="EG20" s="26">
        <f>HLOOKUP(EG$2,PLANEL_Pot_anual!$C$3:$AL$24,18,TRUE)</f>
        <v>30953.742762000002</v>
      </c>
      <c r="EH20" s="26">
        <f>HLOOKUP(EH$2,PLANEL_Pot_anual!$C$3:$AL$24,18,TRUE)</f>
        <v>30953.742762000002</v>
      </c>
      <c r="EI20" s="26">
        <f>HLOOKUP(EI$2,PLANEL_Pot_anual!$C$3:$AL$24,18,TRUE)</f>
        <v>32446.890272000001</v>
      </c>
      <c r="EJ20" s="26">
        <f>HLOOKUP(EJ$2,PLANEL_Pot_anual!$C$3:$AL$24,18,TRUE)</f>
        <v>32446.890272000001</v>
      </c>
      <c r="EK20" s="26">
        <f>HLOOKUP(EK$2,PLANEL_Pot_anual!$C$3:$AL$24,18,TRUE)</f>
        <v>32446.890272000001</v>
      </c>
      <c r="EL20" s="26">
        <f>HLOOKUP(EL$2,PLANEL_Pot_anual!$C$3:$AL$24,18,TRUE)</f>
        <v>32446.890272000001</v>
      </c>
      <c r="EM20" s="26">
        <f>HLOOKUP(EM$2,PLANEL_Pot_anual!$C$3:$AL$24,18,TRUE)</f>
        <v>33919.374201999999</v>
      </c>
      <c r="EN20" s="26">
        <f>HLOOKUP(EN$2,PLANEL_Pot_anual!$C$3:$AL$24,18,TRUE)</f>
        <v>33919.374201999999</v>
      </c>
      <c r="EO20" s="26">
        <f>HLOOKUP(EO$2,PLANEL_Pot_anual!$C$3:$AL$24,18,TRUE)</f>
        <v>33919.374201999999</v>
      </c>
      <c r="EP20" s="26">
        <f>HLOOKUP(EP$2,PLANEL_Pot_anual!$C$3:$AL$24,18,TRUE)</f>
        <v>33919.374201999999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101.60571090000001</v>
      </c>
      <c r="AN23" s="32">
        <f>HLOOKUP(AN$2,PLANEL_Pot_anual!$C$3:$AL$24,21,TRUE)</f>
        <v>101.60571090000001</v>
      </c>
      <c r="AO23" s="32">
        <f>HLOOKUP(AO$2,PLANEL_Pot_anual!$C$3:$AL$24,21,TRUE)</f>
        <v>101.60571090000001</v>
      </c>
      <c r="AP23" s="32">
        <f>HLOOKUP(AP$2,PLANEL_Pot_anual!$C$3:$AL$24,21,TRUE)</f>
        <v>101.60571090000001</v>
      </c>
      <c r="AQ23" s="32">
        <f>HLOOKUP(AQ$2,PLANEL_Pot_anual!$C$3:$AL$24,21,TRUE)</f>
        <v>3981.1185770000002</v>
      </c>
      <c r="AR23" s="32">
        <f>HLOOKUP(AR$2,PLANEL_Pot_anual!$C$3:$AL$24,21,TRUE)</f>
        <v>3981.1185770000002</v>
      </c>
      <c r="AS23" s="32">
        <f>HLOOKUP(AS$2,PLANEL_Pot_anual!$C$3:$AL$24,21,TRUE)</f>
        <v>3981.1185770000002</v>
      </c>
      <c r="AT23" s="32">
        <f>HLOOKUP(AT$2,PLANEL_Pot_anual!$C$3:$AL$24,21,TRUE)</f>
        <v>3981.1185770000002</v>
      </c>
      <c r="AU23" s="32">
        <f>HLOOKUP(AU$2,PLANEL_Pot_anual!$C$3:$AL$24,21,TRUE)</f>
        <v>5764.0754790000001</v>
      </c>
      <c r="AV23" s="32">
        <f>HLOOKUP(AV$2,PLANEL_Pot_anual!$C$3:$AL$24,21,TRUE)</f>
        <v>5764.0754790000001</v>
      </c>
      <c r="AW23" s="32">
        <f>HLOOKUP(AW$2,PLANEL_Pot_anual!$C$3:$AL$24,21,TRUE)</f>
        <v>5764.0754790000001</v>
      </c>
      <c r="AX23" s="32">
        <f>HLOOKUP(AX$2,PLANEL_Pot_anual!$C$3:$AL$24,21,TRUE)</f>
        <v>5764.0754790000001</v>
      </c>
      <c r="AY23" s="32">
        <f>HLOOKUP(AY$2,PLANEL_Pot_anual!$C$3:$AL$24,21,TRUE)</f>
        <v>8974.9906800000008</v>
      </c>
      <c r="AZ23" s="32">
        <f>HLOOKUP(AZ$2,PLANEL_Pot_anual!$C$3:$AL$24,21,TRUE)</f>
        <v>8974.9906800000008</v>
      </c>
      <c r="BA23" s="32">
        <f>HLOOKUP(BA$2,PLANEL_Pot_anual!$C$3:$AL$24,21,TRUE)</f>
        <v>8974.9906800000008</v>
      </c>
      <c r="BB23" s="32">
        <f>HLOOKUP(BB$2,PLANEL_Pot_anual!$C$3:$AL$24,21,TRUE)</f>
        <v>8974.9906800000008</v>
      </c>
      <c r="BC23" s="32">
        <f>HLOOKUP(BC$2,PLANEL_Pot_anual!$C$3:$AL$24,21,TRUE)</f>
        <v>9933.2737080000006</v>
      </c>
      <c r="BD23" s="32">
        <f>HLOOKUP(BD$2,PLANEL_Pot_anual!$C$3:$AL$24,21,TRUE)</f>
        <v>9933.2737080000006</v>
      </c>
      <c r="BE23" s="32">
        <f>HLOOKUP(BE$2,PLANEL_Pot_anual!$C$3:$AL$24,21,TRUE)</f>
        <v>9933.2737080000006</v>
      </c>
      <c r="BF23" s="32">
        <f>HLOOKUP(BF$2,PLANEL_Pot_anual!$C$3:$AL$24,21,TRUE)</f>
        <v>9933.2737080000006</v>
      </c>
      <c r="BG23" s="32">
        <f>HLOOKUP(BG$2,PLANEL_Pot_anual!$C$3:$AL$24,21,TRUE)</f>
        <v>10200.34575</v>
      </c>
      <c r="BH23" s="32">
        <f>HLOOKUP(BH$2,PLANEL_Pot_anual!$C$3:$AL$24,21,TRUE)</f>
        <v>10200.34575</v>
      </c>
      <c r="BI23" s="32">
        <f>HLOOKUP(BI$2,PLANEL_Pot_anual!$C$3:$AL$24,21,TRUE)</f>
        <v>10200.34575</v>
      </c>
      <c r="BJ23" s="32">
        <f>HLOOKUP(BJ$2,PLANEL_Pot_anual!$C$3:$AL$24,21,TRUE)</f>
        <v>10200.34575</v>
      </c>
      <c r="BK23" s="32">
        <f>HLOOKUP(BK$2,PLANEL_Pot_anual!$C$3:$AL$24,21,TRUE)</f>
        <v>13059.934624000001</v>
      </c>
      <c r="BL23" s="32">
        <f>HLOOKUP(BL$2,PLANEL_Pot_anual!$C$3:$AL$24,21,TRUE)</f>
        <v>13059.934624000001</v>
      </c>
      <c r="BM23" s="32">
        <f>HLOOKUP(BM$2,PLANEL_Pot_anual!$C$3:$AL$24,21,TRUE)</f>
        <v>13059.934624000001</v>
      </c>
      <c r="BN23" s="32">
        <f>HLOOKUP(BN$2,PLANEL_Pot_anual!$C$3:$AL$24,21,TRUE)</f>
        <v>13059.934624000001</v>
      </c>
      <c r="BO23" s="32">
        <f>HLOOKUP(BO$2,PLANEL_Pot_anual!$C$3:$AL$24,21,TRUE)</f>
        <v>16430.1865</v>
      </c>
      <c r="BP23" s="32">
        <f>HLOOKUP(BP$2,PLANEL_Pot_anual!$C$3:$AL$24,21,TRUE)</f>
        <v>16430.1865</v>
      </c>
      <c r="BQ23" s="32">
        <f>HLOOKUP(BQ$2,PLANEL_Pot_anual!$C$3:$AL$24,21,TRUE)</f>
        <v>16430.1865</v>
      </c>
      <c r="BR23" s="32">
        <f>HLOOKUP(BR$2,PLANEL_Pot_anual!$C$3:$AL$24,21,TRUE)</f>
        <v>16430.1865</v>
      </c>
      <c r="BS23" s="32">
        <f>HLOOKUP(BS$2,PLANEL_Pot_anual!$C$3:$AL$24,21,TRUE)</f>
        <v>18399.479694000001</v>
      </c>
      <c r="BT23" s="32">
        <f>HLOOKUP(BT$2,PLANEL_Pot_anual!$C$3:$AL$24,21,TRUE)</f>
        <v>18399.479694000001</v>
      </c>
      <c r="BU23" s="32">
        <f>HLOOKUP(BU$2,PLANEL_Pot_anual!$C$3:$AL$24,21,TRUE)</f>
        <v>18399.479694000001</v>
      </c>
      <c r="BV23" s="32">
        <f>HLOOKUP(BV$2,PLANEL_Pot_anual!$C$3:$AL$24,21,TRUE)</f>
        <v>18399.479694000001</v>
      </c>
      <c r="BW23" s="32">
        <f>HLOOKUP(BW$2,PLANEL_Pot_anual!$C$3:$AL$24,21,TRUE)</f>
        <v>20813.23561</v>
      </c>
      <c r="BX23" s="32">
        <f>HLOOKUP(BX$2,PLANEL_Pot_anual!$C$3:$AL$24,21,TRUE)</f>
        <v>20813.23561</v>
      </c>
      <c r="BY23" s="32">
        <f>HLOOKUP(BY$2,PLANEL_Pot_anual!$C$3:$AL$24,21,TRUE)</f>
        <v>20813.23561</v>
      </c>
      <c r="BZ23" s="32">
        <f>HLOOKUP(BZ$2,PLANEL_Pot_anual!$C$3:$AL$24,21,TRUE)</f>
        <v>20813.23561</v>
      </c>
      <c r="CA23" s="32">
        <f>HLOOKUP(CA$2,PLANEL_Pot_anual!$C$3:$AL$24,21,TRUE)</f>
        <v>23067.331019999998</v>
      </c>
      <c r="CB23" s="32">
        <f>HLOOKUP(CB$2,PLANEL_Pot_anual!$C$3:$AL$24,21,TRUE)</f>
        <v>23067.331019999998</v>
      </c>
      <c r="CC23" s="32">
        <f>HLOOKUP(CC$2,PLANEL_Pot_anual!$C$3:$AL$24,21,TRUE)</f>
        <v>23067.331019999998</v>
      </c>
      <c r="CD23" s="32">
        <f>HLOOKUP(CD$2,PLANEL_Pot_anual!$C$3:$AL$24,21,TRUE)</f>
        <v>23067.331019999998</v>
      </c>
      <c r="CE23" s="32">
        <f>HLOOKUP(CE$2,PLANEL_Pot_anual!$C$3:$AL$24,21,TRUE)</f>
        <v>25849.74163</v>
      </c>
      <c r="CF23" s="32">
        <f>HLOOKUP(CF$2,PLANEL_Pot_anual!$C$3:$AL$24,21,TRUE)</f>
        <v>25849.74163</v>
      </c>
      <c r="CG23" s="32">
        <f>HLOOKUP(CG$2,PLANEL_Pot_anual!$C$3:$AL$24,21,TRUE)</f>
        <v>25849.74163</v>
      </c>
      <c r="CH23" s="32">
        <f>HLOOKUP(CH$2,PLANEL_Pot_anual!$C$3:$AL$24,21,TRUE)</f>
        <v>25849.74163</v>
      </c>
      <c r="CI23" s="32">
        <f>HLOOKUP(CI$2,PLANEL_Pot_anual!$C$3:$AL$24,21,TRUE)</f>
        <v>29045.41562</v>
      </c>
      <c r="CJ23" s="32">
        <f>HLOOKUP(CJ$2,PLANEL_Pot_anual!$C$3:$AL$24,21,TRUE)</f>
        <v>29045.41562</v>
      </c>
      <c r="CK23" s="32">
        <f>HLOOKUP(CK$2,PLANEL_Pot_anual!$C$3:$AL$24,21,TRUE)</f>
        <v>29045.41562</v>
      </c>
      <c r="CL23" s="32">
        <f>HLOOKUP(CL$2,PLANEL_Pot_anual!$C$3:$AL$24,21,TRUE)</f>
        <v>29045.41562</v>
      </c>
      <c r="CM23" s="32">
        <f>HLOOKUP(CM$2,PLANEL_Pot_anual!$C$3:$AL$24,21,TRUE)</f>
        <v>31975.4198</v>
      </c>
      <c r="CN23" s="32">
        <f>HLOOKUP(CN$2,PLANEL_Pot_anual!$C$3:$AL$24,21,TRUE)</f>
        <v>31975.4198</v>
      </c>
      <c r="CO23" s="32">
        <f>HLOOKUP(CO$2,PLANEL_Pot_anual!$C$3:$AL$24,21,TRUE)</f>
        <v>31975.4198</v>
      </c>
      <c r="CP23" s="32">
        <f>HLOOKUP(CP$2,PLANEL_Pot_anual!$C$3:$AL$24,21,TRUE)</f>
        <v>31975.4198</v>
      </c>
      <c r="CQ23" s="32">
        <f>HLOOKUP(CQ$2,PLANEL_Pot_anual!$C$3:$AL$24,21,TRUE)</f>
        <v>35780.200689999998</v>
      </c>
      <c r="CR23" s="32">
        <f>HLOOKUP(CR$2,PLANEL_Pot_anual!$C$3:$AL$24,21,TRUE)</f>
        <v>35780.200689999998</v>
      </c>
      <c r="CS23" s="32">
        <f>HLOOKUP(CS$2,PLANEL_Pot_anual!$C$3:$AL$24,21,TRUE)</f>
        <v>35780.200689999998</v>
      </c>
      <c r="CT23" s="32">
        <f>HLOOKUP(CT$2,PLANEL_Pot_anual!$C$3:$AL$24,21,TRUE)</f>
        <v>35780.200689999998</v>
      </c>
      <c r="CU23" s="32">
        <f>HLOOKUP(CU$2,PLANEL_Pot_anual!$C$3:$AL$24,21,TRUE)</f>
        <v>40189.946429999996</v>
      </c>
      <c r="CV23" s="32">
        <f>HLOOKUP(CV$2,PLANEL_Pot_anual!$C$3:$AL$24,21,TRUE)</f>
        <v>40189.946429999996</v>
      </c>
      <c r="CW23" s="32">
        <f>HLOOKUP(CW$2,PLANEL_Pot_anual!$C$3:$AL$24,21,TRUE)</f>
        <v>40189.946429999996</v>
      </c>
      <c r="CX23" s="32">
        <f>HLOOKUP(CX$2,PLANEL_Pot_anual!$C$3:$AL$24,21,TRUE)</f>
        <v>40189.946429999996</v>
      </c>
      <c r="CY23" s="32">
        <f>HLOOKUP(CY$2,PLANEL_Pot_anual!$C$3:$AL$24,21,TRUE)</f>
        <v>41288.968999999997</v>
      </c>
      <c r="CZ23" s="32">
        <f>HLOOKUP(CZ$2,PLANEL_Pot_anual!$C$3:$AL$24,21,TRUE)</f>
        <v>41288.968999999997</v>
      </c>
      <c r="DA23" s="32">
        <f>HLOOKUP(DA$2,PLANEL_Pot_anual!$C$3:$AL$24,21,TRUE)</f>
        <v>41288.968999999997</v>
      </c>
      <c r="DB23" s="32">
        <f>HLOOKUP(DB$2,PLANEL_Pot_anual!$C$3:$AL$24,21,TRUE)</f>
        <v>41288.968999999997</v>
      </c>
      <c r="DC23" s="32">
        <f>HLOOKUP(DC$2,PLANEL_Pot_anual!$C$3:$AL$24,21,TRUE)</f>
        <v>43688.326849999998</v>
      </c>
      <c r="DD23" s="32">
        <f>HLOOKUP(DD$2,PLANEL_Pot_anual!$C$3:$AL$24,21,TRUE)</f>
        <v>43688.326849999998</v>
      </c>
      <c r="DE23" s="32">
        <f>HLOOKUP(DE$2,PLANEL_Pot_anual!$C$3:$AL$24,21,TRUE)</f>
        <v>43688.326849999998</v>
      </c>
      <c r="DF23" s="32">
        <f>HLOOKUP(DF$2,PLANEL_Pot_anual!$C$3:$AL$24,21,TRUE)</f>
        <v>43688.326849999998</v>
      </c>
      <c r="DG23" s="32">
        <f>HLOOKUP(DG$2,PLANEL_Pot_anual!$C$3:$AL$24,21,TRUE)</f>
        <v>46288.626700000001</v>
      </c>
      <c r="DH23" s="32">
        <f>HLOOKUP(DH$2,PLANEL_Pot_anual!$C$3:$AL$24,21,TRUE)</f>
        <v>46288.626700000001</v>
      </c>
      <c r="DI23" s="32">
        <f>HLOOKUP(DI$2,PLANEL_Pot_anual!$C$3:$AL$24,21,TRUE)</f>
        <v>46288.626700000001</v>
      </c>
      <c r="DJ23" s="32">
        <f>HLOOKUP(DJ$2,PLANEL_Pot_anual!$C$3:$AL$24,21,TRUE)</f>
        <v>46288.626700000001</v>
      </c>
      <c r="DK23" s="32">
        <f>HLOOKUP(DK$2,PLANEL_Pot_anual!$C$3:$AL$24,21,TRUE)</f>
        <v>48627.718430000001</v>
      </c>
      <c r="DL23" s="32">
        <f>HLOOKUP(DL$2,PLANEL_Pot_anual!$C$3:$AL$24,21,TRUE)</f>
        <v>48627.718430000001</v>
      </c>
      <c r="DM23" s="32">
        <f>HLOOKUP(DM$2,PLANEL_Pot_anual!$C$3:$AL$24,21,TRUE)</f>
        <v>48627.718430000001</v>
      </c>
      <c r="DN23" s="32">
        <f>HLOOKUP(DN$2,PLANEL_Pot_anual!$C$3:$AL$24,21,TRUE)</f>
        <v>48627.718430000001</v>
      </c>
      <c r="DO23" s="32">
        <f>HLOOKUP(DO$2,PLANEL_Pot_anual!$C$3:$AL$24,21,TRUE)</f>
        <v>50888.348440000002</v>
      </c>
      <c r="DP23" s="32">
        <f>HLOOKUP(DP$2,PLANEL_Pot_anual!$C$3:$AL$24,21,TRUE)</f>
        <v>50888.348440000002</v>
      </c>
      <c r="DQ23" s="32">
        <f>HLOOKUP(DQ$2,PLANEL_Pot_anual!$C$3:$AL$24,21,TRUE)</f>
        <v>50888.348440000002</v>
      </c>
      <c r="DR23" s="32">
        <f>HLOOKUP(DR$2,PLANEL_Pot_anual!$C$3:$AL$24,21,TRUE)</f>
        <v>50888.348440000002</v>
      </c>
      <c r="DS23" s="32">
        <f>HLOOKUP(DS$2,PLANEL_Pot_anual!$C$3:$AL$24,21,TRUE)</f>
        <v>53464.826739999997</v>
      </c>
      <c r="DT23" s="32">
        <f>HLOOKUP(DT$2,PLANEL_Pot_anual!$C$3:$AL$24,21,TRUE)</f>
        <v>53464.826739999997</v>
      </c>
      <c r="DU23" s="32">
        <f>HLOOKUP(DU$2,PLANEL_Pot_anual!$C$3:$AL$24,21,TRUE)</f>
        <v>53464.826739999997</v>
      </c>
      <c r="DV23" s="32">
        <f>HLOOKUP(DV$2,PLANEL_Pot_anual!$C$3:$AL$24,21,TRUE)</f>
        <v>53464.826739999997</v>
      </c>
      <c r="DW23" s="32">
        <f>HLOOKUP(DW$2,PLANEL_Pot_anual!$C$3:$AL$24,21,TRUE)</f>
        <v>56347.415059999999</v>
      </c>
      <c r="DX23" s="32">
        <f>HLOOKUP(DX$2,PLANEL_Pot_anual!$C$3:$AL$24,21,TRUE)</f>
        <v>56347.415059999999</v>
      </c>
      <c r="DY23" s="32">
        <f>HLOOKUP(DY$2,PLANEL_Pot_anual!$C$3:$AL$24,21,TRUE)</f>
        <v>56347.415059999999</v>
      </c>
      <c r="DZ23" s="32">
        <f>HLOOKUP(DZ$2,PLANEL_Pot_anual!$C$3:$AL$24,21,TRUE)</f>
        <v>56347.415059999999</v>
      </c>
      <c r="EA23" s="32">
        <f>HLOOKUP(EA$2,PLANEL_Pot_anual!$C$3:$AL$24,21,TRUE)</f>
        <v>58964.416440000001</v>
      </c>
      <c r="EB23" s="32">
        <f>HLOOKUP(EB$2,PLANEL_Pot_anual!$C$3:$AL$24,21,TRUE)</f>
        <v>58964.416440000001</v>
      </c>
      <c r="EC23" s="32">
        <f>HLOOKUP(EC$2,PLANEL_Pot_anual!$C$3:$AL$24,21,TRUE)</f>
        <v>58964.416440000001</v>
      </c>
      <c r="ED23" s="32">
        <f>HLOOKUP(ED$2,PLANEL_Pot_anual!$C$3:$AL$24,21,TRUE)</f>
        <v>58964.416440000001</v>
      </c>
      <c r="EE23" s="32">
        <f>HLOOKUP(EE$2,PLANEL_Pot_anual!$C$3:$AL$24,21,TRUE)</f>
        <v>62055.125160000003</v>
      </c>
      <c r="EF23" s="32">
        <f>HLOOKUP(EF$2,PLANEL_Pot_anual!$C$3:$AL$24,21,TRUE)</f>
        <v>62055.125160000003</v>
      </c>
      <c r="EG23" s="32">
        <f>HLOOKUP(EG$2,PLANEL_Pot_anual!$C$3:$AL$24,21,TRUE)</f>
        <v>62055.125160000003</v>
      </c>
      <c r="EH23" s="32">
        <f>HLOOKUP(EH$2,PLANEL_Pot_anual!$C$3:$AL$24,21,TRUE)</f>
        <v>62055.125160000003</v>
      </c>
      <c r="EI23" s="32">
        <f>HLOOKUP(EI$2,PLANEL_Pot_anual!$C$3:$AL$24,21,TRUE)</f>
        <v>65170.423439999999</v>
      </c>
      <c r="EJ23" s="32">
        <f>HLOOKUP(EJ$2,PLANEL_Pot_anual!$C$3:$AL$24,21,TRUE)</f>
        <v>65170.423439999999</v>
      </c>
      <c r="EK23" s="32">
        <f>HLOOKUP(EK$2,PLANEL_Pot_anual!$C$3:$AL$24,21,TRUE)</f>
        <v>65170.423439999999</v>
      </c>
      <c r="EL23" s="32">
        <f>HLOOKUP(EL$2,PLANEL_Pot_anual!$C$3:$AL$24,21,TRUE)</f>
        <v>65170.423439999999</v>
      </c>
      <c r="EM23" s="32">
        <f>HLOOKUP(EM$2,PLANEL_Pot_anual!$C$3:$AL$24,21,TRUE)</f>
        <v>68002.822409999993</v>
      </c>
      <c r="EN23" s="32">
        <f>HLOOKUP(EN$2,PLANEL_Pot_anual!$C$3:$AL$24,21,TRUE)</f>
        <v>68002.822409999993</v>
      </c>
      <c r="EO23" s="32">
        <f>HLOOKUP(EO$2,PLANEL_Pot_anual!$C$3:$AL$24,21,TRUE)</f>
        <v>68002.822409999993</v>
      </c>
      <c r="EP23" s="32">
        <f>HLOOKUP(EP$2,PLANEL_Pot_anual!$C$3:$AL$24,21,TRUE)</f>
        <v>68002.822409999993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175811.13471499996</v>
      </c>
      <c r="AB24" s="28">
        <f t="shared" si="0"/>
        <v>175811.13471499996</v>
      </c>
      <c r="AC24" s="28">
        <f t="shared" si="0"/>
        <v>175811.13471499996</v>
      </c>
      <c r="AD24" s="28">
        <f t="shared" si="0"/>
        <v>175811.13471499996</v>
      </c>
      <c r="AE24" s="28">
        <f t="shared" si="0"/>
        <v>180360.66447399996</v>
      </c>
      <c r="AF24" s="28">
        <f t="shared" si="0"/>
        <v>180360.66447399996</v>
      </c>
      <c r="AG24" s="28">
        <f t="shared" si="0"/>
        <v>180360.66447399996</v>
      </c>
      <c r="AH24" s="28">
        <f t="shared" si="0"/>
        <v>180360.66447399996</v>
      </c>
      <c r="AI24" s="28">
        <f t="shared" ref="AI24:BN24" si="1">SUM(AI4:AI23)</f>
        <v>187667.50247599999</v>
      </c>
      <c r="AJ24" s="28">
        <f t="shared" si="1"/>
        <v>187667.50247599999</v>
      </c>
      <c r="AK24" s="28">
        <f t="shared" si="1"/>
        <v>187667.50247599999</v>
      </c>
      <c r="AL24" s="28">
        <f t="shared" si="1"/>
        <v>187667.50247599999</v>
      </c>
      <c r="AM24" s="28">
        <f t="shared" si="1"/>
        <v>193901.22910289996</v>
      </c>
      <c r="AN24" s="28">
        <f t="shared" si="1"/>
        <v>193901.22910289996</v>
      </c>
      <c r="AO24" s="28">
        <f t="shared" si="1"/>
        <v>193901.22910289996</v>
      </c>
      <c r="AP24" s="28">
        <f t="shared" si="1"/>
        <v>193901.22910289996</v>
      </c>
      <c r="AQ24" s="28">
        <f t="shared" si="1"/>
        <v>205173.39076899996</v>
      </c>
      <c r="AR24" s="28">
        <f t="shared" si="1"/>
        <v>205173.39076899996</v>
      </c>
      <c r="AS24" s="28">
        <f t="shared" si="1"/>
        <v>205173.39076899996</v>
      </c>
      <c r="AT24" s="28">
        <f t="shared" si="1"/>
        <v>205173.39076899996</v>
      </c>
      <c r="AU24" s="28">
        <f t="shared" si="1"/>
        <v>211630.65379999997</v>
      </c>
      <c r="AV24" s="28">
        <f t="shared" si="1"/>
        <v>211630.65379999997</v>
      </c>
      <c r="AW24" s="28">
        <f t="shared" si="1"/>
        <v>211630.65379999997</v>
      </c>
      <c r="AX24" s="28">
        <f t="shared" si="1"/>
        <v>211630.65379999997</v>
      </c>
      <c r="AY24" s="28">
        <f t="shared" si="1"/>
        <v>218387.20680699995</v>
      </c>
      <c r="AZ24" s="28">
        <f t="shared" si="1"/>
        <v>218387.20680699995</v>
      </c>
      <c r="BA24" s="28">
        <f t="shared" si="1"/>
        <v>218387.20680699995</v>
      </c>
      <c r="BB24" s="28">
        <f t="shared" si="1"/>
        <v>218387.20680699995</v>
      </c>
      <c r="BC24" s="28">
        <f t="shared" si="1"/>
        <v>225768.96919499995</v>
      </c>
      <c r="BD24" s="28">
        <f t="shared" si="1"/>
        <v>225768.96919499995</v>
      </c>
      <c r="BE24" s="28">
        <f t="shared" si="1"/>
        <v>225768.96919499995</v>
      </c>
      <c r="BF24" s="28">
        <f t="shared" si="1"/>
        <v>225768.96919499995</v>
      </c>
      <c r="BG24" s="28">
        <f t="shared" si="1"/>
        <v>234416.03332700001</v>
      </c>
      <c r="BH24" s="28">
        <f t="shared" si="1"/>
        <v>234416.03332700001</v>
      </c>
      <c r="BI24" s="28">
        <f t="shared" si="1"/>
        <v>234416.03332700001</v>
      </c>
      <c r="BJ24" s="28">
        <f t="shared" si="1"/>
        <v>234416.03332700001</v>
      </c>
      <c r="BK24" s="28">
        <f t="shared" si="1"/>
        <v>245301.79283799999</v>
      </c>
      <c r="BL24" s="28">
        <f t="shared" si="1"/>
        <v>245301.79283799999</v>
      </c>
      <c r="BM24" s="28">
        <f t="shared" si="1"/>
        <v>245301.79283799999</v>
      </c>
      <c r="BN24" s="28">
        <f t="shared" si="1"/>
        <v>245301.79283799999</v>
      </c>
      <c r="BO24" s="28">
        <f t="shared" ref="BO24:CT24" si="2">SUM(BO4:BO23)</f>
        <v>254641.67063599997</v>
      </c>
      <c r="BP24" s="28">
        <f t="shared" si="2"/>
        <v>254641.67063599997</v>
      </c>
      <c r="BQ24" s="28">
        <f t="shared" si="2"/>
        <v>254641.67063599997</v>
      </c>
      <c r="BR24" s="28">
        <f t="shared" si="2"/>
        <v>254641.67063599997</v>
      </c>
      <c r="BS24" s="28">
        <f t="shared" si="2"/>
        <v>266217.50665499998</v>
      </c>
      <c r="BT24" s="28">
        <f t="shared" si="2"/>
        <v>266217.50665499998</v>
      </c>
      <c r="BU24" s="28">
        <f t="shared" si="2"/>
        <v>266217.50665499998</v>
      </c>
      <c r="BV24" s="28">
        <f t="shared" si="2"/>
        <v>266217.50665499998</v>
      </c>
      <c r="BW24" s="28">
        <f t="shared" si="2"/>
        <v>276332.39977699996</v>
      </c>
      <c r="BX24" s="28">
        <f t="shared" si="2"/>
        <v>276332.39977699996</v>
      </c>
      <c r="BY24" s="28">
        <f t="shared" si="2"/>
        <v>276332.39977699996</v>
      </c>
      <c r="BZ24" s="28">
        <f t="shared" si="2"/>
        <v>276332.39977699996</v>
      </c>
      <c r="CA24" s="28">
        <f t="shared" si="2"/>
        <v>287773.33728099999</v>
      </c>
      <c r="CB24" s="28">
        <f t="shared" si="2"/>
        <v>287773.33728099999</v>
      </c>
      <c r="CC24" s="28">
        <f t="shared" si="2"/>
        <v>287773.33728099999</v>
      </c>
      <c r="CD24" s="28">
        <f t="shared" si="2"/>
        <v>287773.33728099999</v>
      </c>
      <c r="CE24" s="28">
        <f t="shared" si="2"/>
        <v>298940.78870099998</v>
      </c>
      <c r="CF24" s="28">
        <f t="shared" si="2"/>
        <v>298940.78870099998</v>
      </c>
      <c r="CG24" s="28">
        <f t="shared" si="2"/>
        <v>298940.78870099998</v>
      </c>
      <c r="CH24" s="28">
        <f t="shared" si="2"/>
        <v>298940.78870099998</v>
      </c>
      <c r="CI24" s="28">
        <f t="shared" si="2"/>
        <v>311425.90407700004</v>
      </c>
      <c r="CJ24" s="28">
        <f t="shared" si="2"/>
        <v>311425.90407700004</v>
      </c>
      <c r="CK24" s="28">
        <f t="shared" si="2"/>
        <v>311425.90407700004</v>
      </c>
      <c r="CL24" s="28">
        <f t="shared" si="2"/>
        <v>311425.90407700004</v>
      </c>
      <c r="CM24" s="28">
        <f t="shared" si="2"/>
        <v>324513.54104699998</v>
      </c>
      <c r="CN24" s="28">
        <f t="shared" si="2"/>
        <v>324513.54104699998</v>
      </c>
      <c r="CO24" s="28">
        <f t="shared" si="2"/>
        <v>324513.54104699998</v>
      </c>
      <c r="CP24" s="28">
        <f t="shared" si="2"/>
        <v>324513.54104699998</v>
      </c>
      <c r="CQ24" s="28">
        <f t="shared" si="2"/>
        <v>336078.665714</v>
      </c>
      <c r="CR24" s="28">
        <f t="shared" si="2"/>
        <v>336078.665714</v>
      </c>
      <c r="CS24" s="28">
        <f t="shared" si="2"/>
        <v>336078.665714</v>
      </c>
      <c r="CT24" s="28">
        <f t="shared" si="2"/>
        <v>336078.665714</v>
      </c>
      <c r="CU24" s="28">
        <f t="shared" ref="CU24:DZ24" si="3">SUM(CU4:CU23)</f>
        <v>350219.32993600005</v>
      </c>
      <c r="CV24" s="28">
        <f t="shared" si="3"/>
        <v>350219.32993600005</v>
      </c>
      <c r="CW24" s="28">
        <f t="shared" si="3"/>
        <v>350219.32993600005</v>
      </c>
      <c r="CX24" s="28">
        <f t="shared" si="3"/>
        <v>350219.32993600005</v>
      </c>
      <c r="CY24" s="28">
        <f t="shared" si="3"/>
        <v>367815.245941</v>
      </c>
      <c r="CZ24" s="28">
        <f t="shared" si="3"/>
        <v>367815.245941</v>
      </c>
      <c r="DA24" s="28">
        <f t="shared" si="3"/>
        <v>367815.245941</v>
      </c>
      <c r="DB24" s="28">
        <f t="shared" si="3"/>
        <v>367815.245941</v>
      </c>
      <c r="DC24" s="28">
        <f t="shared" si="3"/>
        <v>378013.84279699996</v>
      </c>
      <c r="DD24" s="28">
        <f t="shared" si="3"/>
        <v>378013.84279699996</v>
      </c>
      <c r="DE24" s="28">
        <f t="shared" si="3"/>
        <v>378013.84279699996</v>
      </c>
      <c r="DF24" s="28">
        <f t="shared" si="3"/>
        <v>378013.84279699996</v>
      </c>
      <c r="DG24" s="28">
        <f t="shared" si="3"/>
        <v>387609.25563999999</v>
      </c>
      <c r="DH24" s="28">
        <f t="shared" si="3"/>
        <v>387609.25563999999</v>
      </c>
      <c r="DI24" s="28">
        <f t="shared" si="3"/>
        <v>387609.25563999999</v>
      </c>
      <c r="DJ24" s="28">
        <f t="shared" si="3"/>
        <v>387609.25563999999</v>
      </c>
      <c r="DK24" s="28">
        <f t="shared" si="3"/>
        <v>398415.260305</v>
      </c>
      <c r="DL24" s="28">
        <f t="shared" si="3"/>
        <v>398415.260305</v>
      </c>
      <c r="DM24" s="28">
        <f t="shared" si="3"/>
        <v>398415.260305</v>
      </c>
      <c r="DN24" s="28">
        <f t="shared" si="3"/>
        <v>398415.260305</v>
      </c>
      <c r="DO24" s="28">
        <f t="shared" si="3"/>
        <v>410118.82092999993</v>
      </c>
      <c r="DP24" s="28">
        <f t="shared" si="3"/>
        <v>410118.82092999993</v>
      </c>
      <c r="DQ24" s="28">
        <f t="shared" si="3"/>
        <v>410118.82092999993</v>
      </c>
      <c r="DR24" s="28">
        <f t="shared" si="3"/>
        <v>410118.82092999993</v>
      </c>
      <c r="DS24" s="28">
        <f t="shared" si="3"/>
        <v>422563.74995009991</v>
      </c>
      <c r="DT24" s="28">
        <f t="shared" si="3"/>
        <v>422563.74995009991</v>
      </c>
      <c r="DU24" s="28">
        <f t="shared" si="3"/>
        <v>422563.74995009991</v>
      </c>
      <c r="DV24" s="28">
        <f t="shared" si="3"/>
        <v>422563.74995009991</v>
      </c>
      <c r="DW24" s="28">
        <f t="shared" si="3"/>
        <v>435727.21494500001</v>
      </c>
      <c r="DX24" s="28">
        <f t="shared" si="3"/>
        <v>435727.21494500001</v>
      </c>
      <c r="DY24" s="28">
        <f t="shared" si="3"/>
        <v>435727.21494500001</v>
      </c>
      <c r="DZ24" s="28">
        <f t="shared" si="3"/>
        <v>435727.21494500001</v>
      </c>
      <c r="EA24" s="28">
        <f t="shared" ref="EA24:EP24" si="4">SUM(EA4:EA23)</f>
        <v>447311.67437199998</v>
      </c>
      <c r="EB24" s="28">
        <f t="shared" si="4"/>
        <v>447311.67437199998</v>
      </c>
      <c r="EC24" s="28">
        <f t="shared" si="4"/>
        <v>447311.67437199998</v>
      </c>
      <c r="ED24" s="28">
        <f t="shared" si="4"/>
        <v>447311.67437199998</v>
      </c>
      <c r="EE24" s="28">
        <f t="shared" si="4"/>
        <v>460950.62758199999</v>
      </c>
      <c r="EF24" s="28">
        <f t="shared" si="4"/>
        <v>460950.62758199999</v>
      </c>
      <c r="EG24" s="28">
        <f t="shared" si="4"/>
        <v>460950.62758199999</v>
      </c>
      <c r="EH24" s="28">
        <f t="shared" si="4"/>
        <v>460950.62758199999</v>
      </c>
      <c r="EI24" s="28">
        <f t="shared" si="4"/>
        <v>473477.98145599995</v>
      </c>
      <c r="EJ24" s="28">
        <f t="shared" si="4"/>
        <v>473477.98145599995</v>
      </c>
      <c r="EK24" s="28">
        <f t="shared" si="4"/>
        <v>473477.98145599995</v>
      </c>
      <c r="EL24" s="28">
        <f t="shared" si="4"/>
        <v>473477.98145599995</v>
      </c>
      <c r="EM24" s="28">
        <f t="shared" si="4"/>
        <v>483555.19522400002</v>
      </c>
      <c r="EN24" s="28">
        <f t="shared" si="4"/>
        <v>483555.19522400002</v>
      </c>
      <c r="EO24" s="28">
        <f t="shared" si="4"/>
        <v>483555.19522400002</v>
      </c>
      <c r="EP24" s="28">
        <f t="shared" si="4"/>
        <v>483555.19522400002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728.38704629999995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591.80163600000003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1163.7960909999999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82.258750000000006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413.27686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367.50206109999999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74.956859109999996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6.4790436596039919E-2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4.7912177658317012E-2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8.5614160517894583E-2</v>
      </c>
      <c r="AE29" s="33">
        <f t="shared" si="10"/>
        <v>0</v>
      </c>
      <c r="AF29" s="33">
        <f t="shared" si="10"/>
        <v>0</v>
      </c>
      <c r="AG29" s="33">
        <f t="shared" si="10"/>
        <v>5.8795869731208938E-3</v>
      </c>
      <c r="AH29" s="33">
        <f t="shared" si="10"/>
        <v>0.10516727056279393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9.0436558259620659E-2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4.2474585856706604E-2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2.65939578747777E-2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2.6340617097456071E-2</v>
      </c>
      <c r="AY29" s="33">
        <f t="shared" si="11"/>
        <v>0</v>
      </c>
      <c r="AZ29" s="33">
        <f t="shared" si="11"/>
        <v>0</v>
      </c>
      <c r="BA29" s="33">
        <f t="shared" si="11"/>
        <v>2.3403687770805776E-2</v>
      </c>
      <c r="BB29" s="33">
        <f t="shared" si="11"/>
        <v>2.3403687770805776E-2</v>
      </c>
      <c r="BC29" s="33">
        <f t="shared" si="11"/>
        <v>0</v>
      </c>
      <c r="BD29" s="33">
        <f t="shared" si="11"/>
        <v>0</v>
      </c>
      <c r="BE29" s="33">
        <f t="shared" si="11"/>
        <v>2.0498518794988759E-2</v>
      </c>
      <c r="BF29" s="33">
        <f t="shared" si="11"/>
        <v>2.305174413685469E-2</v>
      </c>
      <c r="BG29" s="33">
        <f t="shared" si="11"/>
        <v>0</v>
      </c>
      <c r="BH29" s="33">
        <f t="shared" si="11"/>
        <v>0</v>
      </c>
      <c r="BI29" s="33">
        <f t="shared" si="11"/>
        <v>4.1809414093641377E-3</v>
      </c>
      <c r="BJ29" s="33">
        <f t="shared" si="11"/>
        <v>2.305174413685469E-2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2.305174413685469E-2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6795.1220039000009</v>
      </c>
      <c r="AF31" s="1">
        <f>PLANEL_GerMed_Trim!AF17</f>
        <v>8082.5058012</v>
      </c>
      <c r="AG31" s="1">
        <f>PLANEL_GerMed_Trim!AG17</f>
        <v>10658.5312782</v>
      </c>
      <c r="AH31" s="1">
        <f>PLANEL_GerMed_Trim!AH17</f>
        <v>8857.0567704999994</v>
      </c>
      <c r="AI31" s="1">
        <f>PLANEL_GerMed_Trim!AI17</f>
        <v>9397.9929479000002</v>
      </c>
      <c r="AJ31" s="1">
        <f>PLANEL_GerMed_Trim!AJ17</f>
        <v>11243.9327412</v>
      </c>
      <c r="AK31" s="1">
        <f>PLANEL_GerMed_Trim!AK17</f>
        <v>14858.872371199999</v>
      </c>
      <c r="AL31" s="1">
        <f>PLANEL_GerMed_Trim!AL17</f>
        <v>12308.932828500001</v>
      </c>
      <c r="AM31" s="1">
        <f>PLANEL_GerMed_Trim!AM17</f>
        <v>10254.157990900001</v>
      </c>
      <c r="AN31" s="1">
        <f>PLANEL_GerMed_Trim!AN17</f>
        <v>12283.824189200001</v>
      </c>
      <c r="AO31" s="1">
        <f>PLANEL_GerMed_Trim!AO17</f>
        <v>16240.494931199999</v>
      </c>
      <c r="AP31" s="1">
        <f>PLANEL_GerMed_Trim!AP17</f>
        <v>13444.3620065</v>
      </c>
      <c r="AQ31" s="1">
        <f>PLANEL_GerMed_Trim!AQ17</f>
        <v>13414.950032000001</v>
      </c>
      <c r="AR31" s="1">
        <f>PLANEL_GerMed_Trim!AR17</f>
        <v>16123.286837199999</v>
      </c>
      <c r="AS31" s="1">
        <f>PLANEL_GerMed_Trim!AS17</f>
        <v>21341.871492099999</v>
      </c>
      <c r="AT31" s="1">
        <f>PLANEL_GerMed_Trim!AT17</f>
        <v>17636.493938200001</v>
      </c>
      <c r="AU31" s="1">
        <f>PLANEL_GerMed_Trim!AU17</f>
        <v>14263.308572</v>
      </c>
      <c r="AV31" s="1">
        <f>PLANEL_GerMed_Trim!AV17</f>
        <v>17153.696561199999</v>
      </c>
      <c r="AW31" s="1">
        <f>PLANEL_GerMed_Trim!AW17</f>
        <v>22710.896432100002</v>
      </c>
      <c r="AX31" s="1">
        <f>PLANEL_GerMed_Trim!AX17</f>
        <v>18761.570288200001</v>
      </c>
      <c r="AY31" s="1">
        <f>PLANEL_GerMed_Trim!AY17</f>
        <v>14992.385002800002</v>
      </c>
      <c r="AZ31" s="1">
        <f>PLANEL_GerMed_Trim!AZ17</f>
        <v>18052.114532200001</v>
      </c>
      <c r="BA31" s="1">
        <f>PLANEL_GerMed_Trim!BA17</f>
        <v>23910.595330700002</v>
      </c>
      <c r="BB31" s="1">
        <f>PLANEL_GerMed_Trim!BB17</f>
        <v>19740.1147404</v>
      </c>
      <c r="BC31" s="1">
        <f>PLANEL_GerMed_Trim!BC17</f>
        <v>15747.182488800001</v>
      </c>
      <c r="BD31" s="1">
        <f>PLANEL_GerMed_Trim!BD17</f>
        <v>18969.055863900001</v>
      </c>
      <c r="BE31" s="1">
        <f>PLANEL_GerMed_Trim!BE17</f>
        <v>25128.943416200003</v>
      </c>
      <c r="BF31" s="1">
        <f>PLANEL_GerMed_Trim!BF17</f>
        <v>20741.266170300001</v>
      </c>
      <c r="BG31" s="1">
        <f>PLANEL_GerMed_Trim!BG17</f>
        <v>17037.651108800001</v>
      </c>
      <c r="BH31" s="1">
        <f>PLANEL_GerMed_Trim!BH17</f>
        <v>20536.4490769</v>
      </c>
      <c r="BI31" s="1">
        <f>PLANEL_GerMed_Trim!BI17</f>
        <v>27211.4163802</v>
      </c>
      <c r="BJ31" s="1">
        <f>PLANEL_GerMed_Trim!BJ17</f>
        <v>22452.660171299998</v>
      </c>
      <c r="BK31" s="1">
        <f>PLANEL_GerMed_Trim!BK17</f>
        <v>19412.6270028</v>
      </c>
      <c r="BL31" s="1">
        <f>PLANEL_GerMed_Trim!BL17</f>
        <v>23421.0764519</v>
      </c>
      <c r="BM31" s="1">
        <f>PLANEL_GerMed_Trim!BM17</f>
        <v>31043.995506200001</v>
      </c>
      <c r="BN31" s="1">
        <f>PLANEL_GerMed_Trim!BN17</f>
        <v>25602.3063143</v>
      </c>
      <c r="BO31" s="1">
        <f>PLANEL_GerMed_Trim!BO17</f>
        <v>20977.2121682</v>
      </c>
      <c r="BP31" s="1">
        <f>PLANEL_GerMed_Trim!BP17</f>
        <v>25324.365495099999</v>
      </c>
      <c r="BQ31" s="1">
        <f>PLANEL_GerMed_Trim!BQ17</f>
        <v>33574.132681299998</v>
      </c>
      <c r="BR31" s="1">
        <f>PLANEL_GerMed_Trim!BR17</f>
        <v>27679.902207599996</v>
      </c>
      <c r="BS31" s="1">
        <f>PLANEL_GerMed_Trim!BS17</f>
        <v>23532.729334</v>
      </c>
      <c r="BT31" s="1">
        <f>PLANEL_GerMed_Trim!BT17</f>
        <v>28451.701117100001</v>
      </c>
      <c r="BU31" s="1">
        <f>PLANEL_GerMed_Trim!BU17</f>
        <v>37740.159675899995</v>
      </c>
      <c r="BV31" s="1">
        <f>PLANEL_GerMed_Trim!BV17</f>
        <v>31090.167755799997</v>
      </c>
      <c r="BW31" s="1">
        <f>PLANEL_GerMed_Trim!BW17</f>
        <v>25434.801491300001</v>
      </c>
      <c r="BX31" s="1">
        <f>PLANEL_GerMed_Trim!BX17</f>
        <v>30777.918744099999</v>
      </c>
      <c r="BY31" s="1">
        <f>PLANEL_GerMed_Trim!BY17</f>
        <v>40838.312056700001</v>
      </c>
      <c r="BZ31" s="1">
        <f>PLANEL_GerMed_Trim!BZ17</f>
        <v>33627.109437999999</v>
      </c>
      <c r="CA31" s="1">
        <f>PLANEL_GerMed_Trim!CA17</f>
        <v>27849.0123212</v>
      </c>
      <c r="CB31" s="1">
        <f>PLANEL_GerMed_Trim!CB17</f>
        <v>33730.066569100003</v>
      </c>
      <c r="CC31" s="1">
        <f>PLANEL_GerMed_Trim!CC17</f>
        <v>44769.912761799998</v>
      </c>
      <c r="CD31" s="1">
        <f>PLANEL_GerMed_Trim!CD17</f>
        <v>36846.758614699997</v>
      </c>
      <c r="CE31" s="1">
        <f>PLANEL_GerMed_Trim!CE17</f>
        <v>29971.769693000002</v>
      </c>
      <c r="CF31" s="1">
        <f>PLANEL_GerMed_Trim!CF17</f>
        <v>36238.584860700001</v>
      </c>
      <c r="CG31" s="1">
        <f>PLANEL_GerMed_Trim!CG17</f>
        <v>48070.081310100002</v>
      </c>
      <c r="CH31" s="1">
        <f>PLANEL_GerMed_Trim!CH17</f>
        <v>39598.808054399997</v>
      </c>
      <c r="CI31" s="1">
        <f>PLANEL_GerMed_Trim!CI17</f>
        <v>32390.681384199997</v>
      </c>
      <c r="CJ31" s="1">
        <f>PLANEL_GerMed_Trim!CJ17</f>
        <v>38978.738357599999</v>
      </c>
      <c r="CK31" s="1">
        <f>PLANEL_GerMed_Trim!CK17</f>
        <v>51617.970458299998</v>
      </c>
      <c r="CL31" s="1">
        <f>PLANEL_GerMed_Trim!CL17</f>
        <v>42627.760230599997</v>
      </c>
      <c r="CM31" s="1">
        <f>PLANEL_GerMed_Trim!CM17</f>
        <v>35121.079199300002</v>
      </c>
      <c r="CN31" s="1">
        <f>PLANEL_GerMed_Trim!CN17</f>
        <v>42106.820175999994</v>
      </c>
      <c r="CO31" s="1">
        <f>PLANEL_GerMed_Trim!CO17</f>
        <v>55685.769651399998</v>
      </c>
      <c r="CP31" s="1">
        <f>PLANEL_GerMed_Trim!CP17</f>
        <v>46078.482858100004</v>
      </c>
      <c r="CQ31" s="1">
        <f>PLANEL_GerMed_Trim!CQ17</f>
        <v>37336.101828300001</v>
      </c>
      <c r="CR31" s="1">
        <f>PLANEL_GerMed_Trim!CR17</f>
        <v>44537.096125999997</v>
      </c>
      <c r="CS31" s="1">
        <f>PLANEL_GerMed_Trim!CS17</f>
        <v>58792.775111399998</v>
      </c>
      <c r="CT31" s="1">
        <f>PLANEL_GerMed_Trim!CT17</f>
        <v>48780.744269100003</v>
      </c>
      <c r="CU31" s="1">
        <f>PLANEL_GerMed_Trim!CU17</f>
        <v>40279.010219300006</v>
      </c>
      <c r="CV31" s="1">
        <f>PLANEL_GerMed_Trim!CV17</f>
        <v>47287.082818900002</v>
      </c>
      <c r="CW31" s="1">
        <f>PLANEL_GerMed_Trim!CW17</f>
        <v>62059.998642600003</v>
      </c>
      <c r="CX31" s="1">
        <f>PLANEL_GerMed_Trim!CX17</f>
        <v>51937.7908513</v>
      </c>
      <c r="CY31" s="1">
        <f>PLANEL_GerMed_Trim!CY17</f>
        <v>45353.732593099994</v>
      </c>
      <c r="CZ31" s="1">
        <f>PLANEL_GerMed_Trim!CZ17</f>
        <v>53452.2603581</v>
      </c>
      <c r="DA31" s="1">
        <f>PLANEL_GerMed_Trim!DA17</f>
        <v>70251.872486200009</v>
      </c>
      <c r="DB31" s="1">
        <f>PLANEL_GerMed_Trim!DB17</f>
        <v>58669.107214299998</v>
      </c>
      <c r="DC31" s="1">
        <f>PLANEL_GerMed_Trim!DC17</f>
        <v>47318.594960000002</v>
      </c>
      <c r="DD31" s="1">
        <f>PLANEL_GerMed_Trim!DD17</f>
        <v>55838.767009999996</v>
      </c>
      <c r="DE31" s="1">
        <f>PLANEL_GerMed_Trim!DE17</f>
        <v>73422.637508999993</v>
      </c>
      <c r="DF31" s="1">
        <f>PLANEL_GerMed_Trim!DF17</f>
        <v>61274.868893999999</v>
      </c>
      <c r="DG31" s="1">
        <f>PLANEL_GerMed_Trim!DG17</f>
        <v>48997.393287999999</v>
      </c>
      <c r="DH31" s="1">
        <f>PLANEL_GerMed_Trim!DH17</f>
        <v>57877.822484999997</v>
      </c>
      <c r="DI31" s="1">
        <f>PLANEL_GerMed_Trim!DI17</f>
        <v>76131.771288999997</v>
      </c>
      <c r="DJ31" s="1">
        <f>PLANEL_GerMed_Trim!DJ17</f>
        <v>63501.258093999997</v>
      </c>
      <c r="DK31" s="1">
        <f>PLANEL_GerMed_Trim!DK17</f>
        <v>51194.019306000002</v>
      </c>
      <c r="DL31" s="1">
        <f>PLANEL_GerMed_Trim!DL17</f>
        <v>60545.827474999998</v>
      </c>
      <c r="DM31" s="1">
        <f>PLANEL_GerMed_Trim!DM17</f>
        <v>79676.541169000004</v>
      </c>
      <c r="DN31" s="1">
        <f>PLANEL_GerMed_Trim!DN17</f>
        <v>66414.380143999995</v>
      </c>
      <c r="DO31" s="1">
        <f>PLANEL_GerMed_Trim!DO17</f>
        <v>53726.166345999998</v>
      </c>
      <c r="DP31" s="1">
        <f>PLANEL_GerMed_Trim!DP17</f>
        <v>63621.353714999997</v>
      </c>
      <c r="DQ31" s="1">
        <f>PLANEL_GerMed_Trim!DQ17</f>
        <v>83762.752708999993</v>
      </c>
      <c r="DR31" s="1">
        <f>PLANEL_GerMed_Trim!DR17</f>
        <v>69772.463564000005</v>
      </c>
      <c r="DS31" s="1">
        <f>PLANEL_GerMed_Trim!DS17</f>
        <v>56579.299143429998</v>
      </c>
      <c r="DT31" s="1">
        <f>PLANEL_GerMed_Trim!DT17</f>
        <v>67074.963215949989</v>
      </c>
      <c r="DU31" s="1">
        <f>PLANEL_GerMed_Trim!DU17</f>
        <v>88345.770275099989</v>
      </c>
      <c r="DV31" s="1">
        <f>PLANEL_GerMed_Trim!DV17</f>
        <v>73545.57275824</v>
      </c>
      <c r="DW31" s="1">
        <f>PLANEL_GerMed_Trim!DW17</f>
        <v>59585.357762699998</v>
      </c>
      <c r="DX31" s="1">
        <f>PLANEL_GerMed_Trim!DX17</f>
        <v>70593.663567799988</v>
      </c>
      <c r="DY31" s="1">
        <f>PLANEL_GerMed_Trim!DY17</f>
        <v>92958.712120099997</v>
      </c>
      <c r="DZ31" s="1">
        <f>PLANEL_GerMed_Trim!DZ17</f>
        <v>77412.349754299998</v>
      </c>
      <c r="EA31" s="1">
        <f>PLANEL_GerMed_Trim!EA17</f>
        <v>61845.063584000003</v>
      </c>
      <c r="EB31" s="1">
        <f>PLANEL_GerMed_Trim!EB17</f>
        <v>73204.826843999996</v>
      </c>
      <c r="EC31" s="1">
        <f>PLANEL_GerMed_Trim!EC17</f>
        <v>96365.400908999989</v>
      </c>
      <c r="ED31" s="1">
        <f>PLANEL_GerMed_Trim!ED17</f>
        <v>80288.403277000005</v>
      </c>
      <c r="EE31" s="1">
        <f>PLANEL_GerMed_Trim!EE17</f>
        <v>64717.174545000002</v>
      </c>
      <c r="EF31" s="1">
        <f>PLANEL_GerMed_Trim!EF17</f>
        <v>76527.545685999998</v>
      </c>
      <c r="EG31" s="1">
        <f>PLANEL_GerMed_Trim!EG17</f>
        <v>100702.352491</v>
      </c>
      <c r="EH31" s="1">
        <f>PLANEL_GerMed_Trim!EH17</f>
        <v>83947.428246999989</v>
      </c>
      <c r="EI31" s="1">
        <f>PLANEL_GerMed_Trim!EI17</f>
        <v>67204.069428999996</v>
      </c>
      <c r="EJ31" s="1">
        <f>PLANEL_GerMed_Trim!EJ17</f>
        <v>79400.32849</v>
      </c>
      <c r="EK31" s="1">
        <f>PLANEL_GerMed_Trim!EK17</f>
        <v>104449.920851</v>
      </c>
      <c r="EL31" s="1">
        <f>PLANEL_GerMed_Trim!EL17</f>
        <v>87111.819481999992</v>
      </c>
      <c r="EM31" s="1">
        <f>PLANEL_GerMed_Trim!EM17</f>
        <v>68890.308017000003</v>
      </c>
      <c r="EN31" s="1">
        <f>PLANEL_GerMed_Trim!EN17</f>
        <v>81301.541979000001</v>
      </c>
      <c r="EO31" s="1">
        <f>PLANEL_GerMed_Trim!EO17</f>
        <v>106907.06357900001</v>
      </c>
      <c r="EP31" s="1">
        <f>PLANEL_GerMed_Trim!EP17</f>
        <v>89215.211742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0.35475661440440609</v>
      </c>
      <c r="AF32" s="33">
        <f t="shared" si="15"/>
        <v>0.421967757501927</v>
      </c>
      <c r="AG32" s="33">
        <f t="shared" si="15"/>
        <v>0.55645571464464083</v>
      </c>
      <c r="AH32" s="33">
        <f t="shared" si="15"/>
        <v>0.46240515941977528</v>
      </c>
      <c r="AI32" s="33">
        <f t="shared" si="15"/>
        <v>0.35458988090582821</v>
      </c>
      <c r="AJ32" s="33">
        <f t="shared" si="15"/>
        <v>0.42423789778498933</v>
      </c>
      <c r="AK32" s="33">
        <f t="shared" si="15"/>
        <v>0.56063095745097724</v>
      </c>
      <c r="AL32" s="33">
        <f t="shared" si="15"/>
        <v>0.46442075982946318</v>
      </c>
      <c r="AM32" s="33">
        <f t="shared" si="15"/>
        <v>0.35455355841808933</v>
      </c>
      <c r="AN32" s="33">
        <f t="shared" si="15"/>
        <v>0.42473244328087456</v>
      </c>
      <c r="AO32" s="33">
        <f t="shared" si="15"/>
        <v>0.5615405256519278</v>
      </c>
      <c r="AP32" s="33">
        <f t="shared" si="15"/>
        <v>0.46485985434355143</v>
      </c>
      <c r="AQ32" s="33">
        <f t="shared" si="15"/>
        <v>0.3544589569034069</v>
      </c>
      <c r="AR32" s="33">
        <f t="shared" si="15"/>
        <v>0.42602047868502579</v>
      </c>
      <c r="AS32" s="33">
        <f t="shared" si="15"/>
        <v>0.56390948079651571</v>
      </c>
      <c r="AT32" s="33">
        <f t="shared" si="15"/>
        <v>0.46600346850756208</v>
      </c>
      <c r="AU32" s="33">
        <f t="shared" si="15"/>
        <v>0.35444088368709759</v>
      </c>
      <c r="AV32" s="33">
        <f t="shared" si="15"/>
        <v>0.42626655217903076</v>
      </c>
      <c r="AW32" s="33">
        <f t="shared" si="15"/>
        <v>0.56436205948189433</v>
      </c>
      <c r="AX32" s="33">
        <f t="shared" si="15"/>
        <v>0.46622195115104059</v>
      </c>
      <c r="AY32" s="33">
        <f t="shared" si="15"/>
        <v>0.35440642880061896</v>
      </c>
      <c r="AZ32" s="33">
        <f t="shared" si="15"/>
        <v>0.42673566897207466</v>
      </c>
      <c r="BA32" s="33">
        <f t="shared" si="15"/>
        <v>0.56522485915800003</v>
      </c>
      <c r="BB32" s="33">
        <f t="shared" si="15"/>
        <v>0.46663846799245301</v>
      </c>
      <c r="BC32" s="33">
        <f t="shared" si="15"/>
        <v>0.35439412711349111</v>
      </c>
      <c r="BD32" s="33">
        <f t="shared" si="15"/>
        <v>0.42690316187262106</v>
      </c>
      <c r="BE32" s="33">
        <f t="shared" si="15"/>
        <v>0.56553291190995447</v>
      </c>
      <c r="BF32" s="33">
        <f t="shared" si="15"/>
        <v>0.4667871808102857</v>
      </c>
      <c r="BG32" s="33">
        <f t="shared" si="15"/>
        <v>0.3543760295624333</v>
      </c>
      <c r="BH32" s="33">
        <f t="shared" si="15"/>
        <v>0.42714956649300118</v>
      </c>
      <c r="BI32" s="33">
        <f t="shared" si="15"/>
        <v>0.56598609949259726</v>
      </c>
      <c r="BJ32" s="33">
        <f t="shared" si="15"/>
        <v>0.46700595720675514</v>
      </c>
      <c r="BK32" s="33">
        <f t="shared" si="15"/>
        <v>0.35434901522828222</v>
      </c>
      <c r="BL32" s="33">
        <f t="shared" si="15"/>
        <v>0.42751737696912562</v>
      </c>
      <c r="BM32" s="33">
        <f t="shared" si="15"/>
        <v>0.56666257662018293</v>
      </c>
      <c r="BN32" s="33">
        <f t="shared" si="15"/>
        <v>0.46733252685154386</v>
      </c>
      <c r="BO32" s="33">
        <f t="shared" si="15"/>
        <v>0.35433119411992559</v>
      </c>
      <c r="BP32" s="33">
        <f t="shared" ref="BP32:EA32" si="16">BP31/BP17</f>
        <v>0.42776001855055801</v>
      </c>
      <c r="BQ32" s="33">
        <f t="shared" si="16"/>
        <v>0.56710884311595555</v>
      </c>
      <c r="BR32" s="33">
        <f t="shared" si="16"/>
        <v>0.46754796222205808</v>
      </c>
      <c r="BS32" s="33">
        <f t="shared" si="16"/>
        <v>0.35428829855211097</v>
      </c>
      <c r="BT32" s="33">
        <f t="shared" si="16"/>
        <v>0.42834405804034198</v>
      </c>
      <c r="BU32" s="33">
        <f t="shared" si="16"/>
        <v>0.56818300881663464</v>
      </c>
      <c r="BV32" s="33">
        <f t="shared" si="16"/>
        <v>0.46806651619401507</v>
      </c>
      <c r="BW32" s="33">
        <f t="shared" si="16"/>
        <v>0.35426334277110738</v>
      </c>
      <c r="BX32" s="33">
        <f t="shared" si="16"/>
        <v>0.42868384019242051</v>
      </c>
      <c r="BY32" s="33">
        <f t="shared" si="16"/>
        <v>0.56880793613761005</v>
      </c>
      <c r="BZ32" s="33">
        <f t="shared" si="16"/>
        <v>0.46836820021223818</v>
      </c>
      <c r="CA32" s="33">
        <f t="shared" si="16"/>
        <v>0.35423693334685868</v>
      </c>
      <c r="CB32" s="33">
        <f t="shared" si="16"/>
        <v>0.42904341472561541</v>
      </c>
      <c r="CC32" s="33">
        <f t="shared" si="16"/>
        <v>0.56946926591266134</v>
      </c>
      <c r="CD32" s="33">
        <f t="shared" si="16"/>
        <v>0.46868745738272016</v>
      </c>
      <c r="CE32" s="33">
        <f t="shared" si="16"/>
        <v>0.3542867745766885</v>
      </c>
      <c r="CF32" s="33">
        <f t="shared" si="16"/>
        <v>0.42836480718452774</v>
      </c>
      <c r="CG32" s="33">
        <f t="shared" si="16"/>
        <v>0.56822117063618149</v>
      </c>
      <c r="CH32" s="33">
        <f t="shared" si="16"/>
        <v>0.46808493880664515</v>
      </c>
      <c r="CI32" s="33">
        <f t="shared" si="16"/>
        <v>0.35442297840894676</v>
      </c>
      <c r="CJ32" s="33">
        <f t="shared" si="16"/>
        <v>0.42651034041113173</v>
      </c>
      <c r="CK32" s="33">
        <f t="shared" si="16"/>
        <v>0.56481043458936675</v>
      </c>
      <c r="CL32" s="33">
        <f t="shared" si="16"/>
        <v>0.46643840444805923</v>
      </c>
      <c r="CM32" s="33">
        <f t="shared" si="16"/>
        <v>0.35453037697500212</v>
      </c>
      <c r="CN32" s="33">
        <f t="shared" si="16"/>
        <v>0.42504806715943499</v>
      </c>
      <c r="CO32" s="33">
        <f t="shared" si="16"/>
        <v>0.56212102124263474</v>
      </c>
      <c r="CP32" s="33">
        <f t="shared" si="16"/>
        <v>0.46514008881720142</v>
      </c>
      <c r="CQ32" s="33">
        <f t="shared" si="16"/>
        <v>0.3546748641853073</v>
      </c>
      <c r="CR32" s="33">
        <f t="shared" si="16"/>
        <v>0.42308081846198087</v>
      </c>
      <c r="CS32" s="33">
        <f t="shared" si="16"/>
        <v>0.55850285666157784</v>
      </c>
      <c r="CT32" s="33">
        <f t="shared" si="16"/>
        <v>0.46339341820059038</v>
      </c>
      <c r="CU32" s="33">
        <f t="shared" si="16"/>
        <v>0.35512766986376276</v>
      </c>
      <c r="CV32" s="33">
        <f t="shared" si="16"/>
        <v>0.41691569491656111</v>
      </c>
      <c r="CW32" s="33">
        <f t="shared" si="16"/>
        <v>0.54716395933519124</v>
      </c>
      <c r="CX32" s="33">
        <f t="shared" si="16"/>
        <v>0.45791956014986124</v>
      </c>
      <c r="CY32" s="33">
        <f t="shared" si="16"/>
        <v>0.35501783673153148</v>
      </c>
      <c r="CZ32" s="33">
        <f t="shared" si="16"/>
        <v>0.41841111537598774</v>
      </c>
      <c r="DA32" s="33">
        <f t="shared" si="16"/>
        <v>0.54991433715390681</v>
      </c>
      <c r="DB32" s="33">
        <f t="shared" si="16"/>
        <v>0.45924730634761207</v>
      </c>
      <c r="DC32" s="33">
        <f t="shared" si="16"/>
        <v>0.35498193872234757</v>
      </c>
      <c r="DD32" s="33">
        <f t="shared" si="16"/>
        <v>0.41889988039229092</v>
      </c>
      <c r="DE32" s="33">
        <f t="shared" si="16"/>
        <v>0.55081327395890567</v>
      </c>
      <c r="DF32" s="33">
        <f t="shared" si="16"/>
        <v>0.45968126850209812</v>
      </c>
      <c r="DG32" s="33">
        <f t="shared" si="16"/>
        <v>0.35495355314067217</v>
      </c>
      <c r="DH32" s="33">
        <f t="shared" si="16"/>
        <v>0.41928636118132584</v>
      </c>
      <c r="DI32" s="33">
        <f t="shared" si="16"/>
        <v>0.55152408959971855</v>
      </c>
      <c r="DJ32" s="33">
        <f t="shared" si="16"/>
        <v>0.46002441511288439</v>
      </c>
      <c r="DK32" s="33">
        <f t="shared" si="16"/>
        <v>0.35491922964485384</v>
      </c>
      <c r="DL32" s="33">
        <f t="shared" si="16"/>
        <v>0.41975368875009783</v>
      </c>
      <c r="DM32" s="33">
        <f t="shared" si="16"/>
        <v>0.55238359862777298</v>
      </c>
      <c r="DN32" s="33">
        <f t="shared" si="16"/>
        <v>0.46043934345444759</v>
      </c>
      <c r="DO32" s="33">
        <f t="shared" si="16"/>
        <v>0.35488315305279944</v>
      </c>
      <c r="DP32" s="33">
        <f t="shared" si="16"/>
        <v>0.42024488519173142</v>
      </c>
      <c r="DQ32" s="33">
        <f t="shared" si="16"/>
        <v>0.55328700727155056</v>
      </c>
      <c r="DR32" s="33">
        <f t="shared" si="16"/>
        <v>0.46087546441320559</v>
      </c>
      <c r="DS32" s="33">
        <f t="shared" si="16"/>
        <v>0.35485137299886382</v>
      </c>
      <c r="DT32" s="33">
        <f t="shared" si="16"/>
        <v>0.42067758263831356</v>
      </c>
      <c r="DU32" s="33">
        <f t="shared" si="16"/>
        <v>0.55408282455548519</v>
      </c>
      <c r="DV32" s="33">
        <f t="shared" si="16"/>
        <v>0.46125964560096139</v>
      </c>
      <c r="DW32" s="33">
        <f t="shared" si="16"/>
        <v>0.35486947751847803</v>
      </c>
      <c r="DX32" s="33">
        <f t="shared" si="16"/>
        <v>0.42043108318974431</v>
      </c>
      <c r="DY32" s="33">
        <f t="shared" si="16"/>
        <v>0.5536294626647501</v>
      </c>
      <c r="DZ32" s="33">
        <f t="shared" si="16"/>
        <v>0.46104078488864836</v>
      </c>
      <c r="EA32" s="33">
        <f t="shared" si="16"/>
        <v>0.35489507538038817</v>
      </c>
      <c r="EB32" s="33">
        <f t="shared" ref="EB32:EP32" si="17">EB31/EB17</f>
        <v>0.42008255850077192</v>
      </c>
      <c r="EC32" s="33">
        <f t="shared" si="17"/>
        <v>0.55298845595347867</v>
      </c>
      <c r="ED32" s="33">
        <f t="shared" si="17"/>
        <v>0.46073133863724608</v>
      </c>
      <c r="EE32" s="33">
        <f t="shared" si="17"/>
        <v>0.35492358935093027</v>
      </c>
      <c r="EF32" s="33">
        <f t="shared" si="17"/>
        <v>0.41969432982903437</v>
      </c>
      <c r="EG32" s="33">
        <f t="shared" si="17"/>
        <v>0.55227442566016172</v>
      </c>
      <c r="EH32" s="33">
        <f t="shared" si="17"/>
        <v>0.4603866401721155</v>
      </c>
      <c r="EI32" s="33">
        <f t="shared" si="17"/>
        <v>0.35494784224600501</v>
      </c>
      <c r="EJ32" s="33">
        <f t="shared" si="17"/>
        <v>0.41936411753940517</v>
      </c>
      <c r="EK32" s="33">
        <f t="shared" si="17"/>
        <v>0.55166709908834954</v>
      </c>
      <c r="EL32" s="33">
        <f t="shared" si="17"/>
        <v>0.46009345300028354</v>
      </c>
      <c r="EM32" s="33">
        <f t="shared" si="17"/>
        <v>0.35497954761482148</v>
      </c>
      <c r="EN32" s="33">
        <f t="shared" si="17"/>
        <v>0.41893243654783752</v>
      </c>
      <c r="EO32" s="33">
        <f t="shared" si="17"/>
        <v>0.55087315122379088</v>
      </c>
      <c r="EP32" s="33">
        <f t="shared" si="17"/>
        <v>0.45971017427764427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173.0469099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96.317353170000004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251.23055969999999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328.47768159999998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1000.624233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1000.624233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1880.3839889999999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>
        <v>198.04825940000001</v>
      </c>
      <c r="Q102" s="41">
        <v>198.04825940000001</v>
      </c>
      <c r="R102" s="41">
        <v>215.03751700000001</v>
      </c>
      <c r="S102" s="41">
        <v>631.86459909999996</v>
      </c>
      <c r="T102" s="41">
        <v>694.88755070000002</v>
      </c>
      <c r="U102" s="41">
        <v>694.88755070000002</v>
      </c>
      <c r="V102" s="41">
        <v>694.88755070000002</v>
      </c>
      <c r="W102" s="41">
        <v>694.88755070000002</v>
      </c>
      <c r="X102" s="41">
        <v>694.88755070000002</v>
      </c>
      <c r="Y102" s="41">
        <v>694.88755070000002</v>
      </c>
      <c r="Z102" s="41">
        <v>694.88755070000002</v>
      </c>
      <c r="AA102" s="41">
        <v>694.88755070000002</v>
      </c>
      <c r="AB102" s="41">
        <v>694.88755070000002</v>
      </c>
      <c r="AC102" s="41">
        <v>694.88755070000002</v>
      </c>
      <c r="AD102" s="41">
        <v>694.88755070000002</v>
      </c>
      <c r="AE102" s="41">
        <v>205.54149200000001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1025.32872</v>
      </c>
      <c r="AD103" s="41">
        <v>897.36581179999996</v>
      </c>
      <c r="AE103" s="41">
        <v>1102.1222170000001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639.09843209999997</v>
      </c>
      <c r="H104" s="41">
        <v>792.38711120000005</v>
      </c>
      <c r="I104" s="41">
        <v>835.43565000000001</v>
      </c>
      <c r="J104" s="41">
        <v>684.81863720000001</v>
      </c>
      <c r="K104" s="41">
        <v>753.97592950000001</v>
      </c>
      <c r="L104" s="41">
        <v>832.73446409999997</v>
      </c>
      <c r="M104" s="41">
        <v>859.03221780000001</v>
      </c>
      <c r="N104" s="41">
        <v>928.18951010000001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1146.932311</v>
      </c>
      <c r="T104" s="41">
        <v>1050.0527340000001</v>
      </c>
      <c r="U104" s="41">
        <v>1050.0527340000001</v>
      </c>
      <c r="V104" s="41">
        <v>968.59301370000003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654.57942609999998</v>
      </c>
      <c r="I107" s="41">
        <v>638.34192089999999</v>
      </c>
      <c r="J107" s="41">
        <v>575.08005679999997</v>
      </c>
      <c r="K107" s="41">
        <v>638.34192089999999</v>
      </c>
      <c r="L107" s="41">
        <v>646.46067349999998</v>
      </c>
      <c r="M107" s="41">
        <v>638.34192089999999</v>
      </c>
      <c r="N107" s="41">
        <v>795.51386600000001</v>
      </c>
      <c r="O107" s="41">
        <v>739.71814600000005</v>
      </c>
      <c r="P107" s="41">
        <v>874.13336470000002</v>
      </c>
      <c r="Q107" s="41">
        <v>886.46645969999997</v>
      </c>
      <c r="R107" s="41">
        <v>904.8116546</v>
      </c>
      <c r="S107" s="41">
        <v>954.34524369999997</v>
      </c>
      <c r="T107" s="41">
        <v>955.23016459999997</v>
      </c>
      <c r="U107" s="41">
        <v>963.34891719999996</v>
      </c>
      <c r="V107" s="41">
        <v>963.34891719999996</v>
      </c>
      <c r="W107" s="41">
        <v>641.41911040000002</v>
      </c>
      <c r="X107" s="41">
        <v>704.68097450000005</v>
      </c>
      <c r="Y107" s="41">
        <v>661.57945359999997</v>
      </c>
      <c r="Z107" s="41">
        <v>704.68097450000005</v>
      </c>
      <c r="AA107" s="41">
        <v>704.68097450000005</v>
      </c>
      <c r="AB107" s="41">
        <v>704.68097450000005</v>
      </c>
      <c r="AC107" s="41">
        <v>245.50762700000001</v>
      </c>
      <c r="AD107" s="41">
        <v>245.50762700000001</v>
      </c>
      <c r="AE107" s="41">
        <v>245.50762700000001</v>
      </c>
      <c r="AF107" s="41">
        <v>90.636570329999998</v>
      </c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4870.5119549999999</v>
      </c>
      <c r="H112" s="41">
        <v>4243.7581060000002</v>
      </c>
      <c r="I112" s="41">
        <v>4270.5691390000002</v>
      </c>
      <c r="J112" s="41">
        <v>3978.3648920000001</v>
      </c>
      <c r="K112" s="41">
        <v>4205.4054189999997</v>
      </c>
      <c r="L112" s="41">
        <v>5023.7915489999996</v>
      </c>
      <c r="M112" s="41">
        <v>5296.4850539999998</v>
      </c>
      <c r="N112" s="41">
        <v>5331.2366439999996</v>
      </c>
      <c r="O112" s="41">
        <v>5155.8762909999996</v>
      </c>
      <c r="P112" s="41">
        <v>5231.667942</v>
      </c>
      <c r="Q112" s="41">
        <v>3553.5423040000001</v>
      </c>
      <c r="R112" s="41">
        <v>3472.3513680000001</v>
      </c>
      <c r="S112" s="41">
        <v>4075.1364250000001</v>
      </c>
      <c r="T112" s="41">
        <v>4042.1647210000001</v>
      </c>
      <c r="U112" s="41">
        <v>4050.283473</v>
      </c>
      <c r="V112" s="41">
        <v>3907.8004310000001</v>
      </c>
      <c r="W112" s="41">
        <v>3203.8971499999998</v>
      </c>
      <c r="X112" s="41">
        <v>3329.7781540000001</v>
      </c>
      <c r="Y112" s="41">
        <v>3286.676633</v>
      </c>
      <c r="Z112" s="41">
        <v>2586.3275629999998</v>
      </c>
      <c r="AA112" s="41">
        <v>2586.3275629999998</v>
      </c>
      <c r="AB112" s="41">
        <v>2586.3275629999998</v>
      </c>
      <c r="AC112" s="41">
        <v>2112.0745550000001</v>
      </c>
      <c r="AD112" s="41">
        <v>1984.1116469999999</v>
      </c>
      <c r="AE112" s="41">
        <v>1699.5219930000001</v>
      </c>
      <c r="AF112" s="41">
        <v>1114.7978390000001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1013.794569</v>
      </c>
      <c r="AK113" s="41">
        <v>1267.243211</v>
      </c>
      <c r="AL113" s="41">
        <v>1520.6918539999999</v>
      </c>
      <c r="AM113" s="41">
        <v>1900.8648169999999</v>
      </c>
      <c r="AN113" s="41">
        <v>2201.809154</v>
      </c>
      <c r="AO113" s="41">
        <v>2577.8877539999999</v>
      </c>
      <c r="AP113" s="41">
        <v>2792.5581029999998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360.03919280000002</v>
      </c>
      <c r="AK115" s="41">
        <v>372.67891609999998</v>
      </c>
      <c r="AL115" s="41">
        <v>403.55793390000002</v>
      </c>
      <c r="AM115" s="41">
        <v>630.06858739999996</v>
      </c>
      <c r="AN115" s="41">
        <v>720.07838560000005</v>
      </c>
      <c r="AO115" s="41">
        <v>810.08818380000002</v>
      </c>
      <c r="AP115" s="41">
        <v>900.097982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1373.833762</v>
      </c>
      <c r="AK124" s="41">
        <v>1639.9221279999999</v>
      </c>
      <c r="AL124" s="41">
        <v>1924.2497880000001</v>
      </c>
      <c r="AM124" s="41">
        <v>2530.9334050000002</v>
      </c>
      <c r="AN124" s="41">
        <v>2921.8875389999998</v>
      </c>
      <c r="AO124" s="41">
        <v>3387.975938</v>
      </c>
      <c r="AP124" s="41">
        <v>3692.6560850000001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255.12646269999999</v>
      </c>
      <c r="Y125" s="41">
        <v>434.10610300000002</v>
      </c>
      <c r="Z125" s="41">
        <v>887.07024809999996</v>
      </c>
      <c r="AA125" s="41">
        <v>1058.028746</v>
      </c>
      <c r="AB125" s="41">
        <v>1520.6918539999999</v>
      </c>
      <c r="AC125" s="41">
        <v>1774.140496</v>
      </c>
      <c r="AD125" s="41">
        <v>2287.0674570000001</v>
      </c>
      <c r="AE125" s="41">
        <v>2448.7081010000002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2545.5244560000001</v>
      </c>
      <c r="AN125" s="41">
        <v>2534.4864229999998</v>
      </c>
      <c r="AO125" s="41">
        <v>2534.4864229999998</v>
      </c>
      <c r="AP125" s="41">
        <v>2914.6593859999998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135.01469729999999</v>
      </c>
      <c r="Y127" s="41">
        <v>135.01469729999999</v>
      </c>
      <c r="Z127" s="41">
        <v>180.01959640000001</v>
      </c>
      <c r="AA127" s="41">
        <v>270.02939459999999</v>
      </c>
      <c r="AB127" s="41">
        <v>331.51488569999998</v>
      </c>
      <c r="AC127" s="41">
        <v>630.06858739999996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390.14116000000001</v>
      </c>
      <c r="Y136" s="41">
        <v>569.12080030000004</v>
      </c>
      <c r="Z136" s="41">
        <v>1067.0898440000001</v>
      </c>
      <c r="AA136" s="41">
        <v>1328.058141</v>
      </c>
      <c r="AB136" s="41">
        <v>1852.2067400000001</v>
      </c>
      <c r="AC136" s="41">
        <v>2404.2090830000002</v>
      </c>
      <c r="AD136" s="41">
        <v>3007.1458429999998</v>
      </c>
      <c r="AE136" s="41">
        <v>3258.7962849999999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3445.6224379999999</v>
      </c>
      <c r="AN136" s="41">
        <v>3434.5844050000001</v>
      </c>
      <c r="AO136" s="41">
        <v>3434.5844050000001</v>
      </c>
      <c r="AP136" s="41">
        <v>3814.757368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147.95040900000001</v>
      </c>
      <c r="J137" s="41"/>
      <c r="K137" s="41">
        <v>20.564687500000002</v>
      </c>
      <c r="L137" s="41">
        <v>20.564687500000002</v>
      </c>
      <c r="M137" s="41">
        <v>249.04868289999999</v>
      </c>
      <c r="N137" s="41">
        <v>346.50175949999999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206.63843</v>
      </c>
      <c r="T137" s="41">
        <v>195.1947303</v>
      </c>
      <c r="U137" s="41">
        <v>122.0584298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100.8841635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917.77158510000004</v>
      </c>
      <c r="H148" s="41">
        <v>20.564687500000002</v>
      </c>
      <c r="I148" s="41">
        <v>147.95040900000001</v>
      </c>
      <c r="J148" s="41">
        <v>0</v>
      </c>
      <c r="K148" s="41">
        <v>20.564687500000002</v>
      </c>
      <c r="L148" s="41">
        <v>20.564687500000002</v>
      </c>
      <c r="M148" s="41">
        <v>290.94902259999998</v>
      </c>
      <c r="N148" s="41">
        <v>388.40209920000001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206.63843</v>
      </c>
      <c r="T148" s="41">
        <v>195.1947303</v>
      </c>
      <c r="U148" s="41">
        <v>122.0584298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1646.7587739999999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3052.6641730000001</v>
      </c>
      <c r="AJ149" s="41">
        <v>3052.6641730000001</v>
      </c>
      <c r="AK149" s="41">
        <v>3052.6641730000001</v>
      </c>
      <c r="AL149" s="41">
        <v>3013.5636220000001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1646.7587739999999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3052.6641730000001</v>
      </c>
      <c r="AJ160" s="41">
        <v>3052.6641730000001</v>
      </c>
      <c r="AK160" s="41">
        <v>3052.6641730000001</v>
      </c>
      <c r="AL160" s="41">
        <v>3013.5636220000001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230.89985139999999</v>
      </c>
      <c r="H163" s="41"/>
      <c r="I163" s="41"/>
      <c r="J163" s="41"/>
      <c r="K163" s="41"/>
      <c r="L163" s="41"/>
      <c r="M163" s="41"/>
      <c r="N163" s="41">
        <v>14.86462466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311.37254610000002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55.100972040000002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20032.445940000001</v>
      </c>
      <c r="S233" s="41">
        <v>20032.445940000001</v>
      </c>
      <c r="T233" s="41">
        <v>20494.71703</v>
      </c>
      <c r="U233" s="41">
        <v>21349.762129999999</v>
      </c>
      <c r="V233" s="41">
        <v>21212.81019</v>
      </c>
      <c r="W233" s="41">
        <v>21438.531800000001</v>
      </c>
      <c r="X233" s="41">
        <v>21410.274249999999</v>
      </c>
      <c r="Y233" s="41">
        <v>21393.647799999999</v>
      </c>
      <c r="Z233" s="41">
        <v>21438.531800000001</v>
      </c>
      <c r="AA233" s="41">
        <v>21376.511050000001</v>
      </c>
      <c r="AB233" s="41">
        <v>21336.614249999999</v>
      </c>
      <c r="AC233" s="41">
        <v>21438.531800000001</v>
      </c>
      <c r="AD233" s="41">
        <v>21418.33669</v>
      </c>
      <c r="AE233" s="41">
        <v>21497.580419999998</v>
      </c>
      <c r="AF233" s="41">
        <v>21453.70667</v>
      </c>
      <c r="AG233" s="41">
        <v>21497.580419999998</v>
      </c>
      <c r="AH233" s="41">
        <v>21497.580419999998</v>
      </c>
      <c r="AI233" s="41">
        <v>21497.580419999998</v>
      </c>
      <c r="AJ233" s="41">
        <v>21497.580419999998</v>
      </c>
      <c r="AK233" s="41">
        <v>21497.580419999998</v>
      </c>
      <c r="AL233" s="41">
        <v>21497.580419999998</v>
      </c>
      <c r="AM233" s="41">
        <v>21497.580419999998</v>
      </c>
      <c r="AN233" s="41">
        <v>21467.82273</v>
      </c>
      <c r="AO233" s="41">
        <v>21468.123530000001</v>
      </c>
      <c r="AP233" s="41">
        <v>21537.88826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7868.2101860000002</v>
      </c>
      <c r="G234" s="41">
        <v>7868.2101860000002</v>
      </c>
      <c r="H234" s="41">
        <v>7868.2101860000002</v>
      </c>
      <c r="I234" s="41">
        <v>7767.1718039999996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8418.4235100000005</v>
      </c>
      <c r="Q234" s="41">
        <v>8445.8599610000001</v>
      </c>
      <c r="R234" s="41">
        <v>8822.8000780000002</v>
      </c>
      <c r="S234" s="41">
        <v>8822.8000780000002</v>
      </c>
      <c r="T234" s="41">
        <v>9829.0971050000007</v>
      </c>
      <c r="U234" s="41">
        <v>9818.3916929999996</v>
      </c>
      <c r="V234" s="41">
        <v>9968.6947419999997</v>
      </c>
      <c r="W234" s="41">
        <v>9992.4887230000004</v>
      </c>
      <c r="X234" s="41">
        <v>9992.4887230000004</v>
      </c>
      <c r="Y234" s="41">
        <v>9992.4887230000004</v>
      </c>
      <c r="Z234" s="41">
        <v>9992.4887230000004</v>
      </c>
      <c r="AA234" s="41">
        <v>9992.4887230000004</v>
      </c>
      <c r="AB234" s="41">
        <v>9992.4887230000004</v>
      </c>
      <c r="AC234" s="41">
        <v>9958.0617230000007</v>
      </c>
      <c r="AD234" s="41">
        <v>9992.4887230000004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9874.4962439999999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5200.582539</v>
      </c>
      <c r="I235" s="41">
        <v>5200.582539</v>
      </c>
      <c r="J235" s="41">
        <v>5200.582539</v>
      </c>
      <c r="K235" s="41">
        <v>5200.582539</v>
      </c>
      <c r="L235" s="41">
        <v>5200.582539</v>
      </c>
      <c r="M235" s="41">
        <v>4919.8494430000001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5016.8772760000002</v>
      </c>
      <c r="U235" s="41">
        <v>5438.3990389999999</v>
      </c>
      <c r="V235" s="41">
        <v>5438.3990389999999</v>
      </c>
      <c r="W235" s="41">
        <v>5448.8117249999996</v>
      </c>
      <c r="X235" s="41">
        <v>5461.4999019999996</v>
      </c>
      <c r="Y235" s="41">
        <v>5438.3990389999999</v>
      </c>
      <c r="Z235" s="41">
        <v>5471.9125880000001</v>
      </c>
      <c r="AA235" s="41">
        <v>5448.7398819999999</v>
      </c>
      <c r="AB235" s="41">
        <v>5438.3990389999999</v>
      </c>
      <c r="AC235" s="41">
        <v>5438.3990389999999</v>
      </c>
      <c r="AD235" s="41">
        <v>5515.4758039999997</v>
      </c>
      <c r="AE235" s="41">
        <v>5523.8027160000001</v>
      </c>
      <c r="AF235" s="41">
        <v>4756.8844360000003</v>
      </c>
      <c r="AG235" s="41">
        <v>4881.1118079999997</v>
      </c>
      <c r="AH235" s="41">
        <v>4921.7694030000002</v>
      </c>
      <c r="AI235" s="41">
        <v>4824.3069439999999</v>
      </c>
      <c r="AJ235" s="41">
        <v>4590.934021</v>
      </c>
      <c r="AK235" s="41">
        <v>4313.8736179999996</v>
      </c>
      <c r="AL235" s="41">
        <v>4051.030295</v>
      </c>
      <c r="AM235" s="41">
        <v>4017.9859799999999</v>
      </c>
      <c r="AN235" s="41">
        <v>4017.9859799999999</v>
      </c>
      <c r="AO235" s="41">
        <v>4017.9859799999999</v>
      </c>
      <c r="AP235" s="41">
        <v>4017.9859799999999</v>
      </c>
    </row>
    <row r="236" spans="2:42" x14ac:dyDescent="0.25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3690.6964939999998</v>
      </c>
      <c r="H236" s="41">
        <v>3902.067951</v>
      </c>
      <c r="I236" s="41">
        <v>4020.1102099999998</v>
      </c>
      <c r="J236" s="41">
        <v>3742.0587519999999</v>
      </c>
      <c r="K236" s="41">
        <v>7473.2994529999996</v>
      </c>
      <c r="L236" s="41">
        <v>7491.113953</v>
      </c>
      <c r="M236" s="41">
        <v>10101.715990000001</v>
      </c>
      <c r="N236" s="41">
        <v>9928.7974849999991</v>
      </c>
      <c r="O236" s="41">
        <v>9601.1882659999992</v>
      </c>
      <c r="P236" s="41">
        <v>10101.715990000001</v>
      </c>
      <c r="Q236" s="41">
        <v>9929.5606800000005</v>
      </c>
      <c r="R236" s="41">
        <v>9967.1632840000002</v>
      </c>
      <c r="S236" s="41">
        <v>9068.6648870000008</v>
      </c>
      <c r="T236" s="41">
        <v>10078.83944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9778.568894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8905.9770840000001</v>
      </c>
      <c r="E237" s="41">
        <v>9097.0530650000001</v>
      </c>
      <c r="F237" s="41">
        <v>8666.2210849999992</v>
      </c>
      <c r="G237" s="41">
        <v>9005.0699650000006</v>
      </c>
      <c r="H237" s="41">
        <v>7617.5188029999999</v>
      </c>
      <c r="I237" s="41">
        <v>8463.9880219999995</v>
      </c>
      <c r="J237" s="41">
        <v>7778.096998</v>
      </c>
      <c r="K237" s="41">
        <v>6571.6014510000005</v>
      </c>
      <c r="L237" s="41">
        <v>7722.4946440000003</v>
      </c>
      <c r="M237" s="41">
        <v>7841.2621440000003</v>
      </c>
      <c r="N237" s="41">
        <v>8837.2837139999992</v>
      </c>
      <c r="O237" s="41">
        <v>7707.0998470000004</v>
      </c>
      <c r="P237" s="41">
        <v>9079.9643629999991</v>
      </c>
      <c r="Q237" s="41">
        <v>8086.7485200000001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493.54962840000002</v>
      </c>
      <c r="H238" s="41">
        <v>2359.2130980000002</v>
      </c>
      <c r="I238" s="41">
        <v>2227.6772900000001</v>
      </c>
      <c r="J238" s="41">
        <v>2001.8236770000001</v>
      </c>
      <c r="K238" s="41">
        <v>2605.8125700000001</v>
      </c>
      <c r="L238" s="41">
        <v>2679.7184099999999</v>
      </c>
      <c r="M238" s="41">
        <v>3125.1348130000001</v>
      </c>
      <c r="N238" s="41">
        <v>3153.321312</v>
      </c>
      <c r="O238" s="41">
        <v>4646.0225289999998</v>
      </c>
      <c r="P238" s="41">
        <v>2593.4215880000002</v>
      </c>
      <c r="Q238" s="41">
        <v>4646.0225289999998</v>
      </c>
      <c r="R238" s="41">
        <v>4646.0225289999998</v>
      </c>
      <c r="S238" s="41">
        <v>4646.0225289999998</v>
      </c>
      <c r="T238" s="41">
        <v>4646.0225289999998</v>
      </c>
      <c r="U238" s="41">
        <v>4506.2395049999996</v>
      </c>
      <c r="V238" s="41">
        <v>4263.0927769999998</v>
      </c>
      <c r="W238" s="41">
        <v>4646.0225289999998</v>
      </c>
      <c r="X238" s="41">
        <v>4646.0225289999998</v>
      </c>
      <c r="Y238" s="41">
        <v>3821.4431370000002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219.0126765</v>
      </c>
      <c r="I239" s="41">
        <v>90.451490199999995</v>
      </c>
      <c r="J239" s="41">
        <v>109.4374902</v>
      </c>
      <c r="K239" s="41">
        <v>126.8869608</v>
      </c>
      <c r="L239" s="41">
        <v>251.64564709999999</v>
      </c>
      <c r="M239" s="41">
        <v>126.8869608</v>
      </c>
      <c r="N239" s="41">
        <v>126.8869608</v>
      </c>
      <c r="O239" s="41">
        <v>126.8869608</v>
      </c>
      <c r="P239" s="41">
        <v>251.6734902</v>
      </c>
      <c r="Q239" s="41">
        <v>151.67992409999999</v>
      </c>
      <c r="R239" s="41">
        <v>243.2899855</v>
      </c>
      <c r="S239" s="41">
        <v>374.83935709999997</v>
      </c>
      <c r="T239" s="41">
        <v>439.1503146</v>
      </c>
      <c r="U239" s="41">
        <v>648.08722120000004</v>
      </c>
      <c r="V239" s="41">
        <v>820.98395010000002</v>
      </c>
      <c r="W239" s="41">
        <v>882.70915960000002</v>
      </c>
      <c r="X239" s="41">
        <v>882.70915960000002</v>
      </c>
      <c r="Y239" s="41">
        <v>799.1368056</v>
      </c>
      <c r="Z239" s="41">
        <v>882.70915960000002</v>
      </c>
      <c r="AA239" s="41">
        <v>798.09365590000004</v>
      </c>
      <c r="AB239" s="41">
        <v>797.55750220000004</v>
      </c>
      <c r="AC239" s="41">
        <v>736.6316276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822.50893240000005</v>
      </c>
      <c r="X240" s="41">
        <v>1123.5751379999999</v>
      </c>
      <c r="Y240" s="41">
        <v>1262.8030389999999</v>
      </c>
      <c r="Z240" s="41">
        <v>957.57022640000002</v>
      </c>
      <c r="AA240" s="41">
        <v>856.72075099999995</v>
      </c>
      <c r="AB240" s="41">
        <v>1262.8030389999999</v>
      </c>
      <c r="AC240" s="41">
        <v>1262.8030389999999</v>
      </c>
      <c r="AD240" s="41">
        <v>1262.8030389999999</v>
      </c>
      <c r="AE240" s="41">
        <v>1262.8030389999999</v>
      </c>
      <c r="AF240" s="41">
        <v>1109.129036</v>
      </c>
      <c r="AG240" s="41">
        <v>1262.8030389999999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1246.021076</v>
      </c>
      <c r="AN240" s="41">
        <v>1113.1164309999999</v>
      </c>
      <c r="AO240" s="41">
        <v>1262.8030389999999</v>
      </c>
      <c r="AP240" s="41">
        <v>1282.420208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1267.6631050000001</v>
      </c>
      <c r="M241" s="41">
        <v>575.84199020000005</v>
      </c>
      <c r="N241" s="41">
        <v>575.84199020000005</v>
      </c>
      <c r="O241" s="41">
        <v>575.84199020000005</v>
      </c>
      <c r="P241" s="41">
        <v>1308.374296</v>
      </c>
      <c r="Q241" s="41">
        <v>965.26990350000005</v>
      </c>
      <c r="R241" s="41">
        <v>784.79163300000005</v>
      </c>
      <c r="S241" s="41">
        <v>1848.1952060000001</v>
      </c>
      <c r="T241" s="41">
        <v>1440.4589309999999</v>
      </c>
      <c r="U241" s="41">
        <v>1815.695453</v>
      </c>
      <c r="V241" s="41">
        <v>1427.4902589999999</v>
      </c>
      <c r="W241" s="41">
        <v>1427.4902589999999</v>
      </c>
      <c r="X241" s="41">
        <v>1427.4902589999999</v>
      </c>
      <c r="Y241" s="41">
        <v>1989.49531</v>
      </c>
      <c r="Z241" s="41">
        <v>1462.5973100000001</v>
      </c>
      <c r="AA241" s="41">
        <v>1989.49531</v>
      </c>
      <c r="AB241" s="41">
        <v>2018.5841539999999</v>
      </c>
      <c r="AC241" s="41">
        <v>1983.4771029999999</v>
      </c>
      <c r="AD241" s="41">
        <v>1978.7880070000001</v>
      </c>
      <c r="AE241" s="41">
        <v>2018.5841539999999</v>
      </c>
      <c r="AF241" s="41">
        <v>2018.5841539999999</v>
      </c>
      <c r="AG241" s="41">
        <v>2018.5841539999999</v>
      </c>
      <c r="AH241" s="41">
        <v>2018.5841539999999</v>
      </c>
      <c r="AI241" s="41">
        <v>2018.5841539999999</v>
      </c>
      <c r="AJ241" s="41">
        <v>2018.5841539999999</v>
      </c>
      <c r="AK241" s="41">
        <v>2018.5841539999999</v>
      </c>
      <c r="AL241" s="41">
        <v>2018.5841539999999</v>
      </c>
      <c r="AM241" s="41">
        <v>2018.5841539999999</v>
      </c>
      <c r="AN241" s="41">
        <v>1970.5086470000001</v>
      </c>
      <c r="AO241" s="41">
        <v>1787.722217</v>
      </c>
      <c r="AP241" s="41">
        <v>2018.5841539999999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45361.460930000001</v>
      </c>
      <c r="E244" s="41">
        <v>46094.109020000004</v>
      </c>
      <c r="F244" s="41">
        <v>45550.180050000003</v>
      </c>
      <c r="G244" s="41">
        <v>46081.872190000002</v>
      </c>
      <c r="H244" s="41">
        <v>46771.355949999997</v>
      </c>
      <c r="I244" s="41">
        <v>47374.732049999999</v>
      </c>
      <c r="J244" s="41">
        <v>46546.641900000002</v>
      </c>
      <c r="K244" s="41">
        <v>50010.054109999997</v>
      </c>
      <c r="L244" s="41">
        <v>52645.089440000003</v>
      </c>
      <c r="M244" s="41">
        <v>54722.562480000001</v>
      </c>
      <c r="N244" s="41">
        <v>55938.031580000003</v>
      </c>
      <c r="O244" s="41">
        <v>56049.414049999999</v>
      </c>
      <c r="P244" s="41">
        <v>56890.32965</v>
      </c>
      <c r="Q244" s="41">
        <v>57361.897929999999</v>
      </c>
      <c r="R244" s="41">
        <v>58969.173600000002</v>
      </c>
      <c r="S244" s="41">
        <v>59265.628149999997</v>
      </c>
      <c r="T244" s="41">
        <v>61217.240239999999</v>
      </c>
      <c r="U244" s="41">
        <v>62950.368640000001</v>
      </c>
      <c r="V244" s="41">
        <v>62505.264560000003</v>
      </c>
      <c r="W244" s="41">
        <v>64032.35673</v>
      </c>
      <c r="X244" s="41">
        <v>64317.853560000003</v>
      </c>
      <c r="Y244" s="41">
        <v>64071.207450000002</v>
      </c>
      <c r="Z244" s="41">
        <v>64225.625939999998</v>
      </c>
      <c r="AA244" s="41">
        <v>64481.8655</v>
      </c>
      <c r="AB244" s="41">
        <v>64866.262840000003</v>
      </c>
      <c r="AC244" s="41">
        <v>64837.720459999997</v>
      </c>
      <c r="AD244" s="41">
        <v>65070.417549999998</v>
      </c>
      <c r="AE244" s="41">
        <v>65197.784339999998</v>
      </c>
      <c r="AF244" s="41">
        <v>63910.17121</v>
      </c>
      <c r="AG244" s="41">
        <v>64555.093430000001</v>
      </c>
      <c r="AH244" s="41">
        <v>64595.751029999999</v>
      </c>
      <c r="AI244" s="41">
        <v>64498.288569999997</v>
      </c>
      <c r="AJ244" s="41">
        <v>64264.915650000003</v>
      </c>
      <c r="AK244" s="41">
        <v>63987.855250000001</v>
      </c>
      <c r="AL244" s="41">
        <v>63725.011919999997</v>
      </c>
      <c r="AM244" s="41">
        <v>63675.185640000003</v>
      </c>
      <c r="AN244" s="41">
        <v>63464.447800000002</v>
      </c>
      <c r="AO244" s="41">
        <v>63431.648780000003</v>
      </c>
      <c r="AP244" s="41">
        <v>63633.900139999998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3059.0573979999999</v>
      </c>
      <c r="N245" s="41">
        <v>3516.5209610000002</v>
      </c>
      <c r="O245" s="41">
        <v>3768.517542</v>
      </c>
      <c r="P245" s="41">
        <v>4173.2139429999997</v>
      </c>
      <c r="Q245" s="41">
        <v>4173.2139429999997</v>
      </c>
      <c r="R245" s="41">
        <v>3554.1030230000001</v>
      </c>
      <c r="S245" s="41">
        <v>4173.2139429999997</v>
      </c>
      <c r="T245" s="41">
        <v>4173.2139429999997</v>
      </c>
      <c r="U245" s="41">
        <v>4575.6677810000001</v>
      </c>
      <c r="V245" s="41">
        <v>5194.7787010000002</v>
      </c>
      <c r="W245" s="41">
        <v>5015.3165680000002</v>
      </c>
      <c r="X245" s="41">
        <v>4738.2908209999996</v>
      </c>
      <c r="Y245" s="41">
        <v>5194.7787010000002</v>
      </c>
      <c r="Z245" s="41">
        <v>5194.7787010000002</v>
      </c>
      <c r="AA245" s="41">
        <v>5129.8263209999996</v>
      </c>
      <c r="AB245" s="41">
        <v>4939.712203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4920.5384830000003</v>
      </c>
      <c r="AH245" s="41">
        <v>5186.3462310000004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1045.1776930000001</v>
      </c>
      <c r="O246" s="41">
        <v>1046.6301539999999</v>
      </c>
      <c r="P246" s="41">
        <v>2237.4271119999999</v>
      </c>
      <c r="Q246" s="41">
        <v>2605.9488150000002</v>
      </c>
      <c r="R246" s="41">
        <v>2440.4465839999998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2526.411474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2548.880803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107.031932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93.293548229999999</v>
      </c>
      <c r="AG247" s="41">
        <v>93.293548229999999</v>
      </c>
      <c r="AH247" s="41">
        <v>93.293548229999999</v>
      </c>
      <c r="AI247" s="41">
        <v>93.293548229999999</v>
      </c>
      <c r="AJ247" s="41">
        <v>79.345344010000005</v>
      </c>
      <c r="AK247" s="41">
        <v>79.345344010000005</v>
      </c>
      <c r="AL247" s="41">
        <v>79.345344010000005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34.797440690000002</v>
      </c>
      <c r="K248" s="41">
        <v>22.477404329999999</v>
      </c>
      <c r="L248" s="41">
        <v>66.458448329999996</v>
      </c>
      <c r="M248" s="41">
        <v>94.915795790000004</v>
      </c>
      <c r="N248" s="41">
        <v>69.916909689999997</v>
      </c>
      <c r="O248" s="41">
        <v>66.458448329999996</v>
      </c>
      <c r="P248" s="41">
        <v>94.915795790000004</v>
      </c>
      <c r="Q248" s="41">
        <v>69.916909689999997</v>
      </c>
      <c r="R248" s="41">
        <v>94.915795790000004</v>
      </c>
      <c r="S248" s="41">
        <v>69.916909689999997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69.916909689999997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126.142709</v>
      </c>
      <c r="J250" s="41">
        <v>85.706661890000007</v>
      </c>
      <c r="K250" s="41">
        <v>107.0548414</v>
      </c>
      <c r="L250" s="41">
        <v>167.1985396</v>
      </c>
      <c r="M250" s="41">
        <v>228.7702262</v>
      </c>
      <c r="N250" s="41">
        <v>206.4171848</v>
      </c>
      <c r="O250" s="41">
        <v>228.7702262</v>
      </c>
      <c r="P250" s="41">
        <v>158.7915247</v>
      </c>
      <c r="Q250" s="41">
        <v>228.7702262</v>
      </c>
      <c r="R250" s="41">
        <v>228.7702262</v>
      </c>
      <c r="S250" s="41">
        <v>228.7702262</v>
      </c>
      <c r="T250" s="41">
        <v>228.7702262</v>
      </c>
      <c r="U250" s="41">
        <v>180.36080609999999</v>
      </c>
      <c r="V250" s="41">
        <v>205.4842835</v>
      </c>
      <c r="W250" s="41">
        <v>228.7702262</v>
      </c>
      <c r="X250" s="41">
        <v>228.7702262</v>
      </c>
      <c r="Y250" s="41">
        <v>205.4842835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0.4265578673</v>
      </c>
      <c r="M252" s="41">
        <v>1.1669483650000001</v>
      </c>
      <c r="N252" s="41">
        <v>0.85311573460000001</v>
      </c>
      <c r="O252" s="41">
        <v>1.1669483650000001</v>
      </c>
      <c r="P252" s="41">
        <v>0.79675311609999999</v>
      </c>
      <c r="Q252" s="41">
        <v>0.85311573460000001</v>
      </c>
      <c r="R252" s="41">
        <v>1.691697872</v>
      </c>
      <c r="S252" s="41">
        <v>1.3427121259999999</v>
      </c>
      <c r="T252" s="41">
        <v>1.3215026240000001</v>
      </c>
      <c r="U252" s="41">
        <v>1.4441078970000001</v>
      </c>
      <c r="V252" s="41">
        <v>1.3215026240000001</v>
      </c>
      <c r="W252" s="41">
        <v>1.8143031460000001</v>
      </c>
      <c r="X252" s="41">
        <v>1.3215026240000001</v>
      </c>
      <c r="Y252" s="41">
        <v>1.8143031460000001</v>
      </c>
      <c r="Z252" s="41">
        <v>1.3215026240000001</v>
      </c>
      <c r="AA252" s="41">
        <v>1.8143031460000001</v>
      </c>
      <c r="AB252" s="41">
        <v>1.3215026240000001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1.4441078970000001</v>
      </c>
      <c r="AO252" s="41">
        <v>1.4441078970000001</v>
      </c>
      <c r="AP252" s="41">
        <v>1.4441078970000001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1.5399</v>
      </c>
      <c r="M253" s="41">
        <v>1.0266</v>
      </c>
      <c r="N253" s="41">
        <v>1.0266</v>
      </c>
      <c r="O253" s="41">
        <v>1.0266</v>
      </c>
      <c r="P253" s="41">
        <v>1.5399</v>
      </c>
      <c r="Q253" s="41">
        <v>1.990845</v>
      </c>
      <c r="R253" s="41">
        <v>1.5399</v>
      </c>
      <c r="S253" s="41">
        <v>1.990845</v>
      </c>
      <c r="T253" s="41">
        <v>1.5399</v>
      </c>
      <c r="U253" s="41">
        <v>1.990845</v>
      </c>
      <c r="V253" s="41">
        <v>1.5399</v>
      </c>
      <c r="W253" s="41">
        <v>1.5399</v>
      </c>
      <c r="X253" s="41">
        <v>1.5399</v>
      </c>
      <c r="Y253" s="41">
        <v>1.990845</v>
      </c>
      <c r="Z253" s="41">
        <v>1.5399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1.4775450000000001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2743.4307349999999</v>
      </c>
      <c r="G256" s="41">
        <v>2743.9752939999998</v>
      </c>
      <c r="H256" s="41">
        <v>2958.566151</v>
      </c>
      <c r="I256" s="41">
        <v>3075.8867009999999</v>
      </c>
      <c r="J256" s="41">
        <v>3111.0615429999998</v>
      </c>
      <c r="K256" s="41">
        <v>3182.8396739999998</v>
      </c>
      <c r="L256" s="41">
        <v>3343.2982069999998</v>
      </c>
      <c r="M256" s="41">
        <v>4532.8284700000004</v>
      </c>
      <c r="N256" s="41">
        <v>4947.3937980000001</v>
      </c>
      <c r="O256" s="41">
        <v>5220.0512529999996</v>
      </c>
      <c r="P256" s="41">
        <v>6774.1663630000003</v>
      </c>
      <c r="Q256" s="41">
        <v>7188.1751880000002</v>
      </c>
      <c r="R256" s="41">
        <v>6428.9485599999998</v>
      </c>
      <c r="S256" s="41">
        <v>7188.6647849999999</v>
      </c>
      <c r="T256" s="41">
        <v>7212.742115</v>
      </c>
      <c r="U256" s="41">
        <v>7567.8094849999998</v>
      </c>
      <c r="V256" s="41">
        <v>8211.4703320000008</v>
      </c>
      <c r="W256" s="41">
        <v>8055.7869419999997</v>
      </c>
      <c r="X256" s="41">
        <v>7778.2683939999997</v>
      </c>
      <c r="Y256" s="41">
        <v>8212.4140769999995</v>
      </c>
      <c r="Z256" s="41">
        <v>8234.7562749999997</v>
      </c>
      <c r="AA256" s="41">
        <v>8170.7476399999996</v>
      </c>
      <c r="AB256" s="41">
        <v>7980.1407209999998</v>
      </c>
      <c r="AC256" s="41">
        <v>8156.162679</v>
      </c>
      <c r="AD256" s="41">
        <v>8235.7000200000002</v>
      </c>
      <c r="AE256" s="41">
        <v>8235.7000200000002</v>
      </c>
      <c r="AF256" s="41">
        <v>8196.5133480000004</v>
      </c>
      <c r="AG256" s="41">
        <v>7947.2720159999999</v>
      </c>
      <c r="AH256" s="41">
        <v>8213.0797640000001</v>
      </c>
      <c r="AI256" s="41">
        <v>8221.5122350000001</v>
      </c>
      <c r="AJ256" s="41">
        <v>8207.5640299999995</v>
      </c>
      <c r="AK256" s="41">
        <v>8207.5640299999995</v>
      </c>
      <c r="AL256" s="41">
        <v>8207.5640299999995</v>
      </c>
      <c r="AM256" s="41">
        <v>8207.5640299999995</v>
      </c>
      <c r="AN256" s="41">
        <v>8207.193835</v>
      </c>
      <c r="AO256" s="41">
        <v>8149.6125229999998</v>
      </c>
      <c r="AP256" s="41">
        <v>8207.193835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>
        <v>333.0182284</v>
      </c>
      <c r="T281" s="41">
        <v>679.92164349999996</v>
      </c>
      <c r="U281" s="41">
        <v>1037.9453570000001</v>
      </c>
      <c r="V281" s="41">
        <v>1037.9453570000001</v>
      </c>
      <c r="W281" s="41">
        <v>1037.9453570000001</v>
      </c>
      <c r="X281" s="41">
        <v>1037.9453570000001</v>
      </c>
      <c r="Y281" s="41">
        <v>1037.9453570000001</v>
      </c>
      <c r="Z281" s="41">
        <v>1037.9453570000001</v>
      </c>
      <c r="AA281" s="41">
        <v>1037.9453570000001</v>
      </c>
      <c r="AB281" s="41">
        <v>1037.9453570000001</v>
      </c>
      <c r="AC281" s="41">
        <v>1037.9453570000001</v>
      </c>
      <c r="AD281" s="41">
        <v>1037.9453570000001</v>
      </c>
      <c r="AE281" s="41">
        <v>1037.9453570000001</v>
      </c>
      <c r="AF281" s="41">
        <v>1037.9453570000001</v>
      </c>
      <c r="AG281" s="41">
        <v>1037.9453570000001</v>
      </c>
      <c r="AH281" s="41">
        <v>1037.9453570000001</v>
      </c>
      <c r="AI281" s="41">
        <v>1037.9453570000001</v>
      </c>
      <c r="AJ281" s="41">
        <v>1037.9453570000001</v>
      </c>
      <c r="AK281" s="41">
        <v>1037.9453570000001</v>
      </c>
      <c r="AL281" s="41">
        <v>1037.9453570000001</v>
      </c>
      <c r="AM281" s="41">
        <v>1037.9453570000001</v>
      </c>
      <c r="AN281" s="41">
        <v>1037.9453570000001</v>
      </c>
      <c r="AO281" s="41">
        <v>1037.9453570000001</v>
      </c>
      <c r="AP281" s="41">
        <v>1037.9453570000001</v>
      </c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333.0182284</v>
      </c>
      <c r="T292" s="41">
        <v>679.92164349999996</v>
      </c>
      <c r="U292" s="41">
        <v>1037.9453570000001</v>
      </c>
      <c r="V292" s="41">
        <v>1037.9453570000001</v>
      </c>
      <c r="W292" s="41">
        <v>1037.9453570000001</v>
      </c>
      <c r="X292" s="41">
        <v>1037.9453570000001</v>
      </c>
      <c r="Y292" s="41">
        <v>1037.9453570000001</v>
      </c>
      <c r="Z292" s="41">
        <v>1037.9453570000001</v>
      </c>
      <c r="AA292" s="41">
        <v>1037.9453570000001</v>
      </c>
      <c r="AB292" s="41">
        <v>1037.9453570000001</v>
      </c>
      <c r="AC292" s="41">
        <v>1037.9453570000001</v>
      </c>
      <c r="AD292" s="41">
        <v>1037.9453570000001</v>
      </c>
      <c r="AE292" s="41">
        <v>1037.9453570000001</v>
      </c>
      <c r="AF292" s="41">
        <v>1037.9453570000001</v>
      </c>
      <c r="AG292" s="41">
        <v>1037.9453570000001</v>
      </c>
      <c r="AH292" s="41">
        <v>1037.9453570000001</v>
      </c>
      <c r="AI292" s="41">
        <v>1037.9453570000001</v>
      </c>
      <c r="AJ292" s="41">
        <v>1037.9453570000001</v>
      </c>
      <c r="AK292" s="41">
        <v>1037.9453570000001</v>
      </c>
      <c r="AL292" s="41">
        <v>1037.9453570000001</v>
      </c>
      <c r="AM292" s="41">
        <v>1037.9453570000001</v>
      </c>
      <c r="AN292" s="41">
        <v>1037.9453570000001</v>
      </c>
      <c r="AO292" s="41">
        <v>1037.9453570000001</v>
      </c>
      <c r="AP292" s="41">
        <v>1037.9453570000001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371.38978559999998</v>
      </c>
      <c r="W293" s="41">
        <v>760.35390289999998</v>
      </c>
      <c r="X293" s="41">
        <v>1155.3458800000001</v>
      </c>
      <c r="Y293" s="41">
        <v>1549.867712</v>
      </c>
      <c r="Z293" s="41">
        <v>1955.271021</v>
      </c>
      <c r="AA293" s="41">
        <v>2373.907721</v>
      </c>
      <c r="AB293" s="41">
        <v>2818.9258920000002</v>
      </c>
      <c r="AC293" s="41">
        <v>3257.4192370000001</v>
      </c>
      <c r="AD293" s="41">
        <v>3699.1427410000001</v>
      </c>
      <c r="AE293" s="41">
        <v>4124.481992</v>
      </c>
      <c r="AF293" s="41">
        <v>4124.481992</v>
      </c>
      <c r="AG293" s="41">
        <v>4124.481992</v>
      </c>
      <c r="AH293" s="41">
        <v>4124.481992</v>
      </c>
      <c r="AI293" s="41">
        <v>4124.481992</v>
      </c>
      <c r="AJ293" s="41">
        <v>4124.481992</v>
      </c>
      <c r="AK293" s="41">
        <v>4124.481992</v>
      </c>
      <c r="AL293" s="41">
        <v>4124.481992</v>
      </c>
      <c r="AM293" s="41">
        <v>4124.481992</v>
      </c>
      <c r="AN293" s="41">
        <v>4124.481992</v>
      </c>
      <c r="AO293" s="41">
        <v>4124.481992</v>
      </c>
      <c r="AP293" s="41">
        <v>4124.481992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371.38978559999998</v>
      </c>
      <c r="W304" s="41">
        <v>760.35390289999998</v>
      </c>
      <c r="X304" s="41">
        <v>1155.3458800000001</v>
      </c>
      <c r="Y304" s="41">
        <v>1549.867712</v>
      </c>
      <c r="Z304" s="41">
        <v>1955.271021</v>
      </c>
      <c r="AA304" s="41">
        <v>2373.907721</v>
      </c>
      <c r="AB304" s="41">
        <v>2818.9258920000002</v>
      </c>
      <c r="AC304" s="41">
        <v>3257.4192370000001</v>
      </c>
      <c r="AD304" s="41">
        <v>3699.1427410000001</v>
      </c>
      <c r="AE304" s="41">
        <v>4124.481992</v>
      </c>
      <c r="AF304" s="41">
        <v>4124.481992</v>
      </c>
      <c r="AG304" s="41">
        <v>4124.481992</v>
      </c>
      <c r="AH304" s="41">
        <v>4124.481992</v>
      </c>
      <c r="AI304" s="41">
        <v>4124.481992</v>
      </c>
      <c r="AJ304" s="41">
        <v>4124.481992</v>
      </c>
      <c r="AK304" s="41">
        <v>4124.481992</v>
      </c>
      <c r="AL304" s="41">
        <v>4124.481992</v>
      </c>
      <c r="AM304" s="41">
        <v>4124.481992</v>
      </c>
      <c r="AN304" s="41">
        <v>4124.481992</v>
      </c>
      <c r="AO304" s="41">
        <v>4124.481992</v>
      </c>
      <c r="AP304" s="41">
        <v>4124.481992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421.71546760000001</v>
      </c>
      <c r="AG305" s="41">
        <v>794.72934810000004</v>
      </c>
      <c r="AH305" s="41">
        <v>1168.843228</v>
      </c>
      <c r="AI305" s="41">
        <v>1545.6723119999999</v>
      </c>
      <c r="AJ305" s="41">
        <v>1930.556846</v>
      </c>
      <c r="AK305" s="41">
        <v>2322.4579290000001</v>
      </c>
      <c r="AL305" s="41">
        <v>2717.367127</v>
      </c>
      <c r="AM305" s="41">
        <v>3110.992749</v>
      </c>
      <c r="AN305" s="41">
        <v>3545.654763</v>
      </c>
      <c r="AO305" s="41">
        <v>3965.715471</v>
      </c>
      <c r="AP305" s="41">
        <v>4379.9629839999998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421.71546760000001</v>
      </c>
      <c r="AG316" s="41">
        <v>794.72934810000004</v>
      </c>
      <c r="AH316" s="41">
        <v>1168.843228</v>
      </c>
      <c r="AI316" s="41">
        <v>1545.6723119999999</v>
      </c>
      <c r="AJ316" s="41">
        <v>1930.556846</v>
      </c>
      <c r="AK316" s="41">
        <v>2322.4579290000001</v>
      </c>
      <c r="AL316" s="41">
        <v>2717.367127</v>
      </c>
      <c r="AM316" s="41">
        <v>3110.992749</v>
      </c>
      <c r="AN316" s="41">
        <v>3545.654763</v>
      </c>
      <c r="AO316" s="41">
        <v>3965.715471</v>
      </c>
      <c r="AP316" s="41">
        <v>4379.9629839999998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145.98258749999999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124.48496249999999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124.48496249999999</v>
      </c>
      <c r="AG367" s="40">
        <v>124.48496249999999</v>
      </c>
      <c r="AH367" s="40">
        <v>124.48496249999999</v>
      </c>
      <c r="AI367" s="40">
        <v>124.48496249999999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</v>
      </c>
      <c r="K368" s="40">
        <v>254.79249999999999</v>
      </c>
      <c r="L368" s="40">
        <v>254.79750000000001</v>
      </c>
      <c r="M368" s="40">
        <v>254.8</v>
      </c>
      <c r="N368" s="40">
        <v>254.79750000000001</v>
      </c>
      <c r="O368" s="40">
        <v>254.79750000000001</v>
      </c>
      <c r="P368" s="40">
        <v>254.8</v>
      </c>
      <c r="Q368" s="40">
        <v>254.79750000000001</v>
      </c>
      <c r="R368" s="40">
        <v>254.79750000000001</v>
      </c>
      <c r="S368" s="40">
        <v>254.79750000000001</v>
      </c>
      <c r="T368" s="40">
        <v>254.79750000000001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318.66608919999999</v>
      </c>
      <c r="J376" s="40">
        <v>483.56535919999999</v>
      </c>
      <c r="K376" s="40">
        <v>625.26385919999996</v>
      </c>
      <c r="L376" s="40">
        <v>668.73364489999994</v>
      </c>
      <c r="M376" s="40">
        <v>632.72770739999999</v>
      </c>
      <c r="N376" s="40">
        <v>673.46606989999998</v>
      </c>
      <c r="O376" s="40">
        <v>673.46606989999998</v>
      </c>
      <c r="P376" s="40">
        <v>644.80506990000003</v>
      </c>
      <c r="Q376" s="40">
        <v>644.80256989999998</v>
      </c>
      <c r="R376" s="40">
        <v>644.80256989999998</v>
      </c>
      <c r="S376" s="40">
        <v>644.80256989999998</v>
      </c>
      <c r="T376" s="40">
        <v>611.22758239999996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314.37817319999999</v>
      </c>
      <c r="AG376" s="40">
        <v>314.37817319999999</v>
      </c>
      <c r="AH376" s="40">
        <v>314.37817319999999</v>
      </c>
      <c r="AI376" s="40">
        <v>314.37817319999999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1212.426802</v>
      </c>
      <c r="O415" s="40">
        <v>4566.5555610000001</v>
      </c>
      <c r="P415" s="40">
        <v>5669.8326189999998</v>
      </c>
      <c r="Q415" s="40">
        <v>9745.1377499999999</v>
      </c>
      <c r="R415" s="40">
        <v>10838.35514</v>
      </c>
      <c r="S415" s="40">
        <v>11874.044959999999</v>
      </c>
      <c r="T415" s="40">
        <v>12854.2644</v>
      </c>
      <c r="U415" s="40">
        <v>14562.01253</v>
      </c>
      <c r="V415" s="40">
        <v>14562.01253</v>
      </c>
      <c r="W415" s="40">
        <v>14562.01253</v>
      </c>
      <c r="X415" s="40">
        <v>14562.01253</v>
      </c>
      <c r="Y415" s="40">
        <v>14562.01253</v>
      </c>
      <c r="Z415" s="40">
        <v>14562.01253</v>
      </c>
      <c r="AA415" s="40">
        <v>14562.01253</v>
      </c>
      <c r="AB415" s="40">
        <v>14562.01253</v>
      </c>
      <c r="AC415" s="40">
        <v>14562.01253</v>
      </c>
      <c r="AD415" s="40">
        <v>14562.01253</v>
      </c>
      <c r="AE415" s="40">
        <v>14562.01253</v>
      </c>
      <c r="AF415" s="40">
        <v>14562.01253</v>
      </c>
      <c r="AG415" s="40">
        <v>14562.01253</v>
      </c>
      <c r="AH415" s="40">
        <v>14562.01253</v>
      </c>
      <c r="AI415" s="40">
        <v>14562.01253</v>
      </c>
      <c r="AJ415" s="40">
        <v>14562.01253</v>
      </c>
      <c r="AK415" s="40">
        <v>14562.01253</v>
      </c>
      <c r="AL415" s="40">
        <v>14562.01253</v>
      </c>
      <c r="AM415" s="40">
        <v>14562.01253</v>
      </c>
      <c r="AN415" s="40">
        <v>14562.01253</v>
      </c>
      <c r="AO415" s="40">
        <v>14562.01253</v>
      </c>
      <c r="AP415" s="40">
        <v>14562.01253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1212.426802</v>
      </c>
      <c r="O424" s="40">
        <v>4566.5555610000001</v>
      </c>
      <c r="P424" s="40">
        <v>5669.8326189999998</v>
      </c>
      <c r="Q424" s="40">
        <v>9745.1377499999999</v>
      </c>
      <c r="R424" s="40">
        <v>10838.35514</v>
      </c>
      <c r="S424" s="40">
        <v>11874.044959999999</v>
      </c>
      <c r="T424" s="40">
        <v>12854.2644</v>
      </c>
      <c r="U424" s="40">
        <v>14562.01253</v>
      </c>
      <c r="V424" s="40">
        <v>14562.01253</v>
      </c>
      <c r="W424" s="40">
        <v>14562.01253</v>
      </c>
      <c r="X424" s="40">
        <v>14562.01253</v>
      </c>
      <c r="Y424" s="40">
        <v>14562.01253</v>
      </c>
      <c r="Z424" s="40">
        <v>14562.01253</v>
      </c>
      <c r="AA424" s="40">
        <v>14562.01253</v>
      </c>
      <c r="AB424" s="40">
        <v>14562.01253</v>
      </c>
      <c r="AC424" s="40">
        <v>14562.01253</v>
      </c>
      <c r="AD424" s="40">
        <v>14562.01253</v>
      </c>
      <c r="AE424" s="40">
        <v>14562.01253</v>
      </c>
      <c r="AF424" s="40">
        <v>14562.01253</v>
      </c>
      <c r="AG424" s="40">
        <v>14562.01253</v>
      </c>
      <c r="AH424" s="40">
        <v>14562.01253</v>
      </c>
      <c r="AI424" s="40">
        <v>14562.01253</v>
      </c>
      <c r="AJ424" s="40">
        <v>14562.01253</v>
      </c>
      <c r="AK424" s="40">
        <v>14562.01253</v>
      </c>
      <c r="AL424" s="40">
        <v>14562.01253</v>
      </c>
      <c r="AM424" s="40">
        <v>14562.01253</v>
      </c>
      <c r="AN424" s="40">
        <v>14562.01253</v>
      </c>
      <c r="AO424" s="40">
        <v>14562.01253</v>
      </c>
      <c r="AP424" s="40">
        <v>14562.01253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>
        <v>554.76794759999996</v>
      </c>
      <c r="AB426" s="40">
        <v>1519.545492</v>
      </c>
      <c r="AC426" s="40">
        <v>2524.0770309999998</v>
      </c>
      <c r="AD426" s="40">
        <v>3770.3460749999999</v>
      </c>
      <c r="AE426" s="40">
        <v>7830.2678610000003</v>
      </c>
      <c r="AF426" s="40">
        <v>7830.2678610000003</v>
      </c>
      <c r="AG426" s="40">
        <v>7830.2678610000003</v>
      </c>
      <c r="AH426" s="40">
        <v>7830.2678610000003</v>
      </c>
      <c r="AI426" s="40">
        <v>7830.2678610000003</v>
      </c>
      <c r="AJ426" s="40">
        <v>7830.2678610000003</v>
      </c>
      <c r="AK426" s="40">
        <v>7830.2678610000003</v>
      </c>
      <c r="AL426" s="40">
        <v>7830.2678610000003</v>
      </c>
      <c r="AM426" s="40">
        <v>7830.2678610000003</v>
      </c>
      <c r="AN426" s="40">
        <v>7830.2678610000003</v>
      </c>
      <c r="AO426" s="40">
        <v>7830.2678610000003</v>
      </c>
      <c r="AP426" s="40">
        <v>7830.2678610000003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554.76794759999996</v>
      </c>
      <c r="AB436" s="40">
        <v>1519.545492</v>
      </c>
      <c r="AC436" s="40">
        <v>2524.0770309999998</v>
      </c>
      <c r="AD436" s="40">
        <v>3770.3460749999999</v>
      </c>
      <c r="AE436" s="40">
        <v>7830.2678610000003</v>
      </c>
      <c r="AF436" s="40">
        <v>7830.2678610000003</v>
      </c>
      <c r="AG436" s="40">
        <v>7830.2678610000003</v>
      </c>
      <c r="AH436" s="40">
        <v>7830.2678610000003</v>
      </c>
      <c r="AI436" s="40">
        <v>7830.2678610000003</v>
      </c>
      <c r="AJ436" s="40">
        <v>7830.2678610000003</v>
      </c>
      <c r="AK436" s="40">
        <v>7830.2678610000003</v>
      </c>
      <c r="AL436" s="40">
        <v>7830.2678610000003</v>
      </c>
      <c r="AM436" s="40">
        <v>7830.2678610000003</v>
      </c>
      <c r="AN436" s="40">
        <v>7830.2678610000003</v>
      </c>
      <c r="AO436" s="40">
        <v>7830.2678610000003</v>
      </c>
      <c r="AP436" s="40">
        <v>7830.2678610000003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3177.62203</v>
      </c>
      <c r="W439" s="40">
        <v>5335.3018410000004</v>
      </c>
      <c r="X439" s="40">
        <v>8822.5781229999993</v>
      </c>
      <c r="Y439" s="40">
        <v>12094.076929999999</v>
      </c>
      <c r="Z439" s="40">
        <v>15854.271779999999</v>
      </c>
      <c r="AA439" s="40">
        <v>18603.391049999998</v>
      </c>
      <c r="AB439" s="40">
        <v>20815.463629999998</v>
      </c>
      <c r="AC439" s="40">
        <v>24695.308799999999</v>
      </c>
      <c r="AD439" s="40">
        <v>26102.843850000001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3177.62203</v>
      </c>
      <c r="W448" s="40">
        <v>5335.3018410000004</v>
      </c>
      <c r="X448" s="40">
        <v>8822.5781229999993</v>
      </c>
      <c r="Y448" s="40">
        <v>12094.076929999999</v>
      </c>
      <c r="Z448" s="40">
        <v>15854.271779999999</v>
      </c>
      <c r="AA448" s="40">
        <v>18603.391049999998</v>
      </c>
      <c r="AB448" s="40">
        <v>20815.463629999998</v>
      </c>
      <c r="AC448" s="40">
        <v>24695.308799999999</v>
      </c>
      <c r="AD448" s="40">
        <v>26102.843850000001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>
        <v>56.466664680000001</v>
      </c>
      <c r="AL450" s="40">
        <v>691.09481770000002</v>
      </c>
      <c r="AM450" s="40">
        <v>1330.623885</v>
      </c>
      <c r="AN450" s="40">
        <v>2124.7760309999999</v>
      </c>
      <c r="AO450" s="40">
        <v>2832.9386220000001</v>
      </c>
      <c r="AP450" s="40">
        <v>3536.7806310000001</v>
      </c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56.466664680000001</v>
      </c>
      <c r="AL460" s="40">
        <v>691.09481770000002</v>
      </c>
      <c r="AM460" s="40">
        <v>1330.623885</v>
      </c>
      <c r="AN460" s="40">
        <v>2124.7760309999999</v>
      </c>
      <c r="AO460" s="40">
        <v>2832.9386220000001</v>
      </c>
      <c r="AP460" s="40">
        <v>3536.7806310000001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7104.5400650000001</v>
      </c>
      <c r="AG463" s="40">
        <v>9688.9970049999993</v>
      </c>
      <c r="AH463" s="40">
        <v>11852.341200000001</v>
      </c>
      <c r="AI463" s="40">
        <v>14682.971939999999</v>
      </c>
      <c r="AJ463" s="40">
        <v>17945.964</v>
      </c>
      <c r="AK463" s="40">
        <v>21555.214599999999</v>
      </c>
      <c r="AL463" s="40">
        <v>24671.705890000001</v>
      </c>
      <c r="AM463" s="40">
        <v>26820.579679999999</v>
      </c>
      <c r="AN463" s="40">
        <v>29574.129120000001</v>
      </c>
      <c r="AO463" s="40">
        <v>31933.87585</v>
      </c>
      <c r="AP463" s="40">
        <v>33267.030610000002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7104.5400650000001</v>
      </c>
      <c r="AG472" s="40">
        <v>9688.9970049999993</v>
      </c>
      <c r="AH472" s="40">
        <v>11852.341200000001</v>
      </c>
      <c r="AI472" s="40">
        <v>14682.971939999999</v>
      </c>
      <c r="AJ472" s="40">
        <v>17945.964</v>
      </c>
      <c r="AK472" s="40">
        <v>21555.214599999999</v>
      </c>
      <c r="AL472" s="40">
        <v>24671.705890000001</v>
      </c>
      <c r="AM472" s="40">
        <v>26820.579679999999</v>
      </c>
      <c r="AN472" s="40">
        <v>29574.129120000001</v>
      </c>
      <c r="AO472" s="40">
        <v>31933.87585</v>
      </c>
      <c r="AP472" s="40">
        <v>33267.030610000002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611.01034779999998</v>
      </c>
      <c r="X653">
        <v>339.90542210000001</v>
      </c>
      <c r="Y653">
        <v>679.81084429999999</v>
      </c>
      <c r="Z653">
        <v>773.36035130000005</v>
      </c>
      <c r="AA653">
        <v>930.89080769999998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611.01034779999998</v>
      </c>
      <c r="X664">
        <v>339.90542210000001</v>
      </c>
      <c r="Y664">
        <v>679.81084429999999</v>
      </c>
      <c r="Z664">
        <v>773.36035130000005</v>
      </c>
      <c r="AA664">
        <v>930.89080769999998</v>
      </c>
      <c r="AB664">
        <v>930.89080769999998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624.61512949999997</v>
      </c>
      <c r="Z665">
        <v>378.71981099999999</v>
      </c>
      <c r="AA665">
        <v>323.21144270000002</v>
      </c>
      <c r="AB665">
        <v>259.08902210000002</v>
      </c>
      <c r="AC665">
        <v>64.131382000000002</v>
      </c>
      <c r="AD665">
        <v>140.56187069999999</v>
      </c>
      <c r="AE665">
        <v>609.1574349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17.094364420000002</v>
      </c>
      <c r="V666">
        <v>58.980104609999998</v>
      </c>
      <c r="W666">
        <v>58.980104609999998</v>
      </c>
      <c r="X666">
        <v>16.056893290000001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285.70913630000001</v>
      </c>
      <c r="U667">
        <v>294.65045170000002</v>
      </c>
      <c r="V667">
        <v>225.464957</v>
      </c>
      <c r="W667">
        <v>234.7646761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1065.4782299999999</v>
      </c>
      <c r="U676">
        <v>1032.533805</v>
      </c>
      <c r="V676">
        <v>1005.234051</v>
      </c>
      <c r="W676">
        <v>1014.53377</v>
      </c>
      <c r="X676">
        <v>736.84588259999998</v>
      </c>
      <c r="Y676">
        <v>725.75771859999998</v>
      </c>
      <c r="Z676">
        <v>479.86239999999998</v>
      </c>
      <c r="AA676">
        <v>424.35403179999997</v>
      </c>
      <c r="AB676">
        <v>360.23161110000001</v>
      </c>
      <c r="AC676">
        <v>165.27397099999999</v>
      </c>
      <c r="AD676">
        <v>241.7044597</v>
      </c>
      <c r="AE676">
        <v>651.3199194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49.397859410000002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49.397859410000002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3978.5441300000002</v>
      </c>
      <c r="AM701">
        <v>3978.5441300000002</v>
      </c>
      <c r="AN701">
        <v>3978.5441300000002</v>
      </c>
      <c r="AO701">
        <v>3978.5441300000002</v>
      </c>
      <c r="AP701">
        <v>3978.5441300000002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3978.5441300000002</v>
      </c>
      <c r="AM712">
        <v>3978.5441300000002</v>
      </c>
      <c r="AN712">
        <v>3978.5441300000002</v>
      </c>
      <c r="AO712">
        <v>3978.5441300000002</v>
      </c>
      <c r="AP712">
        <v>3978.5441300000002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326.41437980000001</v>
      </c>
      <c r="AA750">
        <v>473.73577999999998</v>
      </c>
      <c r="AB750">
        <v>499.58196509999999</v>
      </c>
      <c r="AC750">
        <v>534.91150479999999</v>
      </c>
      <c r="AD750">
        <v>757.97724800000003</v>
      </c>
      <c r="AE750">
        <v>852.72440400000005</v>
      </c>
      <c r="AF750">
        <v>473.73577999999998</v>
      </c>
      <c r="AG750">
        <v>664.19596320000005</v>
      </c>
      <c r="AH750">
        <v>920.98839659999999</v>
      </c>
      <c r="AI750">
        <v>893.20119220000004</v>
      </c>
      <c r="AJ750">
        <v>707.03436079999994</v>
      </c>
      <c r="AK750">
        <v>683.55743429999995</v>
      </c>
      <c r="AL750">
        <v>721.90902840000001</v>
      </c>
      <c r="AM750">
        <v>674.26920180000002</v>
      </c>
      <c r="AN750">
        <v>721.31215859999998</v>
      </c>
      <c r="AO750">
        <v>835.83170580000001</v>
      </c>
      <c r="AP750">
        <v>1004.277845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296.32173039999998</v>
      </c>
      <c r="AL752">
        <v>109.9658196</v>
      </c>
      <c r="AM752">
        <v>70.446038569999999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353.10704629999998</v>
      </c>
      <c r="AE755">
        <v>372.52005789999998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120.65934489999999</v>
      </c>
      <c r="AO755">
        <v>35.546277310000001</v>
      </c>
      <c r="AP755">
        <v>331.95510760000002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714.40398359999995</v>
      </c>
      <c r="AA760">
        <v>861.72538380000003</v>
      </c>
      <c r="AB760">
        <v>887.57156889999999</v>
      </c>
      <c r="AC760">
        <v>1062.890032</v>
      </c>
      <c r="AD760">
        <v>1407.406025</v>
      </c>
      <c r="AE760">
        <v>1521.566192</v>
      </c>
      <c r="AF760">
        <v>1001.714307</v>
      </c>
      <c r="AG760">
        <v>1193.595697</v>
      </c>
      <c r="AH760">
        <v>1450.3881309999999</v>
      </c>
      <c r="AI760">
        <v>1422.6009260000001</v>
      </c>
      <c r="AJ760">
        <v>1236.4340950000001</v>
      </c>
      <c r="AK760">
        <v>1211.535961</v>
      </c>
      <c r="AL760">
        <v>1063.5316439999999</v>
      </c>
      <c r="AM760">
        <v>976.37203680000005</v>
      </c>
      <c r="AN760">
        <v>841.97150350000004</v>
      </c>
      <c r="AO760">
        <v>871.37798310000005</v>
      </c>
      <c r="AP760">
        <v>1336.2329520000001</v>
      </c>
    </row>
    <row r="761" spans="2:42" x14ac:dyDescent="0.25">
      <c r="B761" t="s">
        <v>15</v>
      </c>
      <c r="D761">
        <v>61545.262849999999</v>
      </c>
      <c r="E761">
        <v>64177.91001</v>
      </c>
      <c r="F761">
        <v>63290.916080000003</v>
      </c>
      <c r="G761">
        <v>65838.420549999995</v>
      </c>
      <c r="H761">
        <v>65886.460630000001</v>
      </c>
      <c r="I761">
        <v>67100.889460000006</v>
      </c>
      <c r="J761">
        <v>68216.346040000004</v>
      </c>
      <c r="K761">
        <v>73279.773610000004</v>
      </c>
      <c r="L761">
        <v>77043.185060000003</v>
      </c>
      <c r="M761">
        <v>80884.009460000001</v>
      </c>
      <c r="N761">
        <v>84225.496620000005</v>
      </c>
      <c r="O761">
        <v>87735.989669999995</v>
      </c>
      <c r="P761">
        <v>91322.506970000002</v>
      </c>
      <c r="Q761">
        <v>95049.784289999996</v>
      </c>
      <c r="R761">
        <v>98290.298739999998</v>
      </c>
      <c r="S761">
        <v>101350.30620000001</v>
      </c>
      <c r="T761">
        <v>104527.9709</v>
      </c>
      <c r="U761">
        <v>107798.1446</v>
      </c>
      <c r="V761">
        <v>111179.97629999999</v>
      </c>
      <c r="W761">
        <v>114701.1266</v>
      </c>
      <c r="X761">
        <v>118261.5033</v>
      </c>
      <c r="Y761">
        <v>121821.4396</v>
      </c>
      <c r="Z761">
        <v>125485.508</v>
      </c>
      <c r="AA761">
        <v>129275.4264</v>
      </c>
      <c r="AB761">
        <v>133311.7555</v>
      </c>
      <c r="AC761">
        <v>137300.08900000001</v>
      </c>
      <c r="AD761">
        <v>141326.8168</v>
      </c>
      <c r="AE761">
        <v>145218.51089999999</v>
      </c>
      <c r="AF761">
        <v>149092.8376</v>
      </c>
      <c r="AG761">
        <v>152530.17170000001</v>
      </c>
      <c r="AH761">
        <v>155974.34599999999</v>
      </c>
      <c r="AI761">
        <v>159453.48310000001</v>
      </c>
      <c r="AJ761">
        <v>163011.3302</v>
      </c>
      <c r="AK761">
        <v>166642.32459999999</v>
      </c>
      <c r="AL761">
        <v>170308.35449999999</v>
      </c>
      <c r="AM761">
        <v>173965.1833</v>
      </c>
      <c r="AN761">
        <v>177981.95439999999</v>
      </c>
      <c r="AO761">
        <v>181875.03899999999</v>
      </c>
      <c r="AP761">
        <v>185735.82399999999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46081.872190000002</v>
      </c>
      <c r="D4" s="1">
        <f>PLANEL_GerMed_Resultado!H244+PLANEL_GerMed_Resultado!H748</f>
        <v>46771.355949999997</v>
      </c>
      <c r="E4" s="1">
        <f>PLANEL_GerMed_Resultado!I244+PLANEL_GerMed_Resultado!I748</f>
        <v>47374.732049999999</v>
      </c>
      <c r="F4" s="1">
        <f>PLANEL_GerMed_Resultado!J244+PLANEL_GerMed_Resultado!J748</f>
        <v>46546.641900000002</v>
      </c>
      <c r="G4" s="1">
        <f>PLANEL_GerMed_Resultado!K244+PLANEL_GerMed_Resultado!K748</f>
        <v>50010.054109999997</v>
      </c>
      <c r="H4" s="1">
        <f>PLANEL_GerMed_Resultado!L244+PLANEL_GerMed_Resultado!L748</f>
        <v>52645.089440000003</v>
      </c>
      <c r="I4" s="1">
        <f>PLANEL_GerMed_Resultado!M244+PLANEL_GerMed_Resultado!M748</f>
        <v>54722.562480000001</v>
      </c>
      <c r="J4" s="1">
        <f>PLANEL_GerMed_Resultado!N244+PLANEL_GerMed_Resultado!N748</f>
        <v>55938.031580000003</v>
      </c>
      <c r="K4" s="1">
        <f>PLANEL_GerMed_Resultado!O244+PLANEL_GerMed_Resultado!O748</f>
        <v>56049.414049999999</v>
      </c>
      <c r="L4" s="1">
        <f>PLANEL_GerMed_Resultado!P244+PLANEL_GerMed_Resultado!P748</f>
        <v>56890.32965</v>
      </c>
      <c r="M4" s="1">
        <f>PLANEL_GerMed_Resultado!Q244+PLANEL_GerMed_Resultado!Q748</f>
        <v>57361.897929999999</v>
      </c>
      <c r="N4" s="1">
        <f>PLANEL_GerMed_Resultado!R244+PLANEL_GerMed_Resultado!R748</f>
        <v>58969.173600000002</v>
      </c>
      <c r="O4" s="1">
        <f>PLANEL_GerMed_Resultado!S244+PLANEL_GerMed_Resultado!S748</f>
        <v>59265.628149999997</v>
      </c>
      <c r="P4" s="1">
        <f>PLANEL_GerMed_Resultado!T244+PLANEL_GerMed_Resultado!T748</f>
        <v>61217.240239999999</v>
      </c>
      <c r="Q4" s="1">
        <f>PLANEL_GerMed_Resultado!U244+PLANEL_GerMed_Resultado!U748</f>
        <v>62950.368640000001</v>
      </c>
      <c r="R4" s="1">
        <f>PLANEL_GerMed_Resultado!V244+PLANEL_GerMed_Resultado!V748</f>
        <v>62505.264560000003</v>
      </c>
      <c r="S4" s="1">
        <f>PLANEL_GerMed_Resultado!W244+PLANEL_GerMed_Resultado!W748</f>
        <v>64032.35673</v>
      </c>
      <c r="T4" s="1">
        <f>PLANEL_GerMed_Resultado!X244+PLANEL_GerMed_Resultado!X748</f>
        <v>64317.853560000003</v>
      </c>
      <c r="U4" s="1">
        <f>PLANEL_GerMed_Resultado!Y244+PLANEL_GerMed_Resultado!Y748</f>
        <v>64071.207450000002</v>
      </c>
      <c r="V4" s="1">
        <f>PLANEL_GerMed_Resultado!Z244+PLANEL_GerMed_Resultado!Z748</f>
        <v>64225.625939999998</v>
      </c>
      <c r="W4" s="1">
        <f>PLANEL_GerMed_Resultado!AA244+PLANEL_GerMed_Resultado!AA748</f>
        <v>64481.8655</v>
      </c>
      <c r="X4" s="1">
        <f>PLANEL_GerMed_Resultado!AB244+PLANEL_GerMed_Resultado!AB748</f>
        <v>64866.262840000003</v>
      </c>
      <c r="Y4" s="1">
        <f>PLANEL_GerMed_Resultado!AC244+PLANEL_GerMed_Resultado!AC748</f>
        <v>64837.720459999997</v>
      </c>
      <c r="Z4" s="1">
        <f>PLANEL_GerMed_Resultado!AD244+PLANEL_GerMed_Resultado!AD748</f>
        <v>65070.417549999998</v>
      </c>
      <c r="AA4" s="1">
        <f>PLANEL_GerMed_Resultado!AE244+PLANEL_GerMed_Resultado!AE748</f>
        <v>65197.784339999998</v>
      </c>
      <c r="AB4" s="1">
        <f>PLANEL_GerMed_Resultado!AF244+PLANEL_GerMed_Resultado!AF748</f>
        <v>63910.17121</v>
      </c>
      <c r="AC4" s="1">
        <f>PLANEL_GerMed_Resultado!AG244+PLANEL_GerMed_Resultado!AG748</f>
        <v>64555.093430000001</v>
      </c>
      <c r="AD4" s="1">
        <f>PLANEL_GerMed_Resultado!AH244+PLANEL_GerMed_Resultado!AH748</f>
        <v>64595.751029999999</v>
      </c>
      <c r="AE4" s="1">
        <f>PLANEL_GerMed_Resultado!AI244+PLANEL_GerMed_Resultado!AI748</f>
        <v>64498.288569999997</v>
      </c>
      <c r="AF4" s="1">
        <f>PLANEL_GerMed_Resultado!AJ244+PLANEL_GerMed_Resultado!AJ748</f>
        <v>64264.915650000003</v>
      </c>
      <c r="AG4" s="1">
        <f>PLANEL_GerMed_Resultado!AK244+PLANEL_GerMed_Resultado!AK748</f>
        <v>63987.855250000001</v>
      </c>
      <c r="AH4" s="1">
        <f>PLANEL_GerMed_Resultado!AL244+PLANEL_GerMed_Resultado!AL748</f>
        <v>63725.011919999997</v>
      </c>
      <c r="AI4" s="1">
        <f>PLANEL_GerMed_Resultado!AM244+PLANEL_GerMed_Resultado!AM748</f>
        <v>63675.185640000003</v>
      </c>
      <c r="AJ4" s="1">
        <f>PLANEL_GerMed_Resultado!AN244+PLANEL_GerMed_Resultado!AN748</f>
        <v>63464.447800000002</v>
      </c>
      <c r="AK4" s="1">
        <f>PLANEL_GerMed_Resultado!AO244+PLANEL_GerMed_Resultado!AO748</f>
        <v>63431.648780000003</v>
      </c>
      <c r="AL4" s="1">
        <f>PLANEL_GerMed_Resultado!AP244+PLANEL_GerMed_Resultado!AP748</f>
        <v>63633.900139999998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2958.566151</v>
      </c>
      <c r="E5" s="1">
        <f>PLANEL_GerMed_Resultado!I256</f>
        <v>3075.8867009999999</v>
      </c>
      <c r="F5" s="1">
        <f>PLANEL_GerMed_Resultado!J256</f>
        <v>3111.0615429999998</v>
      </c>
      <c r="G5" s="1">
        <f>PLANEL_GerMed_Resultado!K256</f>
        <v>3182.8396739999998</v>
      </c>
      <c r="H5" s="1">
        <f>PLANEL_GerMed_Resultado!L256</f>
        <v>3343.2982069999998</v>
      </c>
      <c r="I5" s="1">
        <f>PLANEL_GerMed_Resultado!M256</f>
        <v>4532.8284700000004</v>
      </c>
      <c r="J5" s="1">
        <f>PLANEL_GerMed_Resultado!N256</f>
        <v>4947.3937980000001</v>
      </c>
      <c r="K5" s="1">
        <f>PLANEL_GerMed_Resultado!O256</f>
        <v>5220.0512529999996</v>
      </c>
      <c r="L5" s="1">
        <f>PLANEL_GerMed_Resultado!P256</f>
        <v>6774.1663630000003</v>
      </c>
      <c r="M5" s="1">
        <f>PLANEL_GerMed_Resultado!Q256</f>
        <v>7188.1751880000002</v>
      </c>
      <c r="N5" s="1">
        <f>PLANEL_GerMed_Resultado!R256</f>
        <v>6428.9485599999998</v>
      </c>
      <c r="O5" s="1">
        <f>PLANEL_GerMed_Resultado!S256</f>
        <v>7188.6647849999999</v>
      </c>
      <c r="P5" s="1">
        <f>PLANEL_GerMed_Resultado!T256</f>
        <v>7212.742115</v>
      </c>
      <c r="Q5" s="1">
        <f>PLANEL_GerMed_Resultado!U256</f>
        <v>7567.8094849999998</v>
      </c>
      <c r="R5" s="1">
        <f>PLANEL_GerMed_Resultado!V256</f>
        <v>8211.4703320000008</v>
      </c>
      <c r="S5" s="1">
        <f>PLANEL_GerMed_Resultado!W256</f>
        <v>8055.7869419999997</v>
      </c>
      <c r="T5" s="1">
        <f>PLANEL_GerMed_Resultado!X256</f>
        <v>7778.2683939999997</v>
      </c>
      <c r="U5" s="1">
        <f>PLANEL_GerMed_Resultado!Y256</f>
        <v>8212.4140769999995</v>
      </c>
      <c r="V5" s="1">
        <f>PLANEL_GerMed_Resultado!Z256</f>
        <v>8234.7562749999997</v>
      </c>
      <c r="W5" s="1">
        <f>PLANEL_GerMed_Resultado!AA256</f>
        <v>8170.7476399999996</v>
      </c>
      <c r="X5" s="1">
        <f>PLANEL_GerMed_Resultado!AB256</f>
        <v>7980.1407209999998</v>
      </c>
      <c r="Y5" s="1">
        <f>PLANEL_GerMed_Resultado!AC256</f>
        <v>8156.162679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8196.5133480000004</v>
      </c>
      <c r="AC5" s="1">
        <f>PLANEL_GerMed_Resultado!AG256</f>
        <v>7947.2720159999999</v>
      </c>
      <c r="AD5" s="1">
        <f>PLANEL_GerMed_Resultado!AH256</f>
        <v>8213.0797640000001</v>
      </c>
      <c r="AE5" s="1">
        <f>PLANEL_GerMed_Resultado!AI256</f>
        <v>8221.5122350000001</v>
      </c>
      <c r="AF5" s="1">
        <f>PLANEL_GerMed_Resultado!AJ256</f>
        <v>8207.5640299999995</v>
      </c>
      <c r="AG5" s="1">
        <f>PLANEL_GerMed_Resultado!AK256</f>
        <v>8207.5640299999995</v>
      </c>
      <c r="AH5" s="1">
        <f>PLANEL_GerMed_Resultado!AL256</f>
        <v>8207.5640299999995</v>
      </c>
      <c r="AI5" s="1">
        <f>PLANEL_GerMed_Resultado!AM256</f>
        <v>8207.5640299999995</v>
      </c>
      <c r="AJ5" s="1">
        <f>PLANEL_GerMed_Resultado!AN256</f>
        <v>8207.193835</v>
      </c>
      <c r="AK5" s="1">
        <f>PLANEL_GerMed_Resultado!AO256</f>
        <v>8149.6125229999998</v>
      </c>
      <c r="AL5" s="1">
        <f>PLANEL_GerMed_Resultado!AP256</f>
        <v>8207.193835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5788.2835401000002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4264.3227935000004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4418.5195480000002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4225.9701064999999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5044.3562364999998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5587.4340765999996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5909.8436588999994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5737.2459026399993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5945.5041205999996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4713.766044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4730.2940174099995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5387.0004300000001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5302.8376812999995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5204.8757077999999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5016.3536970000005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5313.5992350000006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5156.4729435999998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5668.5418991000006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5621.0441418999999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6131.3559272999992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6617.2282906999999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6675.3384487000003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7571.2587824000002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8075.3597989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6495.2519605000007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6631.9174317999996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7232.1683063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7547.8395413000007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7705.1311513000001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7802.4707259999996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7938.7940690000005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8469.3561117999998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8714.8716795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9210.3665580999987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10360.074637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1000.624233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251.23055969999999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328.47768159999998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1646.7587739999999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3013.5636220000001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311.37254610000002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55.100972040000002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3978.5441300000002</v>
      </c>
      <c r="AI14" s="24">
        <f>PLANEL_GerMed_Resultado!AM16+PLANEL_GerMed_Resultado!AM28+PLANEL_GerMed_Resultado!AM628+PLANEL_GerMed_Resultado!AM712</f>
        <v>3978.5441300000002</v>
      </c>
      <c r="AJ14" s="24">
        <f>PLANEL_GerMed_Resultado!AN16+PLANEL_GerMed_Resultado!AN28+PLANEL_GerMed_Resultado!AN628+PLANEL_GerMed_Resultado!AN712</f>
        <v>3978.5441300000002</v>
      </c>
      <c r="AK14" s="24">
        <f>PLANEL_GerMed_Resultado!AO16+PLANEL_GerMed_Resultado!AO28+PLANEL_GerMed_Resultado!AO628+PLANEL_GerMed_Resultado!AO712</f>
        <v>3978.5441300000002</v>
      </c>
      <c r="AL14" s="24">
        <f>PLANEL_GerMed_Resultado!AP16+PLANEL_GerMed_Resultado!AP28+PLANEL_GerMed_Resultado!AP628+PLANEL_GerMed_Resultado!AP712</f>
        <v>3978.5441300000002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318.66608919999999</v>
      </c>
      <c r="F15" s="24">
        <f>PLANEL_GerMed_Resultado!J376</f>
        <v>483.56535919999999</v>
      </c>
      <c r="G15" s="24">
        <f>PLANEL_GerMed_Resultado!K376</f>
        <v>625.26385919999996</v>
      </c>
      <c r="H15" s="24">
        <f>PLANEL_GerMed_Resultado!L376</f>
        <v>668.73364489999994</v>
      </c>
      <c r="I15" s="24">
        <f>PLANEL_GerMed_Resultado!M376</f>
        <v>632.72770739999999</v>
      </c>
      <c r="J15" s="24">
        <f>PLANEL_GerMed_Resultado!N376</f>
        <v>673.46606989999998</v>
      </c>
      <c r="K15" s="24">
        <f>PLANEL_GerMed_Resultado!O376</f>
        <v>673.46606989999998</v>
      </c>
      <c r="L15" s="24">
        <f>PLANEL_GerMed_Resultado!P376</f>
        <v>644.80506990000003</v>
      </c>
      <c r="M15" s="24">
        <f>PLANEL_GerMed_Resultado!Q376</f>
        <v>644.80256989999998</v>
      </c>
      <c r="N15" s="24">
        <f>PLANEL_GerMed_Resultado!R376</f>
        <v>644.80256989999998</v>
      </c>
      <c r="O15" s="24">
        <f>PLANEL_GerMed_Resultado!S376</f>
        <v>644.80256989999998</v>
      </c>
      <c r="P15" s="24">
        <f>PLANEL_GerMed_Resultado!T376</f>
        <v>611.22758239999996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314.37817319999999</v>
      </c>
      <c r="AC15" s="24">
        <f>PLANEL_GerMed_Resultado!AG376</f>
        <v>314.37817319999999</v>
      </c>
      <c r="AD15" s="24">
        <f>PLANEL_GerMed_Resultado!AH376</f>
        <v>314.37817319999999</v>
      </c>
      <c r="AE15" s="24">
        <f>PLANEL_GerMed_Resultado!AI376</f>
        <v>314.37817319999999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8598.3039632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11952.432722199999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13055.709780199999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17129.150574899999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18222.367964900001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19173.802406299998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20146.611983499999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21809.544186499999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24870.0013215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26888.903140499999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30203.689472899998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32669.535438800001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35798.937571499999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38469.810987299999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41403.787610200001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44748.0379789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47361.6793359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50390.970635499994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56931.743165419997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59463.717095999993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61627.061290999998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64457.692030999999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67720.684091000003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71386.401355679991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75137.520798700003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77925.923655999999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81473.625241999995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84541.534562999994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86578.531331999999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878.6298994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1225.5333145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1583.2930027000002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1954.6827883000001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2343.6469056000001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2738.3852507000001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3132.9070827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3538.3103916999999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3954.8126296999999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4397.2944807000003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4835.7878257000002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5040.7195083000006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5226.6185169999999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5584.1428165999996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5957.1566970999993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6331.2705769999993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6708.0996609999993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7092.9841949999991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7484.8852779999997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7879.7944759999991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8273.4200979999987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8708.0821120000001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9128.1428199999991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9542.3903329999994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65834.648435295996</v>
      </c>
      <c r="D24" s="28">
        <f t="shared" si="0"/>
        <v>65886.460634295989</v>
      </c>
      <c r="E24" s="28">
        <f t="shared" si="0"/>
        <v>67100.889462599996</v>
      </c>
      <c r="F24" s="28">
        <f t="shared" si="0"/>
        <v>68216.346041200013</v>
      </c>
      <c r="G24" s="28">
        <f t="shared" si="0"/>
        <v>73279.773608200005</v>
      </c>
      <c r="H24" s="28">
        <f t="shared" si="0"/>
        <v>77043.185067000013</v>
      </c>
      <c r="I24" s="28">
        <f t="shared" si="0"/>
        <v>80884.009464600022</v>
      </c>
      <c r="J24" s="28">
        <f t="shared" si="0"/>
        <v>84225.496617440018</v>
      </c>
      <c r="K24" s="28">
        <f t="shared" si="0"/>
        <v>87735.989665229994</v>
      </c>
      <c r="L24" s="28">
        <f t="shared" si="0"/>
        <v>91322.506970100003</v>
      </c>
      <c r="M24" s="28">
        <f t="shared" si="0"/>
        <v>95049.78429320002</v>
      </c>
      <c r="N24" s="28">
        <f t="shared" si="0"/>
        <v>98290.298738609999</v>
      </c>
      <c r="O24" s="28">
        <f t="shared" si="0"/>
        <v>101350.30620179998</v>
      </c>
      <c r="P24" s="28">
        <f t="shared" si="0"/>
        <v>104527.97087789998</v>
      </c>
      <c r="Q24" s="28">
        <f t="shared" si="0"/>
        <v>107798.14459549999</v>
      </c>
      <c r="R24" s="28">
        <f t="shared" si="0"/>
        <v>111179.97632579999</v>
      </c>
      <c r="S24" s="28">
        <f t="shared" si="0"/>
        <v>114701.12664190002</v>
      </c>
      <c r="T24" s="28">
        <f t="shared" si="0"/>
        <v>118261.50331</v>
      </c>
      <c r="U24" s="28">
        <f t="shared" si="0"/>
        <v>121821.4396364</v>
      </c>
      <c r="V24" s="28">
        <f t="shared" si="0"/>
        <v>125485.5080089</v>
      </c>
      <c r="W24" s="28">
        <f t="shared" si="0"/>
        <v>129275.4263731</v>
      </c>
      <c r="X24" s="28">
        <f t="shared" si="0"/>
        <v>133311.75554079999</v>
      </c>
      <c r="Y24" s="28">
        <f t="shared" si="0"/>
        <v>137300.08899050002</v>
      </c>
      <c r="Z24" s="28">
        <f t="shared" si="0"/>
        <v>141326.81679479999</v>
      </c>
      <c r="AA24" s="28">
        <f t="shared" si="0"/>
        <v>145218.51094259997</v>
      </c>
      <c r="AB24" s="76">
        <f t="shared" si="0"/>
        <v>149092.83755242001</v>
      </c>
      <c r="AC24" s="28">
        <f t="shared" si="0"/>
        <v>152530.17172279998</v>
      </c>
      <c r="AD24" s="28">
        <f t="shared" si="0"/>
        <v>155974.34602019997</v>
      </c>
      <c r="AE24" s="28">
        <f t="shared" si="0"/>
        <v>159453.48312319999</v>
      </c>
      <c r="AF24" s="28">
        <f t="shared" si="0"/>
        <v>163011.33020220001</v>
      </c>
      <c r="AG24" s="28">
        <f t="shared" si="0"/>
        <v>166642.32460697999</v>
      </c>
      <c r="AH24" s="28">
        <f t="shared" si="0"/>
        <v>170308.35453680001</v>
      </c>
      <c r="AI24" s="28">
        <f t="shared" si="0"/>
        <v>173965.18329689998</v>
      </c>
      <c r="AJ24" s="28">
        <f t="shared" si="0"/>
        <v>177981.95442960001</v>
      </c>
      <c r="AK24" s="28">
        <f t="shared" si="0"/>
        <v>181875.0390052</v>
      </c>
      <c r="AL24" s="28">
        <f t="shared" si="0"/>
        <v>185735.82403809996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0.5135243328878959</v>
      </c>
      <c r="D29" s="47">
        <f>IF(PLANEL_Pot_anual!D4&lt;&gt;0,D4/PLANEL_Pot_anual!D4,0)</f>
        <v>0.52120775960352894</v>
      </c>
      <c r="E29" s="47">
        <f>IF(PLANEL_Pot_anual!E4&lt;&gt;0,E4/PLANEL_Pot_anual!E4,0)</f>
        <v>0.52793162507400004</v>
      </c>
      <c r="F29" s="47">
        <f>IF(PLANEL_Pot_anual!F4&lt;&gt;0,F4/PLANEL_Pot_anual!F4,0)</f>
        <v>0.4644198201412828</v>
      </c>
      <c r="G29" s="47">
        <f>IF(PLANEL_Pot_anual!G4&lt;&gt;0,G4/PLANEL_Pot_anual!G4,0)</f>
        <v>0.47502430809122687</v>
      </c>
      <c r="H29" s="47">
        <f>IF(PLANEL_Pot_anual!H4&lt;&gt;0,H4/PLANEL_Pot_anual!H4,0)</f>
        <v>0.48246074595791927</v>
      </c>
      <c r="I29" s="47">
        <f>IF(PLANEL_Pot_anual!I4&lt;&gt;0,I4/PLANEL_Pot_anual!I4,0)</f>
        <v>0.50149954336993985</v>
      </c>
      <c r="J29" s="47">
        <f>IF(PLANEL_Pot_anual!J4&lt;&gt;0,J4/PLANEL_Pot_anual!J4,0)</f>
        <v>0.51197280634974063</v>
      </c>
      <c r="K29" s="47">
        <f>IF(PLANEL_Pot_anual!K4&lt;&gt;0,K4/PLANEL_Pot_anual!K4,0)</f>
        <v>0.51243880303613065</v>
      </c>
      <c r="L29" s="47">
        <f>IF(PLANEL_Pot_anual!L4&lt;&gt;0,L4/PLANEL_Pot_anual!L4,0)</f>
        <v>0.51861302340515547</v>
      </c>
      <c r="M29" s="47">
        <f>IF(PLANEL_Pot_anual!M4&lt;&gt;0,M4/PLANEL_Pot_anual!M4,0)</f>
        <v>0.52291184629715415</v>
      </c>
      <c r="N29" s="47">
        <f>IF(PLANEL_Pot_anual!N4&lt;&gt;0,N4/PLANEL_Pot_anual!N4,0)</f>
        <v>0.53303987918220141</v>
      </c>
      <c r="O29" s="47">
        <f>IF(PLANEL_Pot_anual!O4&lt;&gt;0,O4/PLANEL_Pot_anual!O4,0)</f>
        <v>0.53378958686943234</v>
      </c>
      <c r="P29" s="47">
        <f>IF(PLANEL_Pot_anual!P4&lt;&gt;0,P4/PLANEL_Pot_anual!P4,0)</f>
        <v>0.53690691038098026</v>
      </c>
      <c r="Q29" s="47">
        <f>IF(PLANEL_Pot_anual!Q4&lt;&gt;0,Q4/PLANEL_Pot_anual!Q4,0)</f>
        <v>0.5397124725433069</v>
      </c>
      <c r="R29" s="47">
        <f>IF(PLANEL_Pot_anual!R4&lt;&gt;0,R4/PLANEL_Pot_anual!R4,0)</f>
        <v>0.53589631977492946</v>
      </c>
      <c r="S29" s="47">
        <f>IF(PLANEL_Pot_anual!S4&lt;&gt;0,S4/PLANEL_Pot_anual!S4,0)</f>
        <v>0.53846429571979526</v>
      </c>
      <c r="T29" s="47">
        <f>IF(PLANEL_Pot_anual!T4&lt;&gt;0,T4/PLANEL_Pot_anual!T4,0)</f>
        <v>0.54060036733306205</v>
      </c>
      <c r="U29" s="47">
        <f>IF(PLANEL_Pot_anual!U4&lt;&gt;0,U4/PLANEL_Pot_anual!U4,0)</f>
        <v>0.53852727300097458</v>
      </c>
      <c r="V29" s="47">
        <f>IF(PLANEL_Pot_anual!V4&lt;&gt;0,V4/PLANEL_Pot_anual!V4,0)</f>
        <v>0.53982518155663151</v>
      </c>
      <c r="W29" s="47">
        <f>IF(PLANEL_Pot_anual!W4&lt;&gt;0,W4/PLANEL_Pot_anual!W4,0)</f>
        <v>0.54197891014976685</v>
      </c>
      <c r="X29" s="47">
        <f>IF(PLANEL_Pot_anual!X4&lt;&gt;0,X4/PLANEL_Pot_anual!X4,0)</f>
        <v>0.54520982243467386</v>
      </c>
      <c r="Y29" s="47">
        <f>IF(PLANEL_Pot_anual!Y4&lt;&gt;0,Y4/PLANEL_Pot_anual!Y4,0)</f>
        <v>0.54496991982196974</v>
      </c>
      <c r="Z29" s="47">
        <f>IF(PLANEL_Pot_anual!Z4&lt;&gt;0,Z4/PLANEL_Pot_anual!Z4,0)</f>
        <v>0.54692577073067561</v>
      </c>
      <c r="AA29" s="47">
        <f>IF(PLANEL_Pot_anual!AA4&lt;&gt;0,AA4/PLANEL_Pot_anual!AA4,0)</f>
        <v>0.54755540779268874</v>
      </c>
      <c r="AB29" s="77">
        <f>IF(PLANEL_Pot_anual!AB4&lt;&gt;0,AB4/PLANEL_Pot_anual!AB4,0)</f>
        <v>0.53674155054871164</v>
      </c>
      <c r="AC29" s="47">
        <f>IF(PLANEL_Pot_anual!AC4&lt;&gt;0,AC4/PLANEL_Pot_anual!AC4,0)</f>
        <v>0.54215784885917451</v>
      </c>
      <c r="AD29" s="47">
        <f>IF(PLANEL_Pot_anual!AD4&lt;&gt;0,AD4/PLANEL_Pot_anual!AD4,0)</f>
        <v>0.54249930660920753</v>
      </c>
      <c r="AE29" s="47">
        <f>IF(PLANEL_Pot_anual!AE4&lt;&gt;0,AE4/PLANEL_Pot_anual!AE4,0)</f>
        <v>0.541680780372925</v>
      </c>
      <c r="AF29" s="47">
        <f>IF(PLANEL_Pot_anual!AF4&lt;&gt;0,AF4/PLANEL_Pot_anual!AF4,0)</f>
        <v>0.53972082719856573</v>
      </c>
      <c r="AG29" s="47">
        <f>IF(PLANEL_Pot_anual!AG4&lt;&gt;0,AG4/PLANEL_Pot_anual!AG4,0)</f>
        <v>0.53739397020732094</v>
      </c>
      <c r="AH29" s="47">
        <f>IF(PLANEL_Pot_anual!AH4&lt;&gt;0,AH4/PLANEL_Pot_anual!AH4,0)</f>
        <v>0.53518651349386559</v>
      </c>
      <c r="AI29" s="47">
        <f>IF(PLANEL_Pot_anual!AI4&lt;&gt;0,AI4/PLANEL_Pot_anual!AI4,0)</f>
        <v>0.5347680537357562</v>
      </c>
      <c r="AJ29" s="47">
        <f>IF(PLANEL_Pot_anual!AJ4&lt;&gt;0,AJ4/PLANEL_Pot_anual!AJ4,0)</f>
        <v>0.53299819843949636</v>
      </c>
      <c r="AK29" s="47">
        <f>IF(PLANEL_Pot_anual!AK4&lt;&gt;0,AK4/PLANEL_Pot_anual!AK4,0)</f>
        <v>0.53272273998714093</v>
      </c>
      <c r="AL29" s="47">
        <f>IF(PLANEL_Pot_anual!AL4&lt;&gt;0,AL4/PLANEL_Pot_anual!AL4,0)</f>
        <v>0.53391014922633373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0.51052663065479509</v>
      </c>
      <c r="E30" s="47">
        <f>IF(PLANEL_Pot_anual!E5&lt;&gt;0,E5/PLANEL_Pot_anual!E5,0)</f>
        <v>0.51035746929695169</v>
      </c>
      <c r="F30" s="47">
        <f>IF(PLANEL_Pot_anual!F5&lt;&gt;0,F5/PLANEL_Pot_anual!F5,0)</f>
        <v>0.49815035404643482</v>
      </c>
      <c r="G30" s="47">
        <f>IF(PLANEL_Pot_anual!G5&lt;&gt;0,G5/PLANEL_Pot_anual!G5,0)</f>
        <v>0.49979220190674911</v>
      </c>
      <c r="H30" s="47">
        <f>IF(PLANEL_Pot_anual!H5&lt;&gt;0,H5/PLANEL_Pot_anual!H5,0)</f>
        <v>0.5040533562918732</v>
      </c>
      <c r="I30" s="47">
        <f>IF(PLANEL_Pot_anual!I5&lt;&gt;0,I5/PLANEL_Pot_anual!I5,0)</f>
        <v>0.45977371320079452</v>
      </c>
      <c r="J30" s="47">
        <f>IF(PLANEL_Pot_anual!J5&lt;&gt;0,J5/PLANEL_Pot_anual!J5,0)</f>
        <v>0.44122982255293569</v>
      </c>
      <c r="K30" s="47">
        <f>IF(PLANEL_Pot_anual!K5&lt;&gt;0,K5/PLANEL_Pot_anual!K5,0)</f>
        <v>0.46554658515550401</v>
      </c>
      <c r="L30" s="47">
        <f>IF(PLANEL_Pot_anual!L5&lt;&gt;0,L5/PLANEL_Pot_anual!L5,0)</f>
        <v>0.48134793175401469</v>
      </c>
      <c r="M30" s="47">
        <f>IF(PLANEL_Pot_anual!M5&lt;&gt;0,M5/PLANEL_Pot_anual!M5,0)</f>
        <v>0.51076591191023368</v>
      </c>
      <c r="N30" s="47">
        <f>IF(PLANEL_Pot_anual!N5&lt;&gt;0,N5/PLANEL_Pot_anual!N5,0)</f>
        <v>0.45681799455224731</v>
      </c>
      <c r="O30" s="47">
        <f>IF(PLANEL_Pot_anual!O5&lt;&gt;0,O5/PLANEL_Pot_anual!O5,0)</f>
        <v>0.51080070091462393</v>
      </c>
      <c r="P30" s="47">
        <f>IF(PLANEL_Pot_anual!P5&lt;&gt;0,P5/PLANEL_Pot_anual!P5,0)</f>
        <v>0.51251154950862365</v>
      </c>
      <c r="Q30" s="47">
        <f>IF(PLANEL_Pot_anual!Q5&lt;&gt;0,Q5/PLANEL_Pot_anual!Q5,0)</f>
        <v>0.46767339390498947</v>
      </c>
      <c r="R30" s="47">
        <f>IF(PLANEL_Pot_anual!R5&lt;&gt;0,R5/PLANEL_Pot_anual!R5,0)</f>
        <v>0.50745016860272762</v>
      </c>
      <c r="S30" s="47">
        <f>IF(PLANEL_Pot_anual!S5&lt;&gt;0,S5/PLANEL_Pot_anual!S5,0)</f>
        <v>0.49782928959933198</v>
      </c>
      <c r="T30" s="47">
        <f>IF(PLANEL_Pot_anual!T5&lt;&gt;0,T5/PLANEL_Pot_anual!T5,0)</f>
        <v>0.48067927525608051</v>
      </c>
      <c r="U30" s="47">
        <f>IF(PLANEL_Pot_anual!U5&lt;&gt;0,U5/PLANEL_Pot_anual!U5,0)</f>
        <v>0.50750848989477448</v>
      </c>
      <c r="V30" s="47">
        <f>IF(PLANEL_Pot_anual!V5&lt;&gt;0,V5/PLANEL_Pot_anual!V5,0)</f>
        <v>0.50888918685690976</v>
      </c>
      <c r="W30" s="47">
        <f>IF(PLANEL_Pot_anual!W5&lt;&gt;0,W5/PLANEL_Pot_anual!W5,0)</f>
        <v>0.50493359896466572</v>
      </c>
      <c r="X30" s="47">
        <f>IF(PLANEL_Pot_anual!X5&lt;&gt;0,X5/PLANEL_Pot_anual!X5,0)</f>
        <v>0.49315452539163379</v>
      </c>
      <c r="Y30" s="47">
        <f>IF(PLANEL_Pot_anual!Y5&lt;&gt;0,Y5/PLANEL_Pot_anual!Y5,0)</f>
        <v>0.50403228158552693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0.50652586104930319</v>
      </c>
      <c r="AC30" s="47">
        <f>IF(PLANEL_Pot_anual!AC5&lt;&gt;0,AC5/PLANEL_Pot_anual!AC5,0)</f>
        <v>0.49112331426626393</v>
      </c>
      <c r="AD30" s="47">
        <f>IF(PLANEL_Pot_anual!AD5&lt;&gt;0,AD5/PLANEL_Pot_anual!AD5,0)</f>
        <v>0.50754962783557311</v>
      </c>
      <c r="AE30" s="47">
        <f>IF(PLANEL_Pot_anual!AE5&lt;&gt;0,AE5/PLANEL_Pot_anual!AE5,0)</f>
        <v>0.50807073534222902</v>
      </c>
      <c r="AF30" s="47">
        <f>IF(PLANEL_Pot_anual!AF5&lt;&gt;0,AF5/PLANEL_Pot_anual!AF5,0)</f>
        <v>0.50720876803396597</v>
      </c>
      <c r="AG30" s="47">
        <f>IF(PLANEL_Pot_anual!AG5&lt;&gt;0,AG5/PLANEL_Pot_anual!AG5,0)</f>
        <v>0.50720876803396597</v>
      </c>
      <c r="AH30" s="47">
        <f>IF(PLANEL_Pot_anual!AH5&lt;&gt;0,AH5/PLANEL_Pot_anual!AH5,0)</f>
        <v>0.50720876803396597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0.50718589082591792</v>
      </c>
      <c r="AK30" s="47">
        <f>IF(PLANEL_Pot_anual!AK5&lt;&gt;0,AK5/PLANEL_Pot_anual!AK5,0)</f>
        <v>0.50362749685974872</v>
      </c>
      <c r="AL30" s="47">
        <f>IF(PLANEL_Pot_anual!AL5&lt;&gt;0,AL5/PLANEL_Pot_anual!AL5,0)</f>
        <v>0.50718589082591792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0.51487106972834495</v>
      </c>
      <c r="D32" s="48">
        <f>IF(PLANEL_Pot_anual!D7&lt;&gt;0,D7/PLANEL_Pot_anual!D7,0)</f>
        <v>0.34523897678880816</v>
      </c>
      <c r="E32" s="48">
        <f>IF(PLANEL_Pot_anual!E7&lt;&gt;0,E7/PLANEL_Pot_anual!E7,0)</f>
        <v>0.35772272446121217</v>
      </c>
      <c r="F32" s="48">
        <f>IF(PLANEL_Pot_anual!F7&lt;&gt;0,F7/PLANEL_Pot_anual!F7,0)</f>
        <v>0.32135938318874296</v>
      </c>
      <c r="G32" s="48">
        <f>IF(PLANEL_Pot_anual!G7&lt;&gt;0,G7/PLANEL_Pot_anual!G7,0)</f>
        <v>0.34136012750609868</v>
      </c>
      <c r="H32" s="48">
        <f>IF(PLANEL_Pot_anual!H7&lt;&gt;0,H7/PLANEL_Pot_anual!H7,0)</f>
        <v>0.37108590403501673</v>
      </c>
      <c r="I32" s="48">
        <f>IF(PLANEL_Pot_anual!I7&lt;&gt;0,I7/PLANEL_Pot_anual!I7,0)</f>
        <v>0.41103719252583953</v>
      </c>
      <c r="J32" s="48">
        <f>IF(PLANEL_Pot_anual!J7&lt;&gt;0,J7/PLANEL_Pot_anual!J7,0)</f>
        <v>0.42241633613505619</v>
      </c>
      <c r="K32" s="48">
        <f>IF(PLANEL_Pot_anual!K7&lt;&gt;0,K7/PLANEL_Pot_anual!K7,0)</f>
        <v>0.40916071068526144</v>
      </c>
      <c r="L32" s="48">
        <f>IF(PLANEL_Pot_anual!L7&lt;&gt;0,L7/PLANEL_Pot_anual!L7,0)</f>
        <v>0.38259470549548291</v>
      </c>
      <c r="M32" s="48">
        <f>IF(PLANEL_Pot_anual!M7&lt;&gt;0,M7/PLANEL_Pot_anual!M7,0)</f>
        <v>0.30332619059700927</v>
      </c>
      <c r="N32" s="48">
        <f>IF(PLANEL_Pot_anual!N7&lt;&gt;0,N7/PLANEL_Pot_anual!N7,0)</f>
        <v>0.30149005553077418</v>
      </c>
      <c r="O32" s="48">
        <f>IF(PLANEL_Pot_anual!O7&lt;&gt;0,O7/PLANEL_Pot_anual!O7,0)</f>
        <v>0.30506347750734569</v>
      </c>
      <c r="P32" s="48">
        <f>IF(PLANEL_Pot_anual!P7&lt;&gt;0,P7/PLANEL_Pot_anual!P7,0)</f>
        <v>0.29578151902479943</v>
      </c>
      <c r="Q32" s="48">
        <f>IF(PLANEL_Pot_anual!Q7&lt;&gt;0,Q7/PLANEL_Pot_anual!Q7,0)</f>
        <v>0.2903173990441566</v>
      </c>
      <c r="R32" s="48">
        <f>IF(PLANEL_Pot_anual!R7&lt;&gt;0,R7/PLANEL_Pot_anual!R7,0)</f>
        <v>0.27980202405527643</v>
      </c>
      <c r="S32" s="48">
        <f>IF(PLANEL_Pot_anual!S7&lt;&gt;0,S7/PLANEL_Pot_anual!S7,0)</f>
        <v>0.29971862887587652</v>
      </c>
      <c r="T32" s="48">
        <f>IF(PLANEL_Pot_anual!T7&lt;&gt;0,T7/PLANEL_Pot_anual!T7,0)</f>
        <v>0.27643275180947646</v>
      </c>
      <c r="U32" s="48">
        <f>IF(PLANEL_Pot_anual!U7&lt;&gt;0,U7/PLANEL_Pot_anual!U7,0)</f>
        <v>0.28952706550800938</v>
      </c>
      <c r="V32" s="48">
        <f>IF(PLANEL_Pot_anual!V7&lt;&gt;0,V7/PLANEL_Pot_anual!V7,0)</f>
        <v>0.27414612096599789</v>
      </c>
      <c r="W32" s="48">
        <f>IF(PLANEL_Pot_anual!W7&lt;&gt;0,W7/PLANEL_Pot_anual!W7,0)</f>
        <v>0.28612655485270178</v>
      </c>
      <c r="X32" s="48">
        <f>IF(PLANEL_Pot_anual!X7&lt;&gt;0,X7/PLANEL_Pot_anual!X7,0)</f>
        <v>0.29602219008477049</v>
      </c>
      <c r="Y32" s="48">
        <f>IF(PLANEL_Pot_anual!Y7&lt;&gt;0,Y7/PLANEL_Pot_anual!Y7,0)</f>
        <v>0.28675334955264881</v>
      </c>
      <c r="Z32" s="48">
        <f>IF(PLANEL_Pot_anual!Z7&lt;&gt;0,Z7/PLANEL_Pot_anual!Z7,0)</f>
        <v>0.31280990338238696</v>
      </c>
      <c r="AA32" s="48">
        <f>IF(PLANEL_Pot_anual!AA7&lt;&gt;0,AA7/PLANEL_Pot_anual!AA7,0)</f>
        <v>0.32135587180787795</v>
      </c>
      <c r="AB32" s="48">
        <f>IF(PLANEL_Pot_anual!AB7&lt;&gt;0,AB7/PLANEL_Pot_anual!AB7,0)</f>
        <v>0.24929936591892896</v>
      </c>
      <c r="AC32" s="48">
        <f>IF(PLANEL_Pot_anual!AC7&lt;&gt;0,AC7/PLANEL_Pot_anual!AC7,0)</f>
        <v>0.24581480018910509</v>
      </c>
      <c r="AD32" s="48">
        <f>IF(PLANEL_Pot_anual!AD7&lt;&gt;0,AD7/PLANEL_Pot_anual!AD7,0)</f>
        <v>0.25917732308592301</v>
      </c>
      <c r="AE32" s="48">
        <f>IF(PLANEL_Pot_anual!AE7&lt;&gt;0,AE7/PLANEL_Pot_anual!AE7,0)</f>
        <v>0.26181117631122591</v>
      </c>
      <c r="AF32" s="48">
        <f>IF(PLANEL_Pot_anual!AF7&lt;&gt;0,AF7/PLANEL_Pot_anual!AF7,0)</f>
        <v>0.25895835650992177</v>
      </c>
      <c r="AG32" s="48">
        <f>IF(PLANEL_Pot_anual!AG7&lt;&gt;0,AG7/PLANEL_Pot_anual!AG7,0)</f>
        <v>0.25568620693312405</v>
      </c>
      <c r="AH32" s="48">
        <f>IF(PLANEL_Pot_anual!AH7&lt;&gt;0,AH7/PLANEL_Pot_anual!AH7,0)</f>
        <v>0.25350610192885964</v>
      </c>
      <c r="AI32" s="48">
        <f>IF(PLANEL_Pot_anual!AI7&lt;&gt;0,AI7/PLANEL_Pot_anual!AI7,0)</f>
        <v>0.26036224648802342</v>
      </c>
      <c r="AJ32" s="48">
        <f>IF(PLANEL_Pot_anual!AJ7&lt;&gt;0,AJ7/PLANEL_Pot_anual!AJ7,0)</f>
        <v>0.26050215418764</v>
      </c>
      <c r="AK32" s="48">
        <f>IF(PLANEL_Pot_anual!AK7&lt;&gt;0,AK7/PLANEL_Pot_anual!AK7,0)</f>
        <v>0.26790578602934995</v>
      </c>
      <c r="AL32" s="48">
        <f>IF(PLANEL_Pot_anual!AL7&lt;&gt;0,AL7/PLANEL_Pot_anual!AL7,0)</f>
        <v>0.29345224049796631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0.48377663124407738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0.17381386446658362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0.22725728628753283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0.8275169718592964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0.88764760589101621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6.0066465932327638E-2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1.0629455619429762E-2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0.96506992489400367</v>
      </c>
      <c r="F40" s="52">
        <f>IF(PLANEL_Pot_anual!F15&lt;&gt;0,F15/PLANEL_Pot_anual!F15,0)</f>
        <v>0.95755516673267327</v>
      </c>
      <c r="G40" s="52">
        <f>IF(PLANEL_Pot_anual!G15&lt;&gt;0,G15/PLANEL_Pot_anual!G15,0)</f>
        <v>0.9346246026905829</v>
      </c>
      <c r="H40" s="52">
        <f>IF(PLANEL_Pot_anual!H15&lt;&gt;0,H15/PLANEL_Pot_anual!H15,0)</f>
        <v>0.93008851863699571</v>
      </c>
      <c r="I40" s="52">
        <f>IF(PLANEL_Pot_anual!I15&lt;&gt;0,I15/PLANEL_Pot_anual!I15,0)</f>
        <v>0.8739332975138121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0.93020175400552485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0.92911033126801146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0.92911033126801146</v>
      </c>
      <c r="P40" s="52">
        <f>IF(PLANEL_Pot_anual!P15&lt;&gt;0,P15/PLANEL_Pot_anual!P15,0)</f>
        <v>0.88073138674351581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0.44889631147963543</v>
      </c>
      <c r="K42" s="51">
        <f>IF(PLANEL_Pot_anual!K17&lt;&gt;0,K17/PLANEL_Pot_anual!K17,0)</f>
        <v>0.45096987399281446</v>
      </c>
      <c r="L42" s="51">
        <f>IF(PLANEL_Pot_anual!L17&lt;&gt;0,L17/PLANEL_Pot_anual!L17,0)</f>
        <v>0.45142159544954319</v>
      </c>
      <c r="M42" s="51">
        <f>IF(PLANEL_Pot_anual!M17&lt;&gt;0,M17/PLANEL_Pot_anual!M17,0)</f>
        <v>0.45259809622378816</v>
      </c>
      <c r="N42" s="51">
        <f>IF(PLANEL_Pot_anual!N17&lt;&gt;0,N17/PLANEL_Pot_anual!N17,0)</f>
        <v>0.45282286166266184</v>
      </c>
      <c r="O42" s="51">
        <f>IF(PLANEL_Pot_anual!O17&lt;&gt;0,O17/PLANEL_Pot_anual!O17,0)</f>
        <v>0.45325135634366326</v>
      </c>
      <c r="P42" s="51">
        <f>IF(PLANEL_Pot_anual!P17&lt;&gt;0,P17/PLANEL_Pot_anual!P17,0)</f>
        <v>0.45340434539733121</v>
      </c>
      <c r="Q42" s="51">
        <f>IF(PLANEL_Pot_anual!Q17&lt;&gt;0,Q17/PLANEL_Pot_anual!Q17,0)</f>
        <v>0.45362941323445577</v>
      </c>
      <c r="R42" s="51">
        <f>IF(PLANEL_Pot_anual!R17&lt;&gt;0,R17/PLANEL_Pot_anual!R17,0)</f>
        <v>0.45396537396656816</v>
      </c>
      <c r="S42" s="51">
        <f>IF(PLANEL_Pot_anual!S17&lt;&gt;0,S17/PLANEL_Pot_anual!S17,0)</f>
        <v>0.45418700454350786</v>
      </c>
      <c r="T42" s="51">
        <f>IF(PLANEL_Pot_anual!T17&lt;&gt;0,T17/PLANEL_Pot_anual!T17,0)</f>
        <v>0.45472047043389691</v>
      </c>
      <c r="U42" s="51">
        <f>IF(PLANEL_Pot_anual!U17&lt;&gt;0,U17/PLANEL_Pot_anual!U17,0)</f>
        <v>0.45503082991574406</v>
      </c>
      <c r="V42" s="51">
        <f>IF(PLANEL_Pot_anual!V17&lt;&gt;0,V17/PLANEL_Pot_anual!V17,0)</f>
        <v>0.45535926790301945</v>
      </c>
      <c r="W42" s="51">
        <f>IF(PLANEL_Pot_anual!W17&lt;&gt;0,W17/PLANEL_Pot_anual!W17,0)</f>
        <v>0.45473942289262098</v>
      </c>
      <c r="X42" s="51">
        <f>IF(PLANEL_Pot_anual!X17&lt;&gt;0,X17/PLANEL_Pot_anual!X17,0)</f>
        <v>0.45304553949200499</v>
      </c>
      <c r="Y42" s="51">
        <f>IF(PLANEL_Pot_anual!Y17&lt;&gt;0,Y17/PLANEL_Pot_anual!Y17,0)</f>
        <v>0.45170988862629613</v>
      </c>
      <c r="Z42" s="51">
        <f>IF(PLANEL_Pot_anual!Z17&lt;&gt;0,Z17/PLANEL_Pot_anual!Z17,0)</f>
        <v>0.44991298939826302</v>
      </c>
      <c r="AA42" s="51">
        <f>IF(PLANEL_Pot_anual!AA17&lt;&gt;0,AA17/PLANEL_Pot_anual!AA17,0)</f>
        <v>0.44428172108816533</v>
      </c>
      <c r="AB42" s="81">
        <f>IF(PLANEL_Pot_anual!AB17&lt;&gt;0,AB17/PLANEL_Pot_anual!AB17,0)</f>
        <v>0.44564764892178976</v>
      </c>
      <c r="AC42" s="51">
        <f>IF(PLANEL_Pot_anual!AC17&lt;&gt;0,AC17/PLANEL_Pot_anual!AC17,0)</f>
        <v>0.4460940904145409</v>
      </c>
      <c r="AD42" s="51">
        <f>IF(PLANEL_Pot_anual!AD17&lt;&gt;0,AD17/PLANEL_Pot_anual!AD17,0)</f>
        <v>0.44644710477313893</v>
      </c>
      <c r="AE42" s="51">
        <f>IF(PLANEL_Pot_anual!AE17&lt;&gt;0,AE17/PLANEL_Pot_anual!AE17,0)</f>
        <v>0.44687396517128924</v>
      </c>
      <c r="AF42" s="51">
        <f>IF(PLANEL_Pot_anual!AF17&lt;&gt;0,AF17/PLANEL_Pot_anual!AF17,0)</f>
        <v>0.44732262753186236</v>
      </c>
      <c r="AG42" s="51">
        <f>IF(PLANEL_Pot_anual!AG17&lt;&gt;0,AG17/PLANEL_Pot_anual!AG17,0)</f>
        <v>0.44771785649544416</v>
      </c>
      <c r="AH42" s="51">
        <f>IF(PLANEL_Pot_anual!AH17&lt;&gt;0,AH17/PLANEL_Pot_anual!AH17,0)</f>
        <v>0.44749270205036723</v>
      </c>
      <c r="AI42" s="51">
        <f>IF(PLANEL_Pot_anual!AI17&lt;&gt;0,AI17/PLANEL_Pot_anual!AI17,0)</f>
        <v>0.44717435713231735</v>
      </c>
      <c r="AJ42" s="51">
        <f>IF(PLANEL_Pot_anual!AJ17&lt;&gt;0,AJ17/PLANEL_Pot_anual!AJ17,0)</f>
        <v>0.44681974625168941</v>
      </c>
      <c r="AK42" s="51">
        <f>IF(PLANEL_Pot_anual!AK17&lt;&gt;0,AK17/PLANEL_Pot_anual!AK17,0)</f>
        <v>0.44651812796851076</v>
      </c>
      <c r="AL42" s="51">
        <f>IF(PLANEL_Pot_anual!AL17&lt;&gt;0,AL17/PLANEL_Pot_anual!AL17,0)</f>
        <v>0.4461238274301938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0.2618795742847026</v>
      </c>
      <c r="P45" s="53">
        <f>IF(PLANEL_Pot_anual!P20&lt;&gt;0,P20/PLANEL_Pot_anual!P20,0)</f>
        <v>0.26710581795249505</v>
      </c>
      <c r="Q45" s="53">
        <f>IF(PLANEL_Pot_anual!Q20&lt;&gt;0,Q20/PLANEL_Pot_anual!Q20,0)</f>
        <v>0.27019837559213367</v>
      </c>
      <c r="R45" s="53">
        <f>IF(PLANEL_Pot_anual!R20&lt;&gt;0,R20/PLANEL_Pot_anual!R20,0)</f>
        <v>0.27224431290181289</v>
      </c>
      <c r="S45" s="53">
        <f>IF(PLANEL_Pot_anual!S20&lt;&gt;0,S20/PLANEL_Pot_anual!S20,0)</f>
        <v>0.27371070486329901</v>
      </c>
      <c r="T45" s="53">
        <f>IF(PLANEL_Pot_anual!T20&lt;&gt;0,T20/PLANEL_Pot_anual!T20,0)</f>
        <v>0.27478558612279497</v>
      </c>
      <c r="U45" s="53">
        <f>IF(PLANEL_Pot_anual!U20&lt;&gt;0,U20/PLANEL_Pot_anual!U20,0)</f>
        <v>0.27559238269724712</v>
      </c>
      <c r="V45" s="53">
        <f>IF(PLANEL_Pot_anual!V20&lt;&gt;0,V20/PLANEL_Pot_anual!V20,0)</f>
        <v>0.27623739421994603</v>
      </c>
      <c r="W45" s="53">
        <f>IF(PLANEL_Pot_anual!W20&lt;&gt;0,W20/PLANEL_Pot_anual!W20,0)</f>
        <v>0.27678460373260566</v>
      </c>
      <c r="X45" s="53">
        <f>IF(PLANEL_Pot_anual!X20&lt;&gt;0,X20/PLANEL_Pot_anual!X20,0)</f>
        <v>0.27725211445436976</v>
      </c>
      <c r="Y45" s="53">
        <f>IF(PLANEL_Pot_anual!Y20&lt;&gt;0,Y20/PLANEL_Pot_anual!Y20,0)</f>
        <v>0.27761662021215777</v>
      </c>
      <c r="Z45" s="53">
        <f>IF(PLANEL_Pot_anual!Z20&lt;&gt;0,Z20/PLANEL_Pot_anual!Z20,0)</f>
        <v>0.2792731795752762</v>
      </c>
      <c r="AA45" s="53">
        <f>IF(PLANEL_Pot_anual!AA20&lt;&gt;0,AA20/PLANEL_Pot_anual!AA20,0)</f>
        <v>0.28089738439291567</v>
      </c>
      <c r="AB45" s="83">
        <f>IF(PLANEL_Pot_anual!AB20&lt;&gt;0,AB20/PLANEL_Pot_anual!AB20,0)</f>
        <v>0.28132565995660563</v>
      </c>
      <c r="AC45" s="53">
        <f>IF(PLANEL_Pot_anual!AC20&lt;&gt;0,AC20/PLANEL_Pot_anual!AC20,0)</f>
        <v>0.28132565996367809</v>
      </c>
      <c r="AD45" s="53">
        <f>IF(PLANEL_Pot_anual!AD20&lt;&gt;0,AD20/PLANEL_Pot_anual!AD20,0)</f>
        <v>0.28132565997142589</v>
      </c>
      <c r="AE45" s="53">
        <f>IF(PLANEL_Pot_anual!AE20&lt;&gt;0,AE20/PLANEL_Pot_anual!AE20,0)</f>
        <v>0.28132565998598774</v>
      </c>
      <c r="AF45" s="53">
        <f>IF(PLANEL_Pot_anual!AF20&lt;&gt;0,AF20/PLANEL_Pot_anual!AF20,0)</f>
        <v>0.28132565996664211</v>
      </c>
      <c r="AG45" s="53">
        <f>IF(PLANEL_Pot_anual!AG20&lt;&gt;0,AG20/PLANEL_Pot_anual!AG20,0)</f>
        <v>0.28132565995262149</v>
      </c>
      <c r="AH45" s="53">
        <f>IF(PLANEL_Pot_anual!AH20&lt;&gt;0,AH20/PLANEL_Pot_anual!AH20,0)</f>
        <v>0.28132565995544961</v>
      </c>
      <c r="AI45" s="53">
        <f>IF(PLANEL_Pot_anual!AI20&lt;&gt;0,AI20/PLANEL_Pot_anual!AI20,0)</f>
        <v>0.28132566000221576</v>
      </c>
      <c r="AJ45" s="53">
        <f>IF(PLANEL_Pot_anual!AJ20&lt;&gt;0,AJ20/PLANEL_Pot_anual!AJ20,0)</f>
        <v>0.28132566000032716</v>
      </c>
      <c r="AK45" s="53">
        <f>IF(PLANEL_Pot_anual!AK20&lt;&gt;0,AK20/PLANEL_Pot_anual!AK20,0)</f>
        <v>0.28132565997787212</v>
      </c>
      <c r="AL45" s="53">
        <f>IF(PLANEL_Pot_anual!AL20&lt;&gt;0,AL20/PLANEL_Pot_anual!AL20,0)</f>
        <v>0.28132565996566494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51.812198999992688</v>
      </c>
      <c r="E49" s="28">
        <f t="shared" si="1"/>
        <v>1214.4288283040078</v>
      </c>
      <c r="F49" s="28">
        <f t="shared" si="1"/>
        <v>1115.4565786000167</v>
      </c>
      <c r="G49" s="28">
        <f t="shared" si="1"/>
        <v>5063.4275669999915</v>
      </c>
      <c r="H49" s="28">
        <f t="shared" si="1"/>
        <v>3763.4114588000084</v>
      </c>
      <c r="I49" s="28">
        <f t="shared" si="1"/>
        <v>3840.8243976000085</v>
      </c>
      <c r="J49" s="28">
        <f t="shared" si="1"/>
        <v>3341.4871528399963</v>
      </c>
      <c r="K49" s="28">
        <f t="shared" si="1"/>
        <v>3510.4930477899761</v>
      </c>
      <c r="L49" s="28">
        <f t="shared" si="1"/>
        <v>3586.517304870009</v>
      </c>
      <c r="M49" s="28">
        <f t="shared" si="1"/>
        <v>3727.2773231000174</v>
      </c>
      <c r="N49" s="28">
        <f t="shared" si="1"/>
        <v>3240.5144454099791</v>
      </c>
      <c r="O49" s="28">
        <f t="shared" si="1"/>
        <v>3060.007463189977</v>
      </c>
      <c r="P49" s="28">
        <f t="shared" si="1"/>
        <v>3177.6646761000011</v>
      </c>
      <c r="Q49" s="28">
        <f t="shared" si="1"/>
        <v>3270.173717600017</v>
      </c>
      <c r="R49" s="28">
        <f t="shared" si="1"/>
        <v>3381.8317302999931</v>
      </c>
      <c r="S49" s="28">
        <f t="shared" si="1"/>
        <v>3521.1503161000292</v>
      </c>
      <c r="T49" s="28">
        <f t="shared" si="1"/>
        <v>3560.3766680999834</v>
      </c>
      <c r="U49" s="28">
        <f t="shared" si="1"/>
        <v>3559.9363263999985</v>
      </c>
      <c r="V49" s="28">
        <f t="shared" si="1"/>
        <v>3664.0683724999981</v>
      </c>
      <c r="W49" s="28">
        <f t="shared" si="1"/>
        <v>3789.9183641999989</v>
      </c>
      <c r="X49" s="28">
        <f t="shared" si="1"/>
        <v>4036.3291676999943</v>
      </c>
      <c r="Y49" s="28">
        <f t="shared" si="1"/>
        <v>3988.3334497000324</v>
      </c>
      <c r="Z49" s="28">
        <f t="shared" si="1"/>
        <v>4026.7278042999678</v>
      </c>
      <c r="AA49" s="28">
        <f t="shared" si="1"/>
        <v>3891.694147799979</v>
      </c>
      <c r="AB49" s="76">
        <f t="shared" si="1"/>
        <v>3874.3266098200402</v>
      </c>
      <c r="AC49" s="28">
        <f t="shared" si="1"/>
        <v>3437.334170379967</v>
      </c>
      <c r="AD49" s="28">
        <f t="shared" si="1"/>
        <v>3444.1742973999935</v>
      </c>
      <c r="AE49" s="28">
        <f t="shared" si="1"/>
        <v>3479.1371030000155</v>
      </c>
      <c r="AF49" s="28">
        <f t="shared" si="1"/>
        <v>3557.8470790000283</v>
      </c>
      <c r="AG49" s="28">
        <f t="shared" si="1"/>
        <v>3630.99440477998</v>
      </c>
      <c r="AH49" s="28">
        <f t="shared" si="1"/>
        <v>3666.0299298200116</v>
      </c>
      <c r="AI49" s="28">
        <f t="shared" si="1"/>
        <v>3656.8287600999756</v>
      </c>
      <c r="AJ49" s="28">
        <f t="shared" si="1"/>
        <v>4016.7711327000288</v>
      </c>
      <c r="AK49" s="28">
        <f t="shared" si="1"/>
        <v>3893.0845755999908</v>
      </c>
      <c r="AL49" s="28">
        <f t="shared" si="1"/>
        <v>3860.785032899963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357.02872020000001</v>
      </c>
      <c r="D6" s="265">
        <v>16.547328920000002</v>
      </c>
      <c r="E6" s="265">
        <v>14.045092179999999</v>
      </c>
      <c r="F6" s="265">
        <v>10.03479398</v>
      </c>
      <c r="G6" s="265">
        <v>7.6949853719999997</v>
      </c>
      <c r="H6" s="265">
        <v>7.7824933820000002</v>
      </c>
      <c r="I6" s="265">
        <v>7.0131057620000004</v>
      </c>
      <c r="J6" s="265">
        <v>6.9530550260000004</v>
      </c>
      <c r="K6" s="265">
        <v>53.387446850000003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4.4683517029999997</v>
      </c>
      <c r="E11" s="265">
        <v>151.10134919999999</v>
      </c>
      <c r="F11" s="265">
        <v>194.58966240000001</v>
      </c>
      <c r="G11" s="265">
        <v>219.121173</v>
      </c>
      <c r="H11" s="265">
        <v>233.27464040000001</v>
      </c>
      <c r="I11" s="265">
        <v>176.2955599</v>
      </c>
      <c r="J11" s="265">
        <v>174.57590730000001</v>
      </c>
      <c r="K11" s="265">
        <v>164.77523479999999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357.02872020000001</v>
      </c>
      <c r="D15" s="265">
        <f t="shared" ref="D15:K15" si="0">D6+D11</f>
        <v>21.015680623000002</v>
      </c>
      <c r="E15" s="265">
        <f t="shared" si="0"/>
        <v>165.14644138</v>
      </c>
      <c r="F15" s="265">
        <f t="shared" si="0"/>
        <v>204.62445638</v>
      </c>
      <c r="G15" s="265">
        <f t="shared" si="0"/>
        <v>226.81615837199999</v>
      </c>
      <c r="H15" s="265">
        <f t="shared" si="0"/>
        <v>241.05713378200002</v>
      </c>
      <c r="I15" s="265">
        <f t="shared" si="0"/>
        <v>183.30866566200001</v>
      </c>
      <c r="J15" s="265">
        <f>J6+J11</f>
        <v>181.528962326</v>
      </c>
      <c r="K15" s="265">
        <f t="shared" si="0"/>
        <v>218.16268165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55754.590950995997</v>
      </c>
      <c r="D19" s="1">
        <f>Planel_GerMed_Anual!H4+Planel_GerMed_Anual!H5+Planel_GerMed_Anual!H14+Planel_GerMed_Anual!H15+Planel_GerMed_Anual!H17+Planel_GerMed_Anual!H18+Planel_GerMed_Anual!H20+Planel_GerMed_Anual!H21</f>
        <v>68625.463095100014</v>
      </c>
      <c r="E19" s="1">
        <f>Planel_GerMed_Anual!M4+Planel_GerMed_Anual!M5+Planel_GerMed_Anual!M14+Planel_GerMed_Anual!M15+Planel_GerMed_Anual!M17+Planel_GerMed_Anual!M18+Planel_GerMed_Anual!M20+Planel_GerMed_Anual!M21</f>
        <v>86815.803537799991</v>
      </c>
      <c r="F19" s="1">
        <f>Planel_GerMed_Anual!R4+Planel_GerMed_Anual!R5+Planel_GerMed_Anual!R14+Planel_GerMed_Anual!R15+Planel_GerMed_Anual!R17+Planel_GerMed_Anual!R18+Planel_GerMed_Anual!R20+Planel_GerMed_Anual!R21</f>
        <v>102132.3896757</v>
      </c>
      <c r="G19" s="1">
        <f>Planel_GerMed_Anual!W4+Planel_GerMed_Anual!W5+Planel_GerMed_Anual!W14+Planel_GerMed_Anual!W15+Planel_GerMed_Anual!W17+Planel_GerMed_Anual!W18+Planel_GerMed_Anual!W20+Planel_GerMed_Anual!W21</f>
        <v>119423.52613829999</v>
      </c>
      <c r="H19" s="1">
        <f>Planel_GerMed_Anual!AB4+Planel_GerMed_Anual!AB5+Planel_GerMed_Anual!AB14+Planel_GerMed_Anual!AB15+Planel_GerMed_Anual!AB17+Planel_GerMed_Anual!AB18+Planel_GerMed_Anual!AB20+Planel_GerMed_Anual!AB21</f>
        <v>138915.49284322001</v>
      </c>
      <c r="I19" s="1">
        <f>Planel_GerMed_Anual!AG4+Planel_GerMed_Anual!AG5+Planel_GerMed_Anual!AG14+Planel_GerMed_Anual!AG15+Planel_GerMed_Anual!AG17+Planel_GerMed_Anual!AG18+Planel_GerMed_Anual!AG20+Planel_GerMed_Anual!AG21</f>
        <v>155359.62821688</v>
      </c>
      <c r="J19" s="1">
        <f>Planel_GerMed_Anual!AL4+Planel_GerMed_Anual!AL5+Planel_GerMed_Anual!AL14+Planel_GerMed_Anual!AL15+Planel_GerMed_Anual!AL17+Planel_GerMed_Anual!AL18+Planel_GerMed_Anual!AL20+Planel_GerMed_Anual!AL21</f>
        <v>171940.55976999999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511.93785400000002</v>
      </c>
      <c r="G39" s="265">
        <v>17.617892810000001</v>
      </c>
      <c r="H39" s="265">
        <v>17.790796069999999</v>
      </c>
      <c r="I39" s="265">
        <v>15.87028434</v>
      </c>
      <c r="J39" s="265">
        <v>15.82503631</v>
      </c>
      <c r="K39" s="265">
        <v>15.632635049999999</v>
      </c>
      <c r="L39" s="265">
        <v>16.637149359999999</v>
      </c>
      <c r="M39" s="265">
        <v>15.19919853</v>
      </c>
      <c r="N39" s="265">
        <v>14.1998608</v>
      </c>
      <c r="O39" s="265">
        <v>13.895485949999999</v>
      </c>
      <c r="P39" s="265">
        <v>10.293766249999999</v>
      </c>
      <c r="Q39" s="265">
        <v>10.28742437</v>
      </c>
      <c r="R39" s="265">
        <v>11.285559640000001</v>
      </c>
      <c r="S39" s="265">
        <v>10.761048710000001</v>
      </c>
      <c r="T39" s="265">
        <v>9.2406630340000007</v>
      </c>
      <c r="U39" s="265">
        <v>8.5992741269999993</v>
      </c>
      <c r="V39" s="265">
        <v>8.1178252359999998</v>
      </c>
      <c r="W39" s="265">
        <v>7.4778394280000002</v>
      </c>
      <c r="X39" s="265">
        <v>7.7261206539999998</v>
      </c>
      <c r="Y39" s="265">
        <v>7.4483817590000001</v>
      </c>
      <c r="Z39" s="265">
        <v>7.7047597830000001</v>
      </c>
      <c r="AA39" s="265">
        <v>7.8600612889999999</v>
      </c>
      <c r="AB39" s="265">
        <v>7.7133972809999998</v>
      </c>
      <c r="AC39" s="265">
        <v>8.4821928979999992</v>
      </c>
      <c r="AD39" s="265">
        <v>8.5171993809999993</v>
      </c>
      <c r="AE39" s="265">
        <v>6.33961606</v>
      </c>
      <c r="AF39" s="265">
        <v>6.7955557950000003</v>
      </c>
      <c r="AG39" s="265">
        <v>7.1747692120000002</v>
      </c>
      <c r="AH39" s="265">
        <v>7.2471374539999998</v>
      </c>
      <c r="AI39" s="265">
        <v>7.1463973129999996</v>
      </c>
      <c r="AJ39" s="265">
        <v>6.7016690360000002</v>
      </c>
      <c r="AK39" s="265">
        <v>6.6038544269999999</v>
      </c>
      <c r="AL39" s="265">
        <v>6.7963774920000004</v>
      </c>
      <c r="AM39" s="265">
        <v>6.7675842590000004</v>
      </c>
      <c r="AN39" s="265">
        <v>6.94881087</v>
      </c>
      <c r="AO39" s="265">
        <v>7.6486480820000002</v>
      </c>
      <c r="AP39" s="265">
        <v>54.756355739999997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15.051123609999999</v>
      </c>
      <c r="J43" s="265">
        <v>1.877782351</v>
      </c>
      <c r="K43" s="265">
        <v>5.4128525590000001</v>
      </c>
      <c r="L43" s="265">
        <v>36.066749000000002</v>
      </c>
      <c r="M43" s="265">
        <v>90.179904359999995</v>
      </c>
      <c r="N43" s="265">
        <v>152.3637128</v>
      </c>
      <c r="O43" s="265">
        <v>221.32061730000001</v>
      </c>
      <c r="P43" s="265">
        <v>255.57576259999999</v>
      </c>
      <c r="Q43" s="265">
        <v>129.4228008</v>
      </c>
      <c r="R43" s="265">
        <v>187.98014850000001</v>
      </c>
      <c r="S43" s="265">
        <v>187.6258004</v>
      </c>
      <c r="T43" s="265">
        <v>274.05585330000002</v>
      </c>
      <c r="U43" s="265">
        <v>193.863709</v>
      </c>
      <c r="V43" s="265">
        <v>284.37129529999999</v>
      </c>
      <c r="W43" s="265">
        <v>202.98869049999999</v>
      </c>
      <c r="X43" s="265">
        <v>195.43807169999999</v>
      </c>
      <c r="Y43" s="265">
        <v>219.78799739999999</v>
      </c>
      <c r="Z43" s="265">
        <v>193.0198101</v>
      </c>
      <c r="AA43" s="265">
        <v>191.49759349999999</v>
      </c>
      <c r="AB43" s="265">
        <v>245.98227729999999</v>
      </c>
      <c r="AC43" s="265">
        <v>170.99302979999999</v>
      </c>
      <c r="AD43" s="265">
        <v>288.97892419999999</v>
      </c>
      <c r="AE43" s="265">
        <v>268.92137719999999</v>
      </c>
      <c r="AF43" s="265">
        <v>178.89359229999999</v>
      </c>
      <c r="AG43" s="265">
        <v>153.68781530000001</v>
      </c>
      <c r="AH43" s="265">
        <v>170.99882980000001</v>
      </c>
      <c r="AI43" s="265">
        <v>180.82298919999999</v>
      </c>
      <c r="AJ43" s="265">
        <v>197.0745728</v>
      </c>
      <c r="AK43" s="265">
        <v>199.88442939999999</v>
      </c>
      <c r="AL43" s="265">
        <v>173.21747740000001</v>
      </c>
      <c r="AM43" s="265">
        <v>185.74539250000001</v>
      </c>
      <c r="AN43" s="265">
        <v>174.62901790000001</v>
      </c>
      <c r="AO43" s="265">
        <v>139.4032191</v>
      </c>
      <c r="AP43" s="265">
        <v>174.7616127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511.93785400000002</v>
      </c>
      <c r="G47" s="265">
        <f t="shared" si="2"/>
        <v>17.617892810000001</v>
      </c>
      <c r="H47" s="265">
        <f t="shared" si="2"/>
        <v>17.790796069999999</v>
      </c>
      <c r="I47" s="265">
        <f>I39+I43</f>
        <v>30.921407949999999</v>
      </c>
      <c r="J47" s="265">
        <f t="shared" si="2"/>
        <v>17.702818660999998</v>
      </c>
      <c r="K47" s="265">
        <f t="shared" si="2"/>
        <v>21.045487608999998</v>
      </c>
      <c r="L47" s="265">
        <f t="shared" si="2"/>
        <v>52.703898359999997</v>
      </c>
      <c r="M47" s="265">
        <f t="shared" si="2"/>
        <v>105.37910289</v>
      </c>
      <c r="N47" s="265">
        <f t="shared" si="2"/>
        <v>166.56357360000001</v>
      </c>
      <c r="O47" s="265">
        <f t="shared" si="2"/>
        <v>235.21610325</v>
      </c>
      <c r="P47" s="265">
        <f t="shared" si="2"/>
        <v>265.86952884999999</v>
      </c>
      <c r="Q47" s="265">
        <f t="shared" si="2"/>
        <v>139.71022517</v>
      </c>
      <c r="R47" s="265">
        <f t="shared" si="2"/>
        <v>199.26570814000002</v>
      </c>
      <c r="S47" s="265">
        <f t="shared" si="2"/>
        <v>198.38684911000001</v>
      </c>
      <c r="T47" s="265">
        <f t="shared" si="2"/>
        <v>283.29651633400005</v>
      </c>
      <c r="U47" s="265">
        <f t="shared" si="2"/>
        <v>202.462983127</v>
      </c>
      <c r="V47" s="265">
        <f t="shared" si="2"/>
        <v>292.48912053599997</v>
      </c>
      <c r="W47" s="265">
        <f t="shared" si="2"/>
        <v>210.466529928</v>
      </c>
      <c r="X47" s="265">
        <f t="shared" si="2"/>
        <v>203.16419235399999</v>
      </c>
      <c r="Y47" s="265">
        <f t="shared" si="2"/>
        <v>227.23637915899999</v>
      </c>
      <c r="Z47" s="265">
        <f t="shared" si="2"/>
        <v>200.72456988300002</v>
      </c>
      <c r="AA47" s="265">
        <f t="shared" si="2"/>
        <v>199.35765478899998</v>
      </c>
      <c r="AB47" s="265">
        <f t="shared" si="2"/>
        <v>253.69567458099999</v>
      </c>
      <c r="AC47" s="265">
        <f t="shared" si="2"/>
        <v>179.47522269799998</v>
      </c>
      <c r="AD47" s="265">
        <f t="shared" si="2"/>
        <v>297.49612358100001</v>
      </c>
      <c r="AE47" s="265">
        <f t="shared" si="2"/>
        <v>275.26099326000002</v>
      </c>
      <c r="AF47" s="265">
        <f t="shared" si="2"/>
        <v>185.68914809500001</v>
      </c>
      <c r="AG47" s="265">
        <f t="shared" si="2"/>
        <v>160.86258451200001</v>
      </c>
      <c r="AH47" s="265">
        <f t="shared" si="2"/>
        <v>178.24596725400002</v>
      </c>
      <c r="AI47" s="265">
        <f t="shared" si="2"/>
        <v>187.96938651299999</v>
      </c>
      <c r="AJ47" s="265">
        <f t="shared" si="2"/>
        <v>203.776241836</v>
      </c>
      <c r="AK47" s="265">
        <f t="shared" si="2"/>
        <v>206.48828382699998</v>
      </c>
      <c r="AL47" s="265">
        <f t="shared" si="2"/>
        <v>180.01385489200001</v>
      </c>
      <c r="AM47" s="265">
        <f t="shared" si="2"/>
        <v>192.512976759</v>
      </c>
      <c r="AN47" s="265">
        <f t="shared" si="2"/>
        <v>181.57782877</v>
      </c>
      <c r="AO47" s="265">
        <f t="shared" si="2"/>
        <v>147.051867182</v>
      </c>
      <c r="AP47" s="265">
        <f>AVERAGE(C47:AO47)</f>
        <v>202.63156649589737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692.18763960000001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BZ33" s="33">
        <v>72.534813279999995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1004.922239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72.534813279999995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1141.59449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1141.59449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2063.4614539999998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BC103" s="33">
        <v>792.19303779999996</v>
      </c>
      <c r="BG103" s="33">
        <v>792.19303779999996</v>
      </c>
      <c r="BK103" s="33">
        <v>860.15006789999995</v>
      </c>
      <c r="BO103" s="33">
        <v>2527.458396</v>
      </c>
      <c r="BS103" s="33">
        <v>2779.5502029999998</v>
      </c>
      <c r="BW103" s="33">
        <v>2779.5502029999998</v>
      </c>
      <c r="CA103" s="33">
        <v>2779.5502029999998</v>
      </c>
      <c r="CE103" s="33">
        <v>2779.5502029999998</v>
      </c>
      <c r="CI103" s="33">
        <v>2779.5502029999998</v>
      </c>
      <c r="CM103" s="33">
        <v>2779.5502029999998</v>
      </c>
      <c r="CQ103" s="33">
        <v>2779.5502029999998</v>
      </c>
      <c r="CU103" s="33">
        <v>2779.5502029999998</v>
      </c>
      <c r="CY103" s="33">
        <v>2779.5502029999998</v>
      </c>
      <c r="DC103" s="33">
        <v>2779.5502029999998</v>
      </c>
      <c r="DG103" s="33">
        <v>2779.5502029999998</v>
      </c>
      <c r="DK103" s="33">
        <v>822.16596790000006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1196.4877489999999</v>
      </c>
      <c r="DA104" s="33">
        <v>598.24387460000003</v>
      </c>
      <c r="DB104" s="33">
        <v>1110.095507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897.24641989999998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820.76075000000003</v>
      </c>
      <c r="S105" s="33">
        <v>866.94882819999998</v>
      </c>
      <c r="T105" s="33">
        <v>684.81863720000001</v>
      </c>
      <c r="U105" s="33">
        <v>684.81863720000001</v>
      </c>
      <c r="V105" s="33">
        <v>684.81863720000001</v>
      </c>
      <c r="W105" s="33">
        <v>1115.092533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1268.981945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963.94780660000004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1491.7533109999999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591.31756189999999</v>
      </c>
      <c r="AE108" s="33">
        <v>558.84255159999998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558.84255159999998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844.36501850000002</v>
      </c>
      <c r="AU108" s="33">
        <v>1220.0053419999999</v>
      </c>
      <c r="AV108" s="33">
        <v>558.84255159999998</v>
      </c>
      <c r="AW108" s="33">
        <v>558.84255159999998</v>
      </c>
      <c r="AX108" s="33">
        <v>591.31756189999999</v>
      </c>
      <c r="AY108" s="33">
        <v>1249.869919</v>
      </c>
      <c r="AZ108" s="33">
        <v>567.87730439999996</v>
      </c>
      <c r="BA108" s="33">
        <v>591.31756189999999</v>
      </c>
      <c r="BB108" s="33">
        <v>786.02595459999998</v>
      </c>
      <c r="BC108" s="33">
        <v>1551.3126380000001</v>
      </c>
      <c r="BD108" s="33">
        <v>558.87062040000001</v>
      </c>
      <c r="BE108" s="33">
        <v>591.31756189999999</v>
      </c>
      <c r="BF108" s="33">
        <v>844.36501850000002</v>
      </c>
      <c r="BG108" s="33">
        <v>1551.3126380000001</v>
      </c>
      <c r="BH108" s="33">
        <v>591.31756189999999</v>
      </c>
      <c r="BI108" s="33">
        <v>558.87956540000005</v>
      </c>
      <c r="BJ108" s="33">
        <v>844.36501850000002</v>
      </c>
      <c r="BK108" s="33">
        <v>1624.684473</v>
      </c>
      <c r="BL108" s="33">
        <v>591.31756189999999</v>
      </c>
      <c r="BM108" s="33">
        <v>558.84255159999998</v>
      </c>
      <c r="BN108" s="33">
        <v>844.36501850000002</v>
      </c>
      <c r="BO108" s="33">
        <v>1822.855843</v>
      </c>
      <c r="BP108" s="33">
        <v>591.31756189999999</v>
      </c>
      <c r="BQ108" s="33">
        <v>558.84255159999998</v>
      </c>
      <c r="BR108" s="33">
        <v>844.36501850000002</v>
      </c>
      <c r="BS108" s="33">
        <v>1826.395526</v>
      </c>
      <c r="BT108" s="33">
        <v>591.31756189999999</v>
      </c>
      <c r="BU108" s="33">
        <v>591.31756189999999</v>
      </c>
      <c r="BV108" s="33">
        <v>844.36501850000002</v>
      </c>
      <c r="BW108" s="33">
        <v>1826.395526</v>
      </c>
      <c r="BX108" s="33">
        <v>591.31756189999999</v>
      </c>
      <c r="BY108" s="33">
        <v>591.31756189999999</v>
      </c>
      <c r="BZ108" s="33">
        <v>844.36501850000002</v>
      </c>
      <c r="CA108" s="33">
        <v>1826.395526</v>
      </c>
      <c r="CB108" s="33">
        <v>269.38775509999999</v>
      </c>
      <c r="CC108" s="33">
        <v>269.38775509999999</v>
      </c>
      <c r="CD108" s="33">
        <v>522.43521169999997</v>
      </c>
      <c r="CE108" s="33">
        <v>1504.4657199999999</v>
      </c>
      <c r="CF108" s="33">
        <v>522.43521169999997</v>
      </c>
      <c r="CG108" s="33">
        <v>269.38775509999999</v>
      </c>
      <c r="CH108" s="33">
        <v>522.43521169999997</v>
      </c>
      <c r="CI108" s="33">
        <v>1504.4657199999999</v>
      </c>
      <c r="CJ108" s="33">
        <v>522.43521169999997</v>
      </c>
      <c r="CK108" s="33">
        <v>269.38775509999999</v>
      </c>
      <c r="CL108" s="33">
        <v>522.43521169999997</v>
      </c>
      <c r="CM108" s="33">
        <v>1332.059636</v>
      </c>
      <c r="CN108" s="33">
        <v>522.43521169999997</v>
      </c>
      <c r="CO108" s="33">
        <v>269.38775509999999</v>
      </c>
      <c r="CP108" s="33">
        <v>522.43521169999997</v>
      </c>
      <c r="CQ108" s="33">
        <v>1504.4657199999999</v>
      </c>
      <c r="CR108" s="33">
        <v>522.43521169999997</v>
      </c>
      <c r="CS108" s="33">
        <v>269.38775509999999</v>
      </c>
      <c r="CT108" s="33">
        <v>522.43521169999997</v>
      </c>
      <c r="CU108" s="33">
        <v>1504.4657199999999</v>
      </c>
      <c r="CV108" s="33">
        <v>522.43521169999997</v>
      </c>
      <c r="CW108" s="33">
        <v>269.38775509999999</v>
      </c>
      <c r="CX108" s="33">
        <v>522.43521169999997</v>
      </c>
      <c r="CY108" s="33">
        <v>1504.4657199999999</v>
      </c>
      <c r="DC108" s="33">
        <v>982.03050789999998</v>
      </c>
      <c r="DG108" s="33">
        <v>982.03050789999998</v>
      </c>
      <c r="DK108" s="33">
        <v>982.03050789999998</v>
      </c>
      <c r="DO108" s="33">
        <v>362.54628129999998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3848.1199550000001</v>
      </c>
      <c r="S113" s="33">
        <v>5663.2677279999998</v>
      </c>
      <c r="T113" s="33">
        <v>3981.5655969999998</v>
      </c>
      <c r="U113" s="33">
        <v>3981.5655969999998</v>
      </c>
      <c r="V113" s="33">
        <v>3981.5655969999998</v>
      </c>
      <c r="W113" s="33">
        <v>5030.3356309999999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3994.6023970000001</v>
      </c>
      <c r="AE113" s="33">
        <v>3962.127387</v>
      </c>
      <c r="AF113" s="33">
        <v>3962.127387</v>
      </c>
      <c r="AG113" s="33">
        <v>3962.127387</v>
      </c>
      <c r="AH113" s="33">
        <v>3994.6023970000001</v>
      </c>
      <c r="AI113" s="33">
        <v>4902.7645039999998</v>
      </c>
      <c r="AJ113" s="33">
        <v>4582.3094719999999</v>
      </c>
      <c r="AK113" s="33">
        <v>4582.3094719999999</v>
      </c>
      <c r="AL113" s="33">
        <v>4549.8344619999998</v>
      </c>
      <c r="AM113" s="33">
        <v>6380.7127909999999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5326.2921020000003</v>
      </c>
      <c r="AU113" s="33">
        <v>7640.8076899999996</v>
      </c>
      <c r="AV113" s="33">
        <v>4138.5995190000003</v>
      </c>
      <c r="AW113" s="33">
        <v>4138.5995190000003</v>
      </c>
      <c r="AX113" s="33">
        <v>4756.2816039999998</v>
      </c>
      <c r="AY113" s="33">
        <v>7590.024523</v>
      </c>
      <c r="AZ113" s="33">
        <v>3937.3191750000001</v>
      </c>
      <c r="BA113" s="33">
        <v>3960.7594330000002</v>
      </c>
      <c r="BB113" s="33">
        <v>4991.161462</v>
      </c>
      <c r="BC113" s="33">
        <v>8037.4316989999998</v>
      </c>
      <c r="BD113" s="33">
        <v>2412.5756379999998</v>
      </c>
      <c r="BE113" s="33">
        <v>2445.0225799999998</v>
      </c>
      <c r="BF113" s="33">
        <v>3533.7536730000002</v>
      </c>
      <c r="BG113" s="33">
        <v>5822.8173239999996</v>
      </c>
      <c r="BH113" s="33">
        <v>2346.571747</v>
      </c>
      <c r="BI113" s="33">
        <v>2314.1337509999998</v>
      </c>
      <c r="BJ113" s="33">
        <v>3461.4554480000002</v>
      </c>
      <c r="BK113" s="33">
        <v>5767.2445239999997</v>
      </c>
      <c r="BL113" s="33">
        <v>2346.571747</v>
      </c>
      <c r="BM113" s="33">
        <v>2314.0967369999998</v>
      </c>
      <c r="BN113" s="33">
        <v>4031.387616</v>
      </c>
      <c r="BO113" s="33">
        <v>7608.4896010000002</v>
      </c>
      <c r="BP113" s="33">
        <v>2264.2211609999999</v>
      </c>
      <c r="BQ113" s="33">
        <v>2231.7461509999998</v>
      </c>
      <c r="BR113" s="33">
        <v>3949.03703</v>
      </c>
      <c r="BS113" s="33">
        <v>7723.6545409999999</v>
      </c>
      <c r="BT113" s="33">
        <v>2264.2211609999999</v>
      </c>
      <c r="BU113" s="33">
        <v>2264.2211609999999</v>
      </c>
      <c r="BV113" s="33">
        <v>3949.03703</v>
      </c>
      <c r="BW113" s="33">
        <v>7723.6545409999999</v>
      </c>
      <c r="BX113" s="33">
        <v>2264.2211609999999</v>
      </c>
      <c r="BY113" s="33">
        <v>2264.2211609999999</v>
      </c>
      <c r="BZ113" s="33">
        <v>3379.1048620000001</v>
      </c>
      <c r="CA113" s="33">
        <v>7723.6545409999999</v>
      </c>
      <c r="CB113" s="33">
        <v>2093.7592100000002</v>
      </c>
      <c r="CC113" s="33">
        <v>1508.5521349999999</v>
      </c>
      <c r="CD113" s="33">
        <v>2597.2832290000001</v>
      </c>
      <c r="CE113" s="33">
        <v>6615.994025</v>
      </c>
      <c r="CF113" s="33">
        <v>2597.2832290000001</v>
      </c>
      <c r="CG113" s="33">
        <v>1508.5521349999999</v>
      </c>
      <c r="CH113" s="33">
        <v>2597.2832290000001</v>
      </c>
      <c r="CI113" s="33">
        <v>6615.994025</v>
      </c>
      <c r="CJ113" s="33">
        <v>2597.2832290000001</v>
      </c>
      <c r="CK113" s="33">
        <v>1508.5521349999999</v>
      </c>
      <c r="CL113" s="33">
        <v>2597.2832290000001</v>
      </c>
      <c r="CM113" s="33">
        <v>6443.5879420000001</v>
      </c>
      <c r="CN113" s="33">
        <v>1852.2368180000001</v>
      </c>
      <c r="CO113" s="33">
        <v>1013.982287</v>
      </c>
      <c r="CP113" s="33">
        <v>1852.2368180000001</v>
      </c>
      <c r="CQ113" s="33">
        <v>5626.8543289999998</v>
      </c>
      <c r="CR113" s="33">
        <v>1852.2368180000001</v>
      </c>
      <c r="CS113" s="33">
        <v>1013.982287</v>
      </c>
      <c r="CT113" s="33">
        <v>1852.2368180000001</v>
      </c>
      <c r="CU113" s="33">
        <v>5626.8543289999998</v>
      </c>
      <c r="CV113" s="33">
        <v>1852.2368180000001</v>
      </c>
      <c r="CW113" s="33">
        <v>1013.982287</v>
      </c>
      <c r="CX113" s="33">
        <v>1852.2368180000001</v>
      </c>
      <c r="CY113" s="33">
        <v>5626.8543289999998</v>
      </c>
      <c r="CZ113" s="33">
        <v>1342.8384060000001</v>
      </c>
      <c r="DA113" s="33">
        <v>744.59453180000003</v>
      </c>
      <c r="DB113" s="33">
        <v>1256.4461650000001</v>
      </c>
      <c r="DC113" s="33">
        <v>5104.4191170000004</v>
      </c>
      <c r="DD113" s="33">
        <v>1342.8384060000001</v>
      </c>
      <c r="DE113" s="33">
        <v>744.59453180000003</v>
      </c>
      <c r="DF113" s="33">
        <v>744.59453180000003</v>
      </c>
      <c r="DG113" s="33">
        <v>5104.4191170000004</v>
      </c>
      <c r="DH113" s="33">
        <v>1316.7648059999999</v>
      </c>
      <c r="DI113" s="33">
        <v>1043.5970769999999</v>
      </c>
      <c r="DJ113" s="33">
        <v>1316.7648059999999</v>
      </c>
      <c r="DK113" s="33">
        <v>3120.9612820000002</v>
      </c>
      <c r="DL113" s="33">
        <v>1316.7648059999999</v>
      </c>
      <c r="DM113" s="33">
        <v>731.55773180000006</v>
      </c>
      <c r="DN113" s="33">
        <v>731.55773180000006</v>
      </c>
      <c r="DO113" s="33">
        <v>1679.3110879999999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2027.589138</v>
      </c>
      <c r="EE114" s="33">
        <v>2027.589138</v>
      </c>
      <c r="EF114" s="33">
        <v>2534.4864229999998</v>
      </c>
      <c r="EI114" s="33">
        <v>2534.4864229999998</v>
      </c>
      <c r="EJ114" s="33">
        <v>3041.3837079999998</v>
      </c>
      <c r="EM114" s="33">
        <v>3041.3837079999998</v>
      </c>
      <c r="EN114" s="33">
        <v>3548.280992</v>
      </c>
      <c r="EO114" s="33">
        <v>506.89728459999998</v>
      </c>
      <c r="EQ114" s="33">
        <v>3548.280992</v>
      </c>
      <c r="ER114" s="33">
        <v>4055.178277</v>
      </c>
      <c r="ES114" s="33">
        <v>696.88006140000005</v>
      </c>
      <c r="EU114" s="33">
        <v>4055.178277</v>
      </c>
      <c r="EV114" s="33">
        <v>4562.0755609999997</v>
      </c>
      <c r="EW114" s="33">
        <v>1187.3998919999999</v>
      </c>
      <c r="EY114" s="33">
        <v>4562.0755609999997</v>
      </c>
      <c r="EZ114" s="33">
        <v>5068.9728459999997</v>
      </c>
      <c r="FA114" s="33">
        <v>1032.2867200000001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745.35783219999996</v>
      </c>
      <c r="EI116" s="33">
        <v>745.35783219999996</v>
      </c>
      <c r="EJ116" s="33">
        <v>807.11586790000001</v>
      </c>
      <c r="EM116" s="33">
        <v>807.11586790000001</v>
      </c>
      <c r="EN116" s="33">
        <v>1260.1371750000001</v>
      </c>
      <c r="EQ116" s="33">
        <v>1260.1371750000001</v>
      </c>
      <c r="ER116" s="33">
        <v>1440.1567709999999</v>
      </c>
      <c r="EU116" s="33">
        <v>1440.1567709999999</v>
      </c>
      <c r="EV116" s="33">
        <v>1620.1763679999999</v>
      </c>
      <c r="EY116" s="33">
        <v>1620.1763679999999</v>
      </c>
      <c r="EZ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2747.667524</v>
      </c>
      <c r="EC125" s="33">
        <v>0</v>
      </c>
      <c r="ED125" s="33">
        <v>0</v>
      </c>
      <c r="EE125" s="33">
        <v>2747.667524</v>
      </c>
      <c r="EF125" s="33">
        <v>3279.844255</v>
      </c>
      <c r="EG125" s="33">
        <v>0</v>
      </c>
      <c r="EH125" s="33">
        <v>0</v>
      </c>
      <c r="EI125" s="33">
        <v>3279.844255</v>
      </c>
      <c r="EJ125" s="33">
        <v>3848.4995749999998</v>
      </c>
      <c r="EK125" s="33">
        <v>0</v>
      </c>
      <c r="EL125" s="33">
        <v>0</v>
      </c>
      <c r="EM125" s="33">
        <v>3848.4995749999998</v>
      </c>
      <c r="EN125" s="33">
        <v>4808.4181669999998</v>
      </c>
      <c r="EO125" s="33">
        <v>506.89728459999998</v>
      </c>
      <c r="EP125" s="33">
        <v>0</v>
      </c>
      <c r="EQ125" s="33">
        <v>4808.4181669999998</v>
      </c>
      <c r="ER125" s="33">
        <v>5495.3350479999999</v>
      </c>
      <c r="ES125" s="33">
        <v>696.88006140000005</v>
      </c>
      <c r="ET125" s="33">
        <v>0</v>
      </c>
      <c r="EU125" s="33">
        <v>5495.3350479999999</v>
      </c>
      <c r="EV125" s="33">
        <v>6182.251929</v>
      </c>
      <c r="EW125" s="33">
        <v>1187.3998919999999</v>
      </c>
      <c r="EX125" s="33">
        <v>0</v>
      </c>
      <c r="EY125" s="33">
        <v>6182.251929</v>
      </c>
      <c r="EZ125" s="33">
        <v>6869.1688100000001</v>
      </c>
      <c r="FA125" s="33">
        <v>1032.2867200000001</v>
      </c>
      <c r="FB125" s="33">
        <v>0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F126" s="33">
        <v>6.7112815169999998</v>
      </c>
      <c r="CI126" s="33">
        <v>1013.794569</v>
      </c>
      <c r="CJ126" s="33">
        <v>215.73255829999999</v>
      </c>
      <c r="CM126" s="33">
        <v>1520.6918539999999</v>
      </c>
      <c r="CN126" s="33">
        <v>1520.6918539999999</v>
      </c>
      <c r="CQ126" s="33">
        <v>2027.589138</v>
      </c>
      <c r="CR126" s="33">
        <v>1697.628563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F126" s="33">
        <v>1037.9132750000001</v>
      </c>
      <c r="DG126" s="33">
        <v>4055.178277</v>
      </c>
      <c r="DH126" s="33">
        <v>4562.0755609999997</v>
      </c>
      <c r="DJ126" s="33">
        <v>670.68128260000003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O126" s="33">
        <v>44.152132719999997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Y126" s="33">
        <v>5068.9728459999997</v>
      </c>
      <c r="EZ126" s="33">
        <v>5068.9728459999997</v>
      </c>
      <c r="FA126" s="33">
        <v>1520.6918539999999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F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R128" s="33">
        <v>180.01959640000001</v>
      </c>
      <c r="CU128" s="33">
        <v>900.097982</v>
      </c>
      <c r="CV128" s="33">
        <v>245.94196439999999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186.7308779</v>
      </c>
      <c r="CG137" s="33">
        <v>0</v>
      </c>
      <c r="CH137" s="33">
        <v>0</v>
      </c>
      <c r="CI137" s="33">
        <v>1373.833762</v>
      </c>
      <c r="CJ137" s="33">
        <v>215.73255829999999</v>
      </c>
      <c r="CK137" s="33">
        <v>0</v>
      </c>
      <c r="CL137" s="33">
        <v>0</v>
      </c>
      <c r="CM137" s="33">
        <v>2060.7506429999999</v>
      </c>
      <c r="CN137" s="33">
        <v>1520.6918539999999</v>
      </c>
      <c r="CO137" s="33">
        <v>0</v>
      </c>
      <c r="CP137" s="33">
        <v>0</v>
      </c>
      <c r="CQ137" s="33">
        <v>2747.667524</v>
      </c>
      <c r="CR137" s="33">
        <v>1877.6481590000001</v>
      </c>
      <c r="CS137" s="33">
        <v>0</v>
      </c>
      <c r="CT137" s="33">
        <v>0</v>
      </c>
      <c r="CU137" s="33">
        <v>3434.5844050000001</v>
      </c>
      <c r="CV137" s="33">
        <v>3287.3256719999999</v>
      </c>
      <c r="CW137" s="33">
        <v>0</v>
      </c>
      <c r="CX137" s="33">
        <v>0</v>
      </c>
      <c r="CY137" s="33">
        <v>4121.5012859999997</v>
      </c>
      <c r="CZ137" s="33">
        <v>4808.4181669999998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1037.9132750000001</v>
      </c>
      <c r="DG137" s="33">
        <v>5495.3350479999999</v>
      </c>
      <c r="DH137" s="33">
        <v>6182.251929</v>
      </c>
      <c r="DI137" s="33">
        <v>0</v>
      </c>
      <c r="DJ137" s="33">
        <v>670.68128260000003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44.152132719999997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0</v>
      </c>
      <c r="EY137" s="33">
        <v>6869.1688100000001</v>
      </c>
      <c r="EZ137" s="33">
        <v>6869.1688100000001</v>
      </c>
      <c r="FA137" s="33">
        <v>1520.6918539999999</v>
      </c>
      <c r="FB137" s="33">
        <v>0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591.80163600000003</v>
      </c>
      <c r="AI138" s="33">
        <v>82.258750000000006</v>
      </c>
      <c r="AM138" s="33">
        <v>82.258750000000006</v>
      </c>
      <c r="AQ138" s="33">
        <v>996.1947318</v>
      </c>
      <c r="AT138" s="33">
        <v>82.258750000000006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413.27686</v>
      </c>
      <c r="BO138" s="33">
        <v>413.27686</v>
      </c>
      <c r="BR138" s="33">
        <v>367.50206109999999</v>
      </c>
      <c r="BS138" s="33">
        <v>413.27686</v>
      </c>
      <c r="BV138" s="33">
        <v>74.956859109999996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68.333936350000002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728.38704629999995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591.80163600000003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1163.7960909999999</v>
      </c>
      <c r="AR149" s="33">
        <v>0</v>
      </c>
      <c r="AS149" s="33">
        <v>0</v>
      </c>
      <c r="AT149" s="33">
        <v>82.258750000000006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413.27686</v>
      </c>
      <c r="BO149" s="33">
        <v>413.27686</v>
      </c>
      <c r="BP149" s="33">
        <v>0</v>
      </c>
      <c r="BQ149" s="33">
        <v>0</v>
      </c>
      <c r="BR149" s="33">
        <v>367.50206109999999</v>
      </c>
      <c r="BS149" s="33">
        <v>413.27686</v>
      </c>
      <c r="BT149" s="33">
        <v>0</v>
      </c>
      <c r="BU149" s="33">
        <v>0</v>
      </c>
      <c r="BV149" s="33">
        <v>74.956859109999996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1637.4909640000001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2896.2619679999998</v>
      </c>
      <c r="EM150" s="33">
        <v>3052.6641730000001</v>
      </c>
      <c r="EN150" s="33">
        <v>3052.6641730000001</v>
      </c>
      <c r="EO150" s="33">
        <v>3052.6641730000001</v>
      </c>
      <c r="EP150" s="33">
        <v>2872.5200399999999</v>
      </c>
      <c r="EQ150" s="33">
        <v>3052.6641730000001</v>
      </c>
      <c r="ER150" s="33">
        <v>3052.6641730000001</v>
      </c>
      <c r="ES150" s="33">
        <v>3052.6641730000001</v>
      </c>
      <c r="ET150" s="33">
        <v>2872.5200399999999</v>
      </c>
      <c r="EU150" s="33">
        <v>3052.6641730000001</v>
      </c>
      <c r="EV150" s="33">
        <v>3052.6641730000001</v>
      </c>
      <c r="EW150" s="33">
        <v>3052.6641730000001</v>
      </c>
      <c r="EX150" s="33">
        <v>2872.5200399999999</v>
      </c>
      <c r="EY150" s="33">
        <v>3052.6641730000001</v>
      </c>
      <c r="EZ150" s="33">
        <v>3052.6641730000001</v>
      </c>
      <c r="FA150" s="33">
        <v>3052.6641730000001</v>
      </c>
      <c r="FB150" s="33">
        <v>2872.5200399999999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1637.4909640000001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2896.2619679999998</v>
      </c>
      <c r="EM161" s="33">
        <v>3052.6641730000001</v>
      </c>
      <c r="EN161" s="33">
        <v>3052.6641730000001</v>
      </c>
      <c r="EO161" s="33">
        <v>3052.6641730000001</v>
      </c>
      <c r="EP161" s="33">
        <v>2872.5200399999999</v>
      </c>
      <c r="EQ161" s="33">
        <v>3052.6641730000001</v>
      </c>
      <c r="ER161" s="33">
        <v>3052.6641730000001</v>
      </c>
      <c r="ES161" s="33">
        <v>3052.6641730000001</v>
      </c>
      <c r="ET161" s="33">
        <v>2872.5200399999999</v>
      </c>
      <c r="EU161" s="33">
        <v>3052.6641730000001</v>
      </c>
      <c r="EV161" s="33">
        <v>3052.6641730000001</v>
      </c>
      <c r="EW161" s="33">
        <v>3052.6641730000001</v>
      </c>
      <c r="EX161" s="33">
        <v>2872.5200399999999</v>
      </c>
      <c r="EY161" s="33">
        <v>3052.6641730000001</v>
      </c>
      <c r="EZ161" s="33">
        <v>3052.6641730000001</v>
      </c>
      <c r="FA161" s="33">
        <v>3052.6641730000001</v>
      </c>
      <c r="FB161" s="33">
        <v>2872.5200399999999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565.58145850000005</v>
      </c>
      <c r="S164" s="33">
        <v>358.01794710000001</v>
      </c>
      <c r="AU164" s="33">
        <v>59.458498630000001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726.52684799999997</v>
      </c>
      <c r="Q173" s="33">
        <v>0</v>
      </c>
      <c r="R173" s="33">
        <v>0</v>
      </c>
      <c r="S173" s="33">
        <v>518.96333660000005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220.40388820000001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24045.14675</v>
      </c>
      <c r="BM234" s="33">
        <v>18584.95678</v>
      </c>
      <c r="BN234" s="33">
        <v>18566.521799999999</v>
      </c>
      <c r="BO234" s="33">
        <v>18933.158429999999</v>
      </c>
      <c r="BP234" s="33">
        <v>24762.73029</v>
      </c>
      <c r="BQ234" s="33">
        <v>18820.805960000002</v>
      </c>
      <c r="BR234" s="33">
        <v>18921.011610000001</v>
      </c>
      <c r="BS234" s="33">
        <v>19474.32028</v>
      </c>
      <c r="BT234" s="33">
        <v>25880.134730000002</v>
      </c>
      <c r="BU234" s="33">
        <v>19749.269219999998</v>
      </c>
      <c r="BV234" s="33">
        <v>19492.822069999998</v>
      </c>
      <c r="BW234" s="33">
        <v>20276.822479999999</v>
      </c>
      <c r="BX234" s="33">
        <v>25880.134730000002</v>
      </c>
      <c r="BY234" s="33">
        <v>19201.461469999998</v>
      </c>
      <c r="BZ234" s="33">
        <v>19492.822069999998</v>
      </c>
      <c r="CA234" s="33">
        <v>20276.822479999999</v>
      </c>
      <c r="CB234" s="33">
        <v>25880.134730000002</v>
      </c>
      <c r="CC234" s="33">
        <v>20104.34791</v>
      </c>
      <c r="CD234" s="33">
        <v>19492.822069999998</v>
      </c>
      <c r="CE234" s="33">
        <v>20276.822479999999</v>
      </c>
      <c r="CF234" s="33">
        <v>25880.134730000002</v>
      </c>
      <c r="CG234" s="33">
        <v>19991.317709999999</v>
      </c>
      <c r="CH234" s="33">
        <v>19492.822069999998</v>
      </c>
      <c r="CI234" s="33">
        <v>20276.822479999999</v>
      </c>
      <c r="CJ234" s="33">
        <v>25880.134730000002</v>
      </c>
      <c r="CK234" s="33">
        <v>19924.811890000001</v>
      </c>
      <c r="CL234" s="33">
        <v>19492.822069999998</v>
      </c>
      <c r="CM234" s="33">
        <v>20276.822479999999</v>
      </c>
      <c r="CN234" s="33">
        <v>25880.134730000002</v>
      </c>
      <c r="CO234" s="33">
        <v>20104.34791</v>
      </c>
      <c r="CP234" s="33">
        <v>19492.822069999998</v>
      </c>
      <c r="CQ234" s="33">
        <v>20276.822479999999</v>
      </c>
      <c r="CR234" s="33">
        <v>25880.134730000002</v>
      </c>
      <c r="CS234" s="33">
        <v>19856.264889999999</v>
      </c>
      <c r="CT234" s="33">
        <v>19492.822069999998</v>
      </c>
      <c r="CU234" s="33">
        <v>20276.822479999999</v>
      </c>
      <c r="CV234" s="33">
        <v>25880.134730000002</v>
      </c>
      <c r="CW234" s="33">
        <v>19696.67771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20023.567449999999</v>
      </c>
      <c r="DF234" s="33">
        <v>19492.822069999998</v>
      </c>
      <c r="DG234" s="33">
        <v>20276.822479999999</v>
      </c>
      <c r="DH234" s="33">
        <v>25954.73546</v>
      </c>
      <c r="DI234" s="33">
        <v>20167.471460000001</v>
      </c>
      <c r="DJ234" s="33">
        <v>19537.359179999999</v>
      </c>
      <c r="DK234" s="33">
        <v>20330.755580000001</v>
      </c>
      <c r="DL234" s="33">
        <v>25954.73546</v>
      </c>
      <c r="DM234" s="33">
        <v>19991.976460000002</v>
      </c>
      <c r="DN234" s="33">
        <v>19537.359179999999</v>
      </c>
      <c r="DO234" s="33">
        <v>20330.755580000001</v>
      </c>
      <c r="DP234" s="33">
        <v>25954.73546</v>
      </c>
      <c r="DQ234" s="33">
        <v>20167.471460000001</v>
      </c>
      <c r="DR234" s="33">
        <v>19537.359179999999</v>
      </c>
      <c r="DS234" s="33">
        <v>20330.755580000001</v>
      </c>
      <c r="DT234" s="33">
        <v>25954.73546</v>
      </c>
      <c r="DU234" s="33">
        <v>20167.471460000001</v>
      </c>
      <c r="DV234" s="33">
        <v>19537.359179999999</v>
      </c>
      <c r="DW234" s="33">
        <v>20330.755580000001</v>
      </c>
      <c r="DX234" s="33">
        <v>25954.73546</v>
      </c>
      <c r="DY234" s="33">
        <v>20167.471460000001</v>
      </c>
      <c r="DZ234" s="33">
        <v>19537.359179999999</v>
      </c>
      <c r="EA234" s="33">
        <v>20330.755580000001</v>
      </c>
      <c r="EB234" s="33">
        <v>25954.73546</v>
      </c>
      <c r="EC234" s="33">
        <v>20167.471460000001</v>
      </c>
      <c r="ED234" s="33">
        <v>19537.359179999999</v>
      </c>
      <c r="EE234" s="33">
        <v>20330.755580000001</v>
      </c>
      <c r="EF234" s="33">
        <v>25954.73546</v>
      </c>
      <c r="EG234" s="33">
        <v>20167.471460000001</v>
      </c>
      <c r="EH234" s="33">
        <v>19537.359179999999</v>
      </c>
      <c r="EI234" s="33">
        <v>20330.755580000001</v>
      </c>
      <c r="EJ234" s="33">
        <v>25954.73546</v>
      </c>
      <c r="EK234" s="33">
        <v>20167.471460000001</v>
      </c>
      <c r="EL234" s="33">
        <v>19537.359179999999</v>
      </c>
      <c r="EM234" s="33">
        <v>20330.755580000001</v>
      </c>
      <c r="EN234" s="33">
        <v>25954.73546</v>
      </c>
      <c r="EO234" s="33">
        <v>20167.471460000001</v>
      </c>
      <c r="EP234" s="33">
        <v>19537.359179999999</v>
      </c>
      <c r="EQ234" s="33">
        <v>20330.755580000001</v>
      </c>
      <c r="ER234" s="33">
        <v>25954.73546</v>
      </c>
      <c r="ES234" s="33">
        <v>20167.471460000001</v>
      </c>
      <c r="ET234" s="33">
        <v>19418.328389999999</v>
      </c>
      <c r="EU234" s="33">
        <v>20330.755580000001</v>
      </c>
      <c r="EV234" s="33">
        <v>25954.73546</v>
      </c>
      <c r="EW234" s="33">
        <v>20167.471460000001</v>
      </c>
      <c r="EX234" s="33">
        <v>19419.531609999998</v>
      </c>
      <c r="EY234" s="33">
        <v>20330.755580000001</v>
      </c>
      <c r="EZ234" s="33">
        <v>26018.793460000001</v>
      </c>
      <c r="FA234" s="33">
        <v>20209.902559999999</v>
      </c>
      <c r="FB234" s="33">
        <v>19552.859649999999</v>
      </c>
      <c r="FC234" s="33">
        <v>20369.997380000001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9277.4896100000005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6844.0507449999996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8194.4066810000004</v>
      </c>
      <c r="BV235" s="33">
        <v>12069.66353</v>
      </c>
      <c r="BW235" s="33">
        <v>10752.70385</v>
      </c>
      <c r="BX235" s="33">
        <v>8256.7927120000004</v>
      </c>
      <c r="BY235" s="33">
        <v>8795.6188770000008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8890.7947980000008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8753.0867980000003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11597.69362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4031.8704760000001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3961.331537</v>
      </c>
      <c r="BR236" s="33">
        <v>5912.2407450000001</v>
      </c>
      <c r="BS236" s="33">
        <v>4605.6876469999997</v>
      </c>
      <c r="BT236" s="33">
        <v>5807.268118</v>
      </c>
      <c r="BU236" s="33">
        <v>5154.8028629999999</v>
      </c>
      <c r="BV236" s="33">
        <v>6023.2669409999999</v>
      </c>
      <c r="BW236" s="33">
        <v>4768.2582350000002</v>
      </c>
      <c r="BX236" s="33">
        <v>5807.268118</v>
      </c>
      <c r="BY236" s="33">
        <v>5154.8028629999999</v>
      </c>
      <c r="BZ236" s="33">
        <v>6023.2669409999999</v>
      </c>
      <c r="CA236" s="33">
        <v>4768.2582350000002</v>
      </c>
      <c r="CB236" s="33">
        <v>5807.268118</v>
      </c>
      <c r="CC236" s="33">
        <v>5196.4536079999998</v>
      </c>
      <c r="CD236" s="33">
        <v>6023.2669409999999</v>
      </c>
      <c r="CE236" s="33">
        <v>4768.2582350000002</v>
      </c>
      <c r="CF236" s="33">
        <v>5807.268118</v>
      </c>
      <c r="CG236" s="33">
        <v>5247.206314</v>
      </c>
      <c r="CH236" s="33">
        <v>6023.2669409999999</v>
      </c>
      <c r="CI236" s="33">
        <v>4768.2582350000002</v>
      </c>
      <c r="CJ236" s="33">
        <v>5807.268118</v>
      </c>
      <c r="CK236" s="33">
        <v>5154.8028629999999</v>
      </c>
      <c r="CL236" s="33">
        <v>6023.2669409999999</v>
      </c>
      <c r="CM236" s="33">
        <v>4768.2582350000002</v>
      </c>
      <c r="CN236" s="33">
        <v>5807.268118</v>
      </c>
      <c r="CO236" s="33">
        <v>5288.8570589999999</v>
      </c>
      <c r="CP236" s="33">
        <v>6023.2669409999999</v>
      </c>
      <c r="CQ236" s="33">
        <v>4768.2582350000002</v>
      </c>
      <c r="CR236" s="33">
        <v>5807.268118</v>
      </c>
      <c r="CS236" s="33">
        <v>5196.1662349999997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5154.8028629999999</v>
      </c>
      <c r="DB236" s="33">
        <v>6023.2669409999999</v>
      </c>
      <c r="DC236" s="33">
        <v>4768.2582350000002</v>
      </c>
      <c r="DD236" s="33">
        <v>5807.268118</v>
      </c>
      <c r="DE236" s="33">
        <v>5463.1099219999996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5409.5154510000002</v>
      </c>
      <c r="DN236" s="33">
        <v>3042.495942</v>
      </c>
      <c r="DO236" s="33">
        <v>4768.2582350000002</v>
      </c>
      <c r="DP236" s="33">
        <v>5807.268118</v>
      </c>
      <c r="DQ236" s="33">
        <v>5496.4175690000002</v>
      </c>
      <c r="DR236" s="33">
        <v>3452.5033090000002</v>
      </c>
      <c r="DS236" s="33">
        <v>4768.2582350000002</v>
      </c>
      <c r="DT236" s="33">
        <v>5807.268118</v>
      </c>
      <c r="DU236" s="33">
        <v>5370.7064710000004</v>
      </c>
      <c r="DV236" s="33">
        <v>3740.8447879999999</v>
      </c>
      <c r="DW236" s="33">
        <v>4768.2582350000002</v>
      </c>
      <c r="DX236" s="33">
        <v>5807.268118</v>
      </c>
      <c r="DY236" s="33">
        <v>5496.4175690000002</v>
      </c>
      <c r="DZ236" s="33">
        <v>3225.2838550000001</v>
      </c>
      <c r="EA236" s="33">
        <v>4768.2582350000002</v>
      </c>
      <c r="EB236" s="33">
        <v>5807.268118</v>
      </c>
      <c r="EC236" s="33">
        <v>5496.4175690000002</v>
      </c>
      <c r="ED236" s="33">
        <v>2291.7921620000002</v>
      </c>
      <c r="EE236" s="33">
        <v>4768.2582350000002</v>
      </c>
      <c r="EF236" s="33">
        <v>5807.268118</v>
      </c>
      <c r="EG236" s="33">
        <v>5496.4175690000002</v>
      </c>
      <c r="EH236" s="33">
        <v>1183.550551</v>
      </c>
      <c r="EI236" s="33">
        <v>4768.2582350000002</v>
      </c>
      <c r="EJ236" s="33">
        <v>5807.268118</v>
      </c>
      <c r="EK236" s="33">
        <v>5496.4175690000002</v>
      </c>
      <c r="EL236" s="33">
        <v>132.17725849999999</v>
      </c>
      <c r="EM236" s="33">
        <v>4768.2582350000002</v>
      </c>
      <c r="EN236" s="33">
        <v>5807.268118</v>
      </c>
      <c r="EO236" s="33">
        <v>5496.4175690000002</v>
      </c>
      <c r="EQ236" s="33">
        <v>4768.2582350000002</v>
      </c>
      <c r="ER236" s="33">
        <v>5807.268118</v>
      </c>
      <c r="ES236" s="33">
        <v>5496.4175690000002</v>
      </c>
      <c r="EU236" s="33">
        <v>4768.2582350000002</v>
      </c>
      <c r="EV236" s="33">
        <v>5807.268118</v>
      </c>
      <c r="EW236" s="33">
        <v>5496.4175690000002</v>
      </c>
      <c r="EY236" s="33">
        <v>4768.2582350000002</v>
      </c>
      <c r="EZ236" s="33">
        <v>5807.268118</v>
      </c>
      <c r="FA236" s="33">
        <v>5496.4175690000002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4106.6279260000001</v>
      </c>
      <c r="Q237" s="33">
        <v>3955.164405</v>
      </c>
      <c r="R237" s="33">
        <v>3330.4720000000002</v>
      </c>
      <c r="S237" s="33">
        <v>3370.521647</v>
      </c>
      <c r="T237" s="33">
        <v>5084.2908340000004</v>
      </c>
      <c r="U237" s="33">
        <v>3822.9873219999999</v>
      </c>
      <c r="V237" s="33">
        <v>3330.4720000000002</v>
      </c>
      <c r="W237" s="33">
        <v>3370.521647</v>
      </c>
      <c r="X237" s="33">
        <v>5210.0087489999996</v>
      </c>
      <c r="Y237" s="33">
        <v>4169.4384460000001</v>
      </c>
      <c r="Z237" s="33">
        <v>3330.4720000000002</v>
      </c>
      <c r="AA237" s="33">
        <v>3370.521647</v>
      </c>
      <c r="AB237" s="33">
        <v>3477.5197840000001</v>
      </c>
      <c r="AC237" s="33">
        <v>4425.0151169999999</v>
      </c>
      <c r="AD237" s="33">
        <v>3381.3620799999999</v>
      </c>
      <c r="AE237" s="33">
        <v>3684.3380269999998</v>
      </c>
      <c r="AF237" s="33">
        <v>11549.512119999999</v>
      </c>
      <c r="AG237" s="33">
        <v>12356.97207</v>
      </c>
      <c r="AH237" s="33">
        <v>1735.9601540000001</v>
      </c>
      <c r="AI237" s="33">
        <v>4250.7534669999995</v>
      </c>
      <c r="AJ237" s="33">
        <v>5800.1687149999998</v>
      </c>
      <c r="AK237" s="33">
        <v>15256.008949999999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14564.334919999999</v>
      </c>
      <c r="AT237" s="33">
        <v>4253.8245999999999</v>
      </c>
      <c r="AU237" s="33">
        <v>4654.4535470000001</v>
      </c>
      <c r="AV237" s="33">
        <v>14240.465969999999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14567.387699999999</v>
      </c>
      <c r="BF237" s="33">
        <v>4253.8245999999999</v>
      </c>
      <c r="BG237" s="33">
        <v>4654.4535470000001</v>
      </c>
      <c r="BH237" s="33">
        <v>16242.576880000001</v>
      </c>
      <c r="BI237" s="33">
        <v>14717.79811</v>
      </c>
      <c r="BJ237" s="33">
        <v>4253.8245999999999</v>
      </c>
      <c r="BK237" s="33">
        <v>4654.4535470000001</v>
      </c>
      <c r="BL237" s="33">
        <v>16242.576880000001</v>
      </c>
      <c r="BM237" s="33">
        <v>11123.804529999999</v>
      </c>
      <c r="BN237" s="33">
        <v>4253.8245999999999</v>
      </c>
      <c r="BO237" s="33">
        <v>4654.4535470000001</v>
      </c>
      <c r="BP237" s="33">
        <v>16242.576880000001</v>
      </c>
      <c r="BQ237" s="33">
        <v>15164.50275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13963.420550000001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6967.7873929999996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6008.7633980000001</v>
      </c>
      <c r="O238" s="33">
        <v>9001.3516080000009</v>
      </c>
      <c r="P238" s="33">
        <v>10522.45298</v>
      </c>
      <c r="Q238" s="33">
        <v>9132.3163530000002</v>
      </c>
      <c r="R238" s="33">
        <v>7364.1589180000001</v>
      </c>
      <c r="S238" s="33">
        <v>9001.3516080000009</v>
      </c>
      <c r="T238" s="33">
        <v>9692.5417209999996</v>
      </c>
      <c r="U238" s="33">
        <v>7221.2239390000004</v>
      </c>
      <c r="V238" s="33">
        <v>4554.9579460000004</v>
      </c>
      <c r="W238" s="33">
        <v>9001.3516080000009</v>
      </c>
      <c r="X238" s="33">
        <v>10522.45298</v>
      </c>
      <c r="Y238" s="33">
        <v>7986.4687700000004</v>
      </c>
      <c r="Z238" s="33">
        <v>6345.678731</v>
      </c>
      <c r="AA238" s="33">
        <v>9001.3516080000009</v>
      </c>
      <c r="AB238" s="33">
        <v>10017</v>
      </c>
      <c r="AC238" s="33">
        <v>9049.0756770000007</v>
      </c>
      <c r="AD238" s="33">
        <v>3636.4614940000001</v>
      </c>
      <c r="AE238" s="33">
        <v>8409.8508220000003</v>
      </c>
      <c r="AF238" s="33">
        <v>3743</v>
      </c>
      <c r="AG238" s="33">
        <v>5109.864705</v>
      </c>
      <c r="AH238" s="33">
        <v>8432.1894900000007</v>
      </c>
      <c r="AI238" s="33">
        <v>9001.3516080000009</v>
      </c>
      <c r="AJ238" s="33">
        <v>9284</v>
      </c>
      <c r="AK238" s="33">
        <v>4172.4374779999998</v>
      </c>
      <c r="AL238" s="33">
        <v>8432.1894900000007</v>
      </c>
      <c r="AM238" s="33">
        <v>9001.3516080000009</v>
      </c>
      <c r="AN238" s="33">
        <v>5968.0958270000001</v>
      </c>
      <c r="AO238" s="33">
        <v>7963.4116489999997</v>
      </c>
      <c r="AP238" s="33">
        <v>8432.1894900000007</v>
      </c>
      <c r="AQ238" s="33">
        <v>9001.3516080000009</v>
      </c>
      <c r="AR238" s="33">
        <v>8783.2774059999992</v>
      </c>
      <c r="AS238" s="33">
        <v>9132.3163530000002</v>
      </c>
      <c r="AT238" s="33">
        <v>8432.1894900000007</v>
      </c>
      <c r="AU238" s="33">
        <v>9001.3516080000009</v>
      </c>
      <c r="AV238" s="33">
        <v>9269.8582910000005</v>
      </c>
      <c r="AW238" s="33">
        <v>4125</v>
      </c>
      <c r="AX238" s="33">
        <v>8432.1894900000007</v>
      </c>
      <c r="AY238" s="33">
        <v>9001.3516080000009</v>
      </c>
      <c r="AZ238" s="33">
        <v>9754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4391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487.86552239999997</v>
      </c>
      <c r="Q239" s="33">
        <v>488.26449289999999</v>
      </c>
      <c r="R239" s="33">
        <v>500.31754749999999</v>
      </c>
      <c r="S239" s="33">
        <v>497.75095090000002</v>
      </c>
      <c r="T239" s="33">
        <v>3679.7888240000002</v>
      </c>
      <c r="U239" s="33">
        <v>3461.103529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500.0532384</v>
      </c>
      <c r="AA239" s="33">
        <v>1269.763569</v>
      </c>
      <c r="AB239" s="33">
        <v>4405.3655019999997</v>
      </c>
      <c r="AC239" s="33">
        <v>419.50990280000002</v>
      </c>
      <c r="AD239" s="33">
        <v>148.9627548</v>
      </c>
      <c r="AE239" s="33">
        <v>3033.456549</v>
      </c>
      <c r="AF239" s="33">
        <v>6760.6702750000004</v>
      </c>
      <c r="AG239" s="33">
        <v>126.4047451</v>
      </c>
      <c r="AH239" s="33">
        <v>502.71871249999998</v>
      </c>
      <c r="AI239" s="33">
        <v>3033.456549</v>
      </c>
      <c r="AJ239" s="33">
        <v>6760.6702750000004</v>
      </c>
      <c r="AK239" s="33">
        <v>467.02390450000001</v>
      </c>
      <c r="AL239" s="33">
        <v>457.72291319999999</v>
      </c>
      <c r="AM239" s="33">
        <v>3033.456549</v>
      </c>
      <c r="AN239" s="33">
        <v>6760.6702750000004</v>
      </c>
      <c r="AO239" s="33">
        <v>302.17619309999998</v>
      </c>
      <c r="AP239" s="33">
        <v>2404.2362349999999</v>
      </c>
      <c r="AQ239" s="33">
        <v>3033.456549</v>
      </c>
      <c r="AR239" s="33">
        <v>6760.6702750000004</v>
      </c>
      <c r="AS239" s="33">
        <v>414.9221895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4563.5175310000004</v>
      </c>
      <c r="BA239" s="33">
        <v>372.47603450000003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6201.5381749999997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4854.008049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3087.40949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B240" s="33">
        <v>209.3845882</v>
      </c>
      <c r="AD240" s="33">
        <v>228.36537250000001</v>
      </c>
      <c r="AH240" s="33">
        <v>340.89690200000001</v>
      </c>
      <c r="AI240" s="33">
        <v>166.65094120000001</v>
      </c>
      <c r="AJ240" s="33">
        <v>340.78552939999997</v>
      </c>
      <c r="AK240" s="33">
        <v>499.14611760000003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BA240" s="33">
        <v>499.14611760000003</v>
      </c>
      <c r="BB240" s="33">
        <v>340.89690200000001</v>
      </c>
      <c r="BC240" s="33">
        <v>166.65094120000001</v>
      </c>
      <c r="BD240" s="33">
        <v>65.142435539999994</v>
      </c>
      <c r="BE240" s="33">
        <v>34.02941792</v>
      </c>
      <c r="BF240" s="33">
        <v>340.89690200000001</v>
      </c>
      <c r="BG240" s="33">
        <v>166.65094120000001</v>
      </c>
      <c r="BH240" s="33">
        <v>340.78552939999997</v>
      </c>
      <c r="BI240" s="33">
        <v>124.82656950000001</v>
      </c>
      <c r="BJ240" s="33">
        <v>340.89690200000001</v>
      </c>
      <c r="BK240" s="33">
        <v>166.65094120000001</v>
      </c>
      <c r="BL240" s="33">
        <v>380.34869620000001</v>
      </c>
      <c r="BM240" s="33">
        <v>246.90083780000001</v>
      </c>
      <c r="BN240" s="33">
        <v>510.88404960000003</v>
      </c>
      <c r="BO240" s="33">
        <v>361.22384449999998</v>
      </c>
      <c r="BP240" s="33">
        <v>637.56583490000003</v>
      </c>
      <c r="BQ240" s="33">
        <v>246.92752920000001</v>
      </c>
      <c r="BR240" s="33">
        <v>510.88404960000003</v>
      </c>
      <c r="BS240" s="33">
        <v>361.22384449999998</v>
      </c>
      <c r="BT240" s="33">
        <v>1106.4936809999999</v>
      </c>
      <c r="BU240" s="33">
        <v>278.87154809999998</v>
      </c>
      <c r="BV240" s="33">
        <v>683.95720530000006</v>
      </c>
      <c r="BW240" s="33">
        <v>523.0264502</v>
      </c>
      <c r="BX240" s="33">
        <v>1106.4936809999999</v>
      </c>
      <c r="BY240" s="33">
        <v>970.45846370000004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883.06988560000002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878.89728679999996</v>
      </c>
      <c r="CT240" s="33">
        <v>683.95720530000006</v>
      </c>
      <c r="CU240" s="33">
        <v>523.0264502</v>
      </c>
      <c r="CV240" s="33">
        <v>1106.4936809999999</v>
      </c>
      <c r="CW240" s="33">
        <v>876.75267210000004</v>
      </c>
      <c r="CX240" s="33">
        <v>683.95720530000006</v>
      </c>
      <c r="CY240" s="33">
        <v>523.0264502</v>
      </c>
      <c r="CZ240" s="33">
        <v>1106.4936809999999</v>
      </c>
      <c r="DA240" s="33">
        <v>633.04917360000002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1883.1111679999999</v>
      </c>
      <c r="CD241" s="33">
        <v>583.83258220000005</v>
      </c>
      <c r="CE241" s="33">
        <v>823.09197979999999</v>
      </c>
      <c r="CF241" s="33">
        <v>1931.214745</v>
      </c>
      <c r="CG241" s="33">
        <v>1120.2217290000001</v>
      </c>
      <c r="CH241" s="33">
        <v>598.74643140000001</v>
      </c>
      <c r="CI241" s="33">
        <v>844.1176471</v>
      </c>
      <c r="CJ241" s="33">
        <v>1931.214745</v>
      </c>
      <c r="CK241" s="33">
        <v>1677.133333</v>
      </c>
      <c r="CL241" s="33">
        <v>598.74643140000001</v>
      </c>
      <c r="CM241" s="33">
        <v>844.1176471</v>
      </c>
      <c r="CN241" s="33">
        <v>1931.214745</v>
      </c>
      <c r="CO241" s="33">
        <v>456.2020819</v>
      </c>
      <c r="CP241" s="33">
        <v>598.74643140000001</v>
      </c>
      <c r="CQ241" s="33">
        <v>844.1176471</v>
      </c>
      <c r="CR241" s="33">
        <v>1931.214745</v>
      </c>
      <c r="CS241" s="33">
        <v>52.804180430000002</v>
      </c>
      <c r="CT241" s="33">
        <v>598.74643140000001</v>
      </c>
      <c r="CU241" s="33">
        <v>844.1176471</v>
      </c>
      <c r="CV241" s="33">
        <v>1931.214745</v>
      </c>
      <c r="CW241" s="33">
        <v>1677.133333</v>
      </c>
      <c r="CX241" s="33">
        <v>598.74643140000001</v>
      </c>
      <c r="CY241" s="33">
        <v>844.1176471</v>
      </c>
      <c r="CZ241" s="33">
        <v>1931.214745</v>
      </c>
      <c r="DA241" s="33">
        <v>1677.133333</v>
      </c>
      <c r="DB241" s="33">
        <v>598.74643140000001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1062.437322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531.61857750000001</v>
      </c>
      <c r="EQ241" s="33">
        <v>844.1176471</v>
      </c>
      <c r="ER241" s="33">
        <v>1931.214745</v>
      </c>
      <c r="ES241" s="33">
        <v>1677.133333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1960.0718429999999</v>
      </c>
      <c r="FA241" s="33">
        <v>1706.13717</v>
      </c>
      <c r="FB241" s="33">
        <v>609.39708710000002</v>
      </c>
      <c r="FC241" s="33">
        <v>854.07473049999999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L242" s="33">
        <v>702.22642159999998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AZ242" s="33">
        <v>2908.2947060000001</v>
      </c>
      <c r="BA242" s="33">
        <v>21.834515809999999</v>
      </c>
      <c r="BB242" s="33">
        <v>843.2366667</v>
      </c>
      <c r="BC242" s="33">
        <v>1460.131294</v>
      </c>
      <c r="BD242" s="33">
        <v>246.63306420000001</v>
      </c>
      <c r="BE242" s="33">
        <v>1311.078589</v>
      </c>
      <c r="BF242" s="33">
        <v>843.2366667</v>
      </c>
      <c r="BG242" s="33">
        <v>1460.131294</v>
      </c>
      <c r="BH242" s="33">
        <v>835.79857119999997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116.3553725</v>
      </c>
      <c r="BR242" s="33">
        <v>906.87400000000002</v>
      </c>
      <c r="BS242" s="33">
        <v>1590.6875689999999</v>
      </c>
      <c r="BT242" s="33">
        <v>3176.8548639999999</v>
      </c>
      <c r="BU242" s="33">
        <v>1552.8207729999999</v>
      </c>
      <c r="BV242" s="33">
        <v>923.44774689999997</v>
      </c>
      <c r="BW242" s="33">
        <v>1609.6584270000001</v>
      </c>
      <c r="BX242" s="33">
        <v>3176.8548639999999</v>
      </c>
      <c r="BZ242" s="33">
        <v>923.44774689999997</v>
      </c>
      <c r="CA242" s="33">
        <v>1609.6584270000001</v>
      </c>
      <c r="CB242" s="33">
        <v>3176.8548639999999</v>
      </c>
      <c r="CD242" s="33">
        <v>923.44774689999997</v>
      </c>
      <c r="CE242" s="33">
        <v>1609.6584270000001</v>
      </c>
      <c r="CF242" s="33">
        <v>3176.8548639999999</v>
      </c>
      <c r="CH242" s="33">
        <v>923.44774689999997</v>
      </c>
      <c r="CI242" s="33">
        <v>1609.6584270000001</v>
      </c>
      <c r="CJ242" s="33">
        <v>3176.8548639999999</v>
      </c>
      <c r="CK242" s="33">
        <v>2248.0202039999999</v>
      </c>
      <c r="CL242" s="33">
        <v>923.44774689999997</v>
      </c>
      <c r="CM242" s="33">
        <v>1609.6584270000001</v>
      </c>
      <c r="CN242" s="33">
        <v>3176.8548639999999</v>
      </c>
      <c r="CO242" s="33">
        <v>140.42820420000001</v>
      </c>
      <c r="CP242" s="33">
        <v>923.44774689999997</v>
      </c>
      <c r="CQ242" s="33">
        <v>1609.6584270000001</v>
      </c>
      <c r="CR242" s="33">
        <v>3176.8548639999999</v>
      </c>
      <c r="CS242" s="33">
        <v>2248.0202039999999</v>
      </c>
      <c r="CT242" s="33">
        <v>923.44774689999997</v>
      </c>
      <c r="CU242" s="33">
        <v>1609.6584270000001</v>
      </c>
      <c r="CV242" s="33">
        <v>3176.8548639999999</v>
      </c>
      <c r="CW242" s="33">
        <v>2364.3755769999998</v>
      </c>
      <c r="CX242" s="33">
        <v>923.44774689999997</v>
      </c>
      <c r="CY242" s="33">
        <v>1609.6584270000001</v>
      </c>
      <c r="CZ242" s="33">
        <v>3176.8548639999999</v>
      </c>
      <c r="DA242" s="33">
        <v>2223.947373</v>
      </c>
      <c r="DB242" s="33">
        <v>923.44774689999997</v>
      </c>
      <c r="DC242" s="33">
        <v>1609.6584270000001</v>
      </c>
      <c r="DD242" s="33">
        <v>3176.8548639999999</v>
      </c>
      <c r="DE242" s="33">
        <v>2205.1909890000002</v>
      </c>
      <c r="DF242" s="33">
        <v>923.44774689999997</v>
      </c>
      <c r="DG242" s="33">
        <v>1609.6584270000001</v>
      </c>
      <c r="DH242" s="33">
        <v>3176.8548639999999</v>
      </c>
      <c r="DI242" s="33">
        <v>2364.3755769999998</v>
      </c>
      <c r="DJ242" s="33">
        <v>923.44774689999997</v>
      </c>
      <c r="DK242" s="33">
        <v>1609.6584270000001</v>
      </c>
      <c r="DL242" s="33">
        <v>3176.8548639999999</v>
      </c>
      <c r="DM242" s="33">
        <v>2364.3755769999998</v>
      </c>
      <c r="DN242" s="33">
        <v>923.44774689999997</v>
      </c>
      <c r="DO242" s="33">
        <v>1609.6584270000001</v>
      </c>
      <c r="DP242" s="33">
        <v>3176.8548639999999</v>
      </c>
      <c r="DQ242" s="33">
        <v>2364.3755769999998</v>
      </c>
      <c r="DR242" s="33">
        <v>923.44774689999997</v>
      </c>
      <c r="DS242" s="33">
        <v>1609.6584270000001</v>
      </c>
      <c r="DT242" s="33">
        <v>3176.8548639999999</v>
      </c>
      <c r="DU242" s="33">
        <v>2364.3755769999998</v>
      </c>
      <c r="DV242" s="33">
        <v>923.44774689999997</v>
      </c>
      <c r="DW242" s="33">
        <v>1609.6584270000001</v>
      </c>
      <c r="DX242" s="33">
        <v>3176.8548639999999</v>
      </c>
      <c r="DY242" s="33">
        <v>2364.3755769999998</v>
      </c>
      <c r="DZ242" s="33">
        <v>923.44774689999997</v>
      </c>
      <c r="EA242" s="33">
        <v>1609.6584270000001</v>
      </c>
      <c r="EB242" s="33">
        <v>3176.8548639999999</v>
      </c>
      <c r="EC242" s="33">
        <v>2364.3755769999998</v>
      </c>
      <c r="ED242" s="33">
        <v>923.44774689999997</v>
      </c>
      <c r="EE242" s="33">
        <v>1609.6584270000001</v>
      </c>
      <c r="EF242" s="33">
        <v>3176.8548639999999</v>
      </c>
      <c r="EG242" s="33">
        <v>2364.3755769999998</v>
      </c>
      <c r="EH242" s="33">
        <v>923.44774689999997</v>
      </c>
      <c r="EI242" s="33">
        <v>1609.6584270000001</v>
      </c>
      <c r="EJ242" s="33">
        <v>3176.8548639999999</v>
      </c>
      <c r="EK242" s="33">
        <v>2364.3755769999998</v>
      </c>
      <c r="EL242" s="33">
        <v>923.44774689999997</v>
      </c>
      <c r="EM242" s="33">
        <v>1609.6584270000001</v>
      </c>
      <c r="EN242" s="33">
        <v>3176.8548639999999</v>
      </c>
      <c r="EO242" s="33">
        <v>2364.3755769999998</v>
      </c>
      <c r="EP242" s="33">
        <v>923.44774689999997</v>
      </c>
      <c r="EQ242" s="33">
        <v>1609.6584270000001</v>
      </c>
      <c r="ER242" s="33">
        <v>3176.8548639999999</v>
      </c>
      <c r="ES242" s="33">
        <v>2364.3755769999998</v>
      </c>
      <c r="ET242" s="33">
        <v>731.14572009999995</v>
      </c>
      <c r="EU242" s="33">
        <v>1609.6584270000001</v>
      </c>
      <c r="EV242" s="33">
        <v>3176.8548639999999</v>
      </c>
      <c r="EW242" s="33">
        <v>2364.3755769999998</v>
      </c>
      <c r="EY242" s="33">
        <v>1609.6584270000001</v>
      </c>
      <c r="EZ242" s="33">
        <v>3176.8548639999999</v>
      </c>
      <c r="FA242" s="33">
        <v>2364.3755769999998</v>
      </c>
      <c r="FB242" s="33">
        <v>923.44774689999997</v>
      </c>
      <c r="FC242" s="33">
        <v>1609.6584270000001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44427.131179999997</v>
      </c>
      <c r="G245" s="33">
        <v>44188.692730000002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50427.354939999997</v>
      </c>
      <c r="M245" s="33">
        <v>44061.195959999997</v>
      </c>
      <c r="N245" s="33">
        <v>43268.858910000003</v>
      </c>
      <c r="O245" s="33">
        <v>44443.310389999999</v>
      </c>
      <c r="P245" s="33">
        <v>50608.455719999998</v>
      </c>
      <c r="Q245" s="33">
        <v>44242.417410000002</v>
      </c>
      <c r="R245" s="33">
        <v>45076.190190000001</v>
      </c>
      <c r="S245" s="33">
        <v>44400.42542</v>
      </c>
      <c r="T245" s="33">
        <v>53948.130669999999</v>
      </c>
      <c r="U245" s="33">
        <v>45171.986949999999</v>
      </c>
      <c r="V245" s="33">
        <v>42792.868139999999</v>
      </c>
      <c r="W245" s="33">
        <v>45172.438040000001</v>
      </c>
      <c r="X245" s="33">
        <v>54694.375260000001</v>
      </c>
      <c r="Y245" s="33">
        <v>45978.822740000003</v>
      </c>
      <c r="Z245" s="33">
        <v>43653.292170000001</v>
      </c>
      <c r="AA245" s="33">
        <v>45172.438040000001</v>
      </c>
      <c r="AB245" s="33">
        <v>53664.662929999999</v>
      </c>
      <c r="AC245" s="33">
        <v>44468.234929999999</v>
      </c>
      <c r="AD245" s="33">
        <v>41293.107940000002</v>
      </c>
      <c r="AE245" s="33">
        <v>46760.56179</v>
      </c>
      <c r="AF245" s="33">
        <v>57945.117689999999</v>
      </c>
      <c r="AG245" s="33">
        <v>48463.330070000004</v>
      </c>
      <c r="AH245" s="33">
        <v>45205.000469999999</v>
      </c>
      <c r="AI245" s="33">
        <v>48426.768210000002</v>
      </c>
      <c r="AJ245" s="33">
        <v>60985.854520000001</v>
      </c>
      <c r="AK245" s="33">
        <v>51264.705000000002</v>
      </c>
      <c r="AL245" s="33">
        <v>48039.198640000002</v>
      </c>
      <c r="AM245" s="33">
        <v>50290.599589999998</v>
      </c>
      <c r="AN245" s="33">
        <v>64863.278270000003</v>
      </c>
      <c r="AO245" s="33">
        <v>53268.752959999998</v>
      </c>
      <c r="AP245" s="33">
        <v>50467.61911</v>
      </c>
      <c r="AQ245" s="33">
        <v>50290.599589999998</v>
      </c>
      <c r="AR245" s="33">
        <v>67753.944480000006</v>
      </c>
      <c r="AS245" s="33">
        <v>55055.307110000002</v>
      </c>
      <c r="AT245" s="33">
        <v>50564.684759999996</v>
      </c>
      <c r="AU245" s="33">
        <v>50378.189980000003</v>
      </c>
      <c r="AV245" s="33">
        <v>66322.727899999998</v>
      </c>
      <c r="AW245" s="33">
        <v>56778.302559999996</v>
      </c>
      <c r="AX245" s="33">
        <v>50637.012089999997</v>
      </c>
      <c r="AY245" s="33">
        <v>50459.613660000003</v>
      </c>
      <c r="AZ245" s="33">
        <v>69597.570489999998</v>
      </c>
      <c r="BA245" s="33">
        <v>56476.211969999997</v>
      </c>
      <c r="BB245" s="33">
        <v>50819.429929999998</v>
      </c>
      <c r="BC245" s="33">
        <v>50668.106209999998</v>
      </c>
      <c r="BD245" s="33">
        <v>70076.40281</v>
      </c>
      <c r="BE245" s="33">
        <v>57883.652759999997</v>
      </c>
      <c r="BF245" s="33">
        <v>50819.429929999998</v>
      </c>
      <c r="BG245" s="33">
        <v>50668.106209999998</v>
      </c>
      <c r="BH245" s="33">
        <v>71365.944000000003</v>
      </c>
      <c r="BI245" s="33">
        <v>61902.056100000002</v>
      </c>
      <c r="BJ245" s="33">
        <v>51410.371070000001</v>
      </c>
      <c r="BK245" s="33">
        <v>51198.323230000002</v>
      </c>
      <c r="BL245" s="33">
        <v>73478.003299999997</v>
      </c>
      <c r="BM245" s="33">
        <v>60611.254930000003</v>
      </c>
      <c r="BN245" s="33">
        <v>51580.358220000002</v>
      </c>
      <c r="BO245" s="33">
        <v>51392.896139999997</v>
      </c>
      <c r="BP245" s="33">
        <v>75752.478929999997</v>
      </c>
      <c r="BQ245" s="33">
        <v>62564.420969999999</v>
      </c>
      <c r="BR245" s="33">
        <v>53257.411549999997</v>
      </c>
      <c r="BS245" s="33">
        <v>53294.649519999999</v>
      </c>
      <c r="BT245" s="33">
        <v>77194.112139999997</v>
      </c>
      <c r="BU245" s="33">
        <v>65704.223450000005</v>
      </c>
      <c r="BV245" s="33">
        <v>54283.407829999996</v>
      </c>
      <c r="BW245" s="33">
        <v>54619.73115</v>
      </c>
      <c r="BX245" s="33">
        <v>77753.24424</v>
      </c>
      <c r="BY245" s="33">
        <v>63364.675029999999</v>
      </c>
      <c r="BZ245" s="33">
        <v>54283.407829999996</v>
      </c>
      <c r="CA245" s="33">
        <v>54619.73115</v>
      </c>
      <c r="CB245" s="33">
        <v>79636.355410000004</v>
      </c>
      <c r="CC245" s="33">
        <v>66183.007979999995</v>
      </c>
      <c r="CD245" s="33">
        <v>54867.240409999999</v>
      </c>
      <c r="CE245" s="33">
        <v>55442.823129999997</v>
      </c>
      <c r="CF245" s="33">
        <v>79684.458989999999</v>
      </c>
      <c r="CG245" s="33">
        <v>67240.952220000006</v>
      </c>
      <c r="CH245" s="33">
        <v>54882.154260000003</v>
      </c>
      <c r="CI245" s="33">
        <v>55463.8488</v>
      </c>
      <c r="CJ245" s="33">
        <v>79684.458989999999</v>
      </c>
      <c r="CK245" s="33">
        <v>66254.367769999997</v>
      </c>
      <c r="CL245" s="33">
        <v>54882.154260000003</v>
      </c>
      <c r="CM245" s="33">
        <v>55463.8488</v>
      </c>
      <c r="CN245" s="33">
        <v>79684.458989999999</v>
      </c>
      <c r="CO245" s="33">
        <v>66872.041719999994</v>
      </c>
      <c r="CP245" s="33">
        <v>54882.154260000003</v>
      </c>
      <c r="CQ245" s="33">
        <v>55463.8488</v>
      </c>
      <c r="CR245" s="33">
        <v>79684.458989999999</v>
      </c>
      <c r="CS245" s="33">
        <v>67896.999960000001</v>
      </c>
      <c r="CT245" s="33">
        <v>54882.154260000003</v>
      </c>
      <c r="CU245" s="33">
        <v>55463.8488</v>
      </c>
      <c r="CV245" s="33">
        <v>79684.458989999999</v>
      </c>
      <c r="CW245" s="33">
        <v>69434.589309999996</v>
      </c>
      <c r="CX245" s="33">
        <v>54882.154260000003</v>
      </c>
      <c r="CY245" s="33">
        <v>55463.8488</v>
      </c>
      <c r="CZ245" s="33">
        <v>79684.458989999999</v>
      </c>
      <c r="DA245" s="33">
        <v>69320.419810000007</v>
      </c>
      <c r="DB245" s="33">
        <v>54882.154260000003</v>
      </c>
      <c r="DC245" s="33">
        <v>55463.8488</v>
      </c>
      <c r="DD245" s="33">
        <v>79684.458989999999</v>
      </c>
      <c r="DE245" s="33">
        <v>70251.208159999995</v>
      </c>
      <c r="DF245" s="33">
        <v>54882.154260000003</v>
      </c>
      <c r="DG245" s="33">
        <v>55463.8488</v>
      </c>
      <c r="DH245" s="33">
        <v>79759.059720000005</v>
      </c>
      <c r="DI245" s="33">
        <v>70587.604399999997</v>
      </c>
      <c r="DJ245" s="33">
        <v>54926.691359999997</v>
      </c>
      <c r="DK245" s="33">
        <v>55517.781889999998</v>
      </c>
      <c r="DL245" s="33">
        <v>79759.059720000005</v>
      </c>
      <c r="DM245" s="33">
        <v>68417.922879999998</v>
      </c>
      <c r="DN245" s="33">
        <v>51945.920359999996</v>
      </c>
      <c r="DO245" s="33">
        <v>55517.781889999998</v>
      </c>
      <c r="DP245" s="33">
        <v>79759.059720000005</v>
      </c>
      <c r="DQ245" s="33">
        <v>70587.604399999997</v>
      </c>
      <c r="DR245" s="33">
        <v>52355.927730000003</v>
      </c>
      <c r="DS245" s="33">
        <v>55517.781889999998</v>
      </c>
      <c r="DT245" s="33">
        <v>79759.059720000005</v>
      </c>
      <c r="DU245" s="33">
        <v>70461.893309999999</v>
      </c>
      <c r="DV245" s="33">
        <v>52644.269209999999</v>
      </c>
      <c r="DW245" s="33">
        <v>55517.781889999998</v>
      </c>
      <c r="DX245" s="33">
        <v>79759.059720000005</v>
      </c>
      <c r="DY245" s="33">
        <v>70587.604399999997</v>
      </c>
      <c r="DZ245" s="33">
        <v>52128.708270000003</v>
      </c>
      <c r="EA245" s="33">
        <v>55517.781889999998</v>
      </c>
      <c r="EB245" s="33">
        <v>79759.059720000005</v>
      </c>
      <c r="EC245" s="33">
        <v>70587.604399999997</v>
      </c>
      <c r="ED245" s="33">
        <v>51195.21658</v>
      </c>
      <c r="EE245" s="33">
        <v>55517.781889999998</v>
      </c>
      <c r="EF245" s="33">
        <v>79759.059720000005</v>
      </c>
      <c r="EG245" s="33">
        <v>70587.604399999997</v>
      </c>
      <c r="EH245" s="33">
        <v>50086.974970000003</v>
      </c>
      <c r="EI245" s="33">
        <v>55517.781889999998</v>
      </c>
      <c r="EJ245" s="33">
        <v>79759.059720000005</v>
      </c>
      <c r="EK245" s="33">
        <v>70587.604399999997</v>
      </c>
      <c r="EL245" s="33">
        <v>49035.60168</v>
      </c>
      <c r="EM245" s="33">
        <v>55517.781889999998</v>
      </c>
      <c r="EN245" s="33">
        <v>79759.059720000005</v>
      </c>
      <c r="EO245" s="33">
        <v>70587.604399999997</v>
      </c>
      <c r="EP245" s="33">
        <v>48836.296569999999</v>
      </c>
      <c r="EQ245" s="33">
        <v>55517.781889999998</v>
      </c>
      <c r="ER245" s="33">
        <v>79759.059720000005</v>
      </c>
      <c r="ES245" s="33">
        <v>70587.604399999997</v>
      </c>
      <c r="ET245" s="33">
        <v>47993.345179999997</v>
      </c>
      <c r="EU245" s="33">
        <v>55517.781889999998</v>
      </c>
      <c r="EV245" s="33">
        <v>79759.059720000005</v>
      </c>
      <c r="EW245" s="33">
        <v>70587.604399999997</v>
      </c>
      <c r="EX245" s="33">
        <v>47862.149100000002</v>
      </c>
      <c r="EY245" s="33">
        <v>55517.781889999998</v>
      </c>
      <c r="EZ245" s="33">
        <v>79851.97481</v>
      </c>
      <c r="FA245" s="33">
        <v>70659.039340000003</v>
      </c>
      <c r="FB245" s="33">
        <v>48457.605629999998</v>
      </c>
      <c r="FC245" s="33">
        <v>55566.980779999998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3873.0269349999999</v>
      </c>
      <c r="AP246" s="33">
        <v>2707.3783899999999</v>
      </c>
      <c r="AQ246" s="33">
        <v>3313.0569559999999</v>
      </c>
      <c r="AR246" s="33">
        <v>2342.7673100000002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2981.9700600000001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3267.2651409999999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5025.8602899999996</v>
      </c>
      <c r="CD246" s="33">
        <v>3992.1527890000002</v>
      </c>
      <c r="CE246" s="33">
        <v>4861.3797930000001</v>
      </c>
      <c r="CF246" s="33">
        <v>6181.8734000000004</v>
      </c>
      <c r="CG246" s="33">
        <v>3917.7573010000001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5483.8993019999998</v>
      </c>
      <c r="CT246" s="33">
        <v>3992.1527890000002</v>
      </c>
      <c r="CU246" s="33">
        <v>4861.3797930000001</v>
      </c>
      <c r="CV246" s="33">
        <v>6181.8734000000004</v>
      </c>
      <c r="CW246" s="33">
        <v>4723.4428269999999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4646.7479499999999</v>
      </c>
      <c r="DR246" s="33">
        <v>3992.1527890000002</v>
      </c>
      <c r="DS246" s="33">
        <v>4861.3797930000001</v>
      </c>
      <c r="DT246" s="33">
        <v>6181.8734000000004</v>
      </c>
      <c r="DU246" s="33">
        <v>5709.9789389999996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997.56388370000002</v>
      </c>
      <c r="AS247" s="33">
        <v>990.78436850000003</v>
      </c>
      <c r="AT247" s="33">
        <v>1136.935358</v>
      </c>
      <c r="AU247" s="33">
        <v>1055.4271630000001</v>
      </c>
      <c r="AV247" s="33">
        <v>997.56388370000002</v>
      </c>
      <c r="AW247" s="33">
        <v>996.59421110000005</v>
      </c>
      <c r="AX247" s="33">
        <v>1136.935358</v>
      </c>
      <c r="AY247" s="33">
        <v>1055.4271630000001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1791.083155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2134.9427139999998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2607.8323529999998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102.8650651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55.792816889999997</v>
      </c>
      <c r="DS248" s="33">
        <v>107.4420198</v>
      </c>
      <c r="DT248" s="33">
        <v>105.2766835</v>
      </c>
      <c r="DU248" s="33">
        <v>104.6626727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DZ248" s="33">
        <v>55.792816889999997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63.26113118</v>
      </c>
      <c r="AI249" s="33">
        <v>89.909617310000002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T249" s="33">
        <v>75.928631600000003</v>
      </c>
      <c r="AU249" s="33">
        <v>89.909617310000002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AA251" s="33">
        <v>127.60236399999999</v>
      </c>
      <c r="AB251" s="33">
        <v>86.277125639999994</v>
      </c>
      <c r="AC251" s="33">
        <v>90.477961089999994</v>
      </c>
      <c r="AD251" s="33">
        <v>38.469196889999999</v>
      </c>
      <c r="AE251" s="33">
        <v>127.60236399999999</v>
      </c>
      <c r="AF251" s="33">
        <v>189.3327165</v>
      </c>
      <c r="AG251" s="33">
        <v>72.815088450000005</v>
      </c>
      <c r="AH251" s="33">
        <v>38.469196889999999</v>
      </c>
      <c r="AI251" s="33">
        <v>127.60236399999999</v>
      </c>
      <c r="AJ251" s="33">
        <v>279.91480610000002</v>
      </c>
      <c r="AK251" s="33">
        <v>85.398142489999998</v>
      </c>
      <c r="AL251" s="33">
        <v>105.1966548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86.277125639999994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179.89012690000001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179.89012690000001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M253" s="33">
        <v>1.706231469</v>
      </c>
      <c r="AO253" s="33">
        <v>1.4807809949999999</v>
      </c>
      <c r="AP253" s="33">
        <v>1.4807809949999999</v>
      </c>
      <c r="AQ253" s="33">
        <v>1.706231469</v>
      </c>
      <c r="AR253" s="33">
        <v>0.2254504742</v>
      </c>
      <c r="AT253" s="33">
        <v>1.4807809949999999</v>
      </c>
      <c r="AU253" s="33">
        <v>1.706231469</v>
      </c>
      <c r="AW253" s="33">
        <v>1.4807809949999999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0.2254504742</v>
      </c>
      <c r="BF253" s="33">
        <v>1.4807809949999999</v>
      </c>
      <c r="BG253" s="33">
        <v>1.706231469</v>
      </c>
      <c r="BH253" s="33">
        <v>2.0989980300000002</v>
      </c>
      <c r="BI253" s="33">
        <v>1.4807809949999999</v>
      </c>
      <c r="BJ253" s="33">
        <v>1.4807809949999999</v>
      </c>
      <c r="BK253" s="33">
        <v>1.706231469</v>
      </c>
      <c r="BL253" s="33">
        <v>0.61821703510000003</v>
      </c>
      <c r="BM253" s="33">
        <v>1.5656190050000001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0.61821703510000003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U253" s="33">
        <v>1.706231469</v>
      </c>
      <c r="EV253" s="33">
        <v>2.0989980300000002</v>
      </c>
      <c r="EW253" s="33">
        <v>1.9712020889999999</v>
      </c>
      <c r="EY253" s="33">
        <v>1.706231469</v>
      </c>
      <c r="EZ253" s="33">
        <v>2.0989980300000002</v>
      </c>
      <c r="FA253" s="33">
        <v>1.9712020889999999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3050.4554499999999</v>
      </c>
      <c r="V257" s="33">
        <v>2619.4873419999999</v>
      </c>
      <c r="W257" s="33">
        <v>2906.3120899999999</v>
      </c>
      <c r="X257" s="33">
        <v>3502.0154389999998</v>
      </c>
      <c r="Y257" s="33">
        <v>3174.4095419999999</v>
      </c>
      <c r="Z257" s="33">
        <v>2611.2893869999998</v>
      </c>
      <c r="AA257" s="33">
        <v>3015.8324349999998</v>
      </c>
      <c r="AB257" s="33">
        <v>3405.6543000000001</v>
      </c>
      <c r="AC257" s="33">
        <v>3192.936494</v>
      </c>
      <c r="AD257" s="33">
        <v>2749.1085880000001</v>
      </c>
      <c r="AE257" s="33">
        <v>3096.5467899999999</v>
      </c>
      <c r="AF257" s="33">
        <v>3577.1675919999998</v>
      </c>
      <c r="AG257" s="33">
        <v>3240.7713560000002</v>
      </c>
      <c r="AH257" s="33">
        <v>2728.9033639999998</v>
      </c>
      <c r="AI257" s="33">
        <v>3184.5163849999999</v>
      </c>
      <c r="AJ257" s="33">
        <v>3721.7192420000001</v>
      </c>
      <c r="AK257" s="33">
        <v>3405.1527120000001</v>
      </c>
      <c r="AL257" s="33">
        <v>2932.2502009999998</v>
      </c>
      <c r="AM257" s="33">
        <v>3314.0706719999998</v>
      </c>
      <c r="AN257" s="33">
        <v>3833.4954320000002</v>
      </c>
      <c r="AO257" s="33">
        <v>5342.9841999999999</v>
      </c>
      <c r="AP257" s="33">
        <v>4193.3901290000003</v>
      </c>
      <c r="AQ257" s="33">
        <v>4761.4441210000005</v>
      </c>
      <c r="AR257" s="33">
        <v>3839.5775239999998</v>
      </c>
      <c r="AS257" s="33">
        <v>5879.8244379999996</v>
      </c>
      <c r="AT257" s="33">
        <v>4699.9681979999996</v>
      </c>
      <c r="AU257" s="33">
        <v>5370.2050330000002</v>
      </c>
      <c r="AV257" s="33">
        <v>6352.294613</v>
      </c>
      <c r="AW257" s="33">
        <v>4457.7371670000002</v>
      </c>
      <c r="AX257" s="33">
        <v>4699.9681979999996</v>
      </c>
      <c r="AY257" s="33">
        <v>5370.2050330000002</v>
      </c>
      <c r="AZ257" s="33">
        <v>6182.4057549999998</v>
      </c>
      <c r="BA257" s="33">
        <v>7531.5398580000001</v>
      </c>
      <c r="BB257" s="33">
        <v>6399.1372419999998</v>
      </c>
      <c r="BC257" s="33">
        <v>6983.5825960000002</v>
      </c>
      <c r="BD257" s="33">
        <v>7936.6328219999996</v>
      </c>
      <c r="BE257" s="33">
        <v>7433.3480939999999</v>
      </c>
      <c r="BF257" s="33">
        <v>6399.1372419999998</v>
      </c>
      <c r="BG257" s="33">
        <v>6983.5825960000002</v>
      </c>
      <c r="BH257" s="33">
        <v>7938.5063689999997</v>
      </c>
      <c r="BI257" s="33">
        <v>4394.5680339999999</v>
      </c>
      <c r="BJ257" s="33">
        <v>6399.1372419999998</v>
      </c>
      <c r="BK257" s="33">
        <v>6983.5825960000002</v>
      </c>
      <c r="BL257" s="33">
        <v>7937.0255880000004</v>
      </c>
      <c r="BM257" s="33">
        <v>7434.9137129999999</v>
      </c>
      <c r="BN257" s="33">
        <v>6399.1372419999998</v>
      </c>
      <c r="BO257" s="33">
        <v>6983.5825960000002</v>
      </c>
      <c r="BP257" s="33">
        <v>7938.5063689999997</v>
      </c>
      <c r="BQ257" s="33">
        <v>7529.7422509999997</v>
      </c>
      <c r="BR257" s="33">
        <v>6399.1372419999998</v>
      </c>
      <c r="BS257" s="33">
        <v>6983.5825960000002</v>
      </c>
      <c r="BT257" s="33">
        <v>8955.7220689999995</v>
      </c>
      <c r="BU257" s="33">
        <v>6201.8243169999996</v>
      </c>
      <c r="BV257" s="33">
        <v>7184.1114100000004</v>
      </c>
      <c r="BW257" s="33">
        <v>7929.5801419999998</v>
      </c>
      <c r="BX257" s="33">
        <v>9150.8405299999995</v>
      </c>
      <c r="BY257" s="33">
        <v>8581.3492449999994</v>
      </c>
      <c r="BZ257" s="33">
        <v>7184.1114100000004</v>
      </c>
      <c r="CA257" s="33">
        <v>7929.5801419999998</v>
      </c>
      <c r="CB257" s="33">
        <v>9150.8405299999995</v>
      </c>
      <c r="CC257" s="33">
        <v>7958.6156849999998</v>
      </c>
      <c r="CD257" s="33">
        <v>7184.1114100000004</v>
      </c>
      <c r="CE257" s="33">
        <v>7929.5801419999998</v>
      </c>
      <c r="CF257" s="33">
        <v>9150.8405299999995</v>
      </c>
      <c r="CG257" s="33">
        <v>6848.5414940000001</v>
      </c>
      <c r="CH257" s="33">
        <v>7184.1114100000004</v>
      </c>
      <c r="CI257" s="33">
        <v>7929.5801419999998</v>
      </c>
      <c r="CJ257" s="33">
        <v>9150.8405299999995</v>
      </c>
      <c r="CK257" s="33">
        <v>8585.1242270000002</v>
      </c>
      <c r="CL257" s="33">
        <v>7184.1114100000004</v>
      </c>
      <c r="CM257" s="33">
        <v>7929.5801419999998</v>
      </c>
      <c r="CN257" s="33">
        <v>9150.8405299999995</v>
      </c>
      <c r="CO257" s="33">
        <v>8674.4930160000004</v>
      </c>
      <c r="CP257" s="33">
        <v>7184.1114100000004</v>
      </c>
      <c r="CQ257" s="33">
        <v>7929.5801419999998</v>
      </c>
      <c r="CR257" s="33">
        <v>9150.8405299999995</v>
      </c>
      <c r="CS257" s="33">
        <v>8418.4584770000001</v>
      </c>
      <c r="CT257" s="33">
        <v>7184.1114100000004</v>
      </c>
      <c r="CU257" s="33">
        <v>7929.5801419999998</v>
      </c>
      <c r="CV257" s="33">
        <v>9150.8405299999995</v>
      </c>
      <c r="CW257" s="33">
        <v>7656.0308009999999</v>
      </c>
      <c r="CX257" s="33">
        <v>7184.1114100000004</v>
      </c>
      <c r="CY257" s="33">
        <v>7929.5801419999998</v>
      </c>
      <c r="CZ257" s="33">
        <v>9150.8405299999995</v>
      </c>
      <c r="DA257" s="33">
        <v>8360.1186340000004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8578.2724539999999</v>
      </c>
      <c r="DN257" s="33">
        <v>7127.360267</v>
      </c>
      <c r="DO257" s="33">
        <v>7929.5801419999998</v>
      </c>
      <c r="DP257" s="33">
        <v>9150.8405299999995</v>
      </c>
      <c r="DQ257" s="33">
        <v>7581.3071259999997</v>
      </c>
      <c r="DR257" s="33">
        <v>7127.360267</v>
      </c>
      <c r="DS257" s="33">
        <v>7929.5801419999998</v>
      </c>
      <c r="DT257" s="33">
        <v>9150.8405299999995</v>
      </c>
      <c r="DU257" s="33">
        <v>8644.5381149999994</v>
      </c>
      <c r="DV257" s="33">
        <v>7127.360267</v>
      </c>
      <c r="DW257" s="33">
        <v>7929.5801419999998</v>
      </c>
      <c r="DX257" s="33">
        <v>9150.8405299999995</v>
      </c>
      <c r="DY257" s="33">
        <v>8678.2679979999994</v>
      </c>
      <c r="DZ257" s="33">
        <v>7127.360267</v>
      </c>
      <c r="EA257" s="33">
        <v>7929.5801419999998</v>
      </c>
      <c r="EB257" s="33">
        <v>9150.8405299999995</v>
      </c>
      <c r="EC257" s="33">
        <v>8678.2679979999994</v>
      </c>
      <c r="ED257" s="33">
        <v>7071.5674499999996</v>
      </c>
      <c r="EE257" s="33">
        <v>7929.5801419999998</v>
      </c>
      <c r="EF257" s="33">
        <v>9150.8405299999995</v>
      </c>
      <c r="EG257" s="33">
        <v>8678.2679979999994</v>
      </c>
      <c r="EH257" s="33">
        <v>7071.5674499999996</v>
      </c>
      <c r="EI257" s="33">
        <v>7929.5801419999998</v>
      </c>
      <c r="EJ257" s="33">
        <v>9150.8405299999995</v>
      </c>
      <c r="EK257" s="33">
        <v>8678.2679979999994</v>
      </c>
      <c r="EL257" s="33">
        <v>7071.5674499999996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7070.0866690000003</v>
      </c>
      <c r="EU257" s="33">
        <v>7929.5801419999998</v>
      </c>
      <c r="EV257" s="33">
        <v>9150.8405299999995</v>
      </c>
      <c r="EW257" s="33">
        <v>8678.2679979999994</v>
      </c>
      <c r="EX257" s="33">
        <v>6839.7614199999998</v>
      </c>
      <c r="EY257" s="33">
        <v>7929.5801419999998</v>
      </c>
      <c r="EZ257" s="33">
        <v>9150.8405299999995</v>
      </c>
      <c r="FA257" s="33">
        <v>8678.2679979999994</v>
      </c>
      <c r="FB257" s="33">
        <v>7070.0866690000003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L282" s="33">
        <v>336.65505239999999</v>
      </c>
      <c r="BM282" s="33">
        <v>334.3963933</v>
      </c>
      <c r="BN282" s="33">
        <v>326.62507470000003</v>
      </c>
      <c r="BO282" s="33">
        <v>334.3963933</v>
      </c>
      <c r="BP282" s="33">
        <v>687.34692870000003</v>
      </c>
      <c r="BQ282" s="33">
        <v>682.7354358</v>
      </c>
      <c r="BR282" s="33">
        <v>666.86877370000002</v>
      </c>
      <c r="BS282" s="33">
        <v>682.7354358</v>
      </c>
      <c r="BT282" s="33">
        <v>1049.280546</v>
      </c>
      <c r="BU282" s="33">
        <v>1042.2407969999999</v>
      </c>
      <c r="BV282" s="33">
        <v>1018.019288</v>
      </c>
      <c r="BW282" s="33">
        <v>1042.2407969999999</v>
      </c>
      <c r="BX282" s="33">
        <v>1049.280546</v>
      </c>
      <c r="BY282" s="33">
        <v>1042.2407969999999</v>
      </c>
      <c r="BZ282" s="33">
        <v>1018.019288</v>
      </c>
      <c r="CA282" s="33">
        <v>1042.2407969999999</v>
      </c>
      <c r="CB282" s="33">
        <v>1049.280546</v>
      </c>
      <c r="CC282" s="33">
        <v>1042.2407969999999</v>
      </c>
      <c r="CD282" s="33">
        <v>1018.019288</v>
      </c>
      <c r="CE282" s="33">
        <v>1042.2407969999999</v>
      </c>
      <c r="CF282" s="33">
        <v>1049.280546</v>
      </c>
      <c r="CG282" s="33">
        <v>1042.2407969999999</v>
      </c>
      <c r="CH282" s="33">
        <v>1018.019288</v>
      </c>
      <c r="CI282" s="33">
        <v>1042.2407969999999</v>
      </c>
      <c r="CJ282" s="33">
        <v>1049.280546</v>
      </c>
      <c r="CK282" s="33">
        <v>1042.2407969999999</v>
      </c>
      <c r="CL282" s="33">
        <v>1018.019288</v>
      </c>
      <c r="CM282" s="33">
        <v>1042.2407969999999</v>
      </c>
      <c r="CN282" s="33">
        <v>1049.280546</v>
      </c>
      <c r="CO282" s="33">
        <v>1042.2407969999999</v>
      </c>
      <c r="CP282" s="33">
        <v>1018.019288</v>
      </c>
      <c r="CQ282" s="33">
        <v>1042.2407969999999</v>
      </c>
      <c r="CR282" s="33">
        <v>1049.280546</v>
      </c>
      <c r="CS282" s="33">
        <v>1042.2407969999999</v>
      </c>
      <c r="CT282" s="33">
        <v>1018.019288</v>
      </c>
      <c r="CU282" s="33">
        <v>1042.2407969999999</v>
      </c>
      <c r="CV282" s="33">
        <v>1049.280546</v>
      </c>
      <c r="CW282" s="33">
        <v>1042.2407969999999</v>
      </c>
      <c r="CX282" s="33">
        <v>1018.019288</v>
      </c>
      <c r="CY282" s="33">
        <v>1042.2407969999999</v>
      </c>
      <c r="CZ282" s="33">
        <v>1049.280546</v>
      </c>
      <c r="DA282" s="33">
        <v>1042.2407969999999</v>
      </c>
      <c r="DB282" s="33">
        <v>1018.019288</v>
      </c>
      <c r="DC282" s="33">
        <v>1042.2407969999999</v>
      </c>
      <c r="DD282" s="33">
        <v>1049.280546</v>
      </c>
      <c r="DE282" s="33">
        <v>1042.2407969999999</v>
      </c>
      <c r="DF282" s="33">
        <v>1018.019288</v>
      </c>
      <c r="DG282" s="33">
        <v>1042.2407969999999</v>
      </c>
      <c r="DH282" s="33">
        <v>1049.280546</v>
      </c>
      <c r="DI282" s="33">
        <v>1042.2407969999999</v>
      </c>
      <c r="DJ282" s="33">
        <v>1018.019288</v>
      </c>
      <c r="DK282" s="33">
        <v>1042.2407969999999</v>
      </c>
      <c r="DL282" s="33">
        <v>1049.280546</v>
      </c>
      <c r="DM282" s="33">
        <v>1042.2407969999999</v>
      </c>
      <c r="DN282" s="33">
        <v>1018.019288</v>
      </c>
      <c r="DO282" s="33">
        <v>1042.2407969999999</v>
      </c>
      <c r="DP282" s="33">
        <v>1049.280546</v>
      </c>
      <c r="DQ282" s="33">
        <v>1042.2407969999999</v>
      </c>
      <c r="DR282" s="33">
        <v>1018.019288</v>
      </c>
      <c r="DS282" s="33">
        <v>1042.2407969999999</v>
      </c>
      <c r="DT282" s="33">
        <v>1049.280546</v>
      </c>
      <c r="DU282" s="33">
        <v>1042.2407969999999</v>
      </c>
      <c r="DV282" s="33">
        <v>1018.019288</v>
      </c>
      <c r="DW282" s="33">
        <v>1042.2407969999999</v>
      </c>
      <c r="DX282" s="33">
        <v>1049.280546</v>
      </c>
      <c r="DY282" s="33">
        <v>1042.2407969999999</v>
      </c>
      <c r="DZ282" s="33">
        <v>1018.019288</v>
      </c>
      <c r="EA282" s="33">
        <v>1042.2407969999999</v>
      </c>
      <c r="EB282" s="33">
        <v>1049.280546</v>
      </c>
      <c r="EC282" s="33">
        <v>1042.2407969999999</v>
      </c>
      <c r="ED282" s="33">
        <v>1018.019288</v>
      </c>
      <c r="EE282" s="33">
        <v>1042.2407969999999</v>
      </c>
      <c r="EF282" s="33">
        <v>1049.280546</v>
      </c>
      <c r="EG282" s="33">
        <v>1042.2407969999999</v>
      </c>
      <c r="EH282" s="33">
        <v>1018.019288</v>
      </c>
      <c r="EI282" s="33">
        <v>1042.2407969999999</v>
      </c>
      <c r="EJ282" s="33">
        <v>1049.280546</v>
      </c>
      <c r="EK282" s="33">
        <v>1042.2407969999999</v>
      </c>
      <c r="EL282" s="33">
        <v>1018.019288</v>
      </c>
      <c r="EM282" s="33">
        <v>1042.2407969999999</v>
      </c>
      <c r="EN282" s="33">
        <v>1049.280546</v>
      </c>
      <c r="EO282" s="33">
        <v>1042.2407969999999</v>
      </c>
      <c r="EP282" s="33">
        <v>1018.019288</v>
      </c>
      <c r="EQ282" s="33">
        <v>1042.2407969999999</v>
      </c>
      <c r="ER282" s="33">
        <v>1049.280546</v>
      </c>
      <c r="ES282" s="33">
        <v>1042.2407969999999</v>
      </c>
      <c r="ET282" s="33">
        <v>1018.019288</v>
      </c>
      <c r="EU282" s="33">
        <v>1042.2407969999999</v>
      </c>
      <c r="EV282" s="33">
        <v>1049.280546</v>
      </c>
      <c r="EW282" s="33">
        <v>1042.2407969999999</v>
      </c>
      <c r="EX282" s="33">
        <v>1018.019288</v>
      </c>
      <c r="EY282" s="33">
        <v>1042.2407969999999</v>
      </c>
      <c r="EZ282" s="33">
        <v>1049.280546</v>
      </c>
      <c r="FA282" s="33">
        <v>1042.2407969999999</v>
      </c>
      <c r="FB282" s="33">
        <v>1018.019288</v>
      </c>
      <c r="FC282" s="33">
        <v>1042.2407969999999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336.65505239999999</v>
      </c>
      <c r="BM293" s="33">
        <v>334.3963933</v>
      </c>
      <c r="BN293" s="33">
        <v>326.62507470000003</v>
      </c>
      <c r="BO293" s="33">
        <v>334.3963933</v>
      </c>
      <c r="BP293" s="33">
        <v>687.34692870000003</v>
      </c>
      <c r="BQ293" s="33">
        <v>682.7354358</v>
      </c>
      <c r="BR293" s="33">
        <v>666.86877370000002</v>
      </c>
      <c r="BS293" s="33">
        <v>682.7354358</v>
      </c>
      <c r="BT293" s="33">
        <v>1049.280546</v>
      </c>
      <c r="BU293" s="33">
        <v>1042.2407969999999</v>
      </c>
      <c r="BV293" s="33">
        <v>1018.019288</v>
      </c>
      <c r="BW293" s="33">
        <v>1042.2407969999999</v>
      </c>
      <c r="BX293" s="33">
        <v>1049.280546</v>
      </c>
      <c r="BY293" s="33">
        <v>1042.2407969999999</v>
      </c>
      <c r="BZ293" s="33">
        <v>1018.019288</v>
      </c>
      <c r="CA293" s="33">
        <v>1042.2407969999999</v>
      </c>
      <c r="CB293" s="33">
        <v>1049.280546</v>
      </c>
      <c r="CC293" s="33">
        <v>1042.2407969999999</v>
      </c>
      <c r="CD293" s="33">
        <v>1018.019288</v>
      </c>
      <c r="CE293" s="33">
        <v>1042.2407969999999</v>
      </c>
      <c r="CF293" s="33">
        <v>1049.280546</v>
      </c>
      <c r="CG293" s="33">
        <v>1042.2407969999999</v>
      </c>
      <c r="CH293" s="33">
        <v>1018.019288</v>
      </c>
      <c r="CI293" s="33">
        <v>1042.2407969999999</v>
      </c>
      <c r="CJ293" s="33">
        <v>1049.280546</v>
      </c>
      <c r="CK293" s="33">
        <v>1042.2407969999999</v>
      </c>
      <c r="CL293" s="33">
        <v>1018.019288</v>
      </c>
      <c r="CM293" s="33">
        <v>1042.2407969999999</v>
      </c>
      <c r="CN293" s="33">
        <v>1049.280546</v>
      </c>
      <c r="CO293" s="33">
        <v>1042.2407969999999</v>
      </c>
      <c r="CP293" s="33">
        <v>1018.019288</v>
      </c>
      <c r="CQ293" s="33">
        <v>1042.2407969999999</v>
      </c>
      <c r="CR293" s="33">
        <v>1049.280546</v>
      </c>
      <c r="CS293" s="33">
        <v>1042.2407969999999</v>
      </c>
      <c r="CT293" s="33">
        <v>1018.019288</v>
      </c>
      <c r="CU293" s="33">
        <v>1042.2407969999999</v>
      </c>
      <c r="CV293" s="33">
        <v>1049.280546</v>
      </c>
      <c r="CW293" s="33">
        <v>1042.2407969999999</v>
      </c>
      <c r="CX293" s="33">
        <v>1018.019288</v>
      </c>
      <c r="CY293" s="33">
        <v>1042.2407969999999</v>
      </c>
      <c r="CZ293" s="33">
        <v>1049.280546</v>
      </c>
      <c r="DA293" s="33">
        <v>1042.2407969999999</v>
      </c>
      <c r="DB293" s="33">
        <v>1018.019288</v>
      </c>
      <c r="DC293" s="33">
        <v>1042.2407969999999</v>
      </c>
      <c r="DD293" s="33">
        <v>1049.280546</v>
      </c>
      <c r="DE293" s="33">
        <v>1042.2407969999999</v>
      </c>
      <c r="DF293" s="33">
        <v>1018.019288</v>
      </c>
      <c r="DG293" s="33">
        <v>1042.2407969999999</v>
      </c>
      <c r="DH293" s="33">
        <v>1049.280546</v>
      </c>
      <c r="DI293" s="33">
        <v>1042.2407969999999</v>
      </c>
      <c r="DJ293" s="33">
        <v>1018.019288</v>
      </c>
      <c r="DK293" s="33">
        <v>1042.2407969999999</v>
      </c>
      <c r="DL293" s="33">
        <v>1049.280546</v>
      </c>
      <c r="DM293" s="33">
        <v>1042.2407969999999</v>
      </c>
      <c r="DN293" s="33">
        <v>1018.019288</v>
      </c>
      <c r="DO293" s="33">
        <v>1042.2407969999999</v>
      </c>
      <c r="DP293" s="33">
        <v>1049.280546</v>
      </c>
      <c r="DQ293" s="33">
        <v>1042.2407969999999</v>
      </c>
      <c r="DR293" s="33">
        <v>1018.019288</v>
      </c>
      <c r="DS293" s="33">
        <v>1042.2407969999999</v>
      </c>
      <c r="DT293" s="33">
        <v>1049.280546</v>
      </c>
      <c r="DU293" s="33">
        <v>1042.2407969999999</v>
      </c>
      <c r="DV293" s="33">
        <v>1018.019288</v>
      </c>
      <c r="DW293" s="33">
        <v>1042.2407969999999</v>
      </c>
      <c r="DX293" s="33">
        <v>1049.280546</v>
      </c>
      <c r="DY293" s="33">
        <v>1042.2407969999999</v>
      </c>
      <c r="DZ293" s="33">
        <v>1018.019288</v>
      </c>
      <c r="EA293" s="33">
        <v>1042.2407969999999</v>
      </c>
      <c r="EB293" s="33">
        <v>1049.280546</v>
      </c>
      <c r="EC293" s="33">
        <v>1042.2407969999999</v>
      </c>
      <c r="ED293" s="33">
        <v>1018.019288</v>
      </c>
      <c r="EE293" s="33">
        <v>1042.2407969999999</v>
      </c>
      <c r="EF293" s="33">
        <v>1049.280546</v>
      </c>
      <c r="EG293" s="33">
        <v>1042.2407969999999</v>
      </c>
      <c r="EH293" s="33">
        <v>1018.019288</v>
      </c>
      <c r="EI293" s="33">
        <v>1042.2407969999999</v>
      </c>
      <c r="EJ293" s="33">
        <v>1049.280546</v>
      </c>
      <c r="EK293" s="33">
        <v>1042.2407969999999</v>
      </c>
      <c r="EL293" s="33">
        <v>1018.019288</v>
      </c>
      <c r="EM293" s="33">
        <v>1042.2407969999999</v>
      </c>
      <c r="EN293" s="33">
        <v>1049.280546</v>
      </c>
      <c r="EO293" s="33">
        <v>1042.2407969999999</v>
      </c>
      <c r="EP293" s="33">
        <v>1018.019288</v>
      </c>
      <c r="EQ293" s="33">
        <v>1042.2407969999999</v>
      </c>
      <c r="ER293" s="33">
        <v>1049.280546</v>
      </c>
      <c r="ES293" s="33">
        <v>1042.2407969999999</v>
      </c>
      <c r="ET293" s="33">
        <v>1018.019288</v>
      </c>
      <c r="EU293" s="33">
        <v>1042.2407969999999</v>
      </c>
      <c r="EV293" s="33">
        <v>1049.280546</v>
      </c>
      <c r="EW293" s="33">
        <v>1042.2407969999999</v>
      </c>
      <c r="EX293" s="33">
        <v>1018.019288</v>
      </c>
      <c r="EY293" s="33">
        <v>1042.2407969999999</v>
      </c>
      <c r="EZ293" s="33">
        <v>1049.280546</v>
      </c>
      <c r="FA293" s="33">
        <v>1042.2407969999999</v>
      </c>
      <c r="FB293" s="33">
        <v>1018.019288</v>
      </c>
      <c r="FC293" s="33">
        <v>1042.2407969999999</v>
      </c>
    </row>
    <row r="294" spans="2:159" x14ac:dyDescent="0.25">
      <c r="B294" s="33" t="s">
        <v>63</v>
      </c>
      <c r="C294" s="33" t="s">
        <v>37</v>
      </c>
      <c r="BX294" s="33">
        <v>375.44565749999998</v>
      </c>
      <c r="BY294" s="33">
        <v>372.9267476</v>
      </c>
      <c r="BZ294" s="33">
        <v>364.25998970000001</v>
      </c>
      <c r="CA294" s="33">
        <v>372.9267476</v>
      </c>
      <c r="CB294" s="33">
        <v>768.65757240000005</v>
      </c>
      <c r="CC294" s="33">
        <v>763.50055659999998</v>
      </c>
      <c r="CD294" s="33">
        <v>745.75692600000002</v>
      </c>
      <c r="CE294" s="33">
        <v>763.50055659999998</v>
      </c>
      <c r="CF294" s="33">
        <v>1167.963176</v>
      </c>
      <c r="CG294" s="33">
        <v>1160.1271710000001</v>
      </c>
      <c r="CH294" s="33">
        <v>1133.1660019999999</v>
      </c>
      <c r="CI294" s="33">
        <v>1160.1271710000001</v>
      </c>
      <c r="CJ294" s="33">
        <v>1566.7935010000001</v>
      </c>
      <c r="CK294" s="33">
        <v>1556.2816949999999</v>
      </c>
      <c r="CL294" s="33">
        <v>1520.1139579999999</v>
      </c>
      <c r="CM294" s="33">
        <v>1556.2816949999999</v>
      </c>
      <c r="CN294" s="33">
        <v>1976.6241359999999</v>
      </c>
      <c r="CO294" s="33">
        <v>1963.3627269999999</v>
      </c>
      <c r="CP294" s="33">
        <v>1917.734492</v>
      </c>
      <c r="CQ294" s="33">
        <v>1963.3627269999999</v>
      </c>
      <c r="CR294" s="33">
        <v>2399.8326820000002</v>
      </c>
      <c r="CS294" s="33">
        <v>2383.7319170000001</v>
      </c>
      <c r="CT294" s="33">
        <v>2328.3343690000002</v>
      </c>
      <c r="CU294" s="33">
        <v>2383.7319170000001</v>
      </c>
      <c r="CV294" s="33">
        <v>2849.7108050000002</v>
      </c>
      <c r="CW294" s="33">
        <v>2830.591754</v>
      </c>
      <c r="CX294" s="33">
        <v>2764.8092550000001</v>
      </c>
      <c r="CY294" s="33">
        <v>2830.591754</v>
      </c>
      <c r="CZ294" s="33">
        <v>3292.992847</v>
      </c>
      <c r="DA294" s="33">
        <v>3270.8997629999999</v>
      </c>
      <c r="DB294" s="33">
        <v>3194.8845769999998</v>
      </c>
      <c r="DC294" s="33">
        <v>3270.8997629999999</v>
      </c>
      <c r="DD294" s="33">
        <v>3739.5403219999998</v>
      </c>
      <c r="DE294" s="33">
        <v>3714.451298</v>
      </c>
      <c r="DF294" s="33">
        <v>3628.1280449999999</v>
      </c>
      <c r="DG294" s="33">
        <v>3714.451298</v>
      </c>
      <c r="DH294" s="33">
        <v>4169.5246159999997</v>
      </c>
      <c r="DI294" s="33">
        <v>4141.550776</v>
      </c>
      <c r="DJ294" s="33">
        <v>4045.3018000000002</v>
      </c>
      <c r="DK294" s="33">
        <v>4141.550776</v>
      </c>
      <c r="DL294" s="33">
        <v>4169.5246159999997</v>
      </c>
      <c r="DM294" s="33">
        <v>4141.550776</v>
      </c>
      <c r="DN294" s="33">
        <v>4045.3018000000002</v>
      </c>
      <c r="DO294" s="33">
        <v>4141.550776</v>
      </c>
      <c r="DP294" s="33">
        <v>4169.5246159999997</v>
      </c>
      <c r="DQ294" s="33">
        <v>4141.550776</v>
      </c>
      <c r="DR294" s="33">
        <v>4045.3018000000002</v>
      </c>
      <c r="DS294" s="33">
        <v>4141.550776</v>
      </c>
      <c r="DT294" s="33">
        <v>4169.5246159999997</v>
      </c>
      <c r="DU294" s="33">
        <v>4141.550776</v>
      </c>
      <c r="DV294" s="33">
        <v>4045.3018000000002</v>
      </c>
      <c r="DW294" s="33">
        <v>4141.550776</v>
      </c>
      <c r="DX294" s="33">
        <v>4169.5246159999997</v>
      </c>
      <c r="DY294" s="33">
        <v>4141.550776</v>
      </c>
      <c r="DZ294" s="33">
        <v>4045.3018000000002</v>
      </c>
      <c r="EA294" s="33">
        <v>4141.550776</v>
      </c>
      <c r="EB294" s="33">
        <v>4169.5246159999997</v>
      </c>
      <c r="EC294" s="33">
        <v>4141.550776</v>
      </c>
      <c r="ED294" s="33">
        <v>4045.3018000000002</v>
      </c>
      <c r="EE294" s="33">
        <v>4141.550776</v>
      </c>
      <c r="EF294" s="33">
        <v>4169.5246159999997</v>
      </c>
      <c r="EG294" s="33">
        <v>4141.550776</v>
      </c>
      <c r="EH294" s="33">
        <v>4045.3018000000002</v>
      </c>
      <c r="EI294" s="33">
        <v>4141.550776</v>
      </c>
      <c r="EJ294" s="33">
        <v>4169.5246159999997</v>
      </c>
      <c r="EK294" s="33">
        <v>4141.550776</v>
      </c>
      <c r="EL294" s="33">
        <v>4045.3018000000002</v>
      </c>
      <c r="EM294" s="33">
        <v>4141.550776</v>
      </c>
      <c r="EN294" s="33">
        <v>4169.5246159999997</v>
      </c>
      <c r="EO294" s="33">
        <v>4141.550776</v>
      </c>
      <c r="EP294" s="33">
        <v>4045.3018000000002</v>
      </c>
      <c r="EQ294" s="33">
        <v>4141.550776</v>
      </c>
      <c r="ER294" s="33">
        <v>4169.5246159999997</v>
      </c>
      <c r="ES294" s="33">
        <v>4141.550776</v>
      </c>
      <c r="ET294" s="33">
        <v>4045.3018000000002</v>
      </c>
      <c r="EU294" s="33">
        <v>4141.550776</v>
      </c>
      <c r="EV294" s="33">
        <v>4169.5246159999997</v>
      </c>
      <c r="EW294" s="33">
        <v>4141.550776</v>
      </c>
      <c r="EX294" s="33">
        <v>4045.3018000000002</v>
      </c>
      <c r="EY294" s="33">
        <v>4141.550776</v>
      </c>
      <c r="EZ294" s="33">
        <v>4169.5246159999997</v>
      </c>
      <c r="FA294" s="33">
        <v>4141.550776</v>
      </c>
      <c r="FB294" s="33">
        <v>4045.3018000000002</v>
      </c>
      <c r="FC294" s="33">
        <v>4141.550776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375.44565749999998</v>
      </c>
      <c r="BY305" s="33">
        <v>372.9267476</v>
      </c>
      <c r="BZ305" s="33">
        <v>364.25998970000001</v>
      </c>
      <c r="CA305" s="33">
        <v>372.9267476</v>
      </c>
      <c r="CB305" s="33">
        <v>768.65757240000005</v>
      </c>
      <c r="CC305" s="33">
        <v>763.50055659999998</v>
      </c>
      <c r="CD305" s="33">
        <v>745.75692600000002</v>
      </c>
      <c r="CE305" s="33">
        <v>763.50055659999998</v>
      </c>
      <c r="CF305" s="33">
        <v>1167.963176</v>
      </c>
      <c r="CG305" s="33">
        <v>1160.1271710000001</v>
      </c>
      <c r="CH305" s="33">
        <v>1133.1660019999999</v>
      </c>
      <c r="CI305" s="33">
        <v>1160.1271710000001</v>
      </c>
      <c r="CJ305" s="33">
        <v>1566.7935010000001</v>
      </c>
      <c r="CK305" s="33">
        <v>1556.2816949999999</v>
      </c>
      <c r="CL305" s="33">
        <v>1520.1139579999999</v>
      </c>
      <c r="CM305" s="33">
        <v>1556.2816949999999</v>
      </c>
      <c r="CN305" s="33">
        <v>1976.6241359999999</v>
      </c>
      <c r="CO305" s="33">
        <v>1963.3627269999999</v>
      </c>
      <c r="CP305" s="33">
        <v>1917.734492</v>
      </c>
      <c r="CQ305" s="33">
        <v>1963.3627269999999</v>
      </c>
      <c r="CR305" s="33">
        <v>2399.8326820000002</v>
      </c>
      <c r="CS305" s="33">
        <v>2383.7319170000001</v>
      </c>
      <c r="CT305" s="33">
        <v>2328.3343690000002</v>
      </c>
      <c r="CU305" s="33">
        <v>2383.7319170000001</v>
      </c>
      <c r="CV305" s="33">
        <v>2849.7108050000002</v>
      </c>
      <c r="CW305" s="33">
        <v>2830.591754</v>
      </c>
      <c r="CX305" s="33">
        <v>2764.8092550000001</v>
      </c>
      <c r="CY305" s="33">
        <v>2830.591754</v>
      </c>
      <c r="CZ305" s="33">
        <v>3292.992847</v>
      </c>
      <c r="DA305" s="33">
        <v>3270.8997629999999</v>
      </c>
      <c r="DB305" s="33">
        <v>3194.8845769999998</v>
      </c>
      <c r="DC305" s="33">
        <v>3270.8997629999999</v>
      </c>
      <c r="DD305" s="33">
        <v>3739.5403219999998</v>
      </c>
      <c r="DE305" s="33">
        <v>3714.451298</v>
      </c>
      <c r="DF305" s="33">
        <v>3628.1280449999999</v>
      </c>
      <c r="DG305" s="33">
        <v>3714.451298</v>
      </c>
      <c r="DH305" s="33">
        <v>4169.5246159999997</v>
      </c>
      <c r="DI305" s="33">
        <v>4141.550776</v>
      </c>
      <c r="DJ305" s="33">
        <v>4045.3018000000002</v>
      </c>
      <c r="DK305" s="33">
        <v>4141.550776</v>
      </c>
      <c r="DL305" s="33">
        <v>4169.5246159999997</v>
      </c>
      <c r="DM305" s="33">
        <v>4141.550776</v>
      </c>
      <c r="DN305" s="33">
        <v>4045.3018000000002</v>
      </c>
      <c r="DO305" s="33">
        <v>4141.550776</v>
      </c>
      <c r="DP305" s="33">
        <v>4169.5246159999997</v>
      </c>
      <c r="DQ305" s="33">
        <v>4141.550776</v>
      </c>
      <c r="DR305" s="33">
        <v>4045.3018000000002</v>
      </c>
      <c r="DS305" s="33">
        <v>4141.550776</v>
      </c>
      <c r="DT305" s="33">
        <v>4169.5246159999997</v>
      </c>
      <c r="DU305" s="33">
        <v>4141.550776</v>
      </c>
      <c r="DV305" s="33">
        <v>4045.3018000000002</v>
      </c>
      <c r="DW305" s="33">
        <v>4141.550776</v>
      </c>
      <c r="DX305" s="33">
        <v>4169.5246159999997</v>
      </c>
      <c r="DY305" s="33">
        <v>4141.550776</v>
      </c>
      <c r="DZ305" s="33">
        <v>4045.3018000000002</v>
      </c>
      <c r="EA305" s="33">
        <v>4141.550776</v>
      </c>
      <c r="EB305" s="33">
        <v>4169.5246159999997</v>
      </c>
      <c r="EC305" s="33">
        <v>4141.550776</v>
      </c>
      <c r="ED305" s="33">
        <v>4045.3018000000002</v>
      </c>
      <c r="EE305" s="33">
        <v>4141.550776</v>
      </c>
      <c r="EF305" s="33">
        <v>4169.5246159999997</v>
      </c>
      <c r="EG305" s="33">
        <v>4141.550776</v>
      </c>
      <c r="EH305" s="33">
        <v>4045.3018000000002</v>
      </c>
      <c r="EI305" s="33">
        <v>4141.550776</v>
      </c>
      <c r="EJ305" s="33">
        <v>4169.5246159999997</v>
      </c>
      <c r="EK305" s="33">
        <v>4141.550776</v>
      </c>
      <c r="EL305" s="33">
        <v>4045.3018000000002</v>
      </c>
      <c r="EM305" s="33">
        <v>4141.550776</v>
      </c>
      <c r="EN305" s="33">
        <v>4169.5246159999997</v>
      </c>
      <c r="EO305" s="33">
        <v>4141.550776</v>
      </c>
      <c r="EP305" s="33">
        <v>4045.3018000000002</v>
      </c>
      <c r="EQ305" s="33">
        <v>4141.550776</v>
      </c>
      <c r="ER305" s="33">
        <v>4169.5246159999997</v>
      </c>
      <c r="ES305" s="33">
        <v>4141.550776</v>
      </c>
      <c r="ET305" s="33">
        <v>4045.3018000000002</v>
      </c>
      <c r="EU305" s="33">
        <v>4141.550776</v>
      </c>
      <c r="EV305" s="33">
        <v>4169.5246159999997</v>
      </c>
      <c r="EW305" s="33">
        <v>4141.550776</v>
      </c>
      <c r="EX305" s="33">
        <v>4045.3018000000002</v>
      </c>
      <c r="EY305" s="33">
        <v>4141.550776</v>
      </c>
      <c r="EZ305" s="33">
        <v>4169.5246159999997</v>
      </c>
      <c r="FA305" s="33">
        <v>4141.550776</v>
      </c>
      <c r="FB305" s="33">
        <v>4045.3018000000002</v>
      </c>
      <c r="FC305" s="33">
        <v>4141.550776</v>
      </c>
    </row>
    <row r="306" spans="2:159" x14ac:dyDescent="0.25">
      <c r="B306" s="33" t="s">
        <v>64</v>
      </c>
      <c r="C306" s="33" t="s">
        <v>37</v>
      </c>
      <c r="DL306" s="33">
        <v>426.32093600000002</v>
      </c>
      <c r="DM306" s="33">
        <v>423.46069770000003</v>
      </c>
      <c r="DN306" s="33">
        <v>413.61953899999997</v>
      </c>
      <c r="DO306" s="33">
        <v>423.46069770000003</v>
      </c>
      <c r="DP306" s="33">
        <v>803.40842480000003</v>
      </c>
      <c r="DQ306" s="33">
        <v>798.01826140000003</v>
      </c>
      <c r="DR306" s="33">
        <v>779.47244490000003</v>
      </c>
      <c r="DS306" s="33">
        <v>798.01826140000003</v>
      </c>
      <c r="DT306" s="33">
        <v>1181.6079259999999</v>
      </c>
      <c r="DU306" s="33">
        <v>1173.680376</v>
      </c>
      <c r="DV306" s="33">
        <v>1146.404233</v>
      </c>
      <c r="DW306" s="33">
        <v>1173.680376</v>
      </c>
      <c r="DX306" s="33">
        <v>1562.552283</v>
      </c>
      <c r="DY306" s="33">
        <v>1552.0689319999999</v>
      </c>
      <c r="DZ306" s="33">
        <v>1515.9990989999999</v>
      </c>
      <c r="EA306" s="33">
        <v>1552.0689319999999</v>
      </c>
      <c r="EB306" s="33">
        <v>1951.6400630000001</v>
      </c>
      <c r="EC306" s="33">
        <v>1938.546276</v>
      </c>
      <c r="ED306" s="33">
        <v>1893.4947709999999</v>
      </c>
      <c r="EE306" s="33">
        <v>1938.546276</v>
      </c>
      <c r="EF306" s="33">
        <v>2347.8210170000002</v>
      </c>
      <c r="EG306" s="33">
        <v>2332.0692049999998</v>
      </c>
      <c r="EH306" s="33">
        <v>2277.8722899999998</v>
      </c>
      <c r="EI306" s="33">
        <v>2332.0692049999998</v>
      </c>
      <c r="EJ306" s="33">
        <v>2747.042938</v>
      </c>
      <c r="EK306" s="33">
        <v>2728.6126979999999</v>
      </c>
      <c r="EL306" s="33">
        <v>2665.2001759999998</v>
      </c>
      <c r="EM306" s="33">
        <v>2728.6126979999999</v>
      </c>
      <c r="EN306" s="33">
        <v>3144.9672639999999</v>
      </c>
      <c r="EO306" s="33">
        <v>3123.8673020000001</v>
      </c>
      <c r="EP306" s="33">
        <v>3051.269127</v>
      </c>
      <c r="EQ306" s="33">
        <v>3123.8673020000001</v>
      </c>
      <c r="ER306" s="33">
        <v>3584.3761340000001</v>
      </c>
      <c r="ES306" s="33">
        <v>3560.328125</v>
      </c>
      <c r="ET306" s="33">
        <v>3477.5866700000001</v>
      </c>
      <c r="EU306" s="33">
        <v>3560.328125</v>
      </c>
      <c r="EV306" s="33">
        <v>4009.0242389999999</v>
      </c>
      <c r="EW306" s="33">
        <v>3982.127215</v>
      </c>
      <c r="EX306" s="33">
        <v>3889.5832169999999</v>
      </c>
      <c r="EY306" s="33">
        <v>3982.127215</v>
      </c>
      <c r="EZ306" s="33">
        <v>4427.7956640000002</v>
      </c>
      <c r="FA306" s="33">
        <v>4398.0890520000003</v>
      </c>
      <c r="FB306" s="33">
        <v>4295.8781680000002</v>
      </c>
      <c r="FC306" s="33">
        <v>4398.0890520000003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426.32093600000002</v>
      </c>
      <c r="DM317" s="33">
        <v>423.46069770000003</v>
      </c>
      <c r="DN317" s="33">
        <v>413.61953899999997</v>
      </c>
      <c r="DO317" s="33">
        <v>423.46069770000003</v>
      </c>
      <c r="DP317" s="33">
        <v>803.40842480000003</v>
      </c>
      <c r="DQ317" s="33">
        <v>798.01826140000003</v>
      </c>
      <c r="DR317" s="33">
        <v>779.47244490000003</v>
      </c>
      <c r="DS317" s="33">
        <v>798.01826140000003</v>
      </c>
      <c r="DT317" s="33">
        <v>1181.6079259999999</v>
      </c>
      <c r="DU317" s="33">
        <v>1173.680376</v>
      </c>
      <c r="DV317" s="33">
        <v>1146.404233</v>
      </c>
      <c r="DW317" s="33">
        <v>1173.680376</v>
      </c>
      <c r="DX317" s="33">
        <v>1562.552283</v>
      </c>
      <c r="DY317" s="33">
        <v>1552.0689319999999</v>
      </c>
      <c r="DZ317" s="33">
        <v>1515.9990989999999</v>
      </c>
      <c r="EA317" s="33">
        <v>1552.0689319999999</v>
      </c>
      <c r="EB317" s="33">
        <v>1951.6400630000001</v>
      </c>
      <c r="EC317" s="33">
        <v>1938.546276</v>
      </c>
      <c r="ED317" s="33">
        <v>1893.4947709999999</v>
      </c>
      <c r="EE317" s="33">
        <v>1938.546276</v>
      </c>
      <c r="EF317" s="33">
        <v>2347.8210170000002</v>
      </c>
      <c r="EG317" s="33">
        <v>2332.0692049999998</v>
      </c>
      <c r="EH317" s="33">
        <v>2277.8722899999998</v>
      </c>
      <c r="EI317" s="33">
        <v>2332.0692049999998</v>
      </c>
      <c r="EJ317" s="33">
        <v>2747.042938</v>
      </c>
      <c r="EK317" s="33">
        <v>2728.6126979999999</v>
      </c>
      <c r="EL317" s="33">
        <v>2665.2001759999998</v>
      </c>
      <c r="EM317" s="33">
        <v>2728.6126979999999</v>
      </c>
      <c r="EN317" s="33">
        <v>3144.9672639999999</v>
      </c>
      <c r="EO317" s="33">
        <v>3123.8673020000001</v>
      </c>
      <c r="EP317" s="33">
        <v>3051.269127</v>
      </c>
      <c r="EQ317" s="33">
        <v>3123.8673020000001</v>
      </c>
      <c r="ER317" s="33">
        <v>3584.3761340000001</v>
      </c>
      <c r="ES317" s="33">
        <v>3560.328125</v>
      </c>
      <c r="ET317" s="33">
        <v>3477.5866700000001</v>
      </c>
      <c r="EU317" s="33">
        <v>3560.328125</v>
      </c>
      <c r="EV317" s="33">
        <v>4009.0242389999999</v>
      </c>
      <c r="EW317" s="33">
        <v>3982.127215</v>
      </c>
      <c r="EX317" s="33">
        <v>3889.5832169999999</v>
      </c>
      <c r="EY317" s="33">
        <v>3982.127215</v>
      </c>
      <c r="EZ317" s="33">
        <v>4427.7956640000002</v>
      </c>
      <c r="FA317" s="33">
        <v>4398.0890520000003</v>
      </c>
      <c r="FB317" s="33">
        <v>4295.8781680000002</v>
      </c>
      <c r="FC317" s="33">
        <v>4398.0890520000003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23.76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254.79</v>
      </c>
      <c r="AE369" s="58">
        <v>254.79</v>
      </c>
      <c r="AF369" s="58">
        <v>254.79</v>
      </c>
      <c r="AG369" s="58">
        <v>254.79</v>
      </c>
      <c r="AH369" s="58">
        <v>254.79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254.79</v>
      </c>
      <c r="AT369" s="58">
        <v>254.8</v>
      </c>
      <c r="AU369" s="58">
        <v>254.8</v>
      </c>
      <c r="AV369" s="58">
        <v>254.79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254.79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483.56535919999999</v>
      </c>
      <c r="AE377" s="58">
        <v>483.56535919999999</v>
      </c>
      <c r="AF377" s="58">
        <v>625.26135920000002</v>
      </c>
      <c r="AG377" s="58">
        <v>625.26135920000002</v>
      </c>
      <c r="AH377" s="58">
        <v>625.26135920000002</v>
      </c>
      <c r="AI377" s="58">
        <v>625.27135920000001</v>
      </c>
      <c r="AJ377" s="58">
        <v>668.72614490000001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510.50511990000001</v>
      </c>
      <c r="AP377" s="58">
        <v>673.46856990000003</v>
      </c>
      <c r="AQ377" s="58">
        <v>673.46856990000003</v>
      </c>
      <c r="AR377" s="58">
        <v>673.46856990000003</v>
      </c>
      <c r="AS377" s="58">
        <v>673.45856990000004</v>
      </c>
      <c r="AT377" s="58">
        <v>673.46856990000003</v>
      </c>
      <c r="AU377" s="58">
        <v>673.46856990000003</v>
      </c>
      <c r="AV377" s="58">
        <v>673.45856990000004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644.79506990000004</v>
      </c>
      <c r="BN377" s="58">
        <v>644.80506990000003</v>
      </c>
      <c r="BO377" s="58">
        <v>644.80506990000003</v>
      </c>
      <c r="BP377" s="58">
        <v>644.80506990000003</v>
      </c>
      <c r="BQ377" s="58">
        <v>510.49511990000002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213.65321069999999</v>
      </c>
      <c r="DO377" s="58">
        <v>347.95316070000001</v>
      </c>
      <c r="DP377" s="58">
        <v>347.95316070000001</v>
      </c>
      <c r="DQ377" s="58">
        <v>347.95316070000001</v>
      </c>
      <c r="DR377" s="58">
        <v>213.65321069999999</v>
      </c>
      <c r="DS377" s="58">
        <v>347.95316070000001</v>
      </c>
      <c r="DT377" s="58">
        <v>347.95316070000001</v>
      </c>
      <c r="DU377" s="58">
        <v>347.95316070000001</v>
      </c>
      <c r="DV377" s="58">
        <v>213.65321069999999</v>
      </c>
      <c r="DW377" s="58">
        <v>347.95316070000001</v>
      </c>
      <c r="DX377" s="58">
        <v>347.95316070000001</v>
      </c>
      <c r="DY377" s="58">
        <v>347.95316070000001</v>
      </c>
      <c r="DZ377" s="58">
        <v>213.65321069999999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940.86742700000002</v>
      </c>
      <c r="AS416" s="33">
        <v>1142.7703080000001</v>
      </c>
      <c r="AT416" s="33">
        <v>1518.3096680000001</v>
      </c>
      <c r="AU416" s="33">
        <v>1247.7598069999999</v>
      </c>
      <c r="AV416" s="33">
        <v>3543.7383709999999</v>
      </c>
      <c r="AW416" s="33">
        <v>4304.1972480000004</v>
      </c>
      <c r="AX416" s="33">
        <v>5718.6507609999999</v>
      </c>
      <c r="AY416" s="33">
        <v>4699.6358650000002</v>
      </c>
      <c r="AZ416" s="33">
        <v>4399.9034140000003</v>
      </c>
      <c r="BA416" s="33">
        <v>5344.0886959999998</v>
      </c>
      <c r="BB416" s="33">
        <v>7100.2733209999997</v>
      </c>
      <c r="BC416" s="33">
        <v>5835.0650429999996</v>
      </c>
      <c r="BD416" s="33">
        <v>7562.4216349999997</v>
      </c>
      <c r="BE416" s="33">
        <v>9185.2588959999994</v>
      </c>
      <c r="BF416" s="33">
        <v>12203.736199999999</v>
      </c>
      <c r="BG416" s="33">
        <v>10029.13427</v>
      </c>
      <c r="BH416" s="33">
        <v>8410.7801749999999</v>
      </c>
      <c r="BI416" s="33">
        <v>10215.66862</v>
      </c>
      <c r="BJ416" s="33">
        <v>13572.761140000001</v>
      </c>
      <c r="BK416" s="33">
        <v>11154.21062</v>
      </c>
      <c r="BL416" s="33">
        <v>9214.4961710000007</v>
      </c>
      <c r="BM416" s="33">
        <v>11191.85586</v>
      </c>
      <c r="BN416" s="33">
        <v>14869.74489</v>
      </c>
      <c r="BO416" s="33">
        <v>12220.082899999999</v>
      </c>
      <c r="BP416" s="33">
        <v>9975.1660460000003</v>
      </c>
      <c r="BQ416" s="33">
        <v>12115.759620000001</v>
      </c>
      <c r="BR416" s="33">
        <v>16097.263660000001</v>
      </c>
      <c r="BS416" s="33">
        <v>13228.868280000001</v>
      </c>
      <c r="BT416" s="33">
        <v>11300.41272</v>
      </c>
      <c r="BU416" s="33">
        <v>13725.39399</v>
      </c>
      <c r="BV416" s="33">
        <v>18235.85915</v>
      </c>
      <c r="BW416" s="33">
        <v>14986.384249999999</v>
      </c>
      <c r="BX416" s="33">
        <v>11300.41272</v>
      </c>
      <c r="BY416" s="33">
        <v>13725.39399</v>
      </c>
      <c r="BZ416" s="33">
        <v>18235.85915</v>
      </c>
      <c r="CA416" s="33">
        <v>14986.384249999999</v>
      </c>
      <c r="CB416" s="33">
        <v>11300.41272</v>
      </c>
      <c r="CC416" s="33">
        <v>13725.39399</v>
      </c>
      <c r="CD416" s="33">
        <v>18235.85915</v>
      </c>
      <c r="CE416" s="33">
        <v>14986.384249999999</v>
      </c>
      <c r="CF416" s="33">
        <v>11300.41272</v>
      </c>
      <c r="CG416" s="33">
        <v>13725.39399</v>
      </c>
      <c r="CH416" s="33">
        <v>18235.85915</v>
      </c>
      <c r="CI416" s="33">
        <v>14986.384249999999</v>
      </c>
      <c r="CJ416" s="33">
        <v>11300.41272</v>
      </c>
      <c r="CK416" s="33">
        <v>13725.39399</v>
      </c>
      <c r="CL416" s="33">
        <v>18235.85915</v>
      </c>
      <c r="CM416" s="33">
        <v>14986.384249999999</v>
      </c>
      <c r="CN416" s="33">
        <v>11300.41272</v>
      </c>
      <c r="CO416" s="33">
        <v>13725.39399</v>
      </c>
      <c r="CP416" s="33">
        <v>18235.85915</v>
      </c>
      <c r="CQ416" s="33">
        <v>14986.384249999999</v>
      </c>
      <c r="CR416" s="33">
        <v>11300.41272</v>
      </c>
      <c r="CS416" s="33">
        <v>13725.39399</v>
      </c>
      <c r="CT416" s="33">
        <v>18235.85915</v>
      </c>
      <c r="CU416" s="33">
        <v>14986.384249999999</v>
      </c>
      <c r="CV416" s="33">
        <v>11300.41272</v>
      </c>
      <c r="CW416" s="33">
        <v>13725.39399</v>
      </c>
      <c r="CX416" s="33">
        <v>18235.85915</v>
      </c>
      <c r="CY416" s="33">
        <v>14986.384249999999</v>
      </c>
      <c r="CZ416" s="33">
        <v>11300.41272</v>
      </c>
      <c r="DA416" s="33">
        <v>13725.39399</v>
      </c>
      <c r="DB416" s="33">
        <v>18235.85915</v>
      </c>
      <c r="DC416" s="33">
        <v>14986.384249999999</v>
      </c>
      <c r="DD416" s="33">
        <v>11300.41272</v>
      </c>
      <c r="DE416" s="33">
        <v>13725.39399</v>
      </c>
      <c r="DF416" s="33">
        <v>18235.85915</v>
      </c>
      <c r="DG416" s="33">
        <v>14986.384249999999</v>
      </c>
      <c r="DH416" s="33">
        <v>11300.41272</v>
      </c>
      <c r="DI416" s="33">
        <v>13725.39399</v>
      </c>
      <c r="DJ416" s="33">
        <v>18235.85915</v>
      </c>
      <c r="DK416" s="33">
        <v>14986.384249999999</v>
      </c>
      <c r="DL416" s="33">
        <v>11300.41272</v>
      </c>
      <c r="DM416" s="33">
        <v>13725.39399</v>
      </c>
      <c r="DN416" s="33">
        <v>18235.85915</v>
      </c>
      <c r="DO416" s="33">
        <v>14986.384249999999</v>
      </c>
      <c r="DP416" s="33">
        <v>11300.41272</v>
      </c>
      <c r="DQ416" s="33">
        <v>13725.39399</v>
      </c>
      <c r="DR416" s="33">
        <v>18235.85915</v>
      </c>
      <c r="DS416" s="33">
        <v>14986.384249999999</v>
      </c>
      <c r="DT416" s="33">
        <v>11300.41272</v>
      </c>
      <c r="DU416" s="33">
        <v>13725.39399</v>
      </c>
      <c r="DV416" s="33">
        <v>18235.85915</v>
      </c>
      <c r="DW416" s="33">
        <v>14986.384249999999</v>
      </c>
      <c r="DX416" s="33">
        <v>11300.41272</v>
      </c>
      <c r="DY416" s="33">
        <v>13725.39399</v>
      </c>
      <c r="DZ416" s="33">
        <v>18235.85915</v>
      </c>
      <c r="EA416" s="33">
        <v>14986.384249999999</v>
      </c>
      <c r="EB416" s="33">
        <v>11300.41272</v>
      </c>
      <c r="EC416" s="33">
        <v>13725.39399</v>
      </c>
      <c r="ED416" s="33">
        <v>18235.85915</v>
      </c>
      <c r="EE416" s="33">
        <v>14986.384249999999</v>
      </c>
      <c r="EF416" s="33">
        <v>11300.41272</v>
      </c>
      <c r="EG416" s="33">
        <v>13725.39399</v>
      </c>
      <c r="EH416" s="33">
        <v>18235.85915</v>
      </c>
      <c r="EI416" s="33">
        <v>14986.384249999999</v>
      </c>
      <c r="EJ416" s="33">
        <v>11300.41272</v>
      </c>
      <c r="EK416" s="33">
        <v>13725.39399</v>
      </c>
      <c r="EL416" s="33">
        <v>18235.85915</v>
      </c>
      <c r="EM416" s="33">
        <v>14986.384249999999</v>
      </c>
      <c r="EN416" s="33">
        <v>11300.41272</v>
      </c>
      <c r="EO416" s="33">
        <v>13725.39399</v>
      </c>
      <c r="EP416" s="33">
        <v>18235.85915</v>
      </c>
      <c r="EQ416" s="33">
        <v>14986.384249999999</v>
      </c>
      <c r="ER416" s="33">
        <v>11300.41272</v>
      </c>
      <c r="ES416" s="33">
        <v>13725.39399</v>
      </c>
      <c r="ET416" s="33">
        <v>18235.85915</v>
      </c>
      <c r="EU416" s="33">
        <v>14986.384249999999</v>
      </c>
      <c r="EV416" s="33">
        <v>11300.41272</v>
      </c>
      <c r="EW416" s="33">
        <v>13725.39399</v>
      </c>
      <c r="EX416" s="33">
        <v>18235.85915</v>
      </c>
      <c r="EY416" s="33">
        <v>14986.384249999999</v>
      </c>
      <c r="EZ416" s="33">
        <v>11300.41272</v>
      </c>
      <c r="FA416" s="33">
        <v>13725.39399</v>
      </c>
      <c r="FB416" s="33">
        <v>18235.85915</v>
      </c>
      <c r="FC416" s="33">
        <v>14986.384249999999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940.86742700000002</v>
      </c>
      <c r="AS425" s="33">
        <v>1142.7703080000001</v>
      </c>
      <c r="AT425" s="33">
        <v>1518.3096680000001</v>
      </c>
      <c r="AU425" s="33">
        <v>1247.7598069999999</v>
      </c>
      <c r="AV425" s="33">
        <v>3543.7383709999999</v>
      </c>
      <c r="AW425" s="33">
        <v>4304.1972480000004</v>
      </c>
      <c r="AX425" s="33">
        <v>5718.6507609999999</v>
      </c>
      <c r="AY425" s="33">
        <v>4699.6358650000002</v>
      </c>
      <c r="AZ425" s="33">
        <v>4399.9034140000003</v>
      </c>
      <c r="BA425" s="33">
        <v>5344.0886959999998</v>
      </c>
      <c r="BB425" s="33">
        <v>7100.2733209999997</v>
      </c>
      <c r="BC425" s="33">
        <v>5835.0650429999996</v>
      </c>
      <c r="BD425" s="33">
        <v>7562.4216349999997</v>
      </c>
      <c r="BE425" s="33">
        <v>9185.2588959999994</v>
      </c>
      <c r="BF425" s="33">
        <v>12203.736199999999</v>
      </c>
      <c r="BG425" s="33">
        <v>10029.13427</v>
      </c>
      <c r="BH425" s="33">
        <v>8410.7801749999999</v>
      </c>
      <c r="BI425" s="33">
        <v>10215.66862</v>
      </c>
      <c r="BJ425" s="33">
        <v>13572.761140000001</v>
      </c>
      <c r="BK425" s="33">
        <v>11154.21062</v>
      </c>
      <c r="BL425" s="33">
        <v>9214.4961710000007</v>
      </c>
      <c r="BM425" s="33">
        <v>11191.85586</v>
      </c>
      <c r="BN425" s="33">
        <v>14869.74489</v>
      </c>
      <c r="BO425" s="33">
        <v>12220.082899999999</v>
      </c>
      <c r="BP425" s="33">
        <v>9975.1660460000003</v>
      </c>
      <c r="BQ425" s="33">
        <v>12115.759620000001</v>
      </c>
      <c r="BR425" s="33">
        <v>16097.263660000001</v>
      </c>
      <c r="BS425" s="33">
        <v>13228.868280000001</v>
      </c>
      <c r="BT425" s="33">
        <v>11300.41272</v>
      </c>
      <c r="BU425" s="33">
        <v>13725.39399</v>
      </c>
      <c r="BV425" s="33">
        <v>18235.85915</v>
      </c>
      <c r="BW425" s="33">
        <v>14986.384249999999</v>
      </c>
      <c r="BX425" s="33">
        <v>11300.41272</v>
      </c>
      <c r="BY425" s="33">
        <v>13725.39399</v>
      </c>
      <c r="BZ425" s="33">
        <v>18235.85915</v>
      </c>
      <c r="CA425" s="33">
        <v>14986.384249999999</v>
      </c>
      <c r="CB425" s="33">
        <v>11300.41272</v>
      </c>
      <c r="CC425" s="33">
        <v>13725.39399</v>
      </c>
      <c r="CD425" s="33">
        <v>18235.85915</v>
      </c>
      <c r="CE425" s="33">
        <v>14986.384249999999</v>
      </c>
      <c r="CF425" s="33">
        <v>11300.41272</v>
      </c>
      <c r="CG425" s="33">
        <v>13725.39399</v>
      </c>
      <c r="CH425" s="33">
        <v>18235.85915</v>
      </c>
      <c r="CI425" s="33">
        <v>14986.384249999999</v>
      </c>
      <c r="CJ425" s="33">
        <v>11300.41272</v>
      </c>
      <c r="CK425" s="33">
        <v>13725.39399</v>
      </c>
      <c r="CL425" s="33">
        <v>18235.85915</v>
      </c>
      <c r="CM425" s="33">
        <v>14986.384249999999</v>
      </c>
      <c r="CN425" s="33">
        <v>11300.41272</v>
      </c>
      <c r="CO425" s="33">
        <v>13725.39399</v>
      </c>
      <c r="CP425" s="33">
        <v>18235.85915</v>
      </c>
      <c r="CQ425" s="33">
        <v>14986.384249999999</v>
      </c>
      <c r="CR425" s="33">
        <v>11300.41272</v>
      </c>
      <c r="CS425" s="33">
        <v>13725.39399</v>
      </c>
      <c r="CT425" s="33">
        <v>18235.85915</v>
      </c>
      <c r="CU425" s="33">
        <v>14986.384249999999</v>
      </c>
      <c r="CV425" s="33">
        <v>11300.41272</v>
      </c>
      <c r="CW425" s="33">
        <v>13725.39399</v>
      </c>
      <c r="CX425" s="33">
        <v>18235.85915</v>
      </c>
      <c r="CY425" s="33">
        <v>14986.384249999999</v>
      </c>
      <c r="CZ425" s="33">
        <v>11300.41272</v>
      </c>
      <c r="DA425" s="33">
        <v>13725.39399</v>
      </c>
      <c r="DB425" s="33">
        <v>18235.85915</v>
      </c>
      <c r="DC425" s="33">
        <v>14986.384249999999</v>
      </c>
      <c r="DD425" s="33">
        <v>11300.41272</v>
      </c>
      <c r="DE425" s="33">
        <v>13725.39399</v>
      </c>
      <c r="DF425" s="33">
        <v>18235.85915</v>
      </c>
      <c r="DG425" s="33">
        <v>14986.384249999999</v>
      </c>
      <c r="DH425" s="33">
        <v>11300.41272</v>
      </c>
      <c r="DI425" s="33">
        <v>13725.39399</v>
      </c>
      <c r="DJ425" s="33">
        <v>18235.85915</v>
      </c>
      <c r="DK425" s="33">
        <v>14986.384249999999</v>
      </c>
      <c r="DL425" s="33">
        <v>11300.41272</v>
      </c>
      <c r="DM425" s="33">
        <v>13725.39399</v>
      </c>
      <c r="DN425" s="33">
        <v>18235.85915</v>
      </c>
      <c r="DO425" s="33">
        <v>14986.384249999999</v>
      </c>
      <c r="DP425" s="33">
        <v>11300.41272</v>
      </c>
      <c r="DQ425" s="33">
        <v>13725.39399</v>
      </c>
      <c r="DR425" s="33">
        <v>18235.85915</v>
      </c>
      <c r="DS425" s="33">
        <v>14986.384249999999</v>
      </c>
      <c r="DT425" s="33">
        <v>11300.41272</v>
      </c>
      <c r="DU425" s="33">
        <v>13725.39399</v>
      </c>
      <c r="DV425" s="33">
        <v>18235.85915</v>
      </c>
      <c r="DW425" s="33">
        <v>14986.384249999999</v>
      </c>
      <c r="DX425" s="33">
        <v>11300.41272</v>
      </c>
      <c r="DY425" s="33">
        <v>13725.39399</v>
      </c>
      <c r="DZ425" s="33">
        <v>18235.85915</v>
      </c>
      <c r="EA425" s="33">
        <v>14986.384249999999</v>
      </c>
      <c r="EB425" s="33">
        <v>11300.41272</v>
      </c>
      <c r="EC425" s="33">
        <v>13725.39399</v>
      </c>
      <c r="ED425" s="33">
        <v>18235.85915</v>
      </c>
      <c r="EE425" s="33">
        <v>14986.384249999999</v>
      </c>
      <c r="EF425" s="33">
        <v>11300.41272</v>
      </c>
      <c r="EG425" s="33">
        <v>13725.39399</v>
      </c>
      <c r="EH425" s="33">
        <v>18235.85915</v>
      </c>
      <c r="EI425" s="33">
        <v>14986.384249999999</v>
      </c>
      <c r="EJ425" s="33">
        <v>11300.41272</v>
      </c>
      <c r="EK425" s="33">
        <v>13725.39399</v>
      </c>
      <c r="EL425" s="33">
        <v>18235.85915</v>
      </c>
      <c r="EM425" s="33">
        <v>14986.384249999999</v>
      </c>
      <c r="EN425" s="33">
        <v>11300.41272</v>
      </c>
      <c r="EO425" s="33">
        <v>13725.39399</v>
      </c>
      <c r="EP425" s="33">
        <v>18235.85915</v>
      </c>
      <c r="EQ425" s="33">
        <v>14986.384249999999</v>
      </c>
      <c r="ER425" s="33">
        <v>11300.41272</v>
      </c>
      <c r="ES425" s="33">
        <v>13725.39399</v>
      </c>
      <c r="ET425" s="33">
        <v>18235.85915</v>
      </c>
      <c r="EU425" s="33">
        <v>14986.384249999999</v>
      </c>
      <c r="EV425" s="33">
        <v>11300.41272</v>
      </c>
      <c r="EW425" s="33">
        <v>13725.39399</v>
      </c>
      <c r="EX425" s="33">
        <v>18235.85915</v>
      </c>
      <c r="EY425" s="33">
        <v>14986.384249999999</v>
      </c>
      <c r="EZ425" s="33">
        <v>11300.41272</v>
      </c>
      <c r="FA425" s="33">
        <v>13725.39399</v>
      </c>
      <c r="FB425" s="33">
        <v>18235.85915</v>
      </c>
      <c r="FC425" s="33">
        <v>14986.384249999999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R427" s="33">
        <v>513.65691730000003</v>
      </c>
      <c r="CS427" s="33">
        <v>508.11385710000002</v>
      </c>
      <c r="CT427" s="33">
        <v>620.82274900000004</v>
      </c>
      <c r="CU427" s="33">
        <v>576.47826689999999</v>
      </c>
      <c r="CV427" s="33">
        <v>1406.9397059999999</v>
      </c>
      <c r="CW427" s="33">
        <v>1391.756903</v>
      </c>
      <c r="CX427" s="33">
        <v>1700.4738890000001</v>
      </c>
      <c r="CY427" s="33">
        <v>1579.0114679999999</v>
      </c>
      <c r="CZ427" s="33">
        <v>2337.0305229999999</v>
      </c>
      <c r="DA427" s="33">
        <v>2311.8107690000002</v>
      </c>
      <c r="DB427" s="33">
        <v>2824.612431</v>
      </c>
      <c r="DC427" s="33">
        <v>2622.8544000000002</v>
      </c>
      <c r="DD427" s="33">
        <v>3490.9449089999998</v>
      </c>
      <c r="DE427" s="33">
        <v>3453.2728419999999</v>
      </c>
      <c r="DF427" s="33">
        <v>4219.2715449999996</v>
      </c>
      <c r="DG427" s="33">
        <v>3917.8950060000002</v>
      </c>
      <c r="DH427" s="33">
        <v>7250.0065459999996</v>
      </c>
      <c r="DI427" s="33">
        <v>7171.7690650000004</v>
      </c>
      <c r="DJ427" s="33">
        <v>8762.597839</v>
      </c>
      <c r="DK427" s="33">
        <v>8136.6979940000001</v>
      </c>
      <c r="DL427" s="33">
        <v>7250.0065459999996</v>
      </c>
      <c r="DM427" s="33">
        <v>7171.7690650000004</v>
      </c>
      <c r="DN427" s="33">
        <v>8762.597839</v>
      </c>
      <c r="DO427" s="33">
        <v>8136.6979940000001</v>
      </c>
      <c r="DP427" s="33">
        <v>7250.0065459999996</v>
      </c>
      <c r="DQ427" s="33">
        <v>7171.7690650000004</v>
      </c>
      <c r="DR427" s="33">
        <v>8762.597839</v>
      </c>
      <c r="DS427" s="33">
        <v>8136.6979940000001</v>
      </c>
      <c r="DT427" s="33">
        <v>7250.0065459999996</v>
      </c>
      <c r="DU427" s="33">
        <v>7171.7690650000004</v>
      </c>
      <c r="DV427" s="33">
        <v>8762.597839</v>
      </c>
      <c r="DW427" s="33">
        <v>8136.6979940000001</v>
      </c>
      <c r="DX427" s="33">
        <v>7250.0065459999996</v>
      </c>
      <c r="DY427" s="33">
        <v>7171.7690650000004</v>
      </c>
      <c r="DZ427" s="33">
        <v>8762.597839</v>
      </c>
      <c r="EA427" s="33">
        <v>8136.6979940000001</v>
      </c>
      <c r="EB427" s="33">
        <v>7250.0065459999996</v>
      </c>
      <c r="EC427" s="33">
        <v>7171.7690650000004</v>
      </c>
      <c r="ED427" s="33">
        <v>8762.597839</v>
      </c>
      <c r="EE427" s="33">
        <v>8136.6979940000001</v>
      </c>
      <c r="EF427" s="33">
        <v>7250.0065459999996</v>
      </c>
      <c r="EG427" s="33">
        <v>7171.7690650000004</v>
      </c>
      <c r="EH427" s="33">
        <v>8762.597839</v>
      </c>
      <c r="EI427" s="33">
        <v>8136.6979940000001</v>
      </c>
      <c r="EJ427" s="33">
        <v>7250.0065459999996</v>
      </c>
      <c r="EK427" s="33">
        <v>7171.7690650000004</v>
      </c>
      <c r="EL427" s="33">
        <v>8762.597839</v>
      </c>
      <c r="EM427" s="33">
        <v>8136.6979940000001</v>
      </c>
      <c r="EN427" s="33">
        <v>7250.0065459999996</v>
      </c>
      <c r="EO427" s="33">
        <v>7171.7690650000004</v>
      </c>
      <c r="EP427" s="33">
        <v>8762.597839</v>
      </c>
      <c r="EQ427" s="33">
        <v>8136.6979940000001</v>
      </c>
      <c r="ER427" s="33">
        <v>7250.0065459999996</v>
      </c>
      <c r="ES427" s="33">
        <v>7171.7690650000004</v>
      </c>
      <c r="ET427" s="33">
        <v>8762.597839</v>
      </c>
      <c r="EU427" s="33">
        <v>8136.6979940000001</v>
      </c>
      <c r="EV427" s="33">
        <v>7250.0065459999996</v>
      </c>
      <c r="EW427" s="33">
        <v>7171.7690650000004</v>
      </c>
      <c r="EX427" s="33">
        <v>8762.597839</v>
      </c>
      <c r="EY427" s="33">
        <v>8136.6979940000001</v>
      </c>
      <c r="EZ427" s="33">
        <v>7250.0065459999996</v>
      </c>
      <c r="FA427" s="33">
        <v>7171.7690650000004</v>
      </c>
      <c r="FB427" s="33">
        <v>8762.597839</v>
      </c>
      <c r="FC427" s="33">
        <v>8136.6979940000001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513.65691730000003</v>
      </c>
      <c r="CS437" s="33">
        <v>508.11385710000002</v>
      </c>
      <c r="CT437" s="33">
        <v>620.82274900000004</v>
      </c>
      <c r="CU437" s="33">
        <v>576.47826689999999</v>
      </c>
      <c r="CV437" s="33">
        <v>1406.9397059999999</v>
      </c>
      <c r="CW437" s="33">
        <v>1391.756903</v>
      </c>
      <c r="CX437" s="33">
        <v>1700.4738890000001</v>
      </c>
      <c r="CY437" s="33">
        <v>1579.0114679999999</v>
      </c>
      <c r="CZ437" s="33">
        <v>2337.0305229999999</v>
      </c>
      <c r="DA437" s="33">
        <v>2311.8107690000002</v>
      </c>
      <c r="DB437" s="33">
        <v>2824.612431</v>
      </c>
      <c r="DC437" s="33">
        <v>2622.8544000000002</v>
      </c>
      <c r="DD437" s="33">
        <v>3490.9449089999998</v>
      </c>
      <c r="DE437" s="33">
        <v>3453.2728419999999</v>
      </c>
      <c r="DF437" s="33">
        <v>4219.2715449999996</v>
      </c>
      <c r="DG437" s="33">
        <v>3917.8950060000002</v>
      </c>
      <c r="DH437" s="33">
        <v>7250.0065459999996</v>
      </c>
      <c r="DI437" s="33">
        <v>7171.7690650000004</v>
      </c>
      <c r="DJ437" s="33">
        <v>8762.597839</v>
      </c>
      <c r="DK437" s="33">
        <v>8136.6979940000001</v>
      </c>
      <c r="DL437" s="33">
        <v>7250.0065459999996</v>
      </c>
      <c r="DM437" s="33">
        <v>7171.7690650000004</v>
      </c>
      <c r="DN437" s="33">
        <v>8762.597839</v>
      </c>
      <c r="DO437" s="33">
        <v>8136.6979940000001</v>
      </c>
      <c r="DP437" s="33">
        <v>7250.0065459999996</v>
      </c>
      <c r="DQ437" s="33">
        <v>7171.7690650000004</v>
      </c>
      <c r="DR437" s="33">
        <v>8762.597839</v>
      </c>
      <c r="DS437" s="33">
        <v>8136.6979940000001</v>
      </c>
      <c r="DT437" s="33">
        <v>7250.0065459999996</v>
      </c>
      <c r="DU437" s="33">
        <v>7171.7690650000004</v>
      </c>
      <c r="DV437" s="33">
        <v>8762.597839</v>
      </c>
      <c r="DW437" s="33">
        <v>8136.6979940000001</v>
      </c>
      <c r="DX437" s="33">
        <v>7250.0065459999996</v>
      </c>
      <c r="DY437" s="33">
        <v>7171.7690650000004</v>
      </c>
      <c r="DZ437" s="33">
        <v>8762.597839</v>
      </c>
      <c r="EA437" s="33">
        <v>8136.6979940000001</v>
      </c>
      <c r="EB437" s="33">
        <v>7250.0065459999996</v>
      </c>
      <c r="EC437" s="33">
        <v>7171.7690650000004</v>
      </c>
      <c r="ED437" s="33">
        <v>8762.597839</v>
      </c>
      <c r="EE437" s="33">
        <v>8136.6979940000001</v>
      </c>
      <c r="EF437" s="33">
        <v>7250.0065459999996</v>
      </c>
      <c r="EG437" s="33">
        <v>7171.7690650000004</v>
      </c>
      <c r="EH437" s="33">
        <v>8762.597839</v>
      </c>
      <c r="EI437" s="33">
        <v>8136.6979940000001</v>
      </c>
      <c r="EJ437" s="33">
        <v>7250.0065459999996</v>
      </c>
      <c r="EK437" s="33">
        <v>7171.7690650000004</v>
      </c>
      <c r="EL437" s="33">
        <v>8762.597839</v>
      </c>
      <c r="EM437" s="33">
        <v>8136.6979940000001</v>
      </c>
      <c r="EN437" s="33">
        <v>7250.0065459999996</v>
      </c>
      <c r="EO437" s="33">
        <v>7171.7690650000004</v>
      </c>
      <c r="EP437" s="33">
        <v>8762.597839</v>
      </c>
      <c r="EQ437" s="33">
        <v>8136.6979940000001</v>
      </c>
      <c r="ER437" s="33">
        <v>7250.0065459999996</v>
      </c>
      <c r="ES437" s="33">
        <v>7171.7690650000004</v>
      </c>
      <c r="ET437" s="33">
        <v>8762.597839</v>
      </c>
      <c r="EU437" s="33">
        <v>8136.6979940000001</v>
      </c>
      <c r="EV437" s="33">
        <v>7250.0065459999996</v>
      </c>
      <c r="EW437" s="33">
        <v>7171.7690650000004</v>
      </c>
      <c r="EX437" s="33">
        <v>8762.597839</v>
      </c>
      <c r="EY437" s="33">
        <v>8136.6979940000001</v>
      </c>
      <c r="EZ437" s="33">
        <v>7250.0065459999996</v>
      </c>
      <c r="FA437" s="33">
        <v>7171.7690650000004</v>
      </c>
      <c r="FB437" s="33">
        <v>8762.597839</v>
      </c>
      <c r="FC437" s="33">
        <v>8136.6979940000001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2465.8981950000002</v>
      </c>
      <c r="BY440" s="33">
        <v>2995.0608980000002</v>
      </c>
      <c r="BZ440" s="33">
        <v>3979.3035249999998</v>
      </c>
      <c r="CA440" s="33">
        <v>3270.2255030000001</v>
      </c>
      <c r="CB440" s="33">
        <v>4140.3008460000001</v>
      </c>
      <c r="CC440" s="33">
        <v>5028.7774220000001</v>
      </c>
      <c r="CD440" s="33">
        <v>6681.3438539999997</v>
      </c>
      <c r="CE440" s="33">
        <v>5490.7852419999999</v>
      </c>
      <c r="CF440" s="33">
        <v>6846.4969279999996</v>
      </c>
      <c r="CG440" s="33">
        <v>8315.7022770000003</v>
      </c>
      <c r="CH440" s="33">
        <v>11048.424230000001</v>
      </c>
      <c r="CI440" s="33">
        <v>9079.6890590000003</v>
      </c>
      <c r="CJ440" s="33">
        <v>9385.2453750000004</v>
      </c>
      <c r="CK440" s="33">
        <v>11399.24653</v>
      </c>
      <c r="CL440" s="33">
        <v>15145.28867</v>
      </c>
      <c r="CM440" s="33">
        <v>12446.52713</v>
      </c>
      <c r="CN440" s="33">
        <v>12303.23172</v>
      </c>
      <c r="CO440" s="33">
        <v>14943.4102</v>
      </c>
      <c r="CP440" s="33">
        <v>19854.142179999999</v>
      </c>
      <c r="CQ440" s="33">
        <v>16316.30301</v>
      </c>
      <c r="CR440" s="33">
        <v>14436.603209999999</v>
      </c>
      <c r="CS440" s="33">
        <v>17534.586729999999</v>
      </c>
      <c r="CT440" s="33">
        <v>23296.836080000001</v>
      </c>
      <c r="CU440" s="33">
        <v>19145.53816</v>
      </c>
      <c r="CV440" s="33">
        <v>16153.21574</v>
      </c>
      <c r="CW440" s="33">
        <v>19619.571049999999</v>
      </c>
      <c r="CX440" s="33">
        <v>26066.99192</v>
      </c>
      <c r="CY440" s="33">
        <v>21422.075809999998</v>
      </c>
      <c r="CZ440" s="33">
        <v>19164.05312</v>
      </c>
      <c r="DA440" s="33">
        <v>23276.510869999998</v>
      </c>
      <c r="DB440" s="33">
        <v>30925.682290000001</v>
      </c>
      <c r="DC440" s="33">
        <v>25414.9889</v>
      </c>
      <c r="DD440" s="33">
        <v>20256.328450000001</v>
      </c>
      <c r="DE440" s="33">
        <v>24603.180049999999</v>
      </c>
      <c r="DF440" s="33">
        <v>32688.32402</v>
      </c>
      <c r="DG440" s="33">
        <v>26863.542880000001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2465.8981950000002</v>
      </c>
      <c r="BY449" s="33">
        <v>2995.0608980000002</v>
      </c>
      <c r="BZ449" s="33">
        <v>3979.3035249999998</v>
      </c>
      <c r="CA449" s="33">
        <v>3270.2255030000001</v>
      </c>
      <c r="CB449" s="33">
        <v>4140.3008460000001</v>
      </c>
      <c r="CC449" s="33">
        <v>5028.7774220000001</v>
      </c>
      <c r="CD449" s="33">
        <v>6681.3438539999997</v>
      </c>
      <c r="CE449" s="33">
        <v>5490.7852419999999</v>
      </c>
      <c r="CF449" s="33">
        <v>6846.4969279999996</v>
      </c>
      <c r="CG449" s="33">
        <v>8315.7022770000003</v>
      </c>
      <c r="CH449" s="33">
        <v>11048.424230000001</v>
      </c>
      <c r="CI449" s="33">
        <v>9079.6890590000003</v>
      </c>
      <c r="CJ449" s="33">
        <v>9385.2453750000004</v>
      </c>
      <c r="CK449" s="33">
        <v>11399.24653</v>
      </c>
      <c r="CL449" s="33">
        <v>15145.28867</v>
      </c>
      <c r="CM449" s="33">
        <v>12446.52713</v>
      </c>
      <c r="CN449" s="33">
        <v>12303.23172</v>
      </c>
      <c r="CO449" s="33">
        <v>14943.4102</v>
      </c>
      <c r="CP449" s="33">
        <v>19854.142179999999</v>
      </c>
      <c r="CQ449" s="33">
        <v>16316.30301</v>
      </c>
      <c r="CR449" s="33">
        <v>14436.603209999999</v>
      </c>
      <c r="CS449" s="33">
        <v>17534.586729999999</v>
      </c>
      <c r="CT449" s="33">
        <v>23296.836080000001</v>
      </c>
      <c r="CU449" s="33">
        <v>19145.53816</v>
      </c>
      <c r="CV449" s="33">
        <v>16153.21574</v>
      </c>
      <c r="CW449" s="33">
        <v>19619.571049999999</v>
      </c>
      <c r="CX449" s="33">
        <v>26066.99192</v>
      </c>
      <c r="CY449" s="33">
        <v>21422.075809999998</v>
      </c>
      <c r="CZ449" s="33">
        <v>19164.05312</v>
      </c>
      <c r="DA449" s="33">
        <v>23276.510869999998</v>
      </c>
      <c r="DB449" s="33">
        <v>30925.682290000001</v>
      </c>
      <c r="DC449" s="33">
        <v>25414.9889</v>
      </c>
      <c r="DD449" s="33">
        <v>20256.328450000001</v>
      </c>
      <c r="DE449" s="33">
        <v>24603.180049999999</v>
      </c>
      <c r="DF449" s="33">
        <v>32688.32402</v>
      </c>
      <c r="DG449" s="33">
        <v>26863.542880000001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F451" s="33">
        <v>52.28220743</v>
      </c>
      <c r="EG451" s="33">
        <v>51.71801095</v>
      </c>
      <c r="EH451" s="33">
        <v>63.190006099999998</v>
      </c>
      <c r="EI451" s="33">
        <v>58.676434239999999</v>
      </c>
      <c r="EJ451" s="33">
        <v>639.88129670000001</v>
      </c>
      <c r="EK451" s="33">
        <v>632.97610280000004</v>
      </c>
      <c r="EL451" s="33">
        <v>773.38171109999996</v>
      </c>
      <c r="EM451" s="33">
        <v>718.14016030000005</v>
      </c>
      <c r="EN451" s="33">
        <v>1232.018118</v>
      </c>
      <c r="EO451" s="33">
        <v>1218.7229589999999</v>
      </c>
      <c r="EP451" s="33">
        <v>1489.0578700000001</v>
      </c>
      <c r="EQ451" s="33">
        <v>1382.6965929999999</v>
      </c>
      <c r="ER451" s="33">
        <v>1967.3196889999999</v>
      </c>
      <c r="ES451" s="33">
        <v>1946.0896210000001</v>
      </c>
      <c r="ET451" s="33">
        <v>2377.7676820000001</v>
      </c>
      <c r="EU451" s="33">
        <v>2207.9271330000001</v>
      </c>
      <c r="EV451" s="33">
        <v>2623.0039529999999</v>
      </c>
      <c r="EW451" s="33">
        <v>2594.698155</v>
      </c>
      <c r="EX451" s="33">
        <v>3170.249382</v>
      </c>
      <c r="EY451" s="33">
        <v>2943.8029980000001</v>
      </c>
      <c r="EZ451" s="33">
        <v>3274.6878109999998</v>
      </c>
      <c r="FA451" s="33">
        <v>3239.3494540000002</v>
      </c>
      <c r="FB451" s="33">
        <v>3957.89606</v>
      </c>
      <c r="FC451" s="33">
        <v>3675.189198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52.28220743</v>
      </c>
      <c r="EG461" s="33">
        <v>51.71801095</v>
      </c>
      <c r="EH461" s="33">
        <v>63.190006099999998</v>
      </c>
      <c r="EI461" s="33">
        <v>58.676434239999999</v>
      </c>
      <c r="EJ461" s="33">
        <v>639.88129670000001</v>
      </c>
      <c r="EK461" s="33">
        <v>632.97610280000004</v>
      </c>
      <c r="EL461" s="33">
        <v>773.38171109999996</v>
      </c>
      <c r="EM461" s="33">
        <v>718.14016030000005</v>
      </c>
      <c r="EN461" s="33">
        <v>1232.018118</v>
      </c>
      <c r="EO461" s="33">
        <v>1218.7229589999999</v>
      </c>
      <c r="EP461" s="33">
        <v>1489.0578700000001</v>
      </c>
      <c r="EQ461" s="33">
        <v>1382.6965929999999</v>
      </c>
      <c r="ER461" s="33">
        <v>1967.3196889999999</v>
      </c>
      <c r="ES461" s="33">
        <v>1946.0896210000001</v>
      </c>
      <c r="ET461" s="33">
        <v>2377.7676820000001</v>
      </c>
      <c r="EU461" s="33">
        <v>2207.9271330000001</v>
      </c>
      <c r="EV461" s="33">
        <v>2623.0039529999999</v>
      </c>
      <c r="EW461" s="33">
        <v>2594.698155</v>
      </c>
      <c r="EX461" s="33">
        <v>3170.249382</v>
      </c>
      <c r="EY461" s="33">
        <v>2943.8029980000001</v>
      </c>
      <c r="EZ461" s="33">
        <v>3274.6878109999998</v>
      </c>
      <c r="FA461" s="33">
        <v>3239.3494540000002</v>
      </c>
      <c r="FB461" s="33">
        <v>3957.89606</v>
      </c>
      <c r="FC461" s="33">
        <v>3675.189198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5513.2650629999998</v>
      </c>
      <c r="DM464" s="33">
        <v>6696.369154</v>
      </c>
      <c r="DN464" s="33">
        <v>8896.9427620000006</v>
      </c>
      <c r="DO464" s="33">
        <v>7311.5832810000002</v>
      </c>
      <c r="DP464" s="33">
        <v>7518.855294</v>
      </c>
      <c r="DQ464" s="33">
        <v>9132.3435549999995</v>
      </c>
      <c r="DR464" s="33">
        <v>12133.43172</v>
      </c>
      <c r="DS464" s="33">
        <v>9971.3574499999995</v>
      </c>
      <c r="DT464" s="33">
        <v>9197.6536219999998</v>
      </c>
      <c r="DU464" s="33">
        <v>11171.39903</v>
      </c>
      <c r="DV464" s="33">
        <v>14842.565500000001</v>
      </c>
      <c r="DW464" s="33">
        <v>12197.746649999999</v>
      </c>
      <c r="DX464" s="33">
        <v>11394.279640000001</v>
      </c>
      <c r="DY464" s="33">
        <v>13839.40402</v>
      </c>
      <c r="DZ464" s="33">
        <v>18387.33538</v>
      </c>
      <c r="EA464" s="33">
        <v>15110.868700000001</v>
      </c>
      <c r="EB464" s="33">
        <v>13926.42668</v>
      </c>
      <c r="EC464" s="33">
        <v>16914.930260000001</v>
      </c>
      <c r="ED464" s="33">
        <v>22473.546920000001</v>
      </c>
      <c r="EE464" s="33">
        <v>18468.952120000002</v>
      </c>
      <c r="EF464" s="33">
        <v>16727.277269999999</v>
      </c>
      <c r="EG464" s="33">
        <v>20316.821749999999</v>
      </c>
      <c r="EH464" s="33">
        <v>26993.374479999999</v>
      </c>
      <c r="EI464" s="33">
        <v>22183.384880000001</v>
      </c>
      <c r="EJ464" s="33">
        <v>19145.736799999999</v>
      </c>
      <c r="EK464" s="33">
        <v>23254.264009999999</v>
      </c>
      <c r="EL464" s="33">
        <v>30896.124619999999</v>
      </c>
      <c r="EM464" s="33">
        <v>25390.69815</v>
      </c>
      <c r="EN464" s="33">
        <v>20813.305799999998</v>
      </c>
      <c r="EO464" s="33">
        <v>25279.68043</v>
      </c>
      <c r="EP464" s="33">
        <v>33587.13725</v>
      </c>
      <c r="EQ464" s="33">
        <v>27602.195240000001</v>
      </c>
      <c r="ER464" s="33">
        <v>22950.11519</v>
      </c>
      <c r="ES464" s="33">
        <v>27875.032609999998</v>
      </c>
      <c r="ET464" s="33">
        <v>37035.37902</v>
      </c>
      <c r="EU464" s="33">
        <v>30435.989669999999</v>
      </c>
      <c r="EV464" s="33">
        <v>24781.325809999998</v>
      </c>
      <c r="EW464" s="33">
        <v>30099.206880000002</v>
      </c>
      <c r="EX464" s="33">
        <v>39990.465680000001</v>
      </c>
      <c r="EY464" s="33">
        <v>32864.505039999996</v>
      </c>
      <c r="EZ464" s="33">
        <v>25815.880539999998</v>
      </c>
      <c r="FA464" s="33">
        <v>31355.769069999998</v>
      </c>
      <c r="FB464" s="33">
        <v>41659.961730000003</v>
      </c>
      <c r="FC464" s="33">
        <v>34236.511100000003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5513.2650629999998</v>
      </c>
      <c r="DM473" s="33">
        <v>6696.369154</v>
      </c>
      <c r="DN473" s="33">
        <v>8896.9427620000006</v>
      </c>
      <c r="DO473" s="33">
        <v>7311.5832810000002</v>
      </c>
      <c r="DP473" s="33">
        <v>7518.855294</v>
      </c>
      <c r="DQ473" s="33">
        <v>9132.3435549999995</v>
      </c>
      <c r="DR473" s="33">
        <v>12133.43172</v>
      </c>
      <c r="DS473" s="33">
        <v>9971.3574499999995</v>
      </c>
      <c r="DT473" s="33">
        <v>9197.6536219999998</v>
      </c>
      <c r="DU473" s="33">
        <v>11171.39903</v>
      </c>
      <c r="DV473" s="33">
        <v>14842.565500000001</v>
      </c>
      <c r="DW473" s="33">
        <v>12197.746649999999</v>
      </c>
      <c r="DX473" s="33">
        <v>11394.279640000001</v>
      </c>
      <c r="DY473" s="33">
        <v>13839.40402</v>
      </c>
      <c r="DZ473" s="33">
        <v>18387.33538</v>
      </c>
      <c r="EA473" s="33">
        <v>15110.868700000001</v>
      </c>
      <c r="EB473" s="33">
        <v>13926.42668</v>
      </c>
      <c r="EC473" s="33">
        <v>16914.930260000001</v>
      </c>
      <c r="ED473" s="33">
        <v>22473.546920000001</v>
      </c>
      <c r="EE473" s="33">
        <v>18468.952120000002</v>
      </c>
      <c r="EF473" s="33">
        <v>16727.277269999999</v>
      </c>
      <c r="EG473" s="33">
        <v>20316.821749999999</v>
      </c>
      <c r="EH473" s="33">
        <v>26993.374479999999</v>
      </c>
      <c r="EI473" s="33">
        <v>22183.384880000001</v>
      </c>
      <c r="EJ473" s="33">
        <v>19145.736799999999</v>
      </c>
      <c r="EK473" s="33">
        <v>23254.264009999999</v>
      </c>
      <c r="EL473" s="33">
        <v>30896.124619999999</v>
      </c>
      <c r="EM473" s="33">
        <v>25390.69815</v>
      </c>
      <c r="EN473" s="33">
        <v>20813.305799999998</v>
      </c>
      <c r="EO473" s="33">
        <v>25279.68043</v>
      </c>
      <c r="EP473" s="33">
        <v>33587.13725</v>
      </c>
      <c r="EQ473" s="33">
        <v>27602.195240000001</v>
      </c>
      <c r="ER473" s="33">
        <v>22950.11519</v>
      </c>
      <c r="ES473" s="33">
        <v>27875.032609999998</v>
      </c>
      <c r="ET473" s="33">
        <v>37035.37902</v>
      </c>
      <c r="EU473" s="33">
        <v>30435.989669999999</v>
      </c>
      <c r="EV473" s="33">
        <v>24781.325809999998</v>
      </c>
      <c r="EW473" s="33">
        <v>30099.206880000002</v>
      </c>
      <c r="EX473" s="33">
        <v>39990.465680000001</v>
      </c>
      <c r="EY473" s="33">
        <v>32864.505039999996</v>
      </c>
      <c r="EZ473" s="33">
        <v>25815.880539999998</v>
      </c>
      <c r="FA473" s="33">
        <v>31355.769069999998</v>
      </c>
      <c r="FB473" s="33">
        <v>41659.961730000003</v>
      </c>
      <c r="FC473" s="33">
        <v>34236.511100000003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1084.4197019999999</v>
      </c>
      <c r="CE654" s="33">
        <v>1359.6216890000001</v>
      </c>
      <c r="CI654" s="33">
        <v>1359.6216890000001</v>
      </c>
      <c r="CJ654" s="33">
        <v>1359.6216890000001</v>
      </c>
      <c r="CM654" s="33">
        <v>1359.6216890000001</v>
      </c>
      <c r="CN654" s="33">
        <v>1231.6597899999999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1084.4197019999999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1359.6216890000001</v>
      </c>
      <c r="CK665" s="33">
        <v>0</v>
      </c>
      <c r="CL665" s="33">
        <v>0</v>
      </c>
      <c r="CM665" s="33">
        <v>1359.6216890000001</v>
      </c>
      <c r="CN665" s="33">
        <v>1231.6597899999999</v>
      </c>
      <c r="CO665" s="33">
        <v>0</v>
      </c>
      <c r="CP665" s="33">
        <v>0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2498.4605179999999</v>
      </c>
      <c r="CQ666" s="33">
        <v>1514.879244</v>
      </c>
      <c r="CU666" s="33">
        <v>1292.845771</v>
      </c>
      <c r="CY666" s="33">
        <v>1036.356088</v>
      </c>
      <c r="DC666" s="33">
        <v>256.52552800000001</v>
      </c>
      <c r="DG666" s="33">
        <v>562.24748269999998</v>
      </c>
      <c r="DK666" s="33">
        <v>2436.6297399999999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68.37745769</v>
      </c>
      <c r="CA667" s="33">
        <v>235.92041839999999</v>
      </c>
      <c r="CE667" s="33">
        <v>235.92041839999999</v>
      </c>
      <c r="CI667" s="33">
        <v>64.227573169999999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1142.8365449999999</v>
      </c>
      <c r="BW668" s="33">
        <v>1178.601807</v>
      </c>
      <c r="CA668" s="33">
        <v>901.85982790000003</v>
      </c>
      <c r="CE668" s="33">
        <v>939.05870449999998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4261.9129210000001</v>
      </c>
      <c r="BT677" s="33">
        <v>0</v>
      </c>
      <c r="BU677" s="33">
        <v>0</v>
      </c>
      <c r="BV677" s="33">
        <v>0</v>
      </c>
      <c r="BW677" s="33">
        <v>4130.1352209999995</v>
      </c>
      <c r="BX677" s="33">
        <v>0</v>
      </c>
      <c r="BY677" s="33">
        <v>0</v>
      </c>
      <c r="BZ677" s="33">
        <v>0</v>
      </c>
      <c r="CA677" s="33">
        <v>4020.9362030000002</v>
      </c>
      <c r="CB677" s="33">
        <v>0</v>
      </c>
      <c r="CC677" s="33">
        <v>0</v>
      </c>
      <c r="CD677" s="33">
        <v>0</v>
      </c>
      <c r="CE677" s="33">
        <v>4058.13508</v>
      </c>
      <c r="CF677" s="33">
        <v>0</v>
      </c>
      <c r="CG677" s="33">
        <v>0</v>
      </c>
      <c r="CH677" s="33">
        <v>0</v>
      </c>
      <c r="CI677" s="33">
        <v>2947.3835300000001</v>
      </c>
      <c r="CJ677" s="33">
        <v>0</v>
      </c>
      <c r="CK677" s="33">
        <v>0</v>
      </c>
      <c r="CL677" s="33">
        <v>0</v>
      </c>
      <c r="CM677" s="33">
        <v>2903.030874</v>
      </c>
      <c r="CN677" s="33">
        <v>0</v>
      </c>
      <c r="CO677" s="33">
        <v>0</v>
      </c>
      <c r="CP677" s="33">
        <v>0</v>
      </c>
      <c r="CQ677" s="33">
        <v>1919.4495999999999</v>
      </c>
      <c r="CR677" s="33">
        <v>0</v>
      </c>
      <c r="CS677" s="33">
        <v>0</v>
      </c>
      <c r="CT677" s="33">
        <v>0</v>
      </c>
      <c r="CU677" s="33">
        <v>1697.416127</v>
      </c>
      <c r="CV677" s="33">
        <v>0</v>
      </c>
      <c r="CW677" s="33">
        <v>0</v>
      </c>
      <c r="CX677" s="33">
        <v>0</v>
      </c>
      <c r="CY677" s="33">
        <v>1440.9264439999999</v>
      </c>
      <c r="CZ677" s="33">
        <v>0</v>
      </c>
      <c r="DA677" s="33">
        <v>0</v>
      </c>
      <c r="DB677" s="33">
        <v>0</v>
      </c>
      <c r="DC677" s="33">
        <v>661.09588410000003</v>
      </c>
      <c r="DD677" s="33">
        <v>0</v>
      </c>
      <c r="DE677" s="33">
        <v>0</v>
      </c>
      <c r="DF677" s="33">
        <v>0</v>
      </c>
      <c r="DG677" s="33">
        <v>966.8178388</v>
      </c>
      <c r="DH677" s="33">
        <v>0</v>
      </c>
      <c r="DI677" s="33">
        <v>0</v>
      </c>
      <c r="DJ677" s="33">
        <v>0</v>
      </c>
      <c r="DK677" s="33">
        <v>2605.279677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197.59143760000001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197.59143760000001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N751" s="33">
        <v>547.68027110000003</v>
      </c>
      <c r="CQ751" s="33">
        <v>757.97724800000003</v>
      </c>
      <c r="CR751" s="33">
        <v>947.47155999999995</v>
      </c>
      <c r="CU751" s="33">
        <v>947.47155999999995</v>
      </c>
      <c r="CV751" s="33">
        <v>861.36198830000001</v>
      </c>
      <c r="CY751" s="33">
        <v>1136.965872</v>
      </c>
      <c r="CZ751" s="33">
        <v>813.18583509999996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O751" s="33">
        <v>1894.9431199999999</v>
      </c>
      <c r="DP751" s="33">
        <v>572.3464209</v>
      </c>
      <c r="DS751" s="33">
        <v>2084.4374320000002</v>
      </c>
      <c r="DT751" s="33">
        <v>1410.0218420000001</v>
      </c>
      <c r="DW751" s="33">
        <v>2273.931744</v>
      </c>
      <c r="DX751" s="33">
        <v>1763.346663</v>
      </c>
      <c r="EA751" s="33">
        <v>1809.458106</v>
      </c>
      <c r="EB751" s="33">
        <v>1856.463148</v>
      </c>
      <c r="EE751" s="33">
        <v>971.67429479999998</v>
      </c>
      <c r="EF751" s="33">
        <v>2320.2100099999998</v>
      </c>
      <c r="EI751" s="33">
        <v>414.0197268</v>
      </c>
      <c r="EJ751" s="33">
        <v>2508.6474899999998</v>
      </c>
      <c r="EM751" s="33">
        <v>378.98862400000002</v>
      </c>
      <c r="EN751" s="33">
        <v>2697.0768069999999</v>
      </c>
      <c r="ER751" s="33">
        <v>2885.248634</v>
      </c>
      <c r="EV751" s="33">
        <v>3343.3268229999999</v>
      </c>
      <c r="EZ751" s="33">
        <v>3789.8862399999998</v>
      </c>
      <c r="FC751" s="33">
        <v>227.22513850000001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1185.286922</v>
      </c>
      <c r="EM753" s="33">
        <v>439.86327849999998</v>
      </c>
      <c r="EQ753" s="33">
        <v>281.78415430000001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D756" s="33">
        <v>396.74859120000002</v>
      </c>
      <c r="DF756" s="33">
        <v>89.052408150000005</v>
      </c>
      <c r="DG756" s="33">
        <v>926.62718570000004</v>
      </c>
      <c r="DH756" s="33">
        <v>385.0228482</v>
      </c>
      <c r="DJ756" s="33">
        <v>178.4301979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482.6373797</v>
      </c>
      <c r="EY756" s="33">
        <v>142.1851092</v>
      </c>
      <c r="EZ756" s="33">
        <v>689.8685663</v>
      </c>
      <c r="FB756" s="33">
        <v>77.996172250000001</v>
      </c>
      <c r="FC756" s="33">
        <v>559.955692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547.68027110000003</v>
      </c>
      <c r="CO761" s="33">
        <v>0</v>
      </c>
      <c r="CP761" s="33">
        <v>0</v>
      </c>
      <c r="CQ761" s="33">
        <v>2309.9356630000002</v>
      </c>
      <c r="CR761" s="33">
        <v>947.47155999999995</v>
      </c>
      <c r="CS761" s="33">
        <v>0</v>
      </c>
      <c r="CT761" s="33">
        <v>0</v>
      </c>
      <c r="CU761" s="33">
        <v>2499.429975</v>
      </c>
      <c r="CV761" s="33">
        <v>861.36198830000001</v>
      </c>
      <c r="CW761" s="33">
        <v>0</v>
      </c>
      <c r="CX761" s="33">
        <v>0</v>
      </c>
      <c r="CY761" s="33">
        <v>2688.9242869999998</v>
      </c>
      <c r="CZ761" s="33">
        <v>813.18583509999996</v>
      </c>
      <c r="DA761" s="33">
        <v>0</v>
      </c>
      <c r="DB761" s="33">
        <v>0</v>
      </c>
      <c r="DC761" s="33">
        <v>3438.3742910000001</v>
      </c>
      <c r="DD761" s="33">
        <v>1912.7030870000001</v>
      </c>
      <c r="DE761" s="33">
        <v>0</v>
      </c>
      <c r="DF761" s="33">
        <v>89.052408150000005</v>
      </c>
      <c r="DG761" s="33">
        <v>3627.8686029999999</v>
      </c>
      <c r="DH761" s="33">
        <v>2090.4716560000002</v>
      </c>
      <c r="DI761" s="33">
        <v>0</v>
      </c>
      <c r="DJ761" s="33">
        <v>178.4301979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572.3464209</v>
      </c>
      <c r="DQ761" s="33">
        <v>0</v>
      </c>
      <c r="DR761" s="33">
        <v>0</v>
      </c>
      <c r="DS761" s="33">
        <v>4202.0363690000004</v>
      </c>
      <c r="DT761" s="33">
        <v>1410.0218420000001</v>
      </c>
      <c r="DU761" s="33">
        <v>0</v>
      </c>
      <c r="DV761" s="33">
        <v>0</v>
      </c>
      <c r="DW761" s="33">
        <v>4391.5306810000002</v>
      </c>
      <c r="DX761" s="33">
        <v>1763.346663</v>
      </c>
      <c r="DY761" s="33">
        <v>0</v>
      </c>
      <c r="DZ761" s="33">
        <v>0</v>
      </c>
      <c r="EA761" s="33">
        <v>3927.0570419999999</v>
      </c>
      <c r="EB761" s="33">
        <v>1856.463148</v>
      </c>
      <c r="EC761" s="33">
        <v>0</v>
      </c>
      <c r="ED761" s="33">
        <v>0</v>
      </c>
      <c r="EE761" s="33">
        <v>3089.2732310000001</v>
      </c>
      <c r="EF761" s="33">
        <v>2320.2100099999998</v>
      </c>
      <c r="EG761" s="33">
        <v>0</v>
      </c>
      <c r="EH761" s="33">
        <v>0</v>
      </c>
      <c r="EI761" s="33">
        <v>2525.9338339999999</v>
      </c>
      <c r="EJ761" s="33">
        <v>2508.6474899999998</v>
      </c>
      <c r="EK761" s="33">
        <v>0</v>
      </c>
      <c r="EL761" s="33">
        <v>0</v>
      </c>
      <c r="EM761" s="33">
        <v>1745.479088</v>
      </c>
      <c r="EN761" s="33">
        <v>2697.0768069999999</v>
      </c>
      <c r="EO761" s="33">
        <v>0</v>
      </c>
      <c r="EP761" s="33">
        <v>0</v>
      </c>
      <c r="EQ761" s="33">
        <v>1208.4113400000001</v>
      </c>
      <c r="ER761" s="33">
        <v>2885.248634</v>
      </c>
      <c r="ES761" s="33">
        <v>0</v>
      </c>
      <c r="ET761" s="33">
        <v>0</v>
      </c>
      <c r="EU761" s="33">
        <v>482.6373797</v>
      </c>
      <c r="EV761" s="33">
        <v>3343.3268229999999</v>
      </c>
      <c r="EW761" s="33">
        <v>0</v>
      </c>
      <c r="EX761" s="33">
        <v>0</v>
      </c>
      <c r="EY761" s="33">
        <v>142.1851092</v>
      </c>
      <c r="EZ761" s="33">
        <v>4479.7548059999999</v>
      </c>
      <c r="FA761" s="33">
        <v>0</v>
      </c>
      <c r="FB761" s="33">
        <v>77.996172250000001</v>
      </c>
      <c r="FC761" s="33">
        <v>787.18083049999996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60206.22941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65641.422869999995</v>
      </c>
      <c r="M762" s="33">
        <v>61707.588430000003</v>
      </c>
      <c r="N762" s="33">
        <v>61949.422590000002</v>
      </c>
      <c r="O762" s="33">
        <v>63865.230450000003</v>
      </c>
      <c r="P762" s="33">
        <v>68279.222120000006</v>
      </c>
      <c r="Q762" s="33">
        <v>64194.911189999999</v>
      </c>
      <c r="R762" s="33">
        <v>64438.698230000002</v>
      </c>
      <c r="S762" s="33">
        <v>66440.85067</v>
      </c>
      <c r="T762" s="33">
        <v>68319.803969999994</v>
      </c>
      <c r="U762" s="33">
        <v>64246.814749999998</v>
      </c>
      <c r="V762" s="33">
        <v>64488.722650000003</v>
      </c>
      <c r="W762" s="33">
        <v>66490.501170000003</v>
      </c>
      <c r="X762" s="33">
        <v>69576.279710000003</v>
      </c>
      <c r="Y762" s="33">
        <v>65434.652069999996</v>
      </c>
      <c r="Z762" s="33">
        <v>65679.381710000001</v>
      </c>
      <c r="AA762" s="33">
        <v>67713.244359999997</v>
      </c>
      <c r="AB762" s="33">
        <v>70738.86004</v>
      </c>
      <c r="AC762" s="33">
        <v>66522.384399999995</v>
      </c>
      <c r="AD762" s="33">
        <v>66766.046830000007</v>
      </c>
      <c r="AE762" s="33">
        <v>68838.09289</v>
      </c>
      <c r="AF762" s="33">
        <v>75978.528529999996</v>
      </c>
      <c r="AG762" s="33">
        <v>71460.741859999995</v>
      </c>
      <c r="AH762" s="33">
        <v>71730.598410000006</v>
      </c>
      <c r="AI762" s="33">
        <v>73949.225630000001</v>
      </c>
      <c r="AJ762" s="33">
        <v>79863.751139999993</v>
      </c>
      <c r="AK762" s="33">
        <v>75134.431880000004</v>
      </c>
      <c r="AL762" s="33">
        <v>75425.772450000004</v>
      </c>
      <c r="AM762" s="33">
        <v>77748.784790000005</v>
      </c>
      <c r="AN762" s="33">
        <v>83825.218500000003</v>
      </c>
      <c r="AO762" s="33">
        <v>78885.605290000007</v>
      </c>
      <c r="AP762" s="33">
        <v>79200.231249999997</v>
      </c>
      <c r="AQ762" s="33">
        <v>81624.982829999994</v>
      </c>
      <c r="AR762" s="33">
        <v>87291.923150000002</v>
      </c>
      <c r="AS762" s="33">
        <v>82143.812359999996</v>
      </c>
      <c r="AT762" s="33">
        <v>82468.825150000004</v>
      </c>
      <c r="AU762" s="33">
        <v>84997.425810000001</v>
      </c>
      <c r="AV762" s="33">
        <v>90935.960739999995</v>
      </c>
      <c r="AW762" s="33">
        <v>85565.833610000001</v>
      </c>
      <c r="AX762" s="33">
        <v>85901.278359999997</v>
      </c>
      <c r="AY762" s="33">
        <v>88540.885970000003</v>
      </c>
      <c r="AZ762" s="33">
        <v>94656.523100000006</v>
      </c>
      <c r="BA762" s="33">
        <v>89062.266489999995</v>
      </c>
      <c r="BB762" s="33">
        <v>89409.950079999995</v>
      </c>
      <c r="BC762" s="33">
        <v>92161.288220000002</v>
      </c>
      <c r="BD762" s="33">
        <v>98525.630990000005</v>
      </c>
      <c r="BE762" s="33">
        <v>92695.231310000003</v>
      </c>
      <c r="BF762" s="33">
        <v>93053.918850000002</v>
      </c>
      <c r="BG762" s="33">
        <v>95924.356020000007</v>
      </c>
      <c r="BH762" s="33">
        <v>101882.1204</v>
      </c>
      <c r="BI762" s="33">
        <v>95857.095520000003</v>
      </c>
      <c r="BJ762" s="33">
        <v>96224.306750000003</v>
      </c>
      <c r="BK762" s="33">
        <v>99197.672260000007</v>
      </c>
      <c r="BL762" s="33">
        <v>105058.4304</v>
      </c>
      <c r="BM762" s="33">
        <v>98839.417390000002</v>
      </c>
      <c r="BN762" s="33">
        <v>99216.575870000001</v>
      </c>
      <c r="BO762" s="33">
        <v>102286.8011</v>
      </c>
      <c r="BP762" s="33">
        <v>108357.52559999999</v>
      </c>
      <c r="BQ762" s="33">
        <v>101936.04180000001</v>
      </c>
      <c r="BR762" s="33">
        <v>102324.0956</v>
      </c>
      <c r="BS762" s="33">
        <v>105494.2205</v>
      </c>
      <c r="BT762" s="33">
        <v>111750.5387</v>
      </c>
      <c r="BU762" s="33">
        <v>105123.4516</v>
      </c>
      <c r="BV762" s="33">
        <v>105523.82490000001</v>
      </c>
      <c r="BW762" s="33">
        <v>108794.7632</v>
      </c>
      <c r="BX762" s="33">
        <v>115255.2108</v>
      </c>
      <c r="BY762" s="33">
        <v>108420.9822</v>
      </c>
      <c r="BZ762" s="33">
        <v>108835.57520000001</v>
      </c>
      <c r="CA762" s="33">
        <v>112208.13710000001</v>
      </c>
      <c r="CB762" s="33">
        <v>118909.21060000001</v>
      </c>
      <c r="CC762" s="33">
        <v>111853.382</v>
      </c>
      <c r="CD762" s="33">
        <v>112279.7205</v>
      </c>
      <c r="CE762" s="33">
        <v>115762.1934</v>
      </c>
      <c r="CF762" s="33">
        <v>122602.11229999999</v>
      </c>
      <c r="CG762" s="33">
        <v>115324.99709999999</v>
      </c>
      <c r="CH762" s="33">
        <v>115763.4114</v>
      </c>
      <c r="CI762" s="33">
        <v>119355.49249999999</v>
      </c>
      <c r="CJ762" s="33">
        <v>126291.6381</v>
      </c>
      <c r="CK762" s="33">
        <v>118797.36749999999</v>
      </c>
      <c r="CL762" s="33">
        <v>119248.5117</v>
      </c>
      <c r="CM762" s="33">
        <v>122948.2412</v>
      </c>
      <c r="CN762" s="33">
        <v>130095.31080000001</v>
      </c>
      <c r="CO762" s="33">
        <v>122369.0692</v>
      </c>
      <c r="CP762" s="33">
        <v>122832.6866</v>
      </c>
      <c r="CQ762" s="33">
        <v>126644.9654</v>
      </c>
      <c r="CR762" s="33">
        <v>134025.73620000001</v>
      </c>
      <c r="CS762" s="33">
        <v>126065.0695</v>
      </c>
      <c r="CT762" s="33">
        <v>126541.53810000001</v>
      </c>
      <c r="CU762" s="33">
        <v>130469.3616</v>
      </c>
      <c r="CV762" s="33">
        <v>138206.93719999999</v>
      </c>
      <c r="CW762" s="33">
        <v>130002.7133</v>
      </c>
      <c r="CX762" s="33">
        <v>130495.4341</v>
      </c>
      <c r="CY762" s="33">
        <v>134541.9376</v>
      </c>
      <c r="CZ762" s="33">
        <v>142344.13500000001</v>
      </c>
      <c r="DA762" s="33">
        <v>133891.63370000001</v>
      </c>
      <c r="DB762" s="33">
        <v>134397.51790000001</v>
      </c>
      <c r="DC762" s="33">
        <v>138567.06940000001</v>
      </c>
      <c r="DD762" s="33">
        <v>146529.43280000001</v>
      </c>
      <c r="DE762" s="33">
        <v>137812.1102</v>
      </c>
      <c r="DF762" s="33">
        <v>138332.31280000001</v>
      </c>
      <c r="DG762" s="33">
        <v>142633.41130000001</v>
      </c>
      <c r="DH762" s="33">
        <v>150575.2297</v>
      </c>
      <c r="DI762" s="33">
        <v>141600.54550000001</v>
      </c>
      <c r="DJ762" s="33">
        <v>142134.55859999999</v>
      </c>
      <c r="DK762" s="33">
        <v>146563.70989999999</v>
      </c>
      <c r="DL762" s="33">
        <v>154601.01070000001</v>
      </c>
      <c r="DM762" s="33">
        <v>145372.63260000001</v>
      </c>
      <c r="DN762" s="33">
        <v>145921.1482</v>
      </c>
      <c r="DO762" s="33">
        <v>150476.55869999999</v>
      </c>
      <c r="DP762" s="33">
        <v>158173.8554</v>
      </c>
      <c r="DQ762" s="33">
        <v>148718.7059</v>
      </c>
      <c r="DR762" s="33">
        <v>149280.06640000001</v>
      </c>
      <c r="DS762" s="33">
        <v>153948.05919999999</v>
      </c>
      <c r="DT762" s="33">
        <v>161755.4455</v>
      </c>
      <c r="DU762" s="33">
        <v>152070.94339999999</v>
      </c>
      <c r="DV762" s="33">
        <v>152644.47349999999</v>
      </c>
      <c r="DW762" s="33">
        <v>157426.52170000001</v>
      </c>
      <c r="DX762" s="33">
        <v>165373.25760000001</v>
      </c>
      <c r="DY762" s="33">
        <v>155456.9221</v>
      </c>
      <c r="DZ762" s="33">
        <v>156043.27729999999</v>
      </c>
      <c r="EA762" s="33">
        <v>160940.4755</v>
      </c>
      <c r="EB762" s="33">
        <v>169074.5258</v>
      </c>
      <c r="EC762" s="33">
        <v>158918.92569999999</v>
      </c>
      <c r="ED762" s="33">
        <v>159517.70000000001</v>
      </c>
      <c r="EE762" s="33">
        <v>164534.16930000001</v>
      </c>
      <c r="EF762" s="33">
        <v>172852.10620000001</v>
      </c>
      <c r="EG762" s="33">
        <v>162452.20740000001</v>
      </c>
      <c r="EH762" s="33">
        <v>163063.00279999999</v>
      </c>
      <c r="EI762" s="33">
        <v>168201.98190000001</v>
      </c>
      <c r="EJ762" s="33">
        <v>176666.5264</v>
      </c>
      <c r="EK762" s="33">
        <v>166019.4981</v>
      </c>
      <c r="EL762" s="33">
        <v>166641.8438</v>
      </c>
      <c r="EM762" s="33">
        <v>171905.54980000001</v>
      </c>
      <c r="EN762" s="33">
        <v>180472.50450000001</v>
      </c>
      <c r="EO762" s="33">
        <v>169576.96539999999</v>
      </c>
      <c r="EP762" s="33">
        <v>170211.5545</v>
      </c>
      <c r="EQ762" s="33">
        <v>175599.70879999999</v>
      </c>
      <c r="ER762" s="33">
        <v>184659.11300000001</v>
      </c>
      <c r="ES762" s="33">
        <v>173481.97570000001</v>
      </c>
      <c r="ET762" s="33">
        <v>174130.3915</v>
      </c>
      <c r="EU762" s="33">
        <v>179656.33749999999</v>
      </c>
      <c r="EV762" s="33">
        <v>188715.65109999999</v>
      </c>
      <c r="EW762" s="33">
        <v>177267.07740000001</v>
      </c>
      <c r="EX762" s="33">
        <v>177928.4351</v>
      </c>
      <c r="EY762" s="33">
        <v>183588.99239999999</v>
      </c>
      <c r="EZ762" s="33">
        <v>192736.921</v>
      </c>
      <c r="FA762" s="33">
        <v>181021.26639999999</v>
      </c>
      <c r="FB762" s="33">
        <v>181695.6507</v>
      </c>
      <c r="FC762" s="33">
        <v>187489.45800000001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50608.455719999998</v>
      </c>
      <c r="D4" s="1">
        <f>PLANEL_GerMED_Trim_Resultado!Q245</f>
        <v>44242.417410000002</v>
      </c>
      <c r="E4" s="1">
        <f>PLANEL_GerMED_Trim_Resultado!R245</f>
        <v>45076.190190000001</v>
      </c>
      <c r="F4" s="1">
        <f>PLANEL_GerMED_Trim_Resultado!S245</f>
        <v>44400.42542</v>
      </c>
      <c r="G4" s="1">
        <f>PLANEL_GerMED_Trim_Resultado!T245</f>
        <v>53948.130669999999</v>
      </c>
      <c r="H4" s="1">
        <f>PLANEL_GerMED_Trim_Resultado!U245</f>
        <v>45171.986949999999</v>
      </c>
      <c r="I4" s="1">
        <f>PLANEL_GerMED_Trim_Resultado!V245</f>
        <v>42792.868139999999</v>
      </c>
      <c r="J4" s="1">
        <f>PLANEL_GerMED_Trim_Resultado!W245</f>
        <v>45172.438040000001</v>
      </c>
      <c r="K4" s="1">
        <f>PLANEL_GerMED_Trim_Resultado!X245</f>
        <v>54694.375260000001</v>
      </c>
      <c r="L4" s="1">
        <f>PLANEL_GerMED_Trim_Resultado!Y245</f>
        <v>45978.822740000003</v>
      </c>
      <c r="M4" s="1">
        <f>PLANEL_GerMED_Trim_Resultado!Z245</f>
        <v>43653.292170000001</v>
      </c>
      <c r="N4" s="1">
        <f>PLANEL_GerMED_Trim_Resultado!AA245</f>
        <v>45172.438040000001</v>
      </c>
      <c r="O4" s="1">
        <f>PLANEL_GerMED_Trim_Resultado!AB245</f>
        <v>53664.662929999999</v>
      </c>
      <c r="P4" s="1">
        <f>PLANEL_GerMED_Trim_Resultado!AC245</f>
        <v>44468.234929999999</v>
      </c>
      <c r="Q4" s="1">
        <f>PLANEL_GerMED_Trim_Resultado!AD245</f>
        <v>41293.107940000002</v>
      </c>
      <c r="R4" s="1">
        <f>PLANEL_GerMED_Trim_Resultado!AE245</f>
        <v>46760.56179</v>
      </c>
      <c r="S4" s="1">
        <f>PLANEL_GerMED_Trim_Resultado!AF245</f>
        <v>57945.117689999999</v>
      </c>
      <c r="T4" s="1">
        <f>PLANEL_GerMED_Trim_Resultado!AG245</f>
        <v>48463.330070000004</v>
      </c>
      <c r="U4" s="1">
        <f>PLANEL_GerMED_Trim_Resultado!AH245</f>
        <v>45205.000469999999</v>
      </c>
      <c r="V4" s="1">
        <f>PLANEL_GerMED_Trim_Resultado!AI245</f>
        <v>48426.768210000002</v>
      </c>
      <c r="W4" s="1">
        <f>PLANEL_GerMED_Trim_Resultado!AJ245</f>
        <v>60985.854520000001</v>
      </c>
      <c r="X4" s="1">
        <f>PLANEL_GerMED_Trim_Resultado!AK245</f>
        <v>51264.705000000002</v>
      </c>
      <c r="Y4" s="1">
        <f>PLANEL_GerMED_Trim_Resultado!AL245</f>
        <v>48039.198640000002</v>
      </c>
      <c r="Z4" s="1">
        <f>PLANEL_GerMED_Trim_Resultado!AM245</f>
        <v>50290.599589999998</v>
      </c>
      <c r="AA4" s="1">
        <f>PLANEL_GerMED_Trim_Resultado!AN245</f>
        <v>64863.278270000003</v>
      </c>
      <c r="AB4" s="1">
        <f>PLANEL_GerMED_Trim_Resultado!AO245</f>
        <v>53268.752959999998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67753.944480000006</v>
      </c>
      <c r="AF4" s="1">
        <f>PLANEL_GerMED_Trim_Resultado!AS245</f>
        <v>55055.307110000002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66322.727899999998</v>
      </c>
      <c r="AJ4" s="1">
        <f>PLANEL_GerMED_Trim_Resultado!AW245</f>
        <v>56778.302559999996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69597.570489999998</v>
      </c>
      <c r="AN4" s="1">
        <f>PLANEL_GerMED_Trim_Resultado!BA245</f>
        <v>56476.211969999997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70076.40281</v>
      </c>
      <c r="AR4" s="1">
        <f>PLANEL_GerMED_Trim_Resultado!BE245</f>
        <v>57883.652759999997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71365.944000000003</v>
      </c>
      <c r="AV4" s="1">
        <f>PLANEL_GerMED_Trim_Resultado!BI245</f>
        <v>61902.056100000002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73478.003299999997</v>
      </c>
      <c r="AZ4" s="1">
        <f>PLANEL_GerMED_Trim_Resultado!BM245</f>
        <v>60611.254930000003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75752.478929999997</v>
      </c>
      <c r="BD4" s="1">
        <f>PLANEL_GerMED_Trim_Resultado!BQ245</f>
        <v>62564.420969999999</v>
      </c>
      <c r="BE4" s="1">
        <f>PLANEL_GerMED_Trim_Resultado!BR245</f>
        <v>53257.411549999997</v>
      </c>
      <c r="BF4" s="1">
        <f>PLANEL_GerMED_Trim_Resultado!BS245</f>
        <v>53294.649519999999</v>
      </c>
      <c r="BG4" s="1">
        <f>PLANEL_GerMED_Trim_Resultado!BT245</f>
        <v>77194.112139999997</v>
      </c>
      <c r="BH4" s="1">
        <f>PLANEL_GerMED_Trim_Resultado!BU245</f>
        <v>65704.223450000005</v>
      </c>
      <c r="BI4" s="1">
        <f>PLANEL_GerMED_Trim_Resultado!BV245</f>
        <v>54283.407829999996</v>
      </c>
      <c r="BJ4" s="1">
        <f>PLANEL_GerMED_Trim_Resultado!BW245</f>
        <v>54619.73115</v>
      </c>
      <c r="BK4" s="1">
        <f>PLANEL_GerMED_Trim_Resultado!BX245</f>
        <v>77753.24424</v>
      </c>
      <c r="BL4" s="1">
        <f>PLANEL_GerMED_Trim_Resultado!BY245</f>
        <v>63364.675029999999</v>
      </c>
      <c r="BM4" s="1">
        <f>PLANEL_GerMED_Trim_Resultado!BZ245</f>
        <v>54283.407829999996</v>
      </c>
      <c r="BN4" s="1">
        <f>PLANEL_GerMED_Trim_Resultado!CA245</f>
        <v>54619.73115</v>
      </c>
      <c r="BO4" s="1">
        <f>PLANEL_GerMED_Trim_Resultado!CB245</f>
        <v>79636.355410000004</v>
      </c>
      <c r="BP4" s="1">
        <f>PLANEL_GerMED_Trim_Resultado!CC245</f>
        <v>66183.007979999995</v>
      </c>
      <c r="BQ4" s="1">
        <f>PLANEL_GerMED_Trim_Resultado!CD245</f>
        <v>54867.240409999999</v>
      </c>
      <c r="BR4" s="1">
        <f>PLANEL_GerMED_Trim_Resultado!CE245</f>
        <v>55442.823129999997</v>
      </c>
      <c r="BS4" s="1">
        <f>PLANEL_GerMED_Trim_Resultado!CF245</f>
        <v>79684.458989999999</v>
      </c>
      <c r="BT4" s="1">
        <f>PLANEL_GerMED_Trim_Resultado!CG245</f>
        <v>67240.952220000006</v>
      </c>
      <c r="BU4" s="1">
        <f>PLANEL_GerMED_Trim_Resultado!CH245</f>
        <v>54882.154260000003</v>
      </c>
      <c r="BV4" s="1">
        <f>PLANEL_GerMED_Trim_Resultado!CI245</f>
        <v>55463.8488</v>
      </c>
      <c r="BW4" s="1">
        <f>PLANEL_GerMED_Trim_Resultado!CJ245</f>
        <v>79684.458989999999</v>
      </c>
      <c r="BX4" s="1">
        <f>PLANEL_GerMED_Trim_Resultado!CK245</f>
        <v>66254.367769999997</v>
      </c>
      <c r="BY4" s="1">
        <f>PLANEL_GerMED_Trim_Resultado!CL245</f>
        <v>54882.154260000003</v>
      </c>
      <c r="BZ4" s="1">
        <f>PLANEL_GerMED_Trim_Resultado!CM245</f>
        <v>55463.8488</v>
      </c>
      <c r="CA4" s="1">
        <f>PLANEL_GerMED_Trim_Resultado!CN245</f>
        <v>79684.458989999999</v>
      </c>
      <c r="CB4" s="1">
        <f>PLANEL_GerMED_Trim_Resultado!CO245</f>
        <v>66872.041719999994</v>
      </c>
      <c r="CC4" s="1">
        <f>PLANEL_GerMED_Trim_Resultado!CP245</f>
        <v>54882.154260000003</v>
      </c>
      <c r="CD4" s="1">
        <f>PLANEL_GerMED_Trim_Resultado!CQ245</f>
        <v>55463.8488</v>
      </c>
      <c r="CE4" s="1">
        <f>PLANEL_GerMED_Trim_Resultado!CR245</f>
        <v>79684.458989999999</v>
      </c>
      <c r="CF4" s="1">
        <f>PLANEL_GerMED_Trim_Resultado!CS245</f>
        <v>67896.999960000001</v>
      </c>
      <c r="CG4" s="1">
        <f>PLANEL_GerMED_Trim_Resultado!CT245</f>
        <v>54882.154260000003</v>
      </c>
      <c r="CH4" s="1">
        <f>PLANEL_GerMED_Trim_Resultado!CU245</f>
        <v>55463.8488</v>
      </c>
      <c r="CI4" s="1">
        <f>PLANEL_GerMED_Trim_Resultado!CV245</f>
        <v>79684.458989999999</v>
      </c>
      <c r="CJ4" s="1">
        <f>PLANEL_GerMED_Trim_Resultado!CW245</f>
        <v>69434.589309999996</v>
      </c>
      <c r="CK4" s="1">
        <f>PLANEL_GerMED_Trim_Resultado!CX245</f>
        <v>54882.154260000003</v>
      </c>
      <c r="CL4" s="1">
        <f>PLANEL_GerMED_Trim_Resultado!CY245</f>
        <v>55463.8488</v>
      </c>
      <c r="CM4" s="1">
        <f>PLANEL_GerMED_Trim_Resultado!CZ245</f>
        <v>79684.458989999999</v>
      </c>
      <c r="CN4" s="1">
        <f>PLANEL_GerMED_Trim_Resultado!DA245</f>
        <v>69320.419810000007</v>
      </c>
      <c r="CO4" s="1">
        <f>PLANEL_GerMED_Trim_Resultado!DB245</f>
        <v>54882.154260000003</v>
      </c>
      <c r="CP4" s="1">
        <f>PLANEL_GerMED_Trim_Resultado!DC245</f>
        <v>55463.8488</v>
      </c>
      <c r="CQ4" s="1">
        <f>PLANEL_GerMED_Trim_Resultado!DD245</f>
        <v>79684.458989999999</v>
      </c>
      <c r="CR4" s="1">
        <f>PLANEL_GerMED_Trim_Resultado!DE245</f>
        <v>70251.208159999995</v>
      </c>
      <c r="CS4" s="1">
        <f>PLANEL_GerMED_Trim_Resultado!DF245</f>
        <v>54882.154260000003</v>
      </c>
      <c r="CT4" s="1">
        <f>PLANEL_GerMED_Trim_Resultado!DG245</f>
        <v>55463.8488</v>
      </c>
      <c r="CU4" s="1">
        <f>PLANEL_GerMED_Trim_Resultado!DH245</f>
        <v>79759.059720000005</v>
      </c>
      <c r="CV4" s="1">
        <f>PLANEL_GerMED_Trim_Resultado!DI245</f>
        <v>70587.604399999997</v>
      </c>
      <c r="CW4" s="1">
        <f>PLANEL_GerMED_Trim_Resultado!DJ245</f>
        <v>54926.691359999997</v>
      </c>
      <c r="CX4" s="1">
        <f>PLANEL_GerMED_Trim_Resultado!DK245</f>
        <v>55517.781889999998</v>
      </c>
      <c r="CY4" s="68">
        <f>PLANEL_GerMED_Trim_Resultado!DL245</f>
        <v>79759.059720000005</v>
      </c>
      <c r="CZ4" s="68">
        <f>PLANEL_GerMED_Trim_Resultado!DM245</f>
        <v>68417.922879999998</v>
      </c>
      <c r="DA4" s="68">
        <f>PLANEL_GerMED_Trim_Resultado!DN245</f>
        <v>51945.920359999996</v>
      </c>
      <c r="DB4" s="68">
        <f>PLANEL_GerMED_Trim_Resultado!DO245</f>
        <v>55517.781889999998</v>
      </c>
      <c r="DC4" s="1">
        <f>PLANEL_GerMED_Trim_Resultado!DP245</f>
        <v>79759.059720000005</v>
      </c>
      <c r="DD4" s="1">
        <f>PLANEL_GerMED_Trim_Resultado!DQ245</f>
        <v>70587.604399999997</v>
      </c>
      <c r="DE4" s="1">
        <f>PLANEL_GerMED_Trim_Resultado!DR245</f>
        <v>52355.927730000003</v>
      </c>
      <c r="DF4" s="1">
        <f>PLANEL_GerMED_Trim_Resultado!DS245</f>
        <v>55517.781889999998</v>
      </c>
      <c r="DG4" s="1">
        <f>PLANEL_GerMED_Trim_Resultado!DT245</f>
        <v>79759.059720000005</v>
      </c>
      <c r="DH4" s="1">
        <f>PLANEL_GerMED_Trim_Resultado!DU245</f>
        <v>70461.893309999999</v>
      </c>
      <c r="DI4" s="1">
        <f>PLANEL_GerMED_Trim_Resultado!DV245</f>
        <v>52644.269209999999</v>
      </c>
      <c r="DJ4" s="1">
        <f>PLANEL_GerMED_Trim_Resultado!DW245</f>
        <v>55517.781889999998</v>
      </c>
      <c r="DK4" s="1">
        <f>PLANEL_GerMED_Trim_Resultado!DX245</f>
        <v>79759.059720000005</v>
      </c>
      <c r="DL4" s="1">
        <f>PLANEL_GerMED_Trim_Resultado!DY245</f>
        <v>70587.604399999997</v>
      </c>
      <c r="DM4" s="1">
        <f>PLANEL_GerMED_Trim_Resultado!DZ245</f>
        <v>52128.708270000003</v>
      </c>
      <c r="DN4" s="1">
        <f>PLANEL_GerMED_Trim_Resultado!EA245</f>
        <v>55517.781889999998</v>
      </c>
      <c r="DO4" s="1">
        <f>PLANEL_GerMED_Trim_Resultado!EB245</f>
        <v>79759.059720000005</v>
      </c>
      <c r="DP4" s="1">
        <f>PLANEL_GerMED_Trim_Resultado!EC245</f>
        <v>70587.604399999997</v>
      </c>
      <c r="DQ4" s="1">
        <f>PLANEL_GerMED_Trim_Resultado!ED245</f>
        <v>51195.21658</v>
      </c>
      <c r="DR4" s="1">
        <f>PLANEL_GerMED_Trim_Resultado!EE245</f>
        <v>55517.781889999998</v>
      </c>
      <c r="DS4" s="1">
        <f>PLANEL_GerMED_Trim_Resultado!EF245</f>
        <v>79759.059720000005</v>
      </c>
      <c r="DT4" s="1">
        <f>PLANEL_GerMED_Trim_Resultado!EG245</f>
        <v>70587.604399999997</v>
      </c>
      <c r="DU4" s="1">
        <f>PLANEL_GerMED_Trim_Resultado!EH245</f>
        <v>50086.974970000003</v>
      </c>
      <c r="DV4" s="1">
        <f>PLANEL_GerMED_Trim_Resultado!EI245</f>
        <v>55517.781889999998</v>
      </c>
      <c r="DW4" s="1">
        <f>PLANEL_GerMED_Trim_Resultado!EJ245</f>
        <v>79759.059720000005</v>
      </c>
      <c r="DX4" s="1">
        <f>PLANEL_GerMED_Trim_Resultado!EK245</f>
        <v>70587.604399999997</v>
      </c>
      <c r="DY4" s="1">
        <f>PLANEL_GerMED_Trim_Resultado!EL245</f>
        <v>49035.60168</v>
      </c>
      <c r="DZ4" s="1">
        <f>PLANEL_GerMED_Trim_Resultado!EM245</f>
        <v>55517.781889999998</v>
      </c>
      <c r="EA4" s="1">
        <f>PLANEL_GerMED_Trim_Resultado!EN245</f>
        <v>79759.059720000005</v>
      </c>
      <c r="EB4" s="1">
        <f>PLANEL_GerMED_Trim_Resultado!EO245</f>
        <v>70587.604399999997</v>
      </c>
      <c r="EC4" s="1">
        <f>PLANEL_GerMED_Trim_Resultado!EP245</f>
        <v>48836.296569999999</v>
      </c>
      <c r="ED4" s="1">
        <f>PLANEL_GerMED_Trim_Resultado!EQ245</f>
        <v>55517.781889999998</v>
      </c>
      <c r="EE4" s="1">
        <f>PLANEL_GerMED_Trim_Resultado!ER245</f>
        <v>79759.059720000005</v>
      </c>
      <c r="EF4" s="1">
        <f>PLANEL_GerMED_Trim_Resultado!ES245</f>
        <v>70587.604399999997</v>
      </c>
      <c r="EG4" s="1">
        <f>PLANEL_GerMED_Trim_Resultado!ET245</f>
        <v>47993.345179999997</v>
      </c>
      <c r="EH4" s="1">
        <f>PLANEL_GerMED_Trim_Resultado!EU245</f>
        <v>55517.781889999998</v>
      </c>
      <c r="EI4" s="1">
        <f>PLANEL_GerMED_Trim_Resultado!EV245</f>
        <v>79759.059720000005</v>
      </c>
      <c r="EJ4" s="1">
        <f>PLANEL_GerMED_Trim_Resultado!EW245</f>
        <v>70587.604399999997</v>
      </c>
      <c r="EK4" s="1">
        <f>PLANEL_GerMED_Trim_Resultado!EX245</f>
        <v>47862.149100000002</v>
      </c>
      <c r="EL4" s="1">
        <f>PLANEL_GerMED_Trim_Resultado!EY245</f>
        <v>55517.781889999998</v>
      </c>
      <c r="EM4" s="1">
        <f>PLANEL_GerMED_Trim_Resultado!EZ245</f>
        <v>79851.97481</v>
      </c>
      <c r="EN4" s="1">
        <f>PLANEL_GerMED_Trim_Resultado!FA245</f>
        <v>70659.039340000003</v>
      </c>
      <c r="EO4" s="1">
        <f>PLANEL_GerMED_Trim_Resultado!FB245</f>
        <v>48457.605629999998</v>
      </c>
      <c r="EP4" s="1">
        <f>PLANEL_GerMED_Trim_Resultado!FC245</f>
        <v>55566.980779999998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3050.4554499999999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3192.936494</v>
      </c>
      <c r="Q5" s="1">
        <f>PLANEL_GerMED_Trim_Resultado!AD257</f>
        <v>2749.1085880000001</v>
      </c>
      <c r="R5" s="1">
        <f>PLANEL_GerMED_Trim_Resultado!AE257</f>
        <v>3096.5467899999999</v>
      </c>
      <c r="S5" s="1">
        <f>PLANEL_GerMED_Trim_Resultado!AF257</f>
        <v>3577.1675919999998</v>
      </c>
      <c r="T5" s="1">
        <f>PLANEL_GerMED_Trim_Resultado!AG257</f>
        <v>3240.7713560000002</v>
      </c>
      <c r="U5" s="1">
        <f>PLANEL_GerMED_Trim_Resultado!AH257</f>
        <v>2728.9033639999998</v>
      </c>
      <c r="V5" s="1">
        <f>PLANEL_GerMED_Trim_Resultado!AI257</f>
        <v>3184.5163849999999</v>
      </c>
      <c r="W5" s="1">
        <f>PLANEL_GerMED_Trim_Resultado!AJ257</f>
        <v>3721.7192420000001</v>
      </c>
      <c r="X5" s="1">
        <f>PLANEL_GerMED_Trim_Resultado!AK257</f>
        <v>3405.1527120000001</v>
      </c>
      <c r="Y5" s="1">
        <f>PLANEL_GerMED_Trim_Resultado!AL257</f>
        <v>2932.2502009999998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5342.9841999999999</v>
      </c>
      <c r="AC5" s="1">
        <f>PLANEL_GerMED_Trim_Resultado!AP257</f>
        <v>4193.3901290000003</v>
      </c>
      <c r="AD5" s="1">
        <f>PLANEL_GerMED_Trim_Resultado!AQ257</f>
        <v>4761.4441210000005</v>
      </c>
      <c r="AE5" s="1">
        <f>PLANEL_GerMED_Trim_Resultado!AR257</f>
        <v>3839.5775239999998</v>
      </c>
      <c r="AF5" s="1">
        <f>PLANEL_GerMED_Trim_Resultado!AS257</f>
        <v>5879.8244379999996</v>
      </c>
      <c r="AG5" s="1">
        <f>PLANEL_GerMED_Trim_Resultado!AT257</f>
        <v>4699.9681979999996</v>
      </c>
      <c r="AH5" s="1">
        <f>PLANEL_GerMED_Trim_Resultado!AU257</f>
        <v>5370.2050330000002</v>
      </c>
      <c r="AI5" s="1">
        <f>PLANEL_GerMED_Trim_Resultado!AV257</f>
        <v>6352.294613</v>
      </c>
      <c r="AJ5" s="1">
        <f>PLANEL_GerMED_Trim_Resultado!AW257</f>
        <v>4457.7371670000002</v>
      </c>
      <c r="AK5" s="1">
        <f>PLANEL_GerMED_Trim_Resultado!AX257</f>
        <v>4699.9681979999996</v>
      </c>
      <c r="AL5" s="1">
        <f>PLANEL_GerMED_Trim_Resultado!AY257</f>
        <v>5370.2050330000002</v>
      </c>
      <c r="AM5" s="1">
        <f>PLANEL_GerMED_Trim_Resultado!AZ257</f>
        <v>6182.4057549999998</v>
      </c>
      <c r="AN5" s="1">
        <f>PLANEL_GerMED_Trim_Resultado!BA257</f>
        <v>7531.5398580000001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7936.6328219999996</v>
      </c>
      <c r="AR5" s="1">
        <f>PLANEL_GerMED_Trim_Resultado!BE257</f>
        <v>7433.3480939999999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7938.5063689999997</v>
      </c>
      <c r="AV5" s="1">
        <f>PLANEL_GerMED_Trim_Resultado!BI257</f>
        <v>4394.5680339999999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7937.0255880000004</v>
      </c>
      <c r="AZ5" s="1">
        <f>PLANEL_GerMED_Trim_Resultado!BM257</f>
        <v>7434.9137129999999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7529.7422509999997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8955.7220689999995</v>
      </c>
      <c r="BH5" s="1">
        <f>PLANEL_GerMED_Trim_Resultado!BU257</f>
        <v>6201.8243169999996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8581.3492449999994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7958.6156849999998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6848.5414940000001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8585.1242270000002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8674.4930160000004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8418.4584770000001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7656.0308009999999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8360.1186340000004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8578.2724539999999</v>
      </c>
      <c r="DA5" s="68">
        <f>PLANEL_GerMED_Trim_Resultado!DN257</f>
        <v>7127.360267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7581.3071259999997</v>
      </c>
      <c r="DE5" s="1">
        <f>PLANEL_GerMED_Trim_Resultado!DR257</f>
        <v>7127.360267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8644.5381149999994</v>
      </c>
      <c r="DI5" s="1">
        <f>PLANEL_GerMED_Trim_Resultado!DV257</f>
        <v>7127.360267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7127.360267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7071.5674499999996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7071.5674499999996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7071.5674499999996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7070.0866690000003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6839.7614199999998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7070.0866690000003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5500.8331513000003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3848.1199550000001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7134.6173749999998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5112.5943809999999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5794.3314220000002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4985.0232539999997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4549.8344619999998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6462.9715409999999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8667.7579100000003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5408.5508520000003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9872.9769997000003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9915.5029699999996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3937.3191750000001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4991.161462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10892.776413699999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2412.5756379999998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10463.712285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10799.015120600001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4444.6644759999999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12442.66876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4316.5390910999995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12398.844322000001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4023.9938891100001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12267.066621999998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12157.867603999999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3681.7029309999998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12720.667675000001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2784.0141069000001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2597.2832290000001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12296.833006000001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4172.6374763000003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12766.991147999999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4604.5884619999997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12155.753068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5591.6665920000005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12620.636476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7001.3441050000001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13051.063674000001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8013.0381879999995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1256.4461650000001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12435.7147831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8699.9550689999996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1782.5078068000003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13428.3536188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1043.5970769999999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1987.4460885999999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13796.803707000001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10436.790717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10732.7928123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11419.709693300001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12106.6265743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12793.543455300001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12793.543455300001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13181.869529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13181.869529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13750.524849000001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13750.524849000001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14710.443440999999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551.04941731999998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14710.443440999999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15397.360322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696.88006140000005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15397.360322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16084.277203000001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1187.3998919999999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16084.277203000001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16771.194083999999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2552.9785739999998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16771.194083999999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1141.59449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1004.922239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72.534813279999995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1637.4909640000001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2896.2619679999998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2872.5200399999999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726.52684799999997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518.96333660000005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220.40388820000001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466.02229879999999</v>
      </c>
      <c r="DX14" s="24">
        <f>PLANEL_GerMED_Trim_Resultado!EK17+PLANEL_GerMED_Trim_Resultado!EK29+PLANEL_GerMED_Trim_Resultado!EK629+PLANEL_GerMED_Trim_Resultado!EK713</f>
        <v>4767.3322109999999</v>
      </c>
      <c r="DY14" s="24">
        <f>PLANEL_GerMED_Trim_Resultado!EL17+PLANEL_GerMED_Trim_Resultado!EL29+PLANEL_GerMED_Trim_Resultado!EL629+PLANEL_GerMED_Trim_Resultado!EL713</f>
        <v>6523.6178559999998</v>
      </c>
      <c r="DZ14" s="24">
        <f>PLANEL_GerMED_Trim_Resultado!EM17+PLANEL_GerMED_Trim_Resultado!EM29+PLANEL_GerMED_Trim_Resultado!EM629+PLANEL_GerMED_Trim_Resultado!EM713</f>
        <v>4157.204154</v>
      </c>
      <c r="EA14" s="24">
        <f>PLANEL_GerMED_Trim_Resultado!EN17+PLANEL_GerMED_Trim_Resultado!EN29+PLANEL_GerMED_Trim_Resultado!EN629+PLANEL_GerMED_Trim_Resultado!EN713</f>
        <v>466.02229879999999</v>
      </c>
      <c r="EB14" s="24">
        <f>PLANEL_GerMED_Trim_Resultado!EO17+PLANEL_GerMED_Trim_Resultado!EO29+PLANEL_GerMED_Trim_Resultado!EO629+PLANEL_GerMED_Trim_Resultado!EO713</f>
        <v>4767.3322109999999</v>
      </c>
      <c r="EC14" s="24">
        <f>PLANEL_GerMED_Trim_Resultado!EP17+PLANEL_GerMED_Trim_Resultado!EP29+PLANEL_GerMED_Trim_Resultado!EP629+PLANEL_GerMED_Trim_Resultado!EP713</f>
        <v>6523.6178559999998</v>
      </c>
      <c r="ED14" s="24">
        <f>PLANEL_GerMED_Trim_Resultado!EQ17+PLANEL_GerMED_Trim_Resultado!EQ29+PLANEL_GerMED_Trim_Resultado!EQ629+PLANEL_GerMED_Trim_Resultado!EQ713</f>
        <v>4157.204154</v>
      </c>
      <c r="EE14" s="24">
        <f>PLANEL_GerMED_Trim_Resultado!ER17+PLANEL_GerMED_Trim_Resultado!ER29+PLANEL_GerMED_Trim_Resultado!ER629+PLANEL_GerMED_Trim_Resultado!ER713</f>
        <v>466.02229879999999</v>
      </c>
      <c r="EF14" s="24">
        <f>PLANEL_GerMED_Trim_Resultado!ES17+PLANEL_GerMED_Trim_Resultado!ES29+PLANEL_GerMED_Trim_Resultado!ES629+PLANEL_GerMED_Trim_Resultado!ES713</f>
        <v>4767.3322109999999</v>
      </c>
      <c r="EG14" s="24">
        <f>PLANEL_GerMED_Trim_Resultado!ET17+PLANEL_GerMED_Trim_Resultado!ET29+PLANEL_GerMED_Trim_Resultado!ET629+PLANEL_GerMED_Trim_Resultado!ET713</f>
        <v>6523.6178559999998</v>
      </c>
      <c r="EH14" s="24">
        <f>PLANEL_GerMED_Trim_Resultado!EU17+PLANEL_GerMED_Trim_Resultado!EU29+PLANEL_GerMED_Trim_Resultado!EU629+PLANEL_GerMED_Trim_Resultado!EU713</f>
        <v>4157.204154</v>
      </c>
      <c r="EI14" s="24">
        <f>PLANEL_GerMED_Trim_Resultado!EV17+PLANEL_GerMED_Trim_Resultado!EV29+PLANEL_GerMED_Trim_Resultado!EV629+PLANEL_GerMED_Trim_Resultado!EV713</f>
        <v>466.02229879999999</v>
      </c>
      <c r="EJ14" s="24">
        <f>PLANEL_GerMED_Trim_Resultado!EW17+PLANEL_GerMED_Trim_Resultado!EW29+PLANEL_GerMED_Trim_Resultado!EW629+PLANEL_GerMED_Trim_Resultado!EW713</f>
        <v>4767.3322109999999</v>
      </c>
      <c r="EK14" s="24">
        <f>PLANEL_GerMED_Trim_Resultado!EX17+PLANEL_GerMED_Trim_Resultado!EX29+PLANEL_GerMED_Trim_Resultado!EX629+PLANEL_GerMED_Trim_Resultado!EX713</f>
        <v>6523.6178559999998</v>
      </c>
      <c r="EL14" s="24">
        <f>PLANEL_GerMED_Trim_Resultado!EY17+PLANEL_GerMED_Trim_Resultado!EY29+PLANEL_GerMED_Trim_Resultado!EY629+PLANEL_GerMED_Trim_Resultado!EY713</f>
        <v>4157.204154</v>
      </c>
      <c r="EM14" s="24">
        <f>PLANEL_GerMED_Trim_Resultado!EZ17+PLANEL_GerMED_Trim_Resultado!EZ29+PLANEL_GerMED_Trim_Resultado!EZ629+PLANEL_GerMED_Trim_Resultado!EZ713</f>
        <v>466.02229879999999</v>
      </c>
      <c r="EN14" s="24">
        <f>PLANEL_GerMED_Trim_Resultado!FA17+PLANEL_GerMED_Trim_Resultado!FA29+PLANEL_GerMED_Trim_Resultado!FA629+PLANEL_GerMED_Trim_Resultado!FA713</f>
        <v>4767.3322109999999</v>
      </c>
      <c r="EO14" s="24">
        <f>PLANEL_GerMED_Trim_Resultado!FB17+PLANEL_GerMED_Trim_Resultado!FB29+PLANEL_GerMED_Trim_Resultado!FB629+PLANEL_GerMED_Trim_Resultado!FB713</f>
        <v>6523.6178559999998</v>
      </c>
      <c r="EP14" s="24">
        <f>PLANEL_GerMED_Trim_Resultado!FC17+PLANEL_GerMED_Trim_Resultado!FC29+PLANEL_GerMED_Trim_Resultado!FC629+PLANEL_GerMED_Trim_Resultado!FC713</f>
        <v>4157.204154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483.56535919999999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625.26135920000002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510.50511990000001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673.45856990000004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644.79506990000004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510.49511990000002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213.65321069999999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213.65321069999999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213.65321069999999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213.65321069999999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6795.1220039000009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8082.5058012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10658.5312782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8857.0567704999994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9397.9929479000002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11243.9327412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14858.872371199999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12308.932828500001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10254.157990900001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12283.824189200001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16240.494931199999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13444.3620065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13414.950032000001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16123.286837199999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21341.871492099999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17636.493938200001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14263.308572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17153.696561199999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22710.896432100002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18761.570288200001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14992.385002800002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18052.114532200001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23910.595330700002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19740.1147404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15747.182488800001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18969.055863900001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25128.943416200003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20741.266170300001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17037.651108800001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20536.4490769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27211.4163802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22452.660171299998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19412.6270028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23421.0764519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31043.995506200001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25602.3063143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20977.2121682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25324.365495099999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33574.132681299998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27679.902207599996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23532.729334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28451.701117100001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37740.159675899995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31090.167755799997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25434.801491300001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30777.918744099999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40838.312056700001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33627.109437999999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27849.0123212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33730.066569100003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44769.912761799998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36846.758614699997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29971.769693000002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36238.584860700001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48070.081310100002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39598.808054399997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32390.681384199997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38978.738357599999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51617.970458299998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42627.760230599997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35121.079199300002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42106.820175999994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55685.769651399998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46078.482858100004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37336.101828300001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44537.096125999997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58792.775111399998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48780.744269100003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40279.010219300006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47287.082818900002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62059.998642600003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51937.7908513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45353.732593099994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53452.2603581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70251.872486200009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58669.107214299998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47318.594960000002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55838.767009999996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73422.637508999993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61274.868893999999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48997.393287999999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57877.822484999997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76131.771288999997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63501.258093999997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51194.019306000002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60545.827474999998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79676.541169000004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66414.380143999995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53726.166345999998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63621.353714999997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83762.752708999993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69772.463564000005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56579.299143429998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67074.963215949989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88345.770275099989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73545.57275824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59585.357762699998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70593.663567799988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92958.712120099997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77412.349754299998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61845.063584000003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73204.826843999996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96365.400908999989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80288.403277000005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64717.174545000002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76527.545685999998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100702.352491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83947.428246999989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67204.069428999996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79400.32849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104449.920851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87111.819481999992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68890.308017000003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81301.541979000001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106907.06357900001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89215.211742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943.6943569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799.99242079999999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831.93397890000006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938.89884129999996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1294.3862331999999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1148.3314633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1172.1776778999999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1287.2378838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1656.0174098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1507.6141229999998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1523.0984619000001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1646.4420161999999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2031.4630672999999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1880.5408705999998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1887.3584516000001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2019.3687637999999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2424.6749822000002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2271.1146795999998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2268.8553879000001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2409.9425727999997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2823.7010018000001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2667.5240779999999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2656.0251358999999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2806.2907872000001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3222.5313268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3063.678602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3042.9730918999999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3202.4453112000001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3632.3619617999998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3470.759634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3440.5936259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3609.5263432000002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4053.1605609000003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3889.3179267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3849.2765856000001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4027.4954468000001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4500.2428438999996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4334.0056036999995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4283.3581916000003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4471.5712837999999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4943.5248859000003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4774.3136126999998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4713.4335136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4911.8792928000003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5127.3659035999999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5015.5765090000004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4926.1089198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5093.8266997999999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5290.5126979999995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5238.4821970000003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5122.2780000000002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5255.2011729999995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5645.1260979999997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5607.2522707000007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5476.9406270000009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5607.2522707000007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6022.2135867999996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5981.8098344000009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5842.7935329000011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5981.8098344000009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6400.4130879999993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6357.4719490000007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6209.7253210000008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6357.4719490000007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6781.3574449999996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6735.8605050000006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6579.3201870000003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6735.8605050000006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7170.4452249999995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7122.3378490000005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6956.8158590000003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7122.3378490000005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7566.6261789999999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7515.8607780000002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7341.1933779999999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7515.8607780000002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7965.8480999999992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7912.4042710000003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7728.5212640000009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7912.4042710000003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8363.7724259999995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8307.658875000001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8114.5902150000002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8307.658875000001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8803.1812959999988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8744.1196980000004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8540.9077580000012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8744.1196980000004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9227.8294009999991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9165.9187880000009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8952.904305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9165.9187880000009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9646.6008259999999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9581.8806250000016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9359.1992559999999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9581.8806250000016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68271.677876451999</v>
      </c>
      <c r="D24" s="28">
        <f t="shared" si="0"/>
        <v>63579.004475448004</v>
      </c>
      <c r="E24" s="28">
        <f t="shared" si="0"/>
        <v>65367.339546184005</v>
      </c>
      <c r="F24" s="28">
        <f t="shared" si="0"/>
        <v>65191.930512100007</v>
      </c>
      <c r="G24" s="28">
        <f t="shared" si="0"/>
        <v>68319.803966652005</v>
      </c>
      <c r="H24" s="28">
        <f t="shared" si="0"/>
        <v>64246.814755748004</v>
      </c>
      <c r="I24" s="28">
        <f t="shared" si="0"/>
        <v>65730.098557083998</v>
      </c>
      <c r="J24" s="28">
        <f t="shared" si="0"/>
        <v>65249.125257200008</v>
      </c>
      <c r="K24" s="28">
        <f t="shared" si="0"/>
        <v>69576.279715700017</v>
      </c>
      <c r="L24" s="28">
        <f t="shared" si="0"/>
        <v>65434.652070500008</v>
      </c>
      <c r="M24" s="28">
        <f t="shared" si="0"/>
        <v>66920.757624799997</v>
      </c>
      <c r="N24" s="28">
        <f t="shared" si="0"/>
        <v>66471.868449699992</v>
      </c>
      <c r="O24" s="28">
        <f t="shared" si="0"/>
        <v>70738.8600381</v>
      </c>
      <c r="P24" s="28">
        <f t="shared" si="0"/>
        <v>66522.384396400012</v>
      </c>
      <c r="Q24" s="28">
        <f t="shared" si="0"/>
        <v>66766.04683230001</v>
      </c>
      <c r="R24" s="28">
        <f t="shared" si="0"/>
        <v>68838.092888600004</v>
      </c>
      <c r="S24" s="28">
        <f t="shared" si="0"/>
        <v>75978.528528499985</v>
      </c>
      <c r="T24" s="28">
        <f t="shared" si="0"/>
        <v>71460.741865400007</v>
      </c>
      <c r="U24" s="28">
        <f t="shared" si="0"/>
        <v>72735.520645100012</v>
      </c>
      <c r="V24" s="28">
        <f t="shared" si="0"/>
        <v>72944.303394800008</v>
      </c>
      <c r="W24" s="28">
        <f t="shared" si="0"/>
        <v>79863.751138199994</v>
      </c>
      <c r="X24" s="28">
        <f t="shared" si="0"/>
        <v>75134.431878100004</v>
      </c>
      <c r="Y24" s="28">
        <f t="shared" si="0"/>
        <v>76667.148362800013</v>
      </c>
      <c r="Z24" s="28">
        <f t="shared" si="0"/>
        <v>76507.408877499998</v>
      </c>
      <c r="AA24" s="28">
        <f t="shared" si="0"/>
        <v>83825.218493199995</v>
      </c>
      <c r="AB24" s="28">
        <f t="shared" si="0"/>
        <v>78885.605291100001</v>
      </c>
      <c r="AC24" s="28">
        <f t="shared" si="0"/>
        <v>80441.607159799998</v>
      </c>
      <c r="AD24" s="28">
        <f t="shared" si="0"/>
        <v>80383.606922499996</v>
      </c>
      <c r="AE24" s="28">
        <f t="shared" si="0"/>
        <v>87291.923151199997</v>
      </c>
      <c r="AF24" s="28">
        <f t="shared" si="0"/>
        <v>82143.812366099999</v>
      </c>
      <c r="AG24" s="28">
        <f t="shared" si="0"/>
        <v>83710.201067400005</v>
      </c>
      <c r="AH24" s="28">
        <f t="shared" si="0"/>
        <v>83756.049894399999</v>
      </c>
      <c r="AI24" s="28">
        <f t="shared" ref="AI24:BN24" si="1">SUM(AI4:AI23)</f>
        <v>90935.960732199994</v>
      </c>
      <c r="AJ24" s="28">
        <f t="shared" si="1"/>
        <v>85565.833613099996</v>
      </c>
      <c r="AK24" s="28">
        <f t="shared" si="1"/>
        <v>87142.654270800005</v>
      </c>
      <c r="AL24" s="28">
        <f t="shared" si="1"/>
        <v>87299.510054900005</v>
      </c>
      <c r="AM24" s="28">
        <f t="shared" si="1"/>
        <v>94656.523100499981</v>
      </c>
      <c r="AN24" s="28">
        <f t="shared" si="1"/>
        <v>89062.266490099981</v>
      </c>
      <c r="AO24" s="28">
        <f t="shared" si="1"/>
        <v>90651.325991400008</v>
      </c>
      <c r="AP24" s="28">
        <f t="shared" si="1"/>
        <v>90919.912302199999</v>
      </c>
      <c r="AQ24" s="28">
        <f t="shared" si="1"/>
        <v>98525.630991599974</v>
      </c>
      <c r="AR24" s="28">
        <f t="shared" si="1"/>
        <v>92695.231311099997</v>
      </c>
      <c r="AS24" s="28">
        <f t="shared" si="1"/>
        <v>94295.294763300015</v>
      </c>
      <c r="AT24" s="28">
        <f t="shared" si="1"/>
        <v>94682.980105199997</v>
      </c>
      <c r="AU24" s="28">
        <f t="shared" si="1"/>
        <v>101882.12041759997</v>
      </c>
      <c r="AV24" s="28">
        <f t="shared" si="1"/>
        <v>95857.095526099991</v>
      </c>
      <c r="AW24" s="28">
        <f t="shared" si="1"/>
        <v>97465.682658300007</v>
      </c>
      <c r="AX24" s="28">
        <f t="shared" si="1"/>
        <v>97956.29635080001</v>
      </c>
      <c r="AY24" s="28">
        <f t="shared" si="1"/>
        <v>105058.43041979999</v>
      </c>
      <c r="AZ24" s="28">
        <f t="shared" si="1"/>
        <v>99152.151984800003</v>
      </c>
      <c r="BA24" s="28">
        <f t="shared" si="1"/>
        <v>100145.21718060001</v>
      </c>
      <c r="BB24" s="28">
        <f t="shared" si="1"/>
        <v>101045.42519569998</v>
      </c>
      <c r="BC24" s="28">
        <f t="shared" si="1"/>
        <v>108357.52560709997</v>
      </c>
      <c r="BD24" s="28">
        <f t="shared" si="1"/>
        <v>102248.776401</v>
      </c>
      <c r="BE24" s="28">
        <f t="shared" si="1"/>
        <v>103252.73691020001</v>
      </c>
      <c r="BF24" s="28">
        <f t="shared" si="1"/>
        <v>104252.8446101</v>
      </c>
      <c r="BG24" s="28">
        <f t="shared" si="1"/>
        <v>111750.53872309998</v>
      </c>
      <c r="BH24" s="28">
        <f t="shared" si="1"/>
        <v>105436.18618910002</v>
      </c>
      <c r="BI24" s="28">
        <f t="shared" si="1"/>
        <v>106452.46620621</v>
      </c>
      <c r="BJ24" s="28">
        <f t="shared" si="1"/>
        <v>107553.3872695</v>
      </c>
      <c r="BK24" s="28">
        <f t="shared" si="1"/>
        <v>115255.2108356</v>
      </c>
      <c r="BL24" s="28">
        <f t="shared" si="1"/>
        <v>108493.51703357999</v>
      </c>
      <c r="BM24" s="28">
        <f t="shared" si="1"/>
        <v>110004.41629479999</v>
      </c>
      <c r="BN24" s="28">
        <f t="shared" si="1"/>
        <v>110966.7611421</v>
      </c>
      <c r="BO24" s="28">
        <f t="shared" ref="BO24:CT24" si="2">SUM(BO4:BO23)</f>
        <v>118909.21060177</v>
      </c>
      <c r="BP24" s="28">
        <f t="shared" si="2"/>
        <v>111853.3819984</v>
      </c>
      <c r="BQ24" s="28">
        <f t="shared" si="2"/>
        <v>112279.72051239997</v>
      </c>
      <c r="BR24" s="28">
        <f t="shared" si="2"/>
        <v>114512.4784618</v>
      </c>
      <c r="BS24" s="28">
        <f t="shared" si="2"/>
        <v>122602.11226406999</v>
      </c>
      <c r="BT24" s="28">
        <f t="shared" si="2"/>
        <v>115324.99706780002</v>
      </c>
      <c r="BU24" s="28">
        <f t="shared" si="2"/>
        <v>115763.41140299999</v>
      </c>
      <c r="BV24" s="28">
        <f t="shared" si="2"/>
        <v>117916.28322539999</v>
      </c>
      <c r="BW24" s="28">
        <f t="shared" si="2"/>
        <v>126291.63811577001</v>
      </c>
      <c r="BX24" s="28">
        <f t="shared" si="2"/>
        <v>118797.36750180001</v>
      </c>
      <c r="BY24" s="28">
        <f t="shared" si="2"/>
        <v>119248.5117398</v>
      </c>
      <c r="BZ24" s="28">
        <f t="shared" si="2"/>
        <v>121319.5375736</v>
      </c>
      <c r="CA24" s="28">
        <f t="shared" si="2"/>
        <v>129547.63056636999</v>
      </c>
      <c r="CB24" s="28">
        <f t="shared" si="2"/>
        <v>122369.06924980001</v>
      </c>
      <c r="CC24" s="28">
        <f t="shared" si="2"/>
        <v>122832.68656789999</v>
      </c>
      <c r="CD24" s="28">
        <f t="shared" si="2"/>
        <v>124335.0297023</v>
      </c>
      <c r="CE24" s="28">
        <f t="shared" si="2"/>
        <v>133078.26466726998</v>
      </c>
      <c r="CF24" s="28">
        <f t="shared" si="2"/>
        <v>126065.06953509999</v>
      </c>
      <c r="CG24" s="28">
        <f t="shared" si="2"/>
        <v>126541.53807590001</v>
      </c>
      <c r="CH24" s="28">
        <f t="shared" si="2"/>
        <v>127969.9316536</v>
      </c>
      <c r="CI24" s="28">
        <f t="shared" si="2"/>
        <v>137345.5752119</v>
      </c>
      <c r="CJ24" s="28">
        <f t="shared" si="2"/>
        <v>130002.71326210001</v>
      </c>
      <c r="CK24" s="28">
        <f t="shared" si="2"/>
        <v>130495.43405389998</v>
      </c>
      <c r="CL24" s="28">
        <f t="shared" si="2"/>
        <v>131853.01334440001</v>
      </c>
      <c r="CM24" s="28">
        <f t="shared" si="2"/>
        <v>141530.94915199999</v>
      </c>
      <c r="CN24" s="28">
        <f t="shared" si="2"/>
        <v>133891.63366729999</v>
      </c>
      <c r="CO24" s="28">
        <f t="shared" si="2"/>
        <v>134397.51791599998</v>
      </c>
      <c r="CP24" s="28">
        <f t="shared" si="2"/>
        <v>135128.69508999999</v>
      </c>
      <c r="CQ24" s="28">
        <f t="shared" si="2"/>
        <v>144616.72967969999</v>
      </c>
      <c r="CR24" s="28">
        <f t="shared" si="2"/>
        <v>137812.1102276</v>
      </c>
      <c r="CS24" s="28">
        <f t="shared" si="2"/>
        <v>138243.26042400001</v>
      </c>
      <c r="CT24" s="28">
        <f t="shared" si="2"/>
        <v>139005.5427437</v>
      </c>
      <c r="CU24" s="28">
        <f t="shared" ref="CU24:DZ24" si="3">SUM(CU4:CU23)</f>
        <v>148484.7580801</v>
      </c>
      <c r="CV24" s="28">
        <f t="shared" si="3"/>
        <v>141600.54552669998</v>
      </c>
      <c r="CW24" s="28">
        <f t="shared" si="3"/>
        <v>141956.12841719997</v>
      </c>
      <c r="CX24" s="28">
        <f t="shared" si="3"/>
        <v>142746.34697730001</v>
      </c>
      <c r="CY24" s="76">
        <f t="shared" si="3"/>
        <v>154601.01073489999</v>
      </c>
      <c r="CZ24" s="76">
        <f t="shared" si="3"/>
        <v>145372.63259739999</v>
      </c>
      <c r="DA24" s="76">
        <f t="shared" si="3"/>
        <v>145921.14820280002</v>
      </c>
      <c r="DB24" s="76">
        <f t="shared" si="3"/>
        <v>146469.70144800001</v>
      </c>
      <c r="DC24" s="28">
        <f t="shared" si="3"/>
        <v>157601.50896790001</v>
      </c>
      <c r="DD24" s="28">
        <f t="shared" si="3"/>
        <v>148718.70593049997</v>
      </c>
      <c r="DE24" s="28">
        <f t="shared" si="3"/>
        <v>149280.06642699998</v>
      </c>
      <c r="DF24" s="28">
        <f t="shared" si="3"/>
        <v>149746.02278669996</v>
      </c>
      <c r="DG24" s="28">
        <f t="shared" si="3"/>
        <v>160345.42367809999</v>
      </c>
      <c r="DH24" s="28">
        <f t="shared" si="3"/>
        <v>152070.94341909999</v>
      </c>
      <c r="DI24" s="28">
        <f t="shared" si="3"/>
        <v>152644.47347509998</v>
      </c>
      <c r="DJ24" s="28">
        <f t="shared" si="3"/>
        <v>153034.99098229999</v>
      </c>
      <c r="DK24" s="28">
        <f t="shared" si="3"/>
        <v>163609.91093410001</v>
      </c>
      <c r="DL24" s="28">
        <f t="shared" si="3"/>
        <v>155456.92207109998</v>
      </c>
      <c r="DM24" s="28">
        <f t="shared" si="3"/>
        <v>156043.27728110002</v>
      </c>
      <c r="DN24" s="28">
        <f t="shared" si="3"/>
        <v>157013.41846929997</v>
      </c>
      <c r="DO24" s="28">
        <f t="shared" si="3"/>
        <v>167218.06263510001</v>
      </c>
      <c r="DP24" s="28">
        <f t="shared" si="3"/>
        <v>158918.9256551</v>
      </c>
      <c r="DQ24" s="28">
        <f t="shared" si="3"/>
        <v>159517.69998609999</v>
      </c>
      <c r="DR24" s="28">
        <f t="shared" si="3"/>
        <v>161444.89611430001</v>
      </c>
      <c r="DS24" s="28">
        <f t="shared" si="3"/>
        <v>170531.89622503001</v>
      </c>
      <c r="DT24" s="28">
        <f t="shared" si="3"/>
        <v>162452.20742774996</v>
      </c>
      <c r="DU24" s="28">
        <f t="shared" si="3"/>
        <v>163063.00280389999</v>
      </c>
      <c r="DV24" s="28">
        <f t="shared" si="3"/>
        <v>165676.04807604</v>
      </c>
      <c r="DW24" s="28">
        <f t="shared" si="3"/>
        <v>174157.87892460002</v>
      </c>
      <c r="DX24" s="28">
        <f t="shared" si="3"/>
        <v>166019.4981119</v>
      </c>
      <c r="DY24" s="28">
        <f t="shared" si="3"/>
        <v>166641.84382919999</v>
      </c>
      <c r="DZ24" s="28">
        <f t="shared" si="3"/>
        <v>170160.07072439999</v>
      </c>
      <c r="EA24" s="28">
        <f t="shared" ref="EA24:EP24" si="4">SUM(EA4:EA23)</f>
        <v>177775.42766390002</v>
      </c>
      <c r="EB24" s="28">
        <f t="shared" si="4"/>
        <v>169576.96540941999</v>
      </c>
      <c r="EC24" s="28">
        <f t="shared" si="4"/>
        <v>170211.5545311</v>
      </c>
      <c r="ED24" s="28">
        <f t="shared" si="4"/>
        <v>174391.29744309999</v>
      </c>
      <c r="EE24" s="28">
        <f t="shared" si="4"/>
        <v>181773.86437589998</v>
      </c>
      <c r="EF24" s="28">
        <f t="shared" si="4"/>
        <v>173481.97571850001</v>
      </c>
      <c r="EG24" s="28">
        <f t="shared" si="4"/>
        <v>174130.39148510003</v>
      </c>
      <c r="EH24" s="28">
        <f t="shared" si="4"/>
        <v>179173.7001171</v>
      </c>
      <c r="EI24" s="28">
        <f t="shared" si="4"/>
        <v>185372.3242459</v>
      </c>
      <c r="EJ24" s="28">
        <f t="shared" si="4"/>
        <v>177267.07744309999</v>
      </c>
      <c r="EK24" s="28">
        <f t="shared" si="4"/>
        <v>177928.43506310001</v>
      </c>
      <c r="EL24" s="28">
        <f t="shared" si="4"/>
        <v>183446.80732309999</v>
      </c>
      <c r="EM24" s="28">
        <f t="shared" si="4"/>
        <v>188257.1662299</v>
      </c>
      <c r="EN24" s="28">
        <f t="shared" si="4"/>
        <v>181021.26639109998</v>
      </c>
      <c r="EO24" s="28">
        <f t="shared" si="4"/>
        <v>181617.65452109999</v>
      </c>
      <c r="EP24" s="28">
        <f t="shared" si="4"/>
        <v>186702.2771911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0.5639673960065209</v>
      </c>
      <c r="D29" s="47">
        <f>IF(PLANEL_Pot_Trim!D4&lt;&gt;0,D4/PLANEL_Pot_Trim!D4,0)</f>
        <v>0.49302592985248411</v>
      </c>
      <c r="E29" s="47">
        <f>IF(PLANEL_Pot_Trim!E4&lt;&gt;0,E4/PLANEL_Pot_Trim!E4,0)</f>
        <v>0.50231727567420403</v>
      </c>
      <c r="F29" s="47">
        <f>IF(PLANEL_Pot_Trim!F4&lt;&gt;0,F4/PLANEL_Pot_Trim!F4,0)</f>
        <v>0.49478672979549948</v>
      </c>
      <c r="G29" s="47">
        <f>IF(PLANEL_Pot_Trim!G4&lt;&gt;0,G4/PLANEL_Pot_Trim!G4,0)</f>
        <v>0.6011838602962104</v>
      </c>
      <c r="H29" s="47">
        <f>IF(PLANEL_Pot_Trim!H4&lt;&gt;0,H4/PLANEL_Pot_Trim!H4,0)</f>
        <v>0.50338480971598487</v>
      </c>
      <c r="I29" s="47">
        <f>IF(PLANEL_Pot_Trim!I4&lt;&gt;0,I4/PLANEL_Pot_Trim!I4,0)</f>
        <v>0.47687253185693951</v>
      </c>
      <c r="J29" s="47">
        <f>IF(PLANEL_Pot_Trim!J4&lt;&gt;0,J4/PLANEL_Pot_Trim!J4,0)</f>
        <v>0.50338983654498104</v>
      </c>
      <c r="K29" s="47">
        <f>IF(PLANEL_Pot_Trim!K4&lt;&gt;0,K4/PLANEL_Pot_Trim!K4,0)</f>
        <v>0.6094998148579287</v>
      </c>
      <c r="L29" s="47">
        <f>IF(PLANEL_Pot_Trim!L4&lt;&gt;0,L4/PLANEL_Pot_Trim!L4,0)</f>
        <v>0.51237597676539448</v>
      </c>
      <c r="M29" s="47">
        <f>IF(PLANEL_Pot_Trim!M4&lt;&gt;0,M4/PLANEL_Pot_Trim!M4,0)</f>
        <v>0.48646087223913326</v>
      </c>
      <c r="N29" s="47">
        <f>IF(PLANEL_Pot_Trim!N4&lt;&gt;0,N4/PLANEL_Pot_Trim!N4,0)</f>
        <v>0.50338983654498104</v>
      </c>
      <c r="O29" s="47">
        <f>IF(PLANEL_Pot_Trim!O4&lt;&gt;0,O4/PLANEL_Pot_Trim!O4,0)</f>
        <v>0.53543998210305188</v>
      </c>
      <c r="P29" s="47">
        <f>IF(PLANEL_Pot_Trim!P4&lt;&gt;0,P4/PLANEL_Pot_Trim!P4,0)</f>
        <v>0.4436824833155345</v>
      </c>
      <c r="Q29" s="47">
        <f>IF(PLANEL_Pot_Trim!Q4&lt;&gt;0,Q4/PLANEL_Pot_Trim!Q4,0)</f>
        <v>0.41200260598325522</v>
      </c>
      <c r="R29" s="47">
        <f>IF(PLANEL_Pot_Trim!R4&lt;&gt;0,R4/PLANEL_Pot_Trim!R4,0)</f>
        <v>0.46655420906351441</v>
      </c>
      <c r="S29" s="47">
        <f>IF(PLANEL_Pot_Trim!S4&lt;&gt;0,S4/PLANEL_Pot_Trim!S4,0)</f>
        <v>0.55039611389768517</v>
      </c>
      <c r="T29" s="47">
        <f>IF(PLANEL_Pot_Trim!T4&lt;&gt;0,T4/PLANEL_Pot_Trim!T4,0)</f>
        <v>0.46033263198759816</v>
      </c>
      <c r="U29" s="47">
        <f>IF(PLANEL_Pot_Trim!U4&lt;&gt;0,U4/PLANEL_Pot_Trim!U4,0)</f>
        <v>0.42938314010405165</v>
      </c>
      <c r="V29" s="47">
        <f>IF(PLANEL_Pot_Trim!V4&lt;&gt;0,V4/PLANEL_Pot_Trim!V4,0)</f>
        <v>0.45998534637557248</v>
      </c>
      <c r="W29" s="47">
        <f>IF(PLANEL_Pot_Trim!W4&lt;&gt;0,W4/PLANEL_Pot_Trim!W4,0)</f>
        <v>0.5588988674458284</v>
      </c>
      <c r="X29" s="47">
        <f>IF(PLANEL_Pot_Trim!X4&lt;&gt;0,X4/PLANEL_Pot_Trim!X4,0)</f>
        <v>0.46981034848086434</v>
      </c>
      <c r="Y29" s="47">
        <f>IF(PLANEL_Pot_Trim!Y4&lt;&gt;0,Y4/PLANEL_Pot_Trim!Y4,0)</f>
        <v>0.44025051258560571</v>
      </c>
      <c r="Z29" s="47">
        <f>IF(PLANEL_Pot_Trim!Z4&lt;&gt;0,Z4/PLANEL_Pot_Trim!Z4,0)</f>
        <v>0.46088325522773438</v>
      </c>
      <c r="AA29" s="47">
        <f>IF(PLANEL_Pot_Trim!AA4&lt;&gt;0,AA4/PLANEL_Pot_Trim!AA4,0)</f>
        <v>0.59443313616336968</v>
      </c>
      <c r="AB29" s="47">
        <f>IF(PLANEL_Pot_Trim!AB4&lt;&gt;0,AB4/PLANEL_Pot_Trim!AB4,0)</f>
        <v>0.48817624896658768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0.62011794331877201</v>
      </c>
      <c r="AF29" s="47">
        <f>IF(PLANEL_Pot_Trim!AF4&lt;&gt;0,AF4/PLANEL_Pot_Trim!AF4,0)</f>
        <v>0.50389367107496508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0.6063638643724053</v>
      </c>
      <c r="AJ29" s="47">
        <f>IF(PLANEL_Pot_Trim!AJ4&lt;&gt;0,AJ4/PLANEL_Pot_Trim!AJ4,0)</f>
        <v>0.51910275772579051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0.63445240475016873</v>
      </c>
      <c r="AN29" s="47">
        <f>IF(PLANEL_Pot_Trim!AN4&lt;&gt;0,AN4/PLANEL_Pot_Trim!AN4,0)</f>
        <v>0.51483792096873759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0.63881744673018659</v>
      </c>
      <c r="AR29" s="47">
        <f>IF(PLANEL_Pot_Trim!AR4&lt;&gt;0,AR4/PLANEL_Pot_Trim!AR4,0)</f>
        <v>0.52766817046555414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0.64509796975489164</v>
      </c>
      <c r="AV29" s="47">
        <f>IF(PLANEL_Pot_Trim!AV4&lt;&gt;0,AV4/PLANEL_Pot_Trim!AV4,0)</f>
        <v>0.55955107542280114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0.66179663069171035</v>
      </c>
      <c r="AZ29" s="47">
        <f>IF(PLANEL_Pot_Trim!AZ4&lt;&gt;0,AZ4/PLANEL_Pot_Trim!AZ4,0)</f>
        <v>0.54590928567965491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0.66438848364534842</v>
      </c>
      <c r="BD29" s="47">
        <f>IF(PLANEL_Pot_Trim!BD4&lt;&gt;0,BD4/PLANEL_Pot_Trim!BD4,0)</f>
        <v>0.54872238328752387</v>
      </c>
      <c r="BE29" s="47">
        <f>IF(PLANEL_Pot_Trim!BE4&lt;&gt;0,BE4/PLANEL_Pot_Trim!BE4,0)</f>
        <v>0.46709508919539672</v>
      </c>
      <c r="BF29" s="47">
        <f>IF(PLANEL_Pot_Trim!BF4&lt;&gt;0,BF4/PLANEL_Pot_Trim!BF4,0)</f>
        <v>0.46742168548335711</v>
      </c>
      <c r="BG29" s="47">
        <f>IF(PLANEL_Pot_Trim!BG4&lt;&gt;0,BG4/PLANEL_Pot_Trim!BG4,0)</f>
        <v>0.66183290152158669</v>
      </c>
      <c r="BH29" s="47">
        <f>IF(PLANEL_Pot_Trim!BH4&lt;&gt;0,BH4/PLANEL_Pot_Trim!BH4,0)</f>
        <v>0.56332297428683376</v>
      </c>
      <c r="BI29" s="47">
        <f>IF(PLANEL_Pot_Trim!BI4&lt;&gt;0,BI4/PLANEL_Pot_Trim!BI4,0)</f>
        <v>0.46540525323293802</v>
      </c>
      <c r="BJ29" s="47">
        <f>IF(PLANEL_Pot_Trim!BJ4&lt;&gt;0,BJ4/PLANEL_Pot_Trim!BJ4,0)</f>
        <v>0.4682887612176051</v>
      </c>
      <c r="BK29" s="47">
        <f>IF(PLANEL_Pot_Trim!BK4&lt;&gt;0,BK4/PLANEL_Pot_Trim!BK4,0)</f>
        <v>0.66662668708136785</v>
      </c>
      <c r="BL29" s="47">
        <f>IF(PLANEL_Pot_Trim!BL4&lt;&gt;0,BL4/PLANEL_Pot_Trim!BL4,0)</f>
        <v>0.54326457765354297</v>
      </c>
      <c r="BM29" s="47">
        <f>IF(PLANEL_Pot_Trim!BM4&lt;&gt;0,BM4/PLANEL_Pot_Trim!BM4,0)</f>
        <v>0.46540525323293802</v>
      </c>
      <c r="BN29" s="47">
        <f>IF(PLANEL_Pot_Trim!BN4&lt;&gt;0,BN4/PLANEL_Pot_Trim!BN4,0)</f>
        <v>0.4682887612176051</v>
      </c>
      <c r="BO29" s="47">
        <f>IF(PLANEL_Pot_Trim!BO4&lt;&gt;0,BO4/PLANEL_Pot_Trim!BO4,0)</f>
        <v>0.66968227033015781</v>
      </c>
      <c r="BP29" s="47">
        <f>IF(PLANEL_Pot_Trim!BP4&lt;&gt;0,BP4/PLANEL_Pot_Trim!BP4,0)</f>
        <v>0.55654966645748649</v>
      </c>
      <c r="BQ29" s="47">
        <f>IF(PLANEL_Pot_Trim!BQ4&lt;&gt;0,BQ4/PLANEL_Pot_Trim!BQ4,0)</f>
        <v>0.46139251269534431</v>
      </c>
      <c r="BR29" s="47">
        <f>IF(PLANEL_Pot_Trim!BR4&lt;&gt;0,BR4/PLANEL_Pot_Trim!BR4,0)</f>
        <v>0.46623273348028499</v>
      </c>
      <c r="BS29" s="47">
        <f>IF(PLANEL_Pot_Trim!BS4&lt;&gt;0,BS4/PLANEL_Pot_Trim!BS4,0)</f>
        <v>0.66975879038850061</v>
      </c>
      <c r="BT29" s="47">
        <f>IF(PLANEL_Pot_Trim!BT4&lt;&gt;0,BT4/PLANEL_Pot_Trim!BT4,0)</f>
        <v>0.56516941188105274</v>
      </c>
      <c r="BU29" s="47">
        <f>IF(PLANEL_Pot_Trim!BU4&lt;&gt;0,BU4/PLANEL_Pot_Trim!BU4,0)</f>
        <v>0.46129202252230411</v>
      </c>
      <c r="BV29" s="47">
        <f>IF(PLANEL_Pot_Trim!BV4&lt;&gt;0,BV4/PLANEL_Pot_Trim!BV4,0)</f>
        <v>0.46618124479254486</v>
      </c>
      <c r="BW29" s="47">
        <f>IF(PLANEL_Pot_Trim!BW4&lt;&gt;0,BW4/PLANEL_Pot_Trim!BW4,0)</f>
        <v>0.66975879038850061</v>
      </c>
      <c r="BX29" s="47">
        <f>IF(PLANEL_Pot_Trim!BX4&lt;&gt;0,BX4/PLANEL_Pot_Trim!BX4,0)</f>
        <v>0.55687703446865133</v>
      </c>
      <c r="BY29" s="47">
        <f>IF(PLANEL_Pot_Trim!BY4&lt;&gt;0,BY4/PLANEL_Pot_Trim!BY4,0)</f>
        <v>0.46129202252230411</v>
      </c>
      <c r="BZ29" s="47">
        <f>IF(PLANEL_Pot_Trim!BZ4&lt;&gt;0,BZ4/PLANEL_Pot_Trim!BZ4,0)</f>
        <v>0.46618124479254486</v>
      </c>
      <c r="CA29" s="47">
        <f>IF(PLANEL_Pot_Trim!CA4&lt;&gt;0,CA4/PLANEL_Pot_Trim!CA4,0)</f>
        <v>0.66975879038850061</v>
      </c>
      <c r="CB29" s="47">
        <f>IF(PLANEL_Pot_Trim!CB4&lt;&gt;0,CB4/PLANEL_Pot_Trim!CB4,0)</f>
        <v>0.56206866860722782</v>
      </c>
      <c r="CC29" s="47">
        <f>IF(PLANEL_Pot_Trim!CC4&lt;&gt;0,CC4/PLANEL_Pot_Trim!CC4,0)</f>
        <v>0.46129202252230411</v>
      </c>
      <c r="CD29" s="47">
        <f>IF(PLANEL_Pot_Trim!CD4&lt;&gt;0,CD4/PLANEL_Pot_Trim!CD4,0)</f>
        <v>0.46618124479254486</v>
      </c>
      <c r="CE29" s="47">
        <f>IF(PLANEL_Pot_Trim!CE4&lt;&gt;0,CE4/PLANEL_Pot_Trim!CE4,0)</f>
        <v>0.66975879038850061</v>
      </c>
      <c r="CF29" s="47">
        <f>IF(PLANEL_Pot_Trim!CF4&lt;&gt;0,CF4/PLANEL_Pot_Trim!CF4,0)</f>
        <v>0.57068358297976918</v>
      </c>
      <c r="CG29" s="47">
        <f>IF(PLANEL_Pot_Trim!CG4&lt;&gt;0,CG4/PLANEL_Pot_Trim!CG4,0)</f>
        <v>0.46129202252230411</v>
      </c>
      <c r="CH29" s="47">
        <f>IF(PLANEL_Pot_Trim!CH4&lt;&gt;0,CH4/PLANEL_Pot_Trim!CH4,0)</f>
        <v>0.46618124479254486</v>
      </c>
      <c r="CI29" s="47">
        <f>IF(PLANEL_Pot_Trim!CI4&lt;&gt;0,CI4/PLANEL_Pot_Trim!CI4,0)</f>
        <v>0.66975879038850061</v>
      </c>
      <c r="CJ29" s="47">
        <f>IF(PLANEL_Pot_Trim!CJ4&lt;&gt;0,CJ4/PLANEL_Pot_Trim!CJ4,0)</f>
        <v>0.58360723203534559</v>
      </c>
      <c r="CK29" s="47">
        <f>IF(PLANEL_Pot_Trim!CK4&lt;&gt;0,CK4/PLANEL_Pot_Trim!CK4,0)</f>
        <v>0.46129202252230411</v>
      </c>
      <c r="CL29" s="47">
        <f>IF(PLANEL_Pot_Trim!CL4&lt;&gt;0,CL4/PLANEL_Pot_Trim!CL4,0)</f>
        <v>0.46618124479254486</v>
      </c>
      <c r="CM29" s="47">
        <f>IF(PLANEL_Pot_Trim!CM4&lt;&gt;0,CM4/PLANEL_Pot_Trim!CM4,0)</f>
        <v>0.66975879038850061</v>
      </c>
      <c r="CN29" s="47">
        <f>IF(PLANEL_Pot_Trim!CN4&lt;&gt;0,CN4/PLANEL_Pot_Trim!CN4,0)</f>
        <v>0.58264762175263229</v>
      </c>
      <c r="CO29" s="47">
        <f>IF(PLANEL_Pot_Trim!CO4&lt;&gt;0,CO4/PLANEL_Pot_Trim!CO4,0)</f>
        <v>0.46129202252230411</v>
      </c>
      <c r="CP29" s="47">
        <f>IF(PLANEL_Pot_Trim!CP4&lt;&gt;0,CP4/PLANEL_Pot_Trim!CP4,0)</f>
        <v>0.46618124479254486</v>
      </c>
      <c r="CQ29" s="47">
        <f>IF(PLANEL_Pot_Trim!CQ4&lt;&gt;0,CQ4/PLANEL_Pot_Trim!CQ4,0)</f>
        <v>0.66975879038850061</v>
      </c>
      <c r="CR29" s="47">
        <f>IF(PLANEL_Pot_Trim!CR4&lt;&gt;0,CR4/PLANEL_Pot_Trim!CR4,0)</f>
        <v>0.59047102530340412</v>
      </c>
      <c r="CS29" s="47">
        <f>IF(PLANEL_Pot_Trim!CS4&lt;&gt;0,CS4/PLANEL_Pot_Trim!CS4,0)</f>
        <v>0.46129202252230411</v>
      </c>
      <c r="CT29" s="47">
        <f>IF(PLANEL_Pot_Trim!CT4&lt;&gt;0,CT4/PLANEL_Pot_Trim!CT4,0)</f>
        <v>0.46618124479254486</v>
      </c>
      <c r="CU29" s="47">
        <f>IF(PLANEL_Pot_Trim!CU4&lt;&gt;0,CU4/PLANEL_Pot_Trim!CU4,0)</f>
        <v>0.6698464512597273</v>
      </c>
      <c r="CV29" s="47">
        <f>IF(PLANEL_Pot_Trim!CV4&lt;&gt;0,CV4/PLANEL_Pot_Trim!CV4,0)</f>
        <v>0.59282113500654876</v>
      </c>
      <c r="CW29" s="47">
        <f>IF(PLANEL_Pot_Trim!CW4&lt;&gt;0,CW4/PLANEL_Pot_Trim!CW4,0)</f>
        <v>0.46129492268460659</v>
      </c>
      <c r="CX29" s="47">
        <f>IF(PLANEL_Pot_Trim!CX4&lt;&gt;0,CX4/PLANEL_Pot_Trim!CX4,0)</f>
        <v>0.46625912230385619</v>
      </c>
      <c r="CY29" s="77">
        <f>IF(PLANEL_Pot_Trim!CY4&lt;&gt;0,CY4/PLANEL_Pot_Trim!CY4,0)</f>
        <v>0.6698464512597273</v>
      </c>
      <c r="CZ29" s="77">
        <f>IF(PLANEL_Pot_Trim!CZ4&lt;&gt;0,CZ4/PLANEL_Pot_Trim!CZ4,0)</f>
        <v>0.57459933711126376</v>
      </c>
      <c r="DA29" s="77">
        <f>IF(PLANEL_Pot_Trim!DA4&lt;&gt;0,DA4/PLANEL_Pot_Trim!DA4,0)</f>
        <v>0.43626129160398297</v>
      </c>
      <c r="DB29" s="77">
        <f>IF(PLANEL_Pot_Trim!DB4&lt;&gt;0,DB4/PLANEL_Pot_Trim!DB4,0)</f>
        <v>0.46625912230385619</v>
      </c>
      <c r="DC29" s="47">
        <f>IF(PLANEL_Pot_Trim!DC4&lt;&gt;0,DC4/PLANEL_Pot_Trim!DC4,0)</f>
        <v>0.6698464512597273</v>
      </c>
      <c r="DD29" s="47">
        <f>IF(PLANEL_Pot_Trim!DD4&lt;&gt;0,DD4/PLANEL_Pot_Trim!DD4,0)</f>
        <v>0.59282113500654876</v>
      </c>
      <c r="DE29" s="47">
        <f>IF(PLANEL_Pot_Trim!DE4&lt;&gt;0,DE4/PLANEL_Pot_Trim!DE4,0)</f>
        <v>0.43970468703453325</v>
      </c>
      <c r="DF29" s="47">
        <f>IF(PLANEL_Pot_Trim!DF4&lt;&gt;0,DF4/PLANEL_Pot_Trim!DF4,0)</f>
        <v>0.46625912230385619</v>
      </c>
      <c r="DG29" s="47">
        <f>IF(PLANEL_Pot_Trim!DG4&lt;&gt;0,DG4/PLANEL_Pot_Trim!DG4,0)</f>
        <v>0.6698464512597273</v>
      </c>
      <c r="DH29" s="47">
        <f>IF(PLANEL_Pot_Trim!DH4&lt;&gt;0,DH4/PLANEL_Pot_Trim!DH4,0)</f>
        <v>0.59176536619713571</v>
      </c>
      <c r="DI29" s="47">
        <f>IF(PLANEL_Pot_Trim!DI4&lt;&gt;0,DI4/PLANEL_Pot_Trim!DI4,0)</f>
        <v>0.44212628676009452</v>
      </c>
      <c r="DJ29" s="47">
        <f>IF(PLANEL_Pot_Trim!DJ4&lt;&gt;0,DJ4/PLANEL_Pot_Trim!DJ4,0)</f>
        <v>0.46625912230385619</v>
      </c>
      <c r="DK29" s="47">
        <f>IF(PLANEL_Pot_Trim!DK4&lt;&gt;0,DK4/PLANEL_Pot_Trim!DK4,0)</f>
        <v>0.6698464512597273</v>
      </c>
      <c r="DL29" s="47">
        <f>IF(PLANEL_Pot_Trim!DL4&lt;&gt;0,DL4/PLANEL_Pot_Trim!DL4,0)</f>
        <v>0.59282113500654876</v>
      </c>
      <c r="DM29" s="47">
        <f>IF(PLANEL_Pot_Trim!DM4&lt;&gt;0,DM4/PLANEL_Pot_Trim!DM4,0)</f>
        <v>0.43779641292156768</v>
      </c>
      <c r="DN29" s="47">
        <f>IF(PLANEL_Pot_Trim!DN4&lt;&gt;0,DN4/PLANEL_Pot_Trim!DN4,0)</f>
        <v>0.46625912230385619</v>
      </c>
      <c r="DO29" s="47">
        <f>IF(PLANEL_Pot_Trim!DO4&lt;&gt;0,DO4/PLANEL_Pot_Trim!DO4,0)</f>
        <v>0.6698464512597273</v>
      </c>
      <c r="DP29" s="47">
        <f>IF(PLANEL_Pot_Trim!DP4&lt;&gt;0,DP4/PLANEL_Pot_Trim!DP4,0)</f>
        <v>0.59282113500654876</v>
      </c>
      <c r="DQ29" s="47">
        <f>IF(PLANEL_Pot_Trim!DQ4&lt;&gt;0,DQ4/PLANEL_Pot_Trim!DQ4,0)</f>
        <v>0.42995660014014708</v>
      </c>
      <c r="DR29" s="47">
        <f>IF(PLANEL_Pot_Trim!DR4&lt;&gt;0,DR4/PLANEL_Pot_Trim!DR4,0)</f>
        <v>0.46625912230385619</v>
      </c>
      <c r="DS29" s="47">
        <f>IF(PLANEL_Pot_Trim!DS4&lt;&gt;0,DS4/PLANEL_Pot_Trim!DS4,0)</f>
        <v>0.6698464512597273</v>
      </c>
      <c r="DT29" s="47">
        <f>IF(PLANEL_Pot_Trim!DT4&lt;&gt;0,DT4/PLANEL_Pot_Trim!DT4,0)</f>
        <v>0.59282113500654876</v>
      </c>
      <c r="DU29" s="47">
        <f>IF(PLANEL_Pot_Trim!DU4&lt;&gt;0,DU4/PLANEL_Pot_Trim!DU4,0)</f>
        <v>0.4206491720911838</v>
      </c>
      <c r="DV29" s="47">
        <f>IF(PLANEL_Pot_Trim!DV4&lt;&gt;0,DV4/PLANEL_Pot_Trim!DV4,0)</f>
        <v>0.46625912230385619</v>
      </c>
      <c r="DW29" s="47">
        <f>IF(PLANEL_Pot_Trim!DW4&lt;&gt;0,DW4/PLANEL_Pot_Trim!DW4,0)</f>
        <v>0.6698464512597273</v>
      </c>
      <c r="DX29" s="47">
        <f>IF(PLANEL_Pot_Trim!DX4&lt;&gt;0,DX4/PLANEL_Pot_Trim!DX4,0)</f>
        <v>0.59282113500654876</v>
      </c>
      <c r="DY29" s="47">
        <f>IF(PLANEL_Pot_Trim!DY4&lt;&gt;0,DY4/PLANEL_Pot_Trim!DY4,0)</f>
        <v>0.41181934548931415</v>
      </c>
      <c r="DZ29" s="47">
        <f>IF(PLANEL_Pot_Trim!DZ4&lt;&gt;0,DZ4/PLANEL_Pot_Trim!DZ4,0)</f>
        <v>0.46625912230385619</v>
      </c>
      <c r="EA29" s="47">
        <f>IF(PLANEL_Pot_Trim!EA4&lt;&gt;0,EA4/PLANEL_Pot_Trim!EA4,0)</f>
        <v>0.6698464512597273</v>
      </c>
      <c r="EB29" s="47">
        <f>IF(PLANEL_Pot_Trim!EB4&lt;&gt;0,EB4/PLANEL_Pot_Trim!EB4,0)</f>
        <v>0.59282113500654876</v>
      </c>
      <c r="EC29" s="47">
        <f>IF(PLANEL_Pot_Trim!EC4&lt;&gt;0,EC4/PLANEL_Pot_Trim!EC4,0)</f>
        <v>0.41014550654085979</v>
      </c>
      <c r="ED29" s="47">
        <f>IF(PLANEL_Pot_Trim!ED4&lt;&gt;0,ED4/PLANEL_Pot_Trim!ED4,0)</f>
        <v>0.46625912230385619</v>
      </c>
      <c r="EE29" s="47">
        <f>IF(PLANEL_Pot_Trim!EE4&lt;&gt;0,EE4/PLANEL_Pot_Trim!EE4,0)</f>
        <v>0.6698464512597273</v>
      </c>
      <c r="EF29" s="47">
        <f>IF(PLANEL_Pot_Trim!EF4&lt;&gt;0,EF4/PLANEL_Pot_Trim!EF4,0)</f>
        <v>0.59282113500654876</v>
      </c>
      <c r="EG29" s="47">
        <f>IF(PLANEL_Pot_Trim!EG4&lt;&gt;0,EG4/PLANEL_Pot_Trim!EG4,0)</f>
        <v>0.40306608510386954</v>
      </c>
      <c r="EH29" s="47">
        <f>IF(PLANEL_Pot_Trim!EH4&lt;&gt;0,EH4/PLANEL_Pot_Trim!EH4,0)</f>
        <v>0.46625912230385619</v>
      </c>
      <c r="EI29" s="47">
        <f>IF(PLANEL_Pot_Trim!EI4&lt;&gt;0,EI4/PLANEL_Pot_Trim!EI4,0)</f>
        <v>0.6698464512597273</v>
      </c>
      <c r="EJ29" s="47">
        <f>IF(PLANEL_Pot_Trim!EJ4&lt;&gt;0,EJ4/PLANEL_Pot_Trim!EJ4,0)</f>
        <v>0.59282113500654876</v>
      </c>
      <c r="EK29" s="47">
        <f>IF(PLANEL_Pot_Trim!EK4&lt;&gt;0,EK4/PLANEL_Pot_Trim!EK4,0)</f>
        <v>0.40196425129444779</v>
      </c>
      <c r="EL29" s="47">
        <f>IF(PLANEL_Pot_Trim!EL4&lt;&gt;0,EL4/PLANEL_Pot_Trim!EL4,0)</f>
        <v>0.46625912230385619</v>
      </c>
      <c r="EM29" s="47">
        <f>IF(PLANEL_Pot_Trim!EM4&lt;&gt;0,EM4/PLANEL_Pot_Trim!EM4,0)</f>
        <v>0.6699853331797454</v>
      </c>
      <c r="EN29" s="47">
        <f>IF(PLANEL_Pot_Trim!EN4&lt;&gt;0,EN4/PLANEL_Pot_Trim!EN4,0)</f>
        <v>0.59285346576603515</v>
      </c>
      <c r="EO29" s="47">
        <f>IF(PLANEL_Pot_Trim!EO4&lt;&gt;0,EO4/PLANEL_Pot_Trim!EO4,0)</f>
        <v>0.40657585651898615</v>
      </c>
      <c r="EP29" s="47">
        <f>IF(PLANEL_Pot_Trim!EP4&lt;&gt;0,EP4/PLANEL_Pot_Trim!EP4,0)</f>
        <v>0.46622594144056845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0.52638293800686986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0.51126036015349974</v>
      </c>
      <c r="Q30" s="47">
        <f>IF(PLANEL_Pot_Trim!Q5&lt;&gt;0,Q5/PLANEL_Pot_Trim!Q5,0)</f>
        <v>0.44019361156826031</v>
      </c>
      <c r="R30" s="47">
        <f>IF(PLANEL_Pot_Trim!R5&lt;&gt;0,R5/PLANEL_Pot_Trim!R5,0)</f>
        <v>0.4958262182985852</v>
      </c>
      <c r="S30" s="47">
        <f>IF(PLANEL_Pot_Trim!S5&lt;&gt;0,S5/PLANEL_Pot_Trim!S5,0)</f>
        <v>0.56171238595511597</v>
      </c>
      <c r="T30" s="47">
        <f>IF(PLANEL_Pot_Trim!T5&lt;&gt;0,T5/PLANEL_Pot_Trim!T5,0)</f>
        <v>0.50888904807951107</v>
      </c>
      <c r="U30" s="47">
        <f>IF(PLANEL_Pot_Trim!U5&lt;&gt;0,U5/PLANEL_Pot_Trim!U5,0)</f>
        <v>0.42851188271454693</v>
      </c>
      <c r="V30" s="47">
        <f>IF(PLANEL_Pot_Trim!V5&lt;&gt;0,V5/PLANEL_Pot_Trim!V5,0)</f>
        <v>0.5000554910348497</v>
      </c>
      <c r="W30" s="47">
        <f>IF(PLANEL_Pot_Trim!W5&lt;&gt;0,W5/PLANEL_Pot_Trim!W5,0)</f>
        <v>0.56110611706081237</v>
      </c>
      <c r="X30" s="47">
        <f>IF(PLANEL_Pot_Trim!X5&lt;&gt;0,X5/PLANEL_Pot_Trim!X5,0)</f>
        <v>0.51337886927834386</v>
      </c>
      <c r="Y30" s="47">
        <f>IF(PLANEL_Pot_Trim!Y5&lt;&gt;0,Y5/PLANEL_Pot_Trim!Y5,0)</f>
        <v>0.44208158046057588</v>
      </c>
      <c r="Z30" s="47">
        <f>IF(PLANEL_Pot_Trim!Z5&lt;&gt;0,Z5/PLANEL_Pot_Trim!Z5,0)</f>
        <v>0.49964685821699528</v>
      </c>
      <c r="AA30" s="47">
        <f>IF(PLANEL_Pot_Trim!AA5&lt;&gt;0,AA5/PLANEL_Pot_Trim!AA5,0)</f>
        <v>0.38883898673291822</v>
      </c>
      <c r="AB30" s="47">
        <f>IF(PLANEL_Pot_Trim!AB5&lt;&gt;0,AB5/PLANEL_Pot_Trim!AB5,0)</f>
        <v>0.54194940343885911</v>
      </c>
      <c r="AC30" s="47">
        <f>IF(PLANEL_Pot_Trim!AC5&lt;&gt;0,AC5/PLANEL_Pot_Trim!AC5,0)</f>
        <v>0.42534381419244149</v>
      </c>
      <c r="AD30" s="47">
        <f>IF(PLANEL_Pot_Trim!AD5&lt;&gt;0,AD5/PLANEL_Pot_Trim!AD5,0)</f>
        <v>0.48296264864182326</v>
      </c>
      <c r="AE30" s="47">
        <f>IF(PLANEL_Pot_Trim!AE5&lt;&gt;0,AE5/PLANEL_Pot_Trim!AE5,0)</f>
        <v>0.34243001037791254</v>
      </c>
      <c r="AF30" s="47">
        <f>IF(PLANEL_Pot_Trim!AF5&lt;&gt;0,AF5/PLANEL_Pot_Trim!AF5,0)</f>
        <v>0.52438799079829279</v>
      </c>
      <c r="AG30" s="47">
        <f>IF(PLANEL_Pot_Trim!AG5&lt;&gt;0,AG5/PLANEL_Pot_Trim!AG5,0)</f>
        <v>0.41916334512249814</v>
      </c>
      <c r="AH30" s="47">
        <f>IF(PLANEL_Pot_Trim!AH5&lt;&gt;0,AH5/PLANEL_Pot_Trim!AH5,0)</f>
        <v>0.47893794400222356</v>
      </c>
      <c r="AI30" s="47">
        <f>IF(PLANEL_Pot_Trim!AI5&lt;&gt;0,AI5/PLANEL_Pot_Trim!AI5,0)</f>
        <v>0.56652490974763503</v>
      </c>
      <c r="AJ30" s="47">
        <f>IF(PLANEL_Pot_Trim!AJ5&lt;&gt;0,AJ5/PLANEL_Pot_Trim!AJ5,0)</f>
        <v>0.39756014166047521</v>
      </c>
      <c r="AK30" s="47">
        <f>IF(PLANEL_Pot_Trim!AK5&lt;&gt;0,AK5/PLANEL_Pot_Trim!AK5,0)</f>
        <v>0.41916334512249814</v>
      </c>
      <c r="AL30" s="47">
        <f>IF(PLANEL_Pot_Trim!AL5&lt;&gt;0,AL5/PLANEL_Pot_Trim!AL5,0)</f>
        <v>0.47893794400222356</v>
      </c>
      <c r="AM30" s="47">
        <f>IF(PLANEL_Pot_Trim!AM5&lt;&gt;0,AM5/PLANEL_Pot_Trim!AM5,0)</f>
        <v>0.439299548308623</v>
      </c>
      <c r="AN30" s="47">
        <f>IF(PLANEL_Pot_Trim!AN5&lt;&gt;0,AN5/PLANEL_Pot_Trim!AN5,0)</f>
        <v>0.53516417213670742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0.56394862323234751</v>
      </c>
      <c r="AR30" s="47">
        <f>IF(PLANEL_Pot_Trim!AR5&lt;&gt;0,AR5/PLANEL_Pot_Trim!AR5,0)</f>
        <v>0.52818701805102786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0.56408175075316247</v>
      </c>
      <c r="AV30" s="47">
        <f>IF(PLANEL_Pot_Trim!AV5&lt;&gt;0,AV5/PLANEL_Pot_Trim!AV5,0)</f>
        <v>0.31226222102721135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0.5639765317736547</v>
      </c>
      <c r="AZ30" s="47">
        <f>IF(PLANEL_Pot_Trim!AZ5&lt;&gt;0,AZ5/PLANEL_Pot_Trim!AZ5,0)</f>
        <v>0.52829826531411272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0.53503644063954747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0.55344323125214667</v>
      </c>
      <c r="BH30" s="47">
        <f>IF(PLANEL_Pot_Trim!BH5&lt;&gt;0,BH5/PLANEL_Pot_Trim!BH5,0)</f>
        <v>0.38325862093684604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0.5303078431939634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0.49182432718038127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0.423224269869173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0.53054112848574697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0.53606391614889448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0.520241564641716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0.47312527034958851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0.51663629518695853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0.53011770451616524</v>
      </c>
      <c r="DA30" s="77">
        <f>IF(PLANEL_Pot_Trim!DA5&lt;&gt;0,DA5/PLANEL_Pot_Trim!DA5,0)</f>
        <v>0.44045463515674932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0.46850751738400848</v>
      </c>
      <c r="DE30" s="47">
        <f>IF(PLANEL_Pot_Trim!DE5&lt;&gt;0,DE5/PLANEL_Pot_Trim!DE5,0)</f>
        <v>0.44045463515674932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0.534212771475852</v>
      </c>
      <c r="DI30" s="47">
        <f>IF(PLANEL_Pot_Trim!DI5&lt;&gt;0,DI5/PLANEL_Pot_Trim!DI5,0)</f>
        <v>0.44045463515674932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0.44045463515674932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0.43700676610909051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0.43700676610909051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0.43700676610909051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0.43691525721510049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0.42268168128862593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0.43691525721510049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0.48930219630499366</v>
      </c>
      <c r="E32" s="48">
        <f>IF(PLANEL_Pot_Trim!E7&lt;&gt;0,E7/PLANEL_Pot_Trim!E7,0)</f>
        <v>0.34229242986248243</v>
      </c>
      <c r="F32" s="48">
        <f>IF(PLANEL_Pot_Trim!F7&lt;&gt;0,F7/PLANEL_Pot_Trim!F7,0)</f>
        <v>0.63462822001031816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0.41391492584076817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0.46910826130604449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0.40267397324674065</v>
      </c>
      <c r="W32" s="48">
        <f>IF(PLANEL_Pot_Trim!W7&lt;&gt;0,W7/PLANEL_Pot_Trim!W7,0)</f>
        <v>0.33709563188288522</v>
      </c>
      <c r="X32" s="48">
        <f>IF(PLANEL_Pot_Trim!X7&lt;&gt;0,X7/PLANEL_Pot_Trim!X7,0)</f>
        <v>0.33709563188288522</v>
      </c>
      <c r="Y32" s="48">
        <f>IF(PLANEL_Pot_Trim!Y7&lt;&gt;0,Y7/PLANEL_Pot_Trim!Y7,0)</f>
        <v>0.33470662169419207</v>
      </c>
      <c r="Z32" s="48">
        <f>IF(PLANEL_Pot_Trim!Z7&lt;&gt;0,Z7/PLANEL_Pot_Trim!Z7,0)</f>
        <v>0.47544573075366903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0.63763989480266303</v>
      </c>
      <c r="AE32" s="48">
        <f>IF(PLANEL_Pot_Trim!AE7&lt;&gt;0,AE7/PLANEL_Pot_Trim!AE7,0)</f>
        <v>0.29869580477935526</v>
      </c>
      <c r="AF32" s="48">
        <f>IF(PLANEL_Pot_Trim!AF7&lt;&gt;0,AF7/PLANEL_Pot_Trim!AF7,0)</f>
        <v>0.29869580477935526</v>
      </c>
      <c r="AG32" s="48">
        <f>IF(PLANEL_Pot_Trim!AG7&lt;&gt;0,AG7/PLANEL_Pot_Trim!AG7,0)</f>
        <v>0.38658556242200509</v>
      </c>
      <c r="AH32" s="48">
        <f>IF(PLANEL_Pot_Trim!AH7&lt;&gt;0,AH7/PLANEL_Pot_Trim!AH7,0)</f>
        <v>0.70568817242370352</v>
      </c>
      <c r="AI32" s="48">
        <f>IF(PLANEL_Pot_Trim!AI7&lt;&gt;0,AI7/PLANEL_Pot_Trim!AI7,0)</f>
        <v>0.29515073071149411</v>
      </c>
      <c r="AJ32" s="48">
        <f>IF(PLANEL_Pot_Trim!AJ7&lt;&gt;0,AJ7/PLANEL_Pot_Trim!AJ7,0)</f>
        <v>0.29515073071149411</v>
      </c>
      <c r="AK32" s="48">
        <f>IF(PLANEL_Pot_Trim!AK7&lt;&gt;0,AK7/PLANEL_Pot_Trim!AK7,0)</f>
        <v>0.33920169961973967</v>
      </c>
      <c r="AL32" s="48">
        <f>IF(PLANEL_Pot_Trim!AL7&lt;&gt;0,AL7/PLANEL_Pot_Trim!AL7,0)</f>
        <v>0.70713968180101405</v>
      </c>
      <c r="AM32" s="48">
        <f>IF(PLANEL_Pot_Trim!AM7&lt;&gt;0,AM7/PLANEL_Pot_Trim!AM7,0)</f>
        <v>0.25336749241859452</v>
      </c>
      <c r="AN32" s="48">
        <f>IF(PLANEL_Pot_Trim!AN7&lt;&gt;0,AN7/PLANEL_Pot_Trim!AN7,0)</f>
        <v>0.25487587899512976</v>
      </c>
      <c r="AO32" s="48">
        <f>IF(PLANEL_Pot_Trim!AO7&lt;&gt;0,AO7/PLANEL_Pot_Trim!AO7,0)</f>
        <v>0.32118251218057936</v>
      </c>
      <c r="AP32" s="48">
        <f>IF(PLANEL_Pot_Trim!AP7&lt;&gt;0,AP7/PLANEL_Pot_Trim!AP7,0)</f>
        <v>0.70095293847128348</v>
      </c>
      <c r="AQ32" s="48">
        <f>IF(PLANEL_Pot_Trim!AQ7&lt;&gt;0,AQ7/PLANEL_Pot_Trim!AQ7,0)</f>
        <v>0.15524686014766692</v>
      </c>
      <c r="AR32" s="48">
        <f>IF(PLANEL_Pot_Trim!AR7&lt;&gt;0,AR7/PLANEL_Pot_Trim!AR7,0)</f>
        <v>0.15733478882751936</v>
      </c>
      <c r="AS32" s="48">
        <f>IF(PLANEL_Pot_Trim!AS7&lt;&gt;0,AS7/PLANEL_Pot_Trim!AS7,0)</f>
        <v>0.22739355965781141</v>
      </c>
      <c r="AT32" s="48">
        <f>IF(PLANEL_Pot_Trim!AT7&lt;&gt;0,AT7/PLANEL_Pot_Trim!AT7,0)</f>
        <v>0.67332955375503933</v>
      </c>
      <c r="AU32" s="48">
        <f>IF(PLANEL_Pot_Trim!AU7&lt;&gt;0,AU7/PLANEL_Pot_Trim!AU7,0)</f>
        <v>0.14956111474384401</v>
      </c>
      <c r="AV32" s="48">
        <f>IF(PLANEL_Pot_Trim!AV7&lt;&gt;0,AV7/PLANEL_Pot_Trim!AV7,0)</f>
        <v>0.14749364638366336</v>
      </c>
      <c r="AW32" s="48">
        <f>IF(PLANEL_Pot_Trim!AW7&lt;&gt;0,AW7/PLANEL_Pot_Trim!AW7,0)</f>
        <v>0.22061935080437667</v>
      </c>
      <c r="AX32" s="48">
        <f>IF(PLANEL_Pot_Trim!AX7&lt;&gt;0,AX7/PLANEL_Pot_Trim!AX7,0)</f>
        <v>0.68828610999745554</v>
      </c>
      <c r="AY32" s="48">
        <f>IF(PLANEL_Pot_Trim!AY7&lt;&gt;0,AY7/PLANEL_Pot_Trim!AY7,0)</f>
        <v>0.13288533139402542</v>
      </c>
      <c r="AZ32" s="48">
        <f>IF(PLANEL_Pot_Trim!AZ7&lt;&gt;0,AZ7/PLANEL_Pot_Trim!AZ7,0)</f>
        <v>0.13104628578572836</v>
      </c>
      <c r="BA32" s="48">
        <f>IF(PLANEL_Pot_Trim!BA7&lt;&gt;0,BA7/PLANEL_Pot_Trim!BA7,0)</f>
        <v>0.25169940470970492</v>
      </c>
      <c r="BB32" s="48">
        <f>IF(PLANEL_Pot_Trim!BB7&lt;&gt;0,BB7/PLANEL_Pot_Trim!BB7,0)</f>
        <v>0.70462288813992413</v>
      </c>
      <c r="BC32" s="48">
        <f>IF(PLANEL_Pot_Trim!BC7&lt;&gt;0,BC7/PLANEL_Pot_Trim!BC7,0)</f>
        <v>0.12629365910451426</v>
      </c>
      <c r="BD32" s="48">
        <f>IF(PLANEL_Pot_Trim!BD7&lt;&gt;0,BD7/PLANEL_Pot_Trim!BD7,0)</f>
        <v>0.12448226898370808</v>
      </c>
      <c r="BE32" s="48">
        <f>IF(PLANEL_Pot_Trim!BE7&lt;&gt;0,BE7/PLANEL_Pot_Trim!BE7,0)</f>
        <v>0.2407677862360077</v>
      </c>
      <c r="BF32" s="48">
        <f>IF(PLANEL_Pot_Trim!BF7&lt;&gt;0,BF7/PLANEL_Pot_Trim!BF7,0)</f>
        <v>0.69158236176939003</v>
      </c>
      <c r="BG32" s="48">
        <f>IF(PLANEL_Pot_Trim!BG7&lt;&gt;0,BG7/PLANEL_Pot_Trim!BG7,0)</f>
        <v>0.12629365910451426</v>
      </c>
      <c r="BH32" s="48">
        <f>IF(PLANEL_Pot_Trim!BH7&lt;&gt;0,BH7/PLANEL_Pot_Trim!BH7,0)</f>
        <v>0.12629365910451426</v>
      </c>
      <c r="BI32" s="48">
        <f>IF(PLANEL_Pot_Trim!BI7&lt;&gt;0,BI7/PLANEL_Pot_Trim!BI7,0)</f>
        <v>0.22445020885038311</v>
      </c>
      <c r="BJ32" s="48">
        <f>IF(PLANEL_Pot_Trim!BJ7&lt;&gt;0,BJ7/PLANEL_Pot_Trim!BJ7,0)</f>
        <v>0.68423206922375068</v>
      </c>
      <c r="BK32" s="48">
        <f>IF(PLANEL_Pot_Trim!BK7&lt;&gt;0,BK7/PLANEL_Pot_Trim!BK7,0)</f>
        <v>0.12629365910451426</v>
      </c>
      <c r="BL32" s="48">
        <f>IF(PLANEL_Pot_Trim!BL7&lt;&gt;0,BL7/PLANEL_Pot_Trim!BL7,0)</f>
        <v>0.12629365910451426</v>
      </c>
      <c r="BM32" s="48">
        <f>IF(PLANEL_Pot_Trim!BM7&lt;&gt;0,BM7/PLANEL_Pot_Trim!BM7,0)</f>
        <v>0.1884796082955762</v>
      </c>
      <c r="BN32" s="48">
        <f>IF(PLANEL_Pot_Trim!BN7&lt;&gt;0,BN7/PLANEL_Pot_Trim!BN7,0)</f>
        <v>0.67814116971650085</v>
      </c>
      <c r="BO32" s="48">
        <f>IF(PLANEL_Pot_Trim!BO7&lt;&gt;0,BO7/PLANEL_Pot_Trim!BO7,0)</f>
        <v>0.11810048365784184</v>
      </c>
      <c r="BP32" s="48">
        <f>IF(PLANEL_Pot_Trim!BP7&lt;&gt;0,BP7/PLANEL_Pot_Trim!BP7,0)</f>
        <v>8.5091320871882828E-2</v>
      </c>
      <c r="BQ32" s="48">
        <f>IF(PLANEL_Pot_Trim!BQ7&lt;&gt;0,BQ7/PLANEL_Pot_Trim!BQ7,0)</f>
        <v>0.20766996260071083</v>
      </c>
      <c r="BR32" s="48">
        <f>IF(PLANEL_Pot_Trim!BR7&lt;&gt;0,BR7/PLANEL_Pot_Trim!BR7,0)</f>
        <v>0.7175213834011861</v>
      </c>
      <c r="BS32" s="48">
        <f>IF(PLANEL_Pot_Trim!BS7&lt;&gt;0,BS7/PLANEL_Pot_Trim!BS7,0)</f>
        <v>0.1492478849524374</v>
      </c>
      <c r="BT32" s="48">
        <f>IF(PLANEL_Pot_Trim!BT7&lt;&gt;0,BT7/PLANEL_Pot_Trim!BT7,0)</f>
        <v>8.0871794051337043E-2</v>
      </c>
      <c r="BU32" s="48">
        <f>IF(PLANEL_Pot_Trim!BU7&lt;&gt;0,BU7/PLANEL_Pot_Trim!BU7,0)</f>
        <v>0.13923745127222911</v>
      </c>
      <c r="BV32" s="48">
        <f>IF(PLANEL_Pot_Trim!BV7&lt;&gt;0,BV7/PLANEL_Pot_Trim!BV7,0)</f>
        <v>0.65921947493376876</v>
      </c>
      <c r="BW32" s="48">
        <f>IF(PLANEL_Pot_Trim!BW7&lt;&gt;0,BW7/PLANEL_Pot_Trim!BW7,0)</f>
        <v>0.21312208773365418</v>
      </c>
      <c r="BX32" s="48">
        <f>IF(PLANEL_Pot_Trim!BX7&lt;&gt;0,BX7/PLANEL_Pot_Trim!BX7,0)</f>
        <v>7.7050973704849604E-2</v>
      </c>
      <c r="BY32" s="48">
        <f>IF(PLANEL_Pot_Trim!BY7&lt;&gt;0,BY7/PLANEL_Pot_Trim!BY7,0)</f>
        <v>0.13265912204070154</v>
      </c>
      <c r="BZ32" s="48">
        <f>IF(PLANEL_Pot_Trim!BZ7&lt;&gt;0,BZ7/PLANEL_Pot_Trim!BZ7,0)</f>
        <v>0.65208823507753388</v>
      </c>
      <c r="CA32" s="48">
        <f>IF(PLANEL_Pot_Trim!CA7&lt;&gt;0,CA7/PLANEL_Pot_Trim!CA7,0)</f>
        <v>0.22457216731185517</v>
      </c>
      <c r="CB32" s="48">
        <f>IF(PLANEL_Pot_Trim!CB7&lt;&gt;0,CB7/PLANEL_Pot_Trim!CB7,0)</f>
        <v>4.9453322851031718E-2</v>
      </c>
      <c r="CC32" s="48">
        <f>IF(PLANEL_Pot_Trim!CC7&lt;&gt;0,CC7/PLANEL_Pot_Trim!CC7,0)</f>
        <v>9.0336159251982739E-2</v>
      </c>
      <c r="CD32" s="48">
        <f>IF(PLANEL_Pot_Trim!CD7&lt;&gt;0,CD7/PLANEL_Pot_Trim!CD7,0)</f>
        <v>0.59285294099937591</v>
      </c>
      <c r="CE32" s="48">
        <f>IF(PLANEL_Pot_Trim!CE7&lt;&gt;0,CE7/PLANEL_Pot_Trim!CE7,0)</f>
        <v>0.26094135079162661</v>
      </c>
      <c r="CF32" s="48">
        <f>IF(PLANEL_Pot_Trim!CF7&lt;&gt;0,CF7/PLANEL_Pot_Trim!CF7,0)</f>
        <v>4.7318613028021324E-2</v>
      </c>
      <c r="CG32" s="48">
        <f>IF(PLANEL_Pot_Trim!CG7&lt;&gt;0,CG7/PLANEL_Pot_Trim!CG7,0)</f>
        <v>8.6436694556574212E-2</v>
      </c>
      <c r="CH32" s="48">
        <f>IF(PLANEL_Pot_Trim!CH7&lt;&gt;0,CH7/PLANEL_Pot_Trim!CH7,0)</f>
        <v>0.58895606090126373</v>
      </c>
      <c r="CI32" s="48">
        <f>IF(PLANEL_Pot_Trim!CI7&lt;&gt;0,CI7/PLANEL_Pot_Trim!CI7,0)</f>
        <v>0.31320563904558196</v>
      </c>
      <c r="CJ32" s="48">
        <f>IF(PLANEL_Pot_Trim!CJ7&lt;&gt;0,CJ7/PLANEL_Pot_Trim!CJ7,0)</f>
        <v>4.5360571544245741E-2</v>
      </c>
      <c r="CK32" s="48">
        <f>IF(PLANEL_Pot_Trim!CK7&lt;&gt;0,CK7/PLANEL_Pot_Trim!CK7,0)</f>
        <v>8.2859949110506592E-2</v>
      </c>
      <c r="CL32" s="48">
        <f>IF(PLANEL_Pot_Trim!CL7&lt;&gt;0,CL7/PLANEL_Pot_Trim!CL7,0)</f>
        <v>0.58384028508476671</v>
      </c>
      <c r="CM32" s="48">
        <f>IF(PLANEL_Pot_Trim!CM7&lt;&gt;0,CM7/PLANEL_Pot_Trim!CM7,0)</f>
        <v>0.34421708474568347</v>
      </c>
      <c r="CN32" s="48">
        <f>IF(PLANEL_Pot_Trim!CN7&lt;&gt;0,CN7/PLANEL_Pot_Trim!CN7,0)</f>
        <v>3.198564053240141E-2</v>
      </c>
      <c r="CO32" s="48">
        <f>IF(PLANEL_Pot_Trim!CO7&lt;&gt;0,CO7/PLANEL_Pot_Trim!CO7,0)</f>
        <v>5.3973315228158257E-2</v>
      </c>
      <c r="CP32" s="48">
        <f>IF(PLANEL_Pot_Trim!CP7&lt;&gt;0,CP7/PLANEL_Pot_Trim!CP7,0)</f>
        <v>0.5342025569999046</v>
      </c>
      <c r="CQ32" s="48">
        <f>IF(PLANEL_Pot_Trim!CQ7&lt;&gt;0,CQ7/PLANEL_Pot_Trim!CQ7,0)</f>
        <v>0.35944248939042811</v>
      </c>
      <c r="CR32" s="48">
        <f>IF(PLANEL_Pot_Trim!CR7&lt;&gt;0,CR7/PLANEL_Pot_Trim!CR7,0)</f>
        <v>3.0763252220733082E-2</v>
      </c>
      <c r="CS32" s="48">
        <f>IF(PLANEL_Pot_Trim!CS7&lt;&gt;0,CS7/PLANEL_Pot_Trim!CS7,0)</f>
        <v>7.3645097974938095E-2</v>
      </c>
      <c r="CT32" s="48">
        <f>IF(PLANEL_Pot_Trim!CT7&lt;&gt;0,CT7/PLANEL_Pot_Trim!CT7,0)</f>
        <v>0.55479836560940243</v>
      </c>
      <c r="CU32" s="48">
        <f>IF(PLANEL_Pot_Trim!CU7&lt;&gt;0,CU7/PLANEL_Pot_Trim!CU7,0)</f>
        <v>0.37356512962712896</v>
      </c>
      <c r="CV32" s="48">
        <f>IF(PLANEL_Pot_Trim!CV7&lt;&gt;0,CV7/PLANEL_Pot_Trim!CV7,0)</f>
        <v>4.1529548756597895E-2</v>
      </c>
      <c r="CW32" s="48">
        <f>IF(PLANEL_Pot_Trim!CW7&lt;&gt;0,CW7/PLANEL_Pot_Trim!CW7,0)</f>
        <v>7.9089661188868468E-2</v>
      </c>
      <c r="CX32" s="48">
        <f>IF(PLANEL_Pot_Trim!CX7&lt;&gt;0,CX7/PLANEL_Pot_Trim!CX7,0)</f>
        <v>0.54903855603178076</v>
      </c>
      <c r="CY32" s="48">
        <f>IF(PLANEL_Pot_Trim!CY7&lt;&gt;0,CY7/PLANEL_Pot_Trim!CY7,0)</f>
        <v>0.38666748650108795</v>
      </c>
      <c r="CZ32" s="48">
        <f>IF(PLANEL_Pot_Trim!CZ7&lt;&gt;0,CZ7/PLANEL_Pot_Trim!CZ7,0)</f>
        <v>2.807849176289547E-2</v>
      </c>
      <c r="DA32" s="48">
        <f>IF(PLANEL_Pot_Trim!DA7&lt;&gt;0,DA7/PLANEL_Pot_Trim!DA7,0)</f>
        <v>2.807849176289547E-2</v>
      </c>
      <c r="DB32" s="48">
        <f>IF(PLANEL_Pot_Trim!DB7&lt;&gt;0,DB7/PLANEL_Pot_Trim!DB7,0)</f>
        <v>0.40058266004147008</v>
      </c>
      <c r="DC32" s="48">
        <f>IF(PLANEL_Pot_Trim!DC7&lt;&gt;0,DC7/PLANEL_Pot_Trim!DC7,0)</f>
        <v>0.39781546555089126</v>
      </c>
      <c r="DD32" s="48">
        <f>IF(PLANEL_Pot_Trim!DD7&lt;&gt;0,DD7/PLANEL_Pot_Trim!DD7,0)</f>
        <v>5.3318849254239799E-3</v>
      </c>
      <c r="DE32" s="48">
        <f>IF(PLANEL_Pot_Trim!DE7&lt;&gt;0,DE7/PLANEL_Pot_Trim!DE7,0)</f>
        <v>5.3318849254239799E-3</v>
      </c>
      <c r="DF32" s="48">
        <f>IF(PLANEL_Pot_Trim!DF7&lt;&gt;0,DF7/PLANEL_Pot_Trim!DF7,0)</f>
        <v>0.39781546555089126</v>
      </c>
      <c r="DG32" s="48">
        <f>IF(PLANEL_Pot_Trim!DG7&lt;&gt;0,DG7/PLANEL_Pot_Trim!DG7,0)</f>
        <v>0.40924514797997952</v>
      </c>
      <c r="DH32" s="48">
        <f>IF(PLANEL_Pot_Trim!DH7&lt;&gt;0,DH7/PLANEL_Pot_Trim!DH7,0)</f>
        <v>5.1551383629563925E-3</v>
      </c>
      <c r="DI32" s="48">
        <f>IF(PLANEL_Pot_Trim!DI7&lt;&gt;0,DI7/PLANEL_Pot_Trim!DI7,0)</f>
        <v>5.1551383629563925E-3</v>
      </c>
      <c r="DJ32" s="48">
        <f>IF(PLANEL_Pot_Trim!DJ7&lt;&gt;0,DJ7/PLANEL_Pot_Trim!DJ7,0)</f>
        <v>0.40924514797997952</v>
      </c>
      <c r="DK32" s="48">
        <f>IF(PLANEL_Pot_Trim!DK7&lt;&gt;0,DK7/PLANEL_Pot_Trim!DK7,0)</f>
        <v>0.41994137888526256</v>
      </c>
      <c r="DL32" s="48">
        <f>IF(PLANEL_Pot_Trim!DL7&lt;&gt;0,DL7/PLANEL_Pot_Trim!DL7,0)</f>
        <v>4.9897337635200142E-3</v>
      </c>
      <c r="DM32" s="48">
        <f>IF(PLANEL_Pot_Trim!DM7&lt;&gt;0,DM7/PLANEL_Pot_Trim!DM7,0)</f>
        <v>4.9897337635200142E-3</v>
      </c>
      <c r="DN32" s="48">
        <f>IF(PLANEL_Pot_Trim!DN7&lt;&gt;0,DN7/PLANEL_Pot_Trim!DN7,0)</f>
        <v>0.41994137888526256</v>
      </c>
      <c r="DO32" s="48">
        <f>IF(PLANEL_Pot_Trim!DO7&lt;&gt;0,DO7/PLANEL_Pot_Trim!DO7,0)</f>
        <v>0.42997256270761725</v>
      </c>
      <c r="DP32" s="48">
        <f>IF(PLANEL_Pot_Trim!DP7&lt;&gt;0,DP7/PLANEL_Pot_Trim!DP7,0)</f>
        <v>4.8346133330897274E-3</v>
      </c>
      <c r="DQ32" s="48">
        <f>IF(PLANEL_Pot_Trim!DQ7&lt;&gt;0,DQ7/PLANEL_Pot_Trim!DQ7,0)</f>
        <v>4.8346133330897274E-3</v>
      </c>
      <c r="DR32" s="48">
        <f>IF(PLANEL_Pot_Trim!DR7&lt;&gt;0,DR7/PLANEL_Pot_Trim!DR7,0)</f>
        <v>0.42997256270761725</v>
      </c>
      <c r="DS32" s="48">
        <f>IF(PLANEL_Pot_Trim!DS7&lt;&gt;0,DS7/PLANEL_Pot_Trim!DS7,0)</f>
        <v>0.43196858258322629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0.43196858258322629</v>
      </c>
      <c r="DW32" s="48">
        <f>IF(PLANEL_Pot_Trim!DW7&lt;&gt;0,DW7/PLANEL_Pot_Trim!DW7,0)</f>
        <v>0.43908960525348417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0.43908960525348417</v>
      </c>
      <c r="EA32" s="48">
        <f>IF(PLANEL_Pot_Trim!EA7&lt;&gt;0,EA7/PLANEL_Pot_Trim!EA7,0)</f>
        <v>0.45222376418881816</v>
      </c>
      <c r="EB32" s="48">
        <f>IF(PLANEL_Pot_Trim!EB7&lt;&gt;0,EB7/PLANEL_Pot_Trim!EB7,0)</f>
        <v>1.6940185573193375E-2</v>
      </c>
      <c r="EC32" s="48">
        <f>IF(PLANEL_Pot_Trim!EC7&lt;&gt;0,EC7/PLANEL_Pot_Trim!EC7,0)</f>
        <v>0</v>
      </c>
      <c r="ED32" s="48">
        <f>IF(PLANEL_Pot_Trim!ED7&lt;&gt;0,ED7/PLANEL_Pot_Trim!ED7,0)</f>
        <v>0.45222376418881816</v>
      </c>
      <c r="EE32" s="48">
        <f>IF(PLANEL_Pot_Trim!EE7&lt;&gt;0,EE7/PLANEL_Pot_Trim!EE7,0)</f>
        <v>0.46025296529832793</v>
      </c>
      <c r="EF32" s="48">
        <f>IF(PLANEL_Pot_Trim!EF7&lt;&gt;0,EF7/PLANEL_Pot_Trim!EF7,0)</f>
        <v>2.0830915690032318E-2</v>
      </c>
      <c r="EG32" s="48">
        <f>IF(PLANEL_Pot_Trim!EG7&lt;&gt;0,EG7/PLANEL_Pot_Trim!EG7,0)</f>
        <v>0</v>
      </c>
      <c r="EH32" s="48">
        <f>IF(PLANEL_Pot_Trim!EH7&lt;&gt;0,EH7/PLANEL_Pot_Trim!EH7,0)</f>
        <v>0.46025296529832793</v>
      </c>
      <c r="EI32" s="48">
        <f>IF(PLANEL_Pot_Trim!EI7&lt;&gt;0,EI7/PLANEL_Pot_Trim!EI7,0)</f>
        <v>0.46785010125292836</v>
      </c>
      <c r="EJ32" s="48">
        <f>IF(PLANEL_Pot_Trim!EJ7&lt;&gt;0,EJ7/PLANEL_Pot_Trim!EJ7,0)</f>
        <v>3.4538397510103902E-2</v>
      </c>
      <c r="EK32" s="48">
        <f>IF(PLANEL_Pot_Trim!EK7&lt;&gt;0,EK7/PLANEL_Pot_Trim!EK7,0)</f>
        <v>0</v>
      </c>
      <c r="EL32" s="48">
        <f>IF(PLANEL_Pot_Trim!EL7&lt;&gt;0,EL7/PLANEL_Pot_Trim!EL7,0)</f>
        <v>0.46785010125292836</v>
      </c>
      <c r="EM32" s="48">
        <f>IF(PLANEL_Pot_Trim!EM7&lt;&gt;0,EM7/PLANEL_Pot_Trim!EM7,0)</f>
        <v>0.47504913354573913</v>
      </c>
      <c r="EN32" s="48">
        <f>IF(PLANEL_Pot_Trim!EN7&lt;&gt;0,EN7/PLANEL_Pot_Trim!EN7,0)</f>
        <v>7.2313888532037129E-2</v>
      </c>
      <c r="EO32" s="48">
        <f>IF(PLANEL_Pot_Trim!EO7&lt;&gt;0,EO7/PLANEL_Pot_Trim!EO7,0)</f>
        <v>0</v>
      </c>
      <c r="EP32" s="48">
        <f>IF(PLANEL_Pot_Trim!EP7&lt;&gt;0,EP7/PLANEL_Pot_Trim!EP7,0)</f>
        <v>0.47504913354573913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0.55193220232454687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0.69525545800470456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5.0183211069600102E-2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0.82285978090452261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0.85309630868924879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0.14015333307612177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0.10011253069177052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4.2517822485435397E-2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3.5823068552540548E-2</v>
      </c>
      <c r="DX39" s="52">
        <f>IF(PLANEL_Pot_Trim!DX14&lt;&gt;0,DX14/PLANEL_Pot_Trim!DX14,0)</f>
        <v>0.36646415643016372</v>
      </c>
      <c r="DY39" s="52">
        <f>IF(PLANEL_Pot_Trim!DY14&lt;&gt;0,DY14/PLANEL_Pot_Trim!DY14,0)</f>
        <v>0.501469586901376</v>
      </c>
      <c r="DZ39" s="52">
        <f>IF(PLANEL_Pot_Trim!DZ14&lt;&gt;0,DZ14/PLANEL_Pot_Trim!DZ14,0)</f>
        <v>0.3195636985164117</v>
      </c>
      <c r="EA39" s="52">
        <f>IF(PLANEL_Pot_Trim!EA14&lt;&gt;0,EA14/PLANEL_Pot_Trim!EA14,0)</f>
        <v>3.5823068552540548E-2</v>
      </c>
      <c r="EB39" s="52">
        <f>IF(PLANEL_Pot_Trim!EB14&lt;&gt;0,EB14/PLANEL_Pot_Trim!EB14,0)</f>
        <v>0.36646415643016372</v>
      </c>
      <c r="EC39" s="52">
        <f>IF(PLANEL_Pot_Trim!EC14&lt;&gt;0,EC14/PLANEL_Pot_Trim!EC14,0)</f>
        <v>0.501469586901376</v>
      </c>
      <c r="ED39" s="52">
        <f>IF(PLANEL_Pot_Trim!ED14&lt;&gt;0,ED14/PLANEL_Pot_Trim!ED14,0)</f>
        <v>0.3195636985164117</v>
      </c>
      <c r="EE39" s="52">
        <f>IF(PLANEL_Pot_Trim!EE14&lt;&gt;0,EE14/PLANEL_Pot_Trim!EE14,0)</f>
        <v>3.5823068552540548E-2</v>
      </c>
      <c r="EF39" s="52">
        <f>IF(PLANEL_Pot_Trim!EF14&lt;&gt;0,EF14/PLANEL_Pot_Trim!EF14,0)</f>
        <v>0.36646415643016372</v>
      </c>
      <c r="EG39" s="52">
        <f>IF(PLANEL_Pot_Trim!EG14&lt;&gt;0,EG14/PLANEL_Pot_Trim!EG14,0)</f>
        <v>0.501469586901376</v>
      </c>
      <c r="EH39" s="52">
        <f>IF(PLANEL_Pot_Trim!EH14&lt;&gt;0,EH14/PLANEL_Pot_Trim!EH14,0)</f>
        <v>0.3195636985164117</v>
      </c>
      <c r="EI39" s="52">
        <f>IF(PLANEL_Pot_Trim!EI14&lt;&gt;0,EI14/PLANEL_Pot_Trim!EI14,0)</f>
        <v>3.5823068552540548E-2</v>
      </c>
      <c r="EJ39" s="52">
        <f>IF(PLANEL_Pot_Trim!EJ14&lt;&gt;0,EJ14/PLANEL_Pot_Trim!EJ14,0)</f>
        <v>0.36646415643016372</v>
      </c>
      <c r="EK39" s="52">
        <f>IF(PLANEL_Pot_Trim!EK14&lt;&gt;0,EK14/PLANEL_Pot_Trim!EK14,0)</f>
        <v>0.501469586901376</v>
      </c>
      <c r="EL39" s="52">
        <f>IF(PLANEL_Pot_Trim!EL14&lt;&gt;0,EL14/PLANEL_Pot_Trim!EL14,0)</f>
        <v>0.3195636985164117</v>
      </c>
      <c r="EM39" s="52">
        <f>IF(PLANEL_Pot_Trim!EM14&lt;&gt;0,EM14/PLANEL_Pot_Trim!EM14,0)</f>
        <v>3.5823068552540548E-2</v>
      </c>
      <c r="EN39" s="52">
        <f>IF(PLANEL_Pot_Trim!EN14&lt;&gt;0,EN14/PLANEL_Pot_Trim!EN14,0)</f>
        <v>0.36646415643016372</v>
      </c>
      <c r="EO39" s="52">
        <f>IF(PLANEL_Pot_Trim!EO14&lt;&gt;0,EO14/PLANEL_Pot_Trim!EO14,0)</f>
        <v>0.501469586901376</v>
      </c>
      <c r="EP39" s="52">
        <f>IF(PLANEL_Pot_Trim!EP14&lt;&gt;0,EP14/PLANEL_Pot_Trim!EP14,0)</f>
        <v>0.3195636985164117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0.95755516673267327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0.93462086576980574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0.70511756892265198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0.93019139488950286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0.92909952435158505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0.73558374625360234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0.55379266640746494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0.55379266640746494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0.55379266640746494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0.55379266640746494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0.35475661440440609</v>
      </c>
      <c r="AF42" s="51">
        <f>IF(PLANEL_Pot_Trim!AF17&lt;&gt;0,AF17/PLANEL_Pot_Trim!AF17,0)</f>
        <v>0.421967757501927</v>
      </c>
      <c r="AG42" s="51">
        <f>IF(PLANEL_Pot_Trim!AG17&lt;&gt;0,AG17/PLANEL_Pot_Trim!AG17,0)</f>
        <v>0.55645571464464083</v>
      </c>
      <c r="AH42" s="51">
        <f>IF(PLANEL_Pot_Trim!AH17&lt;&gt;0,AH17/PLANEL_Pot_Trim!AH17,0)</f>
        <v>0.46240515941977528</v>
      </c>
      <c r="AI42" s="51">
        <f>IF(PLANEL_Pot_Trim!AI17&lt;&gt;0,AI17/PLANEL_Pot_Trim!AI17,0)</f>
        <v>0.35458988090582821</v>
      </c>
      <c r="AJ42" s="51">
        <f>IF(PLANEL_Pot_Trim!AJ17&lt;&gt;0,AJ17/PLANEL_Pot_Trim!AJ17,0)</f>
        <v>0.42423789778498933</v>
      </c>
      <c r="AK42" s="51">
        <f>IF(PLANEL_Pot_Trim!AK17&lt;&gt;0,AK17/PLANEL_Pot_Trim!AK17,0)</f>
        <v>0.56063095745097724</v>
      </c>
      <c r="AL42" s="51">
        <f>IF(PLANEL_Pot_Trim!AL17&lt;&gt;0,AL17/PLANEL_Pot_Trim!AL17,0)</f>
        <v>0.46442075982946318</v>
      </c>
      <c r="AM42" s="51">
        <f>IF(PLANEL_Pot_Trim!AM17&lt;&gt;0,AM17/PLANEL_Pot_Trim!AM17,0)</f>
        <v>0.35455355841808933</v>
      </c>
      <c r="AN42" s="51">
        <f>IF(PLANEL_Pot_Trim!AN17&lt;&gt;0,AN17/PLANEL_Pot_Trim!AN17,0)</f>
        <v>0.42473244328087456</v>
      </c>
      <c r="AO42" s="51">
        <f>IF(PLANEL_Pot_Trim!AO17&lt;&gt;0,AO17/PLANEL_Pot_Trim!AO17,0)</f>
        <v>0.5615405256519278</v>
      </c>
      <c r="AP42" s="51">
        <f>IF(PLANEL_Pot_Trim!AP17&lt;&gt;0,AP17/PLANEL_Pot_Trim!AP17,0)</f>
        <v>0.46485985434355143</v>
      </c>
      <c r="AQ42" s="51">
        <f>IF(PLANEL_Pot_Trim!AQ17&lt;&gt;0,AQ17/PLANEL_Pot_Trim!AQ17,0)</f>
        <v>0.3544589569034069</v>
      </c>
      <c r="AR42" s="51">
        <f>IF(PLANEL_Pot_Trim!AR17&lt;&gt;0,AR17/PLANEL_Pot_Trim!AR17,0)</f>
        <v>0.42602047868502579</v>
      </c>
      <c r="AS42" s="51">
        <f>IF(PLANEL_Pot_Trim!AS17&lt;&gt;0,AS17/PLANEL_Pot_Trim!AS17,0)</f>
        <v>0.56390948079651571</v>
      </c>
      <c r="AT42" s="51">
        <f>IF(PLANEL_Pot_Trim!AT17&lt;&gt;0,AT17/PLANEL_Pot_Trim!AT17,0)</f>
        <v>0.46600346850756208</v>
      </c>
      <c r="AU42" s="51">
        <f>IF(PLANEL_Pot_Trim!AU17&lt;&gt;0,AU17/PLANEL_Pot_Trim!AU17,0)</f>
        <v>0.35444088368709759</v>
      </c>
      <c r="AV42" s="51">
        <f>IF(PLANEL_Pot_Trim!AV17&lt;&gt;0,AV17/PLANEL_Pot_Trim!AV17,0)</f>
        <v>0.42626655217903076</v>
      </c>
      <c r="AW42" s="51">
        <f>IF(PLANEL_Pot_Trim!AW17&lt;&gt;0,AW17/PLANEL_Pot_Trim!AW17,0)</f>
        <v>0.56436205948189433</v>
      </c>
      <c r="AX42" s="51">
        <f>IF(PLANEL_Pot_Trim!AX17&lt;&gt;0,AX17/PLANEL_Pot_Trim!AX17,0)</f>
        <v>0.46622195115104059</v>
      </c>
      <c r="AY42" s="51">
        <f>IF(PLANEL_Pot_Trim!AY17&lt;&gt;0,AY17/PLANEL_Pot_Trim!AY17,0)</f>
        <v>0.35440642880061896</v>
      </c>
      <c r="AZ42" s="51">
        <f>IF(PLANEL_Pot_Trim!AZ17&lt;&gt;0,AZ17/PLANEL_Pot_Trim!AZ17,0)</f>
        <v>0.42673566897207466</v>
      </c>
      <c r="BA42" s="51">
        <f>IF(PLANEL_Pot_Trim!BA17&lt;&gt;0,BA17/PLANEL_Pot_Trim!BA17,0)</f>
        <v>0.56522485915800003</v>
      </c>
      <c r="BB42" s="51">
        <f>IF(PLANEL_Pot_Trim!BB17&lt;&gt;0,BB17/PLANEL_Pot_Trim!BB17,0)</f>
        <v>0.46663846799245301</v>
      </c>
      <c r="BC42" s="51">
        <f>IF(PLANEL_Pot_Trim!BC17&lt;&gt;0,BC17/PLANEL_Pot_Trim!BC17,0)</f>
        <v>0.35439412711349111</v>
      </c>
      <c r="BD42" s="51">
        <f>IF(PLANEL_Pot_Trim!BD17&lt;&gt;0,BD17/PLANEL_Pot_Trim!BD17,0)</f>
        <v>0.42690316187262106</v>
      </c>
      <c r="BE42" s="51">
        <f>IF(PLANEL_Pot_Trim!BE17&lt;&gt;0,BE17/PLANEL_Pot_Trim!BE17,0)</f>
        <v>0.56553291190995447</v>
      </c>
      <c r="BF42" s="51">
        <f>IF(PLANEL_Pot_Trim!BF17&lt;&gt;0,BF17/PLANEL_Pot_Trim!BF17,0)</f>
        <v>0.4667871808102857</v>
      </c>
      <c r="BG42" s="51">
        <f>IF(PLANEL_Pot_Trim!BG17&lt;&gt;0,BG17/PLANEL_Pot_Trim!BG17,0)</f>
        <v>0.3543760295624333</v>
      </c>
      <c r="BH42" s="51">
        <f>IF(PLANEL_Pot_Trim!BH17&lt;&gt;0,BH17/PLANEL_Pot_Trim!BH17,0)</f>
        <v>0.42714956649300118</v>
      </c>
      <c r="BI42" s="51">
        <f>IF(PLANEL_Pot_Trim!BI17&lt;&gt;0,BI17/PLANEL_Pot_Trim!BI17,0)</f>
        <v>0.56598609949259726</v>
      </c>
      <c r="BJ42" s="51">
        <f>IF(PLANEL_Pot_Trim!BJ17&lt;&gt;0,BJ17/PLANEL_Pot_Trim!BJ17,0)</f>
        <v>0.46700595720675514</v>
      </c>
      <c r="BK42" s="51">
        <f>IF(PLANEL_Pot_Trim!BK17&lt;&gt;0,BK17/PLANEL_Pot_Trim!BK17,0)</f>
        <v>0.35434901522828222</v>
      </c>
      <c r="BL42" s="51">
        <f>IF(PLANEL_Pot_Trim!BL17&lt;&gt;0,BL17/PLANEL_Pot_Trim!BL17,0)</f>
        <v>0.42751737696912562</v>
      </c>
      <c r="BM42" s="51">
        <f>IF(PLANEL_Pot_Trim!BM17&lt;&gt;0,BM17/PLANEL_Pot_Trim!BM17,0)</f>
        <v>0.56666257662018293</v>
      </c>
      <c r="BN42" s="51">
        <f>IF(PLANEL_Pot_Trim!BN17&lt;&gt;0,BN17/PLANEL_Pot_Trim!BN17,0)</f>
        <v>0.46733252685154386</v>
      </c>
      <c r="BO42" s="51">
        <f>IF(PLANEL_Pot_Trim!BO17&lt;&gt;0,BO17/PLANEL_Pot_Trim!BO17,0)</f>
        <v>0.35433119411992559</v>
      </c>
      <c r="BP42" s="51">
        <f>IF(PLANEL_Pot_Trim!BP17&lt;&gt;0,BP17/PLANEL_Pot_Trim!BP17,0)</f>
        <v>0.42776001855055801</v>
      </c>
      <c r="BQ42" s="51">
        <f>IF(PLANEL_Pot_Trim!BQ17&lt;&gt;0,BQ17/PLANEL_Pot_Trim!BQ17,0)</f>
        <v>0.56710884311595555</v>
      </c>
      <c r="BR42" s="51">
        <f>IF(PLANEL_Pot_Trim!BR17&lt;&gt;0,BR17/PLANEL_Pot_Trim!BR17,0)</f>
        <v>0.46754796222205808</v>
      </c>
      <c r="BS42" s="51">
        <f>IF(PLANEL_Pot_Trim!BS17&lt;&gt;0,BS17/PLANEL_Pot_Trim!BS17,0)</f>
        <v>0.35428829855211097</v>
      </c>
      <c r="BT42" s="51">
        <f>IF(PLANEL_Pot_Trim!BT17&lt;&gt;0,BT17/PLANEL_Pot_Trim!BT17,0)</f>
        <v>0.42834405804034198</v>
      </c>
      <c r="BU42" s="51">
        <f>IF(PLANEL_Pot_Trim!BU17&lt;&gt;0,BU17/PLANEL_Pot_Trim!BU17,0)</f>
        <v>0.56818300881663464</v>
      </c>
      <c r="BV42" s="51">
        <f>IF(PLANEL_Pot_Trim!BV17&lt;&gt;0,BV17/PLANEL_Pot_Trim!BV17,0)</f>
        <v>0.46806651619401507</v>
      </c>
      <c r="BW42" s="51">
        <f>IF(PLANEL_Pot_Trim!BW17&lt;&gt;0,BW17/PLANEL_Pot_Trim!BW17,0)</f>
        <v>0.35426334277110738</v>
      </c>
      <c r="BX42" s="51">
        <f>IF(PLANEL_Pot_Trim!BX17&lt;&gt;0,BX17/PLANEL_Pot_Trim!BX17,0)</f>
        <v>0.42868384019242051</v>
      </c>
      <c r="BY42" s="51">
        <f>IF(PLANEL_Pot_Trim!BY17&lt;&gt;0,BY17/PLANEL_Pot_Trim!BY17,0)</f>
        <v>0.56880793613761005</v>
      </c>
      <c r="BZ42" s="51">
        <f>IF(PLANEL_Pot_Trim!BZ17&lt;&gt;0,BZ17/PLANEL_Pot_Trim!BZ17,0)</f>
        <v>0.46836820021223818</v>
      </c>
      <c r="CA42" s="51">
        <f>IF(PLANEL_Pot_Trim!CA17&lt;&gt;0,CA17/PLANEL_Pot_Trim!CA17,0)</f>
        <v>0.35423693334685868</v>
      </c>
      <c r="CB42" s="51">
        <f>IF(PLANEL_Pot_Trim!CB17&lt;&gt;0,CB17/PLANEL_Pot_Trim!CB17,0)</f>
        <v>0.42904341472561541</v>
      </c>
      <c r="CC42" s="51">
        <f>IF(PLANEL_Pot_Trim!CC17&lt;&gt;0,CC17/PLANEL_Pot_Trim!CC17,0)</f>
        <v>0.56946926591266134</v>
      </c>
      <c r="CD42" s="51">
        <f>IF(PLANEL_Pot_Trim!CD17&lt;&gt;0,CD17/PLANEL_Pot_Trim!CD17,0)</f>
        <v>0.46868745738272016</v>
      </c>
      <c r="CE42" s="51">
        <f>IF(PLANEL_Pot_Trim!CE17&lt;&gt;0,CE17/PLANEL_Pot_Trim!CE17,0)</f>
        <v>0.3542867745766885</v>
      </c>
      <c r="CF42" s="51">
        <f>IF(PLANEL_Pot_Trim!CF17&lt;&gt;0,CF17/PLANEL_Pot_Trim!CF17,0)</f>
        <v>0.42836480718452774</v>
      </c>
      <c r="CG42" s="51">
        <f>IF(PLANEL_Pot_Trim!CG17&lt;&gt;0,CG17/PLANEL_Pot_Trim!CG17,0)</f>
        <v>0.56822117063618149</v>
      </c>
      <c r="CH42" s="51">
        <f>IF(PLANEL_Pot_Trim!CH17&lt;&gt;0,CH17/PLANEL_Pot_Trim!CH17,0)</f>
        <v>0.46808493880664515</v>
      </c>
      <c r="CI42" s="51">
        <f>IF(PLANEL_Pot_Trim!CI17&lt;&gt;0,CI17/PLANEL_Pot_Trim!CI17,0)</f>
        <v>0.35442297840894676</v>
      </c>
      <c r="CJ42" s="51">
        <f>IF(PLANEL_Pot_Trim!CJ17&lt;&gt;0,CJ17/PLANEL_Pot_Trim!CJ17,0)</f>
        <v>0.42651034041113173</v>
      </c>
      <c r="CK42" s="51">
        <f>IF(PLANEL_Pot_Trim!CK17&lt;&gt;0,CK17/PLANEL_Pot_Trim!CK17,0)</f>
        <v>0.56481043458936675</v>
      </c>
      <c r="CL42" s="51">
        <f>IF(PLANEL_Pot_Trim!CL17&lt;&gt;0,CL17/PLANEL_Pot_Trim!CL17,0)</f>
        <v>0.46643840444805923</v>
      </c>
      <c r="CM42" s="51">
        <f>IF(PLANEL_Pot_Trim!CM17&lt;&gt;0,CM17/PLANEL_Pot_Trim!CM17,0)</f>
        <v>0.35453037697500212</v>
      </c>
      <c r="CN42" s="51">
        <f>IF(PLANEL_Pot_Trim!CN17&lt;&gt;0,CN17/PLANEL_Pot_Trim!CN17,0)</f>
        <v>0.42504806715943499</v>
      </c>
      <c r="CO42" s="51">
        <f>IF(PLANEL_Pot_Trim!CO17&lt;&gt;0,CO17/PLANEL_Pot_Trim!CO17,0)</f>
        <v>0.56212102124263474</v>
      </c>
      <c r="CP42" s="51">
        <f>IF(PLANEL_Pot_Trim!CP17&lt;&gt;0,CP17/PLANEL_Pot_Trim!CP17,0)</f>
        <v>0.46514008881720142</v>
      </c>
      <c r="CQ42" s="51">
        <f>IF(PLANEL_Pot_Trim!CQ17&lt;&gt;0,CQ17/PLANEL_Pot_Trim!CQ17,0)</f>
        <v>0.3546748641853073</v>
      </c>
      <c r="CR42" s="51">
        <f>IF(PLANEL_Pot_Trim!CR17&lt;&gt;0,CR17/PLANEL_Pot_Trim!CR17,0)</f>
        <v>0.42308081846198087</v>
      </c>
      <c r="CS42" s="51">
        <f>IF(PLANEL_Pot_Trim!CS17&lt;&gt;0,CS17/PLANEL_Pot_Trim!CS17,0)</f>
        <v>0.55850285666157784</v>
      </c>
      <c r="CT42" s="51">
        <f>IF(PLANEL_Pot_Trim!CT17&lt;&gt;0,CT17/PLANEL_Pot_Trim!CT17,0)</f>
        <v>0.46339341820059038</v>
      </c>
      <c r="CU42" s="51">
        <f>IF(PLANEL_Pot_Trim!CU17&lt;&gt;0,CU17/PLANEL_Pot_Trim!CU17,0)</f>
        <v>0.35512766986376276</v>
      </c>
      <c r="CV42" s="51">
        <f>IF(PLANEL_Pot_Trim!CV17&lt;&gt;0,CV17/PLANEL_Pot_Trim!CV17,0)</f>
        <v>0.41691569491656111</v>
      </c>
      <c r="CW42" s="51">
        <f>IF(PLANEL_Pot_Trim!CW17&lt;&gt;0,CW17/PLANEL_Pot_Trim!CW17,0)</f>
        <v>0.54716395933519124</v>
      </c>
      <c r="CX42" s="51">
        <f>IF(PLANEL_Pot_Trim!CX17&lt;&gt;0,CX17/PLANEL_Pot_Trim!CX17,0)</f>
        <v>0.45791956014986124</v>
      </c>
      <c r="CY42" s="81">
        <f>IF(PLANEL_Pot_Trim!CY17&lt;&gt;0,CY17/PLANEL_Pot_Trim!CY17,0)</f>
        <v>0.35501783673153148</v>
      </c>
      <c r="CZ42" s="81">
        <f>IF(PLANEL_Pot_Trim!CZ17&lt;&gt;0,CZ17/PLANEL_Pot_Trim!CZ17,0)</f>
        <v>0.41841111537598774</v>
      </c>
      <c r="DA42" s="81">
        <f>IF(PLANEL_Pot_Trim!DA17&lt;&gt;0,DA17/PLANEL_Pot_Trim!DA17,0)</f>
        <v>0.54991433715390681</v>
      </c>
      <c r="DB42" s="81">
        <f>IF(PLANEL_Pot_Trim!DB17&lt;&gt;0,DB17/PLANEL_Pot_Trim!DB17,0)</f>
        <v>0.45924730634761207</v>
      </c>
      <c r="DC42" s="51">
        <f>IF(PLANEL_Pot_Trim!DC17&lt;&gt;0,DC17/PLANEL_Pot_Trim!DC17,0)</f>
        <v>0.35498193872234757</v>
      </c>
      <c r="DD42" s="51">
        <f>IF(PLANEL_Pot_Trim!DD17&lt;&gt;0,DD17/PLANEL_Pot_Trim!DD17,0)</f>
        <v>0.41889988039229092</v>
      </c>
      <c r="DE42" s="51">
        <f>IF(PLANEL_Pot_Trim!DE17&lt;&gt;0,DE17/PLANEL_Pot_Trim!DE17,0)</f>
        <v>0.55081327395890567</v>
      </c>
      <c r="DF42" s="51">
        <f>IF(PLANEL_Pot_Trim!DF17&lt;&gt;0,DF17/PLANEL_Pot_Trim!DF17,0)</f>
        <v>0.45968126850209812</v>
      </c>
      <c r="DG42" s="51">
        <f>IF(PLANEL_Pot_Trim!DG17&lt;&gt;0,DG17/PLANEL_Pot_Trim!DG17,0)</f>
        <v>0.35495355314067217</v>
      </c>
      <c r="DH42" s="51">
        <f>IF(PLANEL_Pot_Trim!DH17&lt;&gt;0,DH17/PLANEL_Pot_Trim!DH17,0)</f>
        <v>0.41928636118132584</v>
      </c>
      <c r="DI42" s="51">
        <f>IF(PLANEL_Pot_Trim!DI17&lt;&gt;0,DI17/PLANEL_Pot_Trim!DI17,0)</f>
        <v>0.55152408959971855</v>
      </c>
      <c r="DJ42" s="51">
        <f>IF(PLANEL_Pot_Trim!DJ17&lt;&gt;0,DJ17/PLANEL_Pot_Trim!DJ17,0)</f>
        <v>0.46002441511288439</v>
      </c>
      <c r="DK42" s="51">
        <f>IF(PLANEL_Pot_Trim!DK17&lt;&gt;0,DK17/PLANEL_Pot_Trim!DK17,0)</f>
        <v>0.35491922964485384</v>
      </c>
      <c r="DL42" s="51">
        <f>IF(PLANEL_Pot_Trim!DL17&lt;&gt;0,DL17/PLANEL_Pot_Trim!DL17,0)</f>
        <v>0.41975368875009783</v>
      </c>
      <c r="DM42" s="51">
        <f>IF(PLANEL_Pot_Trim!DM17&lt;&gt;0,DM17/PLANEL_Pot_Trim!DM17,0)</f>
        <v>0.55238359862777298</v>
      </c>
      <c r="DN42" s="51">
        <f>IF(PLANEL_Pot_Trim!DN17&lt;&gt;0,DN17/PLANEL_Pot_Trim!DN17,0)</f>
        <v>0.46043934345444759</v>
      </c>
      <c r="DO42" s="51">
        <f>IF(PLANEL_Pot_Trim!DO17&lt;&gt;0,DO17/PLANEL_Pot_Trim!DO17,0)</f>
        <v>0.35488315305279944</v>
      </c>
      <c r="DP42" s="51">
        <f>IF(PLANEL_Pot_Trim!DP17&lt;&gt;0,DP17/PLANEL_Pot_Trim!DP17,0)</f>
        <v>0.42024488519173142</v>
      </c>
      <c r="DQ42" s="51">
        <f>IF(PLANEL_Pot_Trim!DQ17&lt;&gt;0,DQ17/PLANEL_Pot_Trim!DQ17,0)</f>
        <v>0.55328700727155056</v>
      </c>
      <c r="DR42" s="51">
        <f>IF(PLANEL_Pot_Trim!DR17&lt;&gt;0,DR17/PLANEL_Pot_Trim!DR17,0)</f>
        <v>0.46087546441320559</v>
      </c>
      <c r="DS42" s="51">
        <f>IF(PLANEL_Pot_Trim!DS17&lt;&gt;0,DS17/PLANEL_Pot_Trim!DS17,0)</f>
        <v>0.35485137299886382</v>
      </c>
      <c r="DT42" s="51">
        <f>IF(PLANEL_Pot_Trim!DT17&lt;&gt;0,DT17/PLANEL_Pot_Trim!DT17,0)</f>
        <v>0.42067758263831356</v>
      </c>
      <c r="DU42" s="51">
        <f>IF(PLANEL_Pot_Trim!DU17&lt;&gt;0,DU17/PLANEL_Pot_Trim!DU17,0)</f>
        <v>0.55408282455548519</v>
      </c>
      <c r="DV42" s="51">
        <f>IF(PLANEL_Pot_Trim!DV17&lt;&gt;0,DV17/PLANEL_Pot_Trim!DV17,0)</f>
        <v>0.46125964560096139</v>
      </c>
      <c r="DW42" s="51">
        <f>IF(PLANEL_Pot_Trim!DW17&lt;&gt;0,DW17/PLANEL_Pot_Trim!DW17,0)</f>
        <v>0.35486947751847803</v>
      </c>
      <c r="DX42" s="51">
        <f>IF(PLANEL_Pot_Trim!DX17&lt;&gt;0,DX17/PLANEL_Pot_Trim!DX17,0)</f>
        <v>0.42043108318974431</v>
      </c>
      <c r="DY42" s="51">
        <f>IF(PLANEL_Pot_Trim!DY17&lt;&gt;0,DY17/PLANEL_Pot_Trim!DY17,0)</f>
        <v>0.5536294626647501</v>
      </c>
      <c r="DZ42" s="51">
        <f>IF(PLANEL_Pot_Trim!DZ17&lt;&gt;0,DZ17/PLANEL_Pot_Trim!DZ17,0)</f>
        <v>0.46104078488864836</v>
      </c>
      <c r="EA42" s="51">
        <f>IF(PLANEL_Pot_Trim!EA17&lt;&gt;0,EA17/PLANEL_Pot_Trim!EA17,0)</f>
        <v>0.35489507538038817</v>
      </c>
      <c r="EB42" s="51">
        <f>IF(PLANEL_Pot_Trim!EB17&lt;&gt;0,EB17/PLANEL_Pot_Trim!EB17,0)</f>
        <v>0.42008255850077192</v>
      </c>
      <c r="EC42" s="51">
        <f>IF(PLANEL_Pot_Trim!EC17&lt;&gt;0,EC17/PLANEL_Pot_Trim!EC17,0)</f>
        <v>0.55298845595347867</v>
      </c>
      <c r="ED42" s="51">
        <f>IF(PLANEL_Pot_Trim!ED17&lt;&gt;0,ED17/PLANEL_Pot_Trim!ED17,0)</f>
        <v>0.46073133863724608</v>
      </c>
      <c r="EE42" s="51">
        <f>IF(PLANEL_Pot_Trim!EE17&lt;&gt;0,EE17/PLANEL_Pot_Trim!EE17,0)</f>
        <v>0.35492358935093027</v>
      </c>
      <c r="EF42" s="51">
        <f>IF(PLANEL_Pot_Trim!EF17&lt;&gt;0,EF17/PLANEL_Pot_Trim!EF17,0)</f>
        <v>0.41969432982903437</v>
      </c>
      <c r="EG42" s="51">
        <f>IF(PLANEL_Pot_Trim!EG17&lt;&gt;0,EG17/PLANEL_Pot_Trim!EG17,0)</f>
        <v>0.55227442566016172</v>
      </c>
      <c r="EH42" s="51">
        <f>IF(PLANEL_Pot_Trim!EH17&lt;&gt;0,EH17/PLANEL_Pot_Trim!EH17,0)</f>
        <v>0.4603866401721155</v>
      </c>
      <c r="EI42" s="51">
        <f>IF(PLANEL_Pot_Trim!EI17&lt;&gt;0,EI17/PLANEL_Pot_Trim!EI17,0)</f>
        <v>0.35494784224600501</v>
      </c>
      <c r="EJ42" s="51">
        <f>IF(PLANEL_Pot_Trim!EJ17&lt;&gt;0,EJ17/PLANEL_Pot_Trim!EJ17,0)</f>
        <v>0.41936411753940517</v>
      </c>
      <c r="EK42" s="51">
        <f>IF(PLANEL_Pot_Trim!EK17&lt;&gt;0,EK17/PLANEL_Pot_Trim!EK17,0)</f>
        <v>0.55166709908834954</v>
      </c>
      <c r="EL42" s="51">
        <f>IF(PLANEL_Pot_Trim!EL17&lt;&gt;0,EL17/PLANEL_Pot_Trim!EL17,0)</f>
        <v>0.46009345300028354</v>
      </c>
      <c r="EM42" s="51">
        <f>IF(PLANEL_Pot_Trim!EM17&lt;&gt;0,EM17/PLANEL_Pot_Trim!EM17,0)</f>
        <v>0.35497954761482148</v>
      </c>
      <c r="EN42" s="51">
        <f>IF(PLANEL_Pot_Trim!EN17&lt;&gt;0,EN17/PLANEL_Pot_Trim!EN17,0)</f>
        <v>0.41893243654783752</v>
      </c>
      <c r="EO42" s="51">
        <f>IF(PLANEL_Pot_Trim!EO17&lt;&gt;0,EO17/PLANEL_Pot_Trim!EO17,0)</f>
        <v>0.55087315122379088</v>
      </c>
      <c r="EP42" s="51">
        <f>IF(PLANEL_Pot_Trim!EP17&lt;&gt;0,EP17/PLANEL_Pot_Trim!EP17,0)</f>
        <v>0.45971017427764427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0.2812723270726521</v>
      </c>
      <c r="AZ45" s="53">
        <f>IF(PLANEL_Pot_Trim!AZ20&lt;&gt;0,AZ20/PLANEL_Pot_Trim!AZ20,0)</f>
        <v>0.23844132180472968</v>
      </c>
      <c r="BA45" s="53">
        <f>IF(PLANEL_Pot_Trim!BA20&lt;&gt;0,BA20/PLANEL_Pot_Trim!BA20,0)</f>
        <v>0.24796164616761593</v>
      </c>
      <c r="BB45" s="53">
        <f>IF(PLANEL_Pot_Trim!BB20&lt;&gt;0,BB20/PLANEL_Pot_Trim!BB20,0)</f>
        <v>0.27984300218322905</v>
      </c>
      <c r="BC45" s="53">
        <f>IF(PLANEL_Pot_Trim!BC20&lt;&gt;0,BC20/PLANEL_Pot_Trim!BC20,0)</f>
        <v>0.28211235832980286</v>
      </c>
      <c r="BD45" s="53">
        <f>IF(PLANEL_Pot_Trim!BD20&lt;&gt;0,BD20/PLANEL_Pot_Trim!BD20,0)</f>
        <v>0.25027962206843141</v>
      </c>
      <c r="BE45" s="53">
        <f>IF(PLANEL_Pot_Trim!BE20&lt;&gt;0,BE20/PLANEL_Pot_Trim!BE20,0)</f>
        <v>0.25547692073052641</v>
      </c>
      <c r="BF45" s="53">
        <f>IF(PLANEL_Pot_Trim!BF20&lt;&gt;0,BF20/PLANEL_Pot_Trim!BF20,0)</f>
        <v>0.28055437072480971</v>
      </c>
      <c r="BG45" s="53">
        <f>IF(PLANEL_Pot_Trim!BG20&lt;&gt;0,BG20/PLANEL_Pot_Trim!BG20,0)</f>
        <v>0.28260922856174298</v>
      </c>
      <c r="BH45" s="53">
        <f>IF(PLANEL_Pot_Trim!BH20&lt;&gt;0,BH20/PLANEL_Pot_Trim!BH20,0)</f>
        <v>0.2572833242865939</v>
      </c>
      <c r="BI45" s="53">
        <f>IF(PLANEL_Pot_Trim!BI20&lt;&gt;0,BI20/PLANEL_Pot_Trim!BI20,0)</f>
        <v>0.25992581889167549</v>
      </c>
      <c r="BJ45" s="53">
        <f>IF(PLANEL_Pot_Trim!BJ20&lt;&gt;0,BJ20/PLANEL_Pot_Trim!BJ20,0)</f>
        <v>0.28097513064558766</v>
      </c>
      <c r="BK45" s="53">
        <f>IF(PLANEL_Pot_Trim!BK20&lt;&gt;0,BK20/PLANEL_Pot_Trim!BK20,0)</f>
        <v>0.28293811673836478</v>
      </c>
      <c r="BL45" s="53">
        <f>IF(PLANEL_Pot_Trim!BL20&lt;&gt;0,BL20/PLANEL_Pot_Trim!BL20,0)</f>
        <v>0.261917974755144</v>
      </c>
      <c r="BM45" s="53">
        <f>IF(PLANEL_Pot_Trim!BM20&lt;&gt;0,BM20/PLANEL_Pot_Trim!BM20,0)</f>
        <v>0.26286751381391465</v>
      </c>
      <c r="BN45" s="53">
        <f>IF(PLANEL_Pot_Trim!BN20&lt;&gt;0,BN20/PLANEL_Pot_Trim!BN20,0)</f>
        <v>0.28125364631375582</v>
      </c>
      <c r="BO45" s="53">
        <f>IF(PLANEL_Pot_Trim!BO20&lt;&gt;0,BO20/PLANEL_Pot_Trim!BO20,0)</f>
        <v>0.28317384195400574</v>
      </c>
      <c r="BP45" s="53">
        <f>IF(PLANEL_Pot_Trim!BP20&lt;&gt;0,BP20/PLANEL_Pot_Trim!BP20,0)</f>
        <v>0.26523978432645234</v>
      </c>
      <c r="BQ45" s="53">
        <f>IF(PLANEL_Pot_Trim!BQ20&lt;&gt;0,BQ20/PLANEL_Pot_Trim!BQ20,0)</f>
        <v>0.2649759253286566</v>
      </c>
      <c r="BR45" s="53">
        <f>IF(PLANEL_Pot_Trim!BR20&lt;&gt;0,BR20/PLANEL_Pot_Trim!BR20,0)</f>
        <v>0.28145326785576014</v>
      </c>
      <c r="BS45" s="53">
        <f>IF(PLANEL_Pot_Trim!BS20&lt;&gt;0,BS20/PLANEL_Pot_Trim!BS20,0)</f>
        <v>0.28334666738976688</v>
      </c>
      <c r="BT45" s="53">
        <f>IF(PLANEL_Pot_Trim!BT20&lt;&gt;0,BT20/PLANEL_Pot_Trim!BT20,0)</f>
        <v>0.26767496176168992</v>
      </c>
      <c r="BU45" s="53">
        <f>IF(PLANEL_Pot_Trim!BU20&lt;&gt;0,BU20/PLANEL_Pot_Trim!BU20,0)</f>
        <v>0.2665210906823986</v>
      </c>
      <c r="BV45" s="53">
        <f>IF(PLANEL_Pot_Trim!BV20&lt;&gt;0,BV20/PLANEL_Pot_Trim!BV20,0)</f>
        <v>0.28159962466735894</v>
      </c>
      <c r="BW45" s="53">
        <f>IF(PLANEL_Pot_Trim!BW20&lt;&gt;0,BW20/PLANEL_Pot_Trim!BW20,0)</f>
        <v>0.28347635701469542</v>
      </c>
      <c r="BX45" s="53">
        <f>IF(PLANEL_Pot_Trim!BX20&lt;&gt;0,BX20/PLANEL_Pot_Trim!BX20,0)</f>
        <v>0.26950256214304769</v>
      </c>
      <c r="BY45" s="53">
        <f>IF(PLANEL_Pot_Trim!BY20&lt;&gt;0,BY20/PLANEL_Pot_Trim!BY20,0)</f>
        <v>0.26768116089724275</v>
      </c>
      <c r="BZ45" s="53">
        <f>IF(PLANEL_Pot_Trim!BZ20&lt;&gt;0,BZ20/PLANEL_Pot_Trim!BZ20,0)</f>
        <v>0.28170945083076626</v>
      </c>
      <c r="CA45" s="53">
        <f>IF(PLANEL_Pot_Trim!CA20&lt;&gt;0,CA20/PLANEL_Pot_Trim!CA20,0)</f>
        <v>0.28358004022060856</v>
      </c>
      <c r="CB45" s="53">
        <f>IF(PLANEL_Pot_Trim!CB20&lt;&gt;0,CB20/PLANEL_Pot_Trim!CB20,0)</f>
        <v>0.27096367789240089</v>
      </c>
      <c r="CC45" s="53">
        <f>IF(PLANEL_Pot_Trim!CC20&lt;&gt;0,CC20/PLANEL_Pot_Trim!CC20,0)</f>
        <v>0.26860860483518445</v>
      </c>
      <c r="CD45" s="53">
        <f>IF(PLANEL_Pot_Trim!CD20&lt;&gt;0,CD20/PLANEL_Pot_Trim!CD20,0)</f>
        <v>0.28179725378325654</v>
      </c>
      <c r="CE45" s="53">
        <f>IF(PLANEL_Pot_Trim!CE20&lt;&gt;0,CE20/PLANEL_Pot_Trim!CE20,0)</f>
        <v>0.28366765881356876</v>
      </c>
      <c r="CF45" s="53">
        <f>IF(PLANEL_Pot_Trim!CF20&lt;&gt;0,CF20/PLANEL_Pot_Trim!CF20,0)</f>
        <v>0.27220084032487757</v>
      </c>
      <c r="CG45" s="53">
        <f>IF(PLANEL_Pot_Trim!CG20&lt;&gt;0,CG20/PLANEL_Pot_Trim!CG20,0)</f>
        <v>0.26939847577135734</v>
      </c>
      <c r="CH45" s="53">
        <f>IF(PLANEL_Pot_Trim!CH20&lt;&gt;0,CH20/PLANEL_Pot_Trim!CH20,0)</f>
        <v>0.28187144010460313</v>
      </c>
      <c r="CI45" s="53">
        <f>IF(PLANEL_Pot_Trim!CI20&lt;&gt;0,CI20/PLANEL_Pot_Trim!CI20,0)</f>
        <v>0.28374307190606918</v>
      </c>
      <c r="CJ45" s="53">
        <f>IF(PLANEL_Pot_Trim!CJ20&lt;&gt;0,CJ20/PLANEL_Pot_Trim!CJ20,0)</f>
        <v>0.27326171193602411</v>
      </c>
      <c r="CK45" s="53">
        <f>IF(PLANEL_Pot_Trim!CK20&lt;&gt;0,CK20/PLANEL_Pot_Trim!CK20,0)</f>
        <v>0.27006836153431729</v>
      </c>
      <c r="CL45" s="53">
        <f>IF(PLANEL_Pot_Trim!CL20&lt;&gt;0,CL20/PLANEL_Pot_Trim!CL20,0)</f>
        <v>0.28193531245367853</v>
      </c>
      <c r="CM45" s="53">
        <f>IF(PLANEL_Pot_Trim!CM20&lt;&gt;0,CM20/PLANEL_Pot_Trim!CM20,0)</f>
        <v>0.28380167208009993</v>
      </c>
      <c r="CN45" s="53">
        <f>IF(PLANEL_Pot_Trim!CN20&lt;&gt;0,CN20/PLANEL_Pot_Trim!CN20,0)</f>
        <v>0.27408746139494022</v>
      </c>
      <c r="CO45" s="53">
        <f>IF(PLANEL_Pot_Trim!CO20&lt;&gt;0,CO20/PLANEL_Pot_Trim!CO20,0)</f>
        <v>0.27059240992462957</v>
      </c>
      <c r="CP45" s="53">
        <f>IF(PLANEL_Pot_Trim!CP20&lt;&gt;0,CP20/PLANEL_Pot_Trim!CP20,0)</f>
        <v>0.28198493757526061</v>
      </c>
      <c r="CQ45" s="53">
        <f>IF(PLANEL_Pot_Trim!CQ20&lt;&gt;0,CQ20/PLANEL_Pot_Trim!CQ20,0)</f>
        <v>0.28407368757305762</v>
      </c>
      <c r="CR45" s="53">
        <f>IF(PLANEL_Pot_Trim!CR20&lt;&gt;0,CR20/PLANEL_Pot_Trim!CR20,0)</f>
        <v>0.2778801710281813</v>
      </c>
      <c r="CS45" s="53">
        <f>IF(PLANEL_Pot_Trim!CS20&lt;&gt;0,CS20/PLANEL_Pot_Trim!CS20,0)</f>
        <v>0.27292335919533139</v>
      </c>
      <c r="CT45" s="53">
        <f>IF(PLANEL_Pot_Trim!CT20&lt;&gt;0,CT20/PLANEL_Pot_Trim!CT20,0)</f>
        <v>0.28221550044913096</v>
      </c>
      <c r="CU45" s="53">
        <f>IF(PLANEL_Pot_Trim!CU20&lt;&gt;0,CU20/PLANEL_Pot_Trim!CU20,0)</f>
        <v>0.28433128879256736</v>
      </c>
      <c r="CV45" s="53">
        <f>IF(PLANEL_Pot_Trim!CV20&lt;&gt;0,CV20/PLANEL_Pot_Trim!CV20,0)</f>
        <v>0.2815349814684312</v>
      </c>
      <c r="CW45" s="53">
        <f>IF(PLANEL_Pot_Trim!CW20&lt;&gt;0,CW20/PLANEL_Pot_Trim!CW20,0)</f>
        <v>0.27528974759750491</v>
      </c>
      <c r="CX45" s="53">
        <f>IF(PLANEL_Pot_Trim!CX20&lt;&gt;0,CX20/PLANEL_Pot_Trim!CX20,0)</f>
        <v>0.28243351971315916</v>
      </c>
      <c r="CY45" s="83">
        <f>IF(PLANEL_Pot_Trim!CY20&lt;&gt;0,CY20/PLANEL_Pot_Trim!CY20,0)</f>
        <v>0.28439795994062006</v>
      </c>
      <c r="CZ45" s="83">
        <f>IF(PLANEL_Pot_Trim!CZ20&lt;&gt;0,CZ20/PLANEL_Pot_Trim!CZ20,0)</f>
        <v>0.28248989995537382</v>
      </c>
      <c r="DA45" s="83">
        <f>IF(PLANEL_Pot_Trim!DA20&lt;&gt;0,DA20/PLANEL_Pot_Trim!DA20,0)</f>
        <v>0.27592487997505505</v>
      </c>
      <c r="DB45" s="83">
        <f>IF(PLANEL_Pot_Trim!DB20&lt;&gt;0,DB20/PLANEL_Pot_Trim!DB20,0)</f>
        <v>0.28248989995537382</v>
      </c>
      <c r="DC45" s="53">
        <f>IF(PLANEL_Pot_Trim!DC20&lt;&gt;0,DC20/PLANEL_Pot_Trim!DC20,0)</f>
        <v>0.28439795994849243</v>
      </c>
      <c r="DD45" s="53">
        <f>IF(PLANEL_Pot_Trim!DD20&lt;&gt;0,DD20/PLANEL_Pot_Trim!DD20,0)</f>
        <v>0.28248989996503221</v>
      </c>
      <c r="DE45" s="53">
        <f>IF(PLANEL_Pot_Trim!DE20&lt;&gt;0,DE20/PLANEL_Pot_Trim!DE20,0)</f>
        <v>0.27592487998087839</v>
      </c>
      <c r="DF45" s="53">
        <f>IF(PLANEL_Pot_Trim!DF20&lt;&gt;0,DF20/PLANEL_Pot_Trim!DF20,0)</f>
        <v>0.28248989996503221</v>
      </c>
      <c r="DG45" s="53">
        <f>IF(PLANEL_Pot_Trim!DG20&lt;&gt;0,DG20/PLANEL_Pot_Trim!DG20,0)</f>
        <v>0.28439795996280826</v>
      </c>
      <c r="DH45" s="53">
        <f>IF(PLANEL_Pot_Trim!DH20&lt;&gt;0,DH20/PLANEL_Pot_Trim!DH20,0)</f>
        <v>0.28248989994196744</v>
      </c>
      <c r="DI45" s="53">
        <f>IF(PLANEL_Pot_Trim!DI20&lt;&gt;0,DI20/PLANEL_Pot_Trim!DI20,0)</f>
        <v>0.27592487999452625</v>
      </c>
      <c r="DJ45" s="53">
        <f>IF(PLANEL_Pot_Trim!DJ20&lt;&gt;0,DJ20/PLANEL_Pot_Trim!DJ20,0)</f>
        <v>0.28248989994196744</v>
      </c>
      <c r="DK45" s="53">
        <f>IF(PLANEL_Pot_Trim!DK20&lt;&gt;0,DK20/PLANEL_Pot_Trim!DK20,0)</f>
        <v>0.28439795996279499</v>
      </c>
      <c r="DL45" s="53">
        <f>IF(PLANEL_Pot_Trim!DL20&lt;&gt;0,DL20/PLANEL_Pot_Trim!DL20,0)</f>
        <v>0.28248989995777496</v>
      </c>
      <c r="DM45" s="53">
        <f>IF(PLANEL_Pot_Trim!DM20&lt;&gt;0,DM20/PLANEL_Pot_Trim!DM20,0)</f>
        <v>0.27592487998172982</v>
      </c>
      <c r="DN45" s="53">
        <f>IF(PLANEL_Pot_Trim!DN20&lt;&gt;0,DN20/PLANEL_Pot_Trim!DN20,0)</f>
        <v>0.28248989995777496</v>
      </c>
      <c r="DO45" s="53">
        <f>IF(PLANEL_Pot_Trim!DO20&lt;&gt;0,DO20/PLANEL_Pot_Trim!DO20,0)</f>
        <v>0.28439795997286621</v>
      </c>
      <c r="DP45" s="53">
        <f>IF(PLANEL_Pot_Trim!DP20&lt;&gt;0,DP20/PLANEL_Pot_Trim!DP20,0)</f>
        <v>0.28248989998987578</v>
      </c>
      <c r="DQ45" s="53">
        <f>IF(PLANEL_Pot_Trim!DQ20&lt;&gt;0,DQ20/PLANEL_Pot_Trim!DQ20,0)</f>
        <v>0.27592487999327586</v>
      </c>
      <c r="DR45" s="53">
        <f>IF(PLANEL_Pot_Trim!DR20&lt;&gt;0,DR20/PLANEL_Pot_Trim!DR20,0)</f>
        <v>0.28248989998987578</v>
      </c>
      <c r="DS45" s="53">
        <f>IF(PLANEL_Pot_Trim!DS20&lt;&gt;0,DS20/PLANEL_Pot_Trim!DS20,0)</f>
        <v>0.28439795993650202</v>
      </c>
      <c r="DT45" s="53">
        <f>IF(PLANEL_Pot_Trim!DT20&lt;&gt;0,DT20/PLANEL_Pot_Trim!DT20,0)</f>
        <v>0.28248989997183405</v>
      </c>
      <c r="DU45" s="53">
        <f>IF(PLANEL_Pot_Trim!DU20&lt;&gt;0,DU20/PLANEL_Pot_Trim!DU20,0)</f>
        <v>0.27592487996790172</v>
      </c>
      <c r="DV45" s="53">
        <f>IF(PLANEL_Pot_Trim!DV20&lt;&gt;0,DV20/PLANEL_Pot_Trim!DV20,0)</f>
        <v>0.28248989997183405</v>
      </c>
      <c r="DW45" s="53">
        <f>IF(PLANEL_Pot_Trim!DW20&lt;&gt;0,DW20/PLANEL_Pot_Trim!DW20,0)</f>
        <v>0.28439795995478251</v>
      </c>
      <c r="DX45" s="53">
        <f>IF(PLANEL_Pot_Trim!DX20&lt;&gt;0,DX20/PLANEL_Pot_Trim!DX20,0)</f>
        <v>0.28248989997812135</v>
      </c>
      <c r="DY45" s="53">
        <f>IF(PLANEL_Pot_Trim!DY20&lt;&gt;0,DY20/PLANEL_Pot_Trim!DY20,0)</f>
        <v>0.27592487998217757</v>
      </c>
      <c r="DZ45" s="53">
        <f>IF(PLANEL_Pot_Trim!DZ20&lt;&gt;0,DZ20/PLANEL_Pot_Trim!DZ20,0)</f>
        <v>0.28248989997812135</v>
      </c>
      <c r="EA45" s="53">
        <f>IF(PLANEL_Pot_Trim!EA20&lt;&gt;0,EA20/PLANEL_Pot_Trim!EA20,0)</f>
        <v>0.28439795997082024</v>
      </c>
      <c r="EB45" s="53">
        <f>IF(PLANEL_Pot_Trim!EB20&lt;&gt;0,EB20/PLANEL_Pot_Trim!EB20,0)</f>
        <v>0.28248989999282409</v>
      </c>
      <c r="EC45" s="53">
        <f>IF(PLANEL_Pot_Trim!EC20&lt;&gt;0,EC20/PLANEL_Pot_Trim!EC20,0)</f>
        <v>0.27592488001839133</v>
      </c>
      <c r="ED45" s="53">
        <f>IF(PLANEL_Pot_Trim!ED20&lt;&gt;0,ED20/PLANEL_Pot_Trim!ED20,0)</f>
        <v>0.28248989999282409</v>
      </c>
      <c r="EE45" s="53">
        <f>IF(PLANEL_Pot_Trim!EE20&lt;&gt;0,EE20/PLANEL_Pot_Trim!EE20,0)</f>
        <v>0.28439796000395534</v>
      </c>
      <c r="EF45" s="53">
        <f>IF(PLANEL_Pot_Trim!EF20&lt;&gt;0,EF20/PLANEL_Pot_Trim!EF20,0)</f>
        <v>0.28248990001734509</v>
      </c>
      <c r="EG45" s="53">
        <f>IF(PLANEL_Pot_Trim!EG20&lt;&gt;0,EG20/PLANEL_Pot_Trim!EG20,0)</f>
        <v>0.27592488002727561</v>
      </c>
      <c r="EH45" s="53">
        <f>IF(PLANEL_Pot_Trim!EH20&lt;&gt;0,EH20/PLANEL_Pot_Trim!EH20,0)</f>
        <v>0.28248990001734509</v>
      </c>
      <c r="EI45" s="53">
        <f>IF(PLANEL_Pot_Trim!EI20&lt;&gt;0,EI20/PLANEL_Pot_Trim!EI20,0)</f>
        <v>0.28439795997840639</v>
      </c>
      <c r="EJ45" s="53">
        <f>IF(PLANEL_Pot_Trim!EJ20&lt;&gt;0,EJ20/PLANEL_Pot_Trim!EJ20,0)</f>
        <v>0.28248989999234897</v>
      </c>
      <c r="EK45" s="53">
        <f>IF(PLANEL_Pot_Trim!EK20&lt;&gt;0,EK20/PLANEL_Pot_Trim!EK20,0)</f>
        <v>0.27592488001002352</v>
      </c>
      <c r="EL45" s="53">
        <f>IF(PLANEL_Pot_Trim!EL20&lt;&gt;0,EL20/PLANEL_Pot_Trim!EL20,0)</f>
        <v>0.28248989999234897</v>
      </c>
      <c r="EM45" s="53">
        <f>IF(PLANEL_Pot_Trim!EM20&lt;&gt;0,EM20/PLANEL_Pot_Trim!EM20,0)</f>
        <v>0.28439795995502781</v>
      </c>
      <c r="EN45" s="53">
        <f>IF(PLANEL_Pot_Trim!EN20&lt;&gt;0,EN20/PLANEL_Pot_Trim!EN20,0)</f>
        <v>0.28248989995915141</v>
      </c>
      <c r="EO45" s="53">
        <f>IF(PLANEL_Pot_Trim!EO20&lt;&gt;0,EO20/PLANEL_Pot_Trim!EO20,0)</f>
        <v>0.27592487998932924</v>
      </c>
      <c r="EP45" s="53">
        <f>IF(PLANEL_Pot_Trim!EP20&lt;&gt;0,EP20/PLANEL_Pot_Trim!EP20,0)</f>
        <v>0.28248989995915141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159.4272881</v>
      </c>
      <c r="K31" s="33">
        <v>410.05154340000001</v>
      </c>
      <c r="L31" s="33">
        <v>232.1603284</v>
      </c>
      <c r="M31" s="33">
        <v>363.42987360000001</v>
      </c>
      <c r="N31" s="33">
        <v>464.32065679999999</v>
      </c>
      <c r="O31" s="33">
        <v>464.32065679999999</v>
      </c>
      <c r="P31" s="33">
        <v>538.53657339999995</v>
      </c>
      <c r="Q31" s="33">
        <v>464.32065679999999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141.5427814</v>
      </c>
      <c r="H32" s="33">
        <v>156.36729969999999</v>
      </c>
      <c r="I32" s="33">
        <v>156.36729969999999</v>
      </c>
      <c r="J32" s="33">
        <v>15.31373314</v>
      </c>
      <c r="K32" s="33">
        <v>156.36729969999999</v>
      </c>
      <c r="L32" s="33">
        <v>78.183649849999995</v>
      </c>
      <c r="M32" s="33">
        <v>78.183649849999995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838.02376660000004</v>
      </c>
      <c r="H40" s="33">
        <v>620.68795650000004</v>
      </c>
      <c r="I40" s="33">
        <v>620.68795650000004</v>
      </c>
      <c r="J40" s="33">
        <v>174.74102120000001</v>
      </c>
      <c r="K40" s="33">
        <v>566.4188431</v>
      </c>
      <c r="L40" s="33">
        <v>310.3439783</v>
      </c>
      <c r="M40" s="33">
        <v>441.61352340000002</v>
      </c>
      <c r="N40" s="33">
        <v>698.87160640000002</v>
      </c>
      <c r="O40" s="33">
        <v>620.68795650000004</v>
      </c>
      <c r="P40" s="33">
        <v>694.90387310000006</v>
      </c>
      <c r="Q40" s="33">
        <v>698.87160640000002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1102.440769</v>
      </c>
      <c r="L54" s="33">
        <v>1055.4506839999999</v>
      </c>
      <c r="M54" s="33">
        <v>1150.1008899999999</v>
      </c>
      <c r="N54" s="33">
        <v>1228.741702</v>
      </c>
      <c r="O54" s="33">
        <v>1189.421296</v>
      </c>
      <c r="P54" s="33">
        <v>1189.421296</v>
      </c>
      <c r="Q54" s="33">
        <v>1189.4248889999999</v>
      </c>
      <c r="R54" s="33">
        <v>1228.741702</v>
      </c>
      <c r="S54" s="33">
        <v>1228.741702</v>
      </c>
      <c r="T54" s="33">
        <v>1240.7052570000001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1102.440769</v>
      </c>
      <c r="L64" s="33">
        <v>1055.4506839999999</v>
      </c>
      <c r="M64" s="33">
        <v>1150.1008899999999</v>
      </c>
      <c r="N64" s="33">
        <v>1228.741702</v>
      </c>
      <c r="O64" s="33">
        <v>1189.421296</v>
      </c>
      <c r="P64" s="33">
        <v>1189.421296</v>
      </c>
      <c r="Q64" s="33">
        <v>1189.4248889999999</v>
      </c>
      <c r="R64" s="33">
        <v>1228.741702</v>
      </c>
      <c r="S64" s="33">
        <v>1228.741702</v>
      </c>
      <c r="T64" s="33">
        <v>1240.7052570000001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2851.9577340000001</v>
      </c>
      <c r="H101" s="33">
        <v>2391.2078270000002</v>
      </c>
      <c r="I101" s="33">
        <v>2394.4876140000001</v>
      </c>
      <c r="J101" s="33">
        <v>1880.386489</v>
      </c>
      <c r="K101" s="33">
        <v>2147.6480280000001</v>
      </c>
      <c r="L101" s="33">
        <v>2096.7031750000001</v>
      </c>
      <c r="M101" s="33">
        <v>2117.1426070000002</v>
      </c>
      <c r="N101" s="33">
        <v>2347.3110710000001</v>
      </c>
      <c r="O101" s="33">
        <v>2228.9064320000002</v>
      </c>
      <c r="P101" s="33">
        <v>1938.9940959999999</v>
      </c>
      <c r="Q101" s="33">
        <v>652.41145419999998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508.91098099999999</v>
      </c>
      <c r="W101" s="33">
        <v>427.16325069999999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P102" s="33">
        <v>396.09651889999998</v>
      </c>
      <c r="Q102" s="33">
        <v>396.09651889999998</v>
      </c>
      <c r="R102" s="33">
        <v>430.07503389999999</v>
      </c>
      <c r="S102" s="33">
        <v>1263.729198</v>
      </c>
      <c r="T102" s="33">
        <v>1389.7751009999999</v>
      </c>
      <c r="U102" s="33">
        <v>1476.1709780000001</v>
      </c>
      <c r="V102" s="33">
        <v>1389.7751009999999</v>
      </c>
      <c r="W102" s="33">
        <v>1389.7751009999999</v>
      </c>
      <c r="X102" s="33">
        <v>1389.7751009999999</v>
      </c>
      <c r="Y102" s="33">
        <v>1389.7751009999999</v>
      </c>
      <c r="Z102" s="33">
        <v>1389.7751009999999</v>
      </c>
      <c r="AA102" s="33">
        <v>1389.7751009999999</v>
      </c>
      <c r="AB102" s="33">
        <v>1389.7751009999999</v>
      </c>
      <c r="AC102" s="33">
        <v>1389.7751009999999</v>
      </c>
      <c r="AD102" s="33">
        <v>1389.7751009999999</v>
      </c>
      <c r="AE102" s="33">
        <v>1389.7751009999999</v>
      </c>
      <c r="AF102" s="33">
        <v>694.88755070000002</v>
      </c>
      <c r="AG102" s="33">
        <v>1149.8074690000001</v>
      </c>
      <c r="AH102" s="33">
        <v>814.80983790000005</v>
      </c>
      <c r="AI102" s="33">
        <v>694.88755070000002</v>
      </c>
      <c r="AJ102" s="33">
        <v>694.88755070000002</v>
      </c>
      <c r="AK102" s="33">
        <v>694.88755070000002</v>
      </c>
      <c r="AL102" s="33">
        <v>694.88755070000002</v>
      </c>
      <c r="AM102" s="33">
        <v>694.88755070000002</v>
      </c>
      <c r="AN102" s="33">
        <v>694.88755070000002</v>
      </c>
      <c r="AO102" s="33">
        <v>694.88755070000002</v>
      </c>
      <c r="AP102" s="33">
        <v>694.88755070000002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1866.242473</v>
      </c>
      <c r="N103" s="33">
        <v>1523.9862089999999</v>
      </c>
      <c r="O103" s="33">
        <v>1708.4832960000001</v>
      </c>
      <c r="P103" s="33">
        <v>1449.945827</v>
      </c>
      <c r="Q103" s="33">
        <v>967.32303249999995</v>
      </c>
      <c r="R103" s="33">
        <v>897.36581179999996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946.40799330000004</v>
      </c>
      <c r="Z103" s="33">
        <v>1043.66758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1170.414149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965.94144830000005</v>
      </c>
      <c r="N104" s="33">
        <v>1160.266243</v>
      </c>
      <c r="O104" s="33">
        <v>1072.2683709999999</v>
      </c>
      <c r="P104" s="33">
        <v>1258.6198449999999</v>
      </c>
      <c r="Q104" s="33">
        <v>1336.694037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1231.572917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182.8222428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717.83905400000003</v>
      </c>
      <c r="I107" s="33">
        <v>759.35130379999998</v>
      </c>
      <c r="J107" s="33">
        <v>709.72253760000001</v>
      </c>
      <c r="K107" s="33">
        <v>709.72253760000001</v>
      </c>
      <c r="L107" s="33">
        <v>638.34192089999999</v>
      </c>
      <c r="M107" s="33">
        <v>709.72253760000001</v>
      </c>
      <c r="N107" s="33">
        <v>875.01323530000002</v>
      </c>
      <c r="O107" s="33">
        <v>857.36433820000002</v>
      </c>
      <c r="P107" s="33">
        <v>1102.3810659999999</v>
      </c>
      <c r="Q107" s="33">
        <v>1079.8218899999999</v>
      </c>
      <c r="R107" s="33">
        <v>1220.885479</v>
      </c>
      <c r="S107" s="33">
        <v>1348.08978</v>
      </c>
      <c r="T107" s="33">
        <v>1508.1477170000001</v>
      </c>
      <c r="U107" s="33">
        <v>1428.632797</v>
      </c>
      <c r="V107" s="33">
        <v>1272.118408</v>
      </c>
      <c r="W107" s="33">
        <v>950.1886015</v>
      </c>
      <c r="X107" s="33">
        <v>887.08443460000001</v>
      </c>
      <c r="Y107" s="33">
        <v>950.1886015</v>
      </c>
      <c r="Z107" s="33">
        <v>984.6360019</v>
      </c>
      <c r="AA107" s="33">
        <v>1013.450466</v>
      </c>
      <c r="AB107" s="33">
        <v>1013.450466</v>
      </c>
      <c r="AC107" s="33">
        <v>491.01525400000003</v>
      </c>
      <c r="AD107" s="33">
        <v>491.01525400000003</v>
      </c>
      <c r="AE107" s="33">
        <v>491.01525400000003</v>
      </c>
      <c r="AF107" s="33">
        <v>466.55548160000001</v>
      </c>
      <c r="AG107" s="33">
        <v>491.01525400000003</v>
      </c>
      <c r="AH107" s="33">
        <v>491.01525400000003</v>
      </c>
      <c r="AI107" s="33">
        <v>257.69374010000001</v>
      </c>
      <c r="AJ107" s="33">
        <v>491.01525400000003</v>
      </c>
      <c r="AK107" s="33">
        <v>256.24730199999999</v>
      </c>
      <c r="AL107" s="33">
        <v>245.50762700000001</v>
      </c>
      <c r="AM107" s="33">
        <v>245.50762700000001</v>
      </c>
      <c r="AN107" s="33">
        <v>245.50762700000001</v>
      </c>
      <c r="AO107" s="33">
        <v>245.50762700000001</v>
      </c>
      <c r="AP107" s="33">
        <v>245.50762700000001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5085.3483079999996</v>
      </c>
      <c r="H112" s="33">
        <v>5235.3357180000003</v>
      </c>
      <c r="I112" s="33">
        <v>5355.3391170000004</v>
      </c>
      <c r="J112" s="33">
        <v>4379.5413769999996</v>
      </c>
      <c r="K112" s="33">
        <v>4787.0456000000004</v>
      </c>
      <c r="L112" s="33">
        <v>5296.4850539999998</v>
      </c>
      <c r="M112" s="33">
        <v>5776.6237540000002</v>
      </c>
      <c r="N112" s="33">
        <v>5906.5767589999996</v>
      </c>
      <c r="O112" s="33">
        <v>5867.0224369999996</v>
      </c>
      <c r="P112" s="33">
        <v>6146.0373529999997</v>
      </c>
      <c r="Q112" s="33">
        <v>4432.3469320000004</v>
      </c>
      <c r="R112" s="33">
        <v>4417.7538029999996</v>
      </c>
      <c r="S112" s="33">
        <v>5378.6122679999999</v>
      </c>
      <c r="T112" s="33">
        <v>5561.7778770000004</v>
      </c>
      <c r="U112" s="33">
        <v>5568.6588339999998</v>
      </c>
      <c r="V112" s="33">
        <v>5299.7432200000003</v>
      </c>
      <c r="W112" s="33">
        <v>4285.6489920000004</v>
      </c>
      <c r="X112" s="33">
        <v>4125.0499179999997</v>
      </c>
      <c r="Y112" s="33">
        <v>4237.1962659999999</v>
      </c>
      <c r="Z112" s="33">
        <v>3564.429341</v>
      </c>
      <c r="AA112" s="33">
        <v>3593.2438050000001</v>
      </c>
      <c r="AB112" s="33">
        <v>3593.2438050000001</v>
      </c>
      <c r="AC112" s="33">
        <v>3070.8085930000002</v>
      </c>
      <c r="AD112" s="33">
        <v>3107.2801789999999</v>
      </c>
      <c r="AE112" s="33">
        <v>3234.0267469999999</v>
      </c>
      <c r="AF112" s="33">
        <v>2331.90607</v>
      </c>
      <c r="AG112" s="33">
        <v>1784.6733810000001</v>
      </c>
      <c r="AH112" s="33">
        <v>1449.675749</v>
      </c>
      <c r="AI112" s="33">
        <v>1096.4319479999999</v>
      </c>
      <c r="AJ112" s="33">
        <v>1329.7534619999999</v>
      </c>
      <c r="AK112" s="33">
        <v>951.13485270000001</v>
      </c>
      <c r="AL112" s="33">
        <v>940.39517769999998</v>
      </c>
      <c r="AM112" s="33">
        <v>940.39517769999998</v>
      </c>
      <c r="AN112" s="33">
        <v>940.39517769999998</v>
      </c>
      <c r="AO112" s="33">
        <v>940.39517769999998</v>
      </c>
      <c r="AP112" s="33">
        <v>940.39517769999998</v>
      </c>
    </row>
    <row r="113" spans="1:42" x14ac:dyDescent="0.25">
      <c r="B113" s="33" t="s">
        <v>704</v>
      </c>
      <c r="C113" s="4" t="s">
        <v>37</v>
      </c>
      <c r="AG113" s="33">
        <v>253.44864229999999</v>
      </c>
      <c r="AH113" s="33">
        <v>573.79944179999995</v>
      </c>
      <c r="AI113" s="33">
        <v>887.07024809999996</v>
      </c>
      <c r="AJ113" s="33">
        <v>1516.770804</v>
      </c>
      <c r="AK113" s="33">
        <v>1763.3892510000001</v>
      </c>
      <c r="AL113" s="33">
        <v>1900.8648169999999</v>
      </c>
      <c r="AM113" s="33">
        <v>2281.037781</v>
      </c>
      <c r="AN113" s="33">
        <v>2868.674356</v>
      </c>
      <c r="AO113" s="33">
        <v>2661.210744</v>
      </c>
      <c r="AP113" s="33">
        <v>2977.736359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360.03919280000002</v>
      </c>
      <c r="AK115" s="33">
        <v>372.67891609999998</v>
      </c>
      <c r="AL115" s="33">
        <v>403.55793390000002</v>
      </c>
      <c r="AM115" s="33">
        <v>630.06858739999996</v>
      </c>
      <c r="AN115" s="33">
        <v>720.07838560000005</v>
      </c>
      <c r="AO115" s="33">
        <v>814.54358860000002</v>
      </c>
      <c r="AP115" s="33">
        <v>900.097982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343.45844049999999</v>
      </c>
      <c r="AH124" s="33">
        <v>753.81903820000002</v>
      </c>
      <c r="AI124" s="33">
        <v>1157.099643</v>
      </c>
      <c r="AJ124" s="33">
        <v>1876.8099970000001</v>
      </c>
      <c r="AK124" s="33">
        <v>2136.0681669999999</v>
      </c>
      <c r="AL124" s="33">
        <v>2304.4227510000001</v>
      </c>
      <c r="AM124" s="33">
        <v>2911.1063680000002</v>
      </c>
      <c r="AN124" s="33">
        <v>3588.7527409999998</v>
      </c>
      <c r="AO124" s="33">
        <v>3475.7543329999999</v>
      </c>
      <c r="AP124" s="33">
        <v>3877.8343410000002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913.87001459999999</v>
      </c>
      <c r="Z125" s="33">
        <v>1393.967533</v>
      </c>
      <c r="AA125" s="33">
        <v>1814.2631040000001</v>
      </c>
      <c r="AB125" s="33">
        <v>1858.3216279999999</v>
      </c>
      <c r="AC125" s="33">
        <v>2154.3134599999998</v>
      </c>
      <c r="AD125" s="33">
        <v>2769.4695900000002</v>
      </c>
      <c r="AE125" s="33">
        <v>2995.6755210000001</v>
      </c>
      <c r="AF125" s="33">
        <v>3041.3837079999998</v>
      </c>
      <c r="AG125" s="33">
        <v>3634.7272320000002</v>
      </c>
      <c r="AH125" s="33">
        <v>3675.0053130000001</v>
      </c>
      <c r="AI125" s="33">
        <v>3874.6755109999999</v>
      </c>
      <c r="AJ125" s="33">
        <v>2914.6593859999998</v>
      </c>
      <c r="AK125" s="33">
        <v>2893.2124800000001</v>
      </c>
      <c r="AL125" s="33">
        <v>2766.8646220000001</v>
      </c>
      <c r="AM125" s="33">
        <v>2860.0141229999999</v>
      </c>
      <c r="AN125" s="33">
        <v>2661.210744</v>
      </c>
      <c r="AO125" s="33">
        <v>2743.2431459999998</v>
      </c>
      <c r="AP125" s="33">
        <v>3467.1532870000001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990.10778019999998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1183.8994090000001</v>
      </c>
      <c r="Z136" s="33">
        <v>1754.006725</v>
      </c>
      <c r="AA136" s="33">
        <v>2264.3120950000002</v>
      </c>
      <c r="AB136" s="33">
        <v>2398.3804169999999</v>
      </c>
      <c r="AC136" s="33">
        <v>2784.3820470000001</v>
      </c>
      <c r="AD136" s="33">
        <v>3489.547975</v>
      </c>
      <c r="AE136" s="33">
        <v>3805.7637049999998</v>
      </c>
      <c r="AF136" s="33">
        <v>3941.4816900000001</v>
      </c>
      <c r="AG136" s="33">
        <v>4534.8252140000004</v>
      </c>
      <c r="AH136" s="33">
        <v>4575.1032949999999</v>
      </c>
      <c r="AI136" s="33">
        <v>4774.7734929999997</v>
      </c>
      <c r="AJ136" s="33">
        <v>3814.757368</v>
      </c>
      <c r="AK136" s="33">
        <v>3793.3104619999999</v>
      </c>
      <c r="AL136" s="33">
        <v>3666.9626039999998</v>
      </c>
      <c r="AM136" s="33">
        <v>3760.1121050000002</v>
      </c>
      <c r="AN136" s="33">
        <v>3561.3087260000002</v>
      </c>
      <c r="AO136" s="33">
        <v>3733.350927</v>
      </c>
      <c r="AP136" s="33">
        <v>4367.2512690000003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547.75997080000002</v>
      </c>
      <c r="I137" s="33">
        <v>867.20053399999995</v>
      </c>
      <c r="J137" s="33">
        <v>65.351597400000003</v>
      </c>
      <c r="K137" s="33">
        <v>185.57796500000001</v>
      </c>
      <c r="L137" s="33">
        <v>264.01613129999998</v>
      </c>
      <c r="M137" s="33">
        <v>452.21934279999999</v>
      </c>
      <c r="N137" s="33">
        <v>871.29001700000003</v>
      </c>
      <c r="O137" s="33">
        <v>655.46437409999999</v>
      </c>
      <c r="P137" s="33">
        <v>541.7990939</v>
      </c>
      <c r="Q137" s="33">
        <v>421.96481990000001</v>
      </c>
      <c r="R137" s="33">
        <v>309.95764500000001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K139" s="33">
        <v>29.185946269999999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631.56065020000005</v>
      </c>
      <c r="I148" s="33">
        <v>951.00121339999998</v>
      </c>
      <c r="J148" s="33">
        <v>65.351597400000003</v>
      </c>
      <c r="K148" s="33">
        <v>214.76391129999999</v>
      </c>
      <c r="L148" s="33">
        <v>305.916471</v>
      </c>
      <c r="M148" s="33">
        <v>494.11968250000001</v>
      </c>
      <c r="N148" s="33">
        <v>913.19035670000005</v>
      </c>
      <c r="O148" s="33">
        <v>697.3647138</v>
      </c>
      <c r="P148" s="33">
        <v>583.69943360000002</v>
      </c>
      <c r="Q148" s="33">
        <v>421.96481990000001</v>
      </c>
      <c r="R148" s="33">
        <v>309.95764500000001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1760.0163660000001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1665.5533539999999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3043.6130819999998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1760.0163660000001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1665.5533539999999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3043.6130819999998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55.249290790000003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6.7624908929999998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285.2835437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89.491640169999997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50.393387799999999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1412.080727</v>
      </c>
      <c r="H172" s="33">
        <v>339.45896859999999</v>
      </c>
      <c r="I172" s="33">
        <v>379.83289869999999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56.620178299999999</v>
      </c>
      <c r="R172" s="33">
        <v>108.24252629999999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23.387734089999999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23.387734089999999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18825.563539999999</v>
      </c>
      <c r="U233" s="33">
        <v>19630.204600000001</v>
      </c>
      <c r="V233" s="33">
        <v>19623.10686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19680.44787</v>
      </c>
      <c r="AF233" s="33">
        <v>19680.44787</v>
      </c>
      <c r="AG233" s="33">
        <v>19680.44787</v>
      </c>
      <c r="AH233" s="33">
        <v>19680.44787</v>
      </c>
      <c r="AI233" s="33">
        <v>19680.44787</v>
      </c>
      <c r="AJ233" s="33">
        <v>19680.44787</v>
      </c>
      <c r="AK233" s="33">
        <v>19680.44787</v>
      </c>
      <c r="AL233" s="33">
        <v>19680.44787</v>
      </c>
      <c r="AM233" s="33">
        <v>19680.44787</v>
      </c>
      <c r="AN233" s="33">
        <v>19680.44787</v>
      </c>
      <c r="AO233" s="33">
        <v>19680.44787</v>
      </c>
      <c r="AP233" s="33">
        <v>19717.446319999999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8892.3170559999999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4950.6773759999996</v>
      </c>
      <c r="G235" s="33">
        <v>5313.066178</v>
      </c>
      <c r="H235" s="33">
        <v>5098.9828129999996</v>
      </c>
      <c r="I235" s="33">
        <v>5362.7833330000003</v>
      </c>
      <c r="J235" s="33">
        <v>4246.7366590000001</v>
      </c>
      <c r="K235" s="33">
        <v>4250.0575749999998</v>
      </c>
      <c r="L235" s="33">
        <v>5257.4300080000003</v>
      </c>
      <c r="M235" s="33">
        <v>5362.7833330000003</v>
      </c>
      <c r="N235" s="33">
        <v>5212.9723199999999</v>
      </c>
      <c r="O235" s="33">
        <v>5362.7833330000003</v>
      </c>
      <c r="P235" s="33">
        <v>5362.7833330000003</v>
      </c>
      <c r="Q235" s="33">
        <v>5362.7833330000003</v>
      </c>
      <c r="R235" s="33">
        <v>5272.1225789999999</v>
      </c>
      <c r="S235" s="33">
        <v>5207.6837260000002</v>
      </c>
      <c r="T235" s="33">
        <v>5359.4514929999996</v>
      </c>
      <c r="U235" s="33">
        <v>5516.2300219999997</v>
      </c>
      <c r="V235" s="33">
        <v>5434.8364860000001</v>
      </c>
      <c r="W235" s="33">
        <v>5513.5834960000002</v>
      </c>
      <c r="X235" s="33">
        <v>5501.6526679999997</v>
      </c>
      <c r="Y235" s="33">
        <v>5510.230869</v>
      </c>
      <c r="Z235" s="33">
        <v>5508.3656600000004</v>
      </c>
      <c r="AA235" s="33">
        <v>5507.0019860000002</v>
      </c>
      <c r="AB235" s="33">
        <v>5505.904708</v>
      </c>
      <c r="AC235" s="33">
        <v>5485.6412870000004</v>
      </c>
      <c r="AD235" s="33">
        <v>5356.980184</v>
      </c>
      <c r="AE235" s="33">
        <v>5676.4006989999998</v>
      </c>
      <c r="AF235" s="33">
        <v>4574.0535760000002</v>
      </c>
      <c r="AG235" s="33">
        <v>4675.2734220000002</v>
      </c>
      <c r="AH235" s="33">
        <v>4746.2856849999998</v>
      </c>
      <c r="AI235" s="33">
        <v>4615.9913450000004</v>
      </c>
      <c r="AJ235" s="33">
        <v>4400.626628</v>
      </c>
      <c r="AK235" s="33">
        <v>4121.7758910000002</v>
      </c>
      <c r="AL235" s="33">
        <v>3871.3348660000001</v>
      </c>
      <c r="AM235" s="33">
        <v>3871.3348660000001</v>
      </c>
      <c r="AN235" s="33">
        <v>3871.3348660000001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3741.1568269999998</v>
      </c>
      <c r="G236" s="33">
        <v>3852.7697840000001</v>
      </c>
      <c r="H236" s="33">
        <v>5046.8438880000003</v>
      </c>
      <c r="I236" s="33">
        <v>4718.5691829999996</v>
      </c>
      <c r="J236" s="33">
        <v>4839.5014700000002</v>
      </c>
      <c r="K236" s="33">
        <v>7013.6376339999997</v>
      </c>
      <c r="L236" s="33">
        <v>9642.7908399999997</v>
      </c>
      <c r="M236" s="33">
        <v>9138.6266820000001</v>
      </c>
      <c r="N236" s="33">
        <v>9642.7908399999997</v>
      </c>
      <c r="O236" s="33">
        <v>9642.7908399999997</v>
      </c>
      <c r="P236" s="33">
        <v>9302.3173370000004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7180.2219690000002</v>
      </c>
      <c r="G237" s="33">
        <v>7280.4463239999995</v>
      </c>
      <c r="H237" s="33">
        <v>6748.262847</v>
      </c>
      <c r="I237" s="33">
        <v>7280.4463239999995</v>
      </c>
      <c r="J237" s="33">
        <v>7280.4463239999995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493.54962840000002</v>
      </c>
      <c r="H238" s="33">
        <v>2260.135491</v>
      </c>
      <c r="I238" s="33">
        <v>2047.582864</v>
      </c>
      <c r="J238" s="33">
        <v>4047.98785</v>
      </c>
      <c r="K238" s="33">
        <v>4527.490417</v>
      </c>
      <c r="L238" s="33">
        <v>2984.4058199999999</v>
      </c>
      <c r="M238" s="33">
        <v>4527.490417</v>
      </c>
      <c r="N238" s="33">
        <v>3349.4191900000001</v>
      </c>
      <c r="O238" s="33">
        <v>3954.7907869999999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190.84021920000001</v>
      </c>
      <c r="I239" s="33">
        <v>156.038006</v>
      </c>
      <c r="J239" s="33">
        <v>156.038006</v>
      </c>
      <c r="K239" s="33">
        <v>225.67141369999999</v>
      </c>
      <c r="L239" s="33">
        <v>208.68697750000001</v>
      </c>
      <c r="M239" s="33">
        <v>225.67141369999999</v>
      </c>
      <c r="N239" s="33">
        <v>350.72741070000001</v>
      </c>
      <c r="O239" s="33">
        <v>350.72741070000001</v>
      </c>
      <c r="P239" s="33">
        <v>228.25177830000001</v>
      </c>
      <c r="Q239" s="33">
        <v>350.72741070000001</v>
      </c>
      <c r="R239" s="33">
        <v>350.72741070000001</v>
      </c>
      <c r="S239" s="33">
        <v>543.65063980000002</v>
      </c>
      <c r="T239" s="33">
        <v>563.57513110000002</v>
      </c>
      <c r="U239" s="33">
        <v>699.03436490000001</v>
      </c>
      <c r="V239" s="33">
        <v>873.58324089999996</v>
      </c>
      <c r="W239" s="33">
        <v>816.08578179999995</v>
      </c>
      <c r="X239" s="33">
        <v>796.14093990000003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1280.8835019999999</v>
      </c>
      <c r="X240" s="33">
        <v>1313.603333</v>
      </c>
      <c r="Y240" s="33">
        <v>1313.603333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1332.6807550000001</v>
      </c>
    </row>
    <row r="241" spans="2:42" x14ac:dyDescent="0.25">
      <c r="B241" s="33" t="s">
        <v>1</v>
      </c>
      <c r="C241" s="4" t="s">
        <v>45</v>
      </c>
      <c r="L241" s="33">
        <v>1113.613437</v>
      </c>
      <c r="M241" s="33">
        <v>1366.7626499999999</v>
      </c>
      <c r="N241" s="33">
        <v>1911.44119</v>
      </c>
      <c r="O241" s="33">
        <v>1339.3887500000001</v>
      </c>
      <c r="P241" s="33">
        <v>1911.44119</v>
      </c>
      <c r="Q241" s="33">
        <v>1373.9834940000001</v>
      </c>
      <c r="R241" s="33">
        <v>1506.369322</v>
      </c>
      <c r="S241" s="33">
        <v>1911.44119</v>
      </c>
      <c r="T241" s="33">
        <v>2054.3608039999999</v>
      </c>
      <c r="U241" s="33">
        <v>2075.113456</v>
      </c>
      <c r="V241" s="33">
        <v>2075.113456</v>
      </c>
      <c r="W241" s="33">
        <v>2075.113456</v>
      </c>
      <c r="X241" s="33">
        <v>2075.113456</v>
      </c>
      <c r="Y241" s="33">
        <v>2075.113456</v>
      </c>
      <c r="Z241" s="33">
        <v>2075.113456</v>
      </c>
      <c r="AA241" s="33">
        <v>2075.113456</v>
      </c>
      <c r="AB241" s="33">
        <v>2075.113456</v>
      </c>
      <c r="AC241" s="33">
        <v>2075.113456</v>
      </c>
      <c r="AD241" s="33">
        <v>2075.113456</v>
      </c>
      <c r="AE241" s="33">
        <v>2075.113456</v>
      </c>
      <c r="AF241" s="33">
        <v>2075.113456</v>
      </c>
      <c r="AG241" s="33">
        <v>2075.113456</v>
      </c>
      <c r="AH241" s="33">
        <v>2075.113456</v>
      </c>
      <c r="AI241" s="33">
        <v>2075.113456</v>
      </c>
      <c r="AJ241" s="33">
        <v>2075.113456</v>
      </c>
      <c r="AK241" s="33">
        <v>2075.113456</v>
      </c>
      <c r="AL241" s="33">
        <v>2075.113456</v>
      </c>
      <c r="AM241" s="33">
        <v>2075.113456</v>
      </c>
      <c r="AN241" s="33">
        <v>2075.113456</v>
      </c>
      <c r="AO241" s="33">
        <v>2075.113456</v>
      </c>
      <c r="AP241" s="33">
        <v>2075.113456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41226.412040000003</v>
      </c>
      <c r="E244" s="33">
        <v>41951.359400000001</v>
      </c>
      <c r="F244" s="33">
        <v>41478.159639999998</v>
      </c>
      <c r="G244" s="33">
        <v>42009.862760000004</v>
      </c>
      <c r="H244" s="33">
        <v>44304.076090000002</v>
      </c>
      <c r="I244" s="33">
        <v>44524.430540000001</v>
      </c>
      <c r="J244" s="33">
        <v>45712.127379999998</v>
      </c>
      <c r="K244" s="33">
        <v>48721.072659999998</v>
      </c>
      <c r="L244" s="33">
        <v>51911.14271</v>
      </c>
      <c r="M244" s="33">
        <v>53325.55012</v>
      </c>
      <c r="N244" s="33">
        <v>53245.339359999998</v>
      </c>
      <c r="O244" s="33">
        <v>53492.574310000004</v>
      </c>
      <c r="P244" s="33">
        <v>54360.869619999998</v>
      </c>
      <c r="Q244" s="33">
        <v>54286.361060000003</v>
      </c>
      <c r="R244" s="33">
        <v>54770.967360000002</v>
      </c>
      <c r="S244" s="33">
        <v>55304.5236</v>
      </c>
      <c r="T244" s="33">
        <v>57011.17901</v>
      </c>
      <c r="U244" s="33">
        <v>58278.761509999997</v>
      </c>
      <c r="V244" s="33">
        <v>58349.684679999998</v>
      </c>
      <c r="W244" s="33">
        <v>59674.049910000002</v>
      </c>
      <c r="X244" s="33">
        <v>59674.894070000002</v>
      </c>
      <c r="Y244" s="33">
        <v>59760.914570000001</v>
      </c>
      <c r="Z244" s="33">
        <v>59759.049359999997</v>
      </c>
      <c r="AA244" s="33">
        <v>59757.685689999998</v>
      </c>
      <c r="AB244" s="33">
        <v>59756.588409999997</v>
      </c>
      <c r="AC244" s="33">
        <v>59736.324990000001</v>
      </c>
      <c r="AD244" s="33">
        <v>59607.66388</v>
      </c>
      <c r="AE244" s="33">
        <v>59977.327669999999</v>
      </c>
      <c r="AF244" s="33">
        <v>58874.98055</v>
      </c>
      <c r="AG244" s="33">
        <v>58976.200400000002</v>
      </c>
      <c r="AH244" s="33">
        <v>59047.212659999997</v>
      </c>
      <c r="AI244" s="33">
        <v>58916.918319999997</v>
      </c>
      <c r="AJ244" s="33">
        <v>58701.553599999999</v>
      </c>
      <c r="AK244" s="33">
        <v>58422.702870000001</v>
      </c>
      <c r="AL244" s="33">
        <v>58172.261839999999</v>
      </c>
      <c r="AM244" s="33">
        <v>58172.261839999999</v>
      </c>
      <c r="AN244" s="33">
        <v>58172.261839999999</v>
      </c>
      <c r="AO244" s="33">
        <v>58172.261839999999</v>
      </c>
      <c r="AP244" s="33">
        <v>58228.337720000003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3085.5955800000002</v>
      </c>
      <c r="N245" s="33">
        <v>4173.2139429999997</v>
      </c>
      <c r="O245" s="33">
        <v>4173.2139429999997</v>
      </c>
      <c r="P245" s="33">
        <v>3786.2018750000002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1046.6301539999999</v>
      </c>
      <c r="O246" s="33">
        <v>1046.6301539999999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2537.8977909999999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93.293548229999999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93.293548229999999</v>
      </c>
      <c r="AG247" s="33">
        <v>93.293548229999999</v>
      </c>
      <c r="AH247" s="33">
        <v>93.293548229999999</v>
      </c>
      <c r="AI247" s="33">
        <v>93.293548229999999</v>
      </c>
      <c r="AJ247" s="33">
        <v>93.293548229999999</v>
      </c>
      <c r="AK247" s="33">
        <v>93.293548229999999</v>
      </c>
      <c r="AL247" s="33">
        <v>79.345344010000005</v>
      </c>
      <c r="AM247" s="33">
        <v>79.345344010000005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207.4206906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1.2796736019999999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1.8143031460000001</v>
      </c>
      <c r="S252" s="33">
        <v>1.8143031460000001</v>
      </c>
      <c r="T252" s="33">
        <v>1.8143031460000001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1.990845</v>
      </c>
      <c r="N253" s="33">
        <v>1.990845</v>
      </c>
      <c r="O253" s="33">
        <v>1.5399</v>
      </c>
      <c r="P253" s="33">
        <v>1.990845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3127.1847509999998</v>
      </c>
      <c r="J256" s="33">
        <v>3237.915109</v>
      </c>
      <c r="K256" s="33">
        <v>3301.0916550000002</v>
      </c>
      <c r="L256" s="33">
        <v>3433.6670570000001</v>
      </c>
      <c r="M256" s="33">
        <v>4560.3872600000004</v>
      </c>
      <c r="N256" s="33">
        <v>5632.8760730000004</v>
      </c>
      <c r="O256" s="33">
        <v>5653.7746639999996</v>
      </c>
      <c r="P256" s="33">
        <v>6826.5322020000003</v>
      </c>
      <c r="Q256" s="33">
        <v>7213.0933249999998</v>
      </c>
      <c r="R256" s="33">
        <v>7199.9474760000003</v>
      </c>
      <c r="S256" s="33">
        <v>7214.1352619999998</v>
      </c>
      <c r="T256" s="33">
        <v>7214.1352619999998</v>
      </c>
      <c r="U256" s="33">
        <v>8235.7000200000002</v>
      </c>
      <c r="V256" s="33">
        <v>8167.6489959999999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8221.5122350000001</v>
      </c>
      <c r="AG256" s="33">
        <v>8221.5122350000001</v>
      </c>
      <c r="AH256" s="33">
        <v>8221.5122350000001</v>
      </c>
      <c r="AI256" s="33">
        <v>8221.5122350000001</v>
      </c>
      <c r="AJ256" s="33">
        <v>8221.5122350000001</v>
      </c>
      <c r="AK256" s="33">
        <v>8221.5122350000001</v>
      </c>
      <c r="AL256" s="33">
        <v>8207.5640299999995</v>
      </c>
      <c r="AM256" s="33">
        <v>8207.5640299999995</v>
      </c>
      <c r="AN256" s="33">
        <v>8207.5640299999995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  <c r="S281" s="33">
        <v>333.0182284</v>
      </c>
      <c r="T281" s="33">
        <v>679.92164349999996</v>
      </c>
      <c r="U281" s="33">
        <v>1037.9453570000001</v>
      </c>
      <c r="V281" s="33">
        <v>1037.9453570000001</v>
      </c>
      <c r="W281" s="33">
        <v>1037.9453570000001</v>
      </c>
      <c r="X281" s="33">
        <v>1037.9453570000001</v>
      </c>
      <c r="Y281" s="33">
        <v>1037.9453570000001</v>
      </c>
      <c r="Z281" s="33">
        <v>1037.9453570000001</v>
      </c>
      <c r="AA281" s="33">
        <v>1037.9453570000001</v>
      </c>
      <c r="AB281" s="33">
        <v>1037.9453570000001</v>
      </c>
      <c r="AC281" s="33">
        <v>1037.9453570000001</v>
      </c>
      <c r="AD281" s="33">
        <v>1037.9453570000001</v>
      </c>
      <c r="AE281" s="33">
        <v>1037.9453570000001</v>
      </c>
      <c r="AF281" s="33">
        <v>1037.9453570000001</v>
      </c>
      <c r="AG281" s="33">
        <v>1037.9453570000001</v>
      </c>
      <c r="AH281" s="33">
        <v>1037.9453570000001</v>
      </c>
      <c r="AI281" s="33">
        <v>1037.9453570000001</v>
      </c>
      <c r="AJ281" s="33">
        <v>1037.9453570000001</v>
      </c>
      <c r="AK281" s="33">
        <v>1037.9453570000001</v>
      </c>
      <c r="AL281" s="33">
        <v>1037.9453570000001</v>
      </c>
      <c r="AM281" s="33">
        <v>1037.9453570000001</v>
      </c>
      <c r="AN281" s="33">
        <v>1037.9453570000001</v>
      </c>
      <c r="AO281" s="33">
        <v>1037.9453570000001</v>
      </c>
      <c r="AP281" s="33">
        <v>1037.9453570000001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333.0182284</v>
      </c>
      <c r="T292" s="33">
        <v>679.92164349999996</v>
      </c>
      <c r="U292" s="33">
        <v>1037.9453570000001</v>
      </c>
      <c r="V292" s="33">
        <v>1037.9453570000001</v>
      </c>
      <c r="W292" s="33">
        <v>1037.9453570000001</v>
      </c>
      <c r="X292" s="33">
        <v>1037.9453570000001</v>
      </c>
      <c r="Y292" s="33">
        <v>1037.9453570000001</v>
      </c>
      <c r="Z292" s="33">
        <v>1037.9453570000001</v>
      </c>
      <c r="AA292" s="33">
        <v>1037.9453570000001</v>
      </c>
      <c r="AB292" s="33">
        <v>1037.9453570000001</v>
      </c>
      <c r="AC292" s="33">
        <v>1037.9453570000001</v>
      </c>
      <c r="AD292" s="33">
        <v>1037.9453570000001</v>
      </c>
      <c r="AE292" s="33">
        <v>1037.9453570000001</v>
      </c>
      <c r="AF292" s="33">
        <v>1037.9453570000001</v>
      </c>
      <c r="AG292" s="33">
        <v>1037.9453570000001</v>
      </c>
      <c r="AH292" s="33">
        <v>1037.9453570000001</v>
      </c>
      <c r="AI292" s="33">
        <v>1037.9453570000001</v>
      </c>
      <c r="AJ292" s="33">
        <v>1037.9453570000001</v>
      </c>
      <c r="AK292" s="33">
        <v>1037.9453570000001</v>
      </c>
      <c r="AL292" s="33">
        <v>1037.9453570000001</v>
      </c>
      <c r="AM292" s="33">
        <v>1037.9453570000001</v>
      </c>
      <c r="AN292" s="33">
        <v>1037.9453570000001</v>
      </c>
      <c r="AO292" s="33">
        <v>1037.9453570000001</v>
      </c>
      <c r="AP292" s="33">
        <v>1037.9453570000001</v>
      </c>
    </row>
    <row r="293" spans="2:42" x14ac:dyDescent="0.25">
      <c r="B293" s="33" t="s">
        <v>63</v>
      </c>
      <c r="C293" s="4" t="s">
        <v>37</v>
      </c>
      <c r="V293" s="33">
        <v>371.38978559999998</v>
      </c>
      <c r="W293" s="33">
        <v>760.35390289999998</v>
      </c>
      <c r="X293" s="33">
        <v>1155.3458800000001</v>
      </c>
      <c r="Y293" s="33">
        <v>1549.867712</v>
      </c>
      <c r="Z293" s="33">
        <v>1955.271021</v>
      </c>
      <c r="AA293" s="33">
        <v>2373.907721</v>
      </c>
      <c r="AB293" s="33">
        <v>2818.9258920000002</v>
      </c>
      <c r="AC293" s="33">
        <v>3257.4192370000001</v>
      </c>
      <c r="AD293" s="33">
        <v>3699.1427410000001</v>
      </c>
      <c r="AE293" s="33">
        <v>4124.481992</v>
      </c>
      <c r="AF293" s="33">
        <v>4124.481992</v>
      </c>
      <c r="AG293" s="33">
        <v>4124.481992</v>
      </c>
      <c r="AH293" s="33">
        <v>4124.481992</v>
      </c>
      <c r="AI293" s="33">
        <v>4124.481992</v>
      </c>
      <c r="AJ293" s="33">
        <v>4124.481992</v>
      </c>
      <c r="AK293" s="33">
        <v>4124.481992</v>
      </c>
      <c r="AL293" s="33">
        <v>4124.481992</v>
      </c>
      <c r="AM293" s="33">
        <v>4124.481992</v>
      </c>
      <c r="AN293" s="33">
        <v>4124.481992</v>
      </c>
      <c r="AO293" s="33">
        <v>4124.481992</v>
      </c>
      <c r="AP293" s="33">
        <v>4124.481992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371.38978559999998</v>
      </c>
      <c r="W304" s="33">
        <v>760.35390289999998</v>
      </c>
      <c r="X304" s="33">
        <v>1155.3458800000001</v>
      </c>
      <c r="Y304" s="33">
        <v>1549.867712</v>
      </c>
      <c r="Z304" s="33">
        <v>1955.271021</v>
      </c>
      <c r="AA304" s="33">
        <v>2373.907721</v>
      </c>
      <c r="AB304" s="33">
        <v>2818.9258920000002</v>
      </c>
      <c r="AC304" s="33">
        <v>3257.4192370000001</v>
      </c>
      <c r="AD304" s="33">
        <v>3699.1427410000001</v>
      </c>
      <c r="AE304" s="33">
        <v>4124.481992</v>
      </c>
      <c r="AF304" s="33">
        <v>4124.481992</v>
      </c>
      <c r="AG304" s="33">
        <v>4124.481992</v>
      </c>
      <c r="AH304" s="33">
        <v>4124.481992</v>
      </c>
      <c r="AI304" s="33">
        <v>4124.481992</v>
      </c>
      <c r="AJ304" s="33">
        <v>4124.481992</v>
      </c>
      <c r="AK304" s="33">
        <v>4124.481992</v>
      </c>
      <c r="AL304" s="33">
        <v>4124.481992</v>
      </c>
      <c r="AM304" s="33">
        <v>4124.481992</v>
      </c>
      <c r="AN304" s="33">
        <v>4124.481992</v>
      </c>
      <c r="AO304" s="33">
        <v>4124.481992</v>
      </c>
      <c r="AP304" s="33">
        <v>4124.481992</v>
      </c>
    </row>
    <row r="305" spans="2:42" x14ac:dyDescent="0.25">
      <c r="B305" s="33" t="s">
        <v>64</v>
      </c>
      <c r="C305" s="4" t="s">
        <v>37</v>
      </c>
      <c r="AF305" s="33">
        <v>421.71546760000001</v>
      </c>
      <c r="AG305" s="33">
        <v>794.72934810000004</v>
      </c>
      <c r="AH305" s="33">
        <v>1168.843228</v>
      </c>
      <c r="AI305" s="33">
        <v>1545.6723119999999</v>
      </c>
      <c r="AJ305" s="33">
        <v>1930.556846</v>
      </c>
      <c r="AK305" s="33">
        <v>2322.4579290000001</v>
      </c>
      <c r="AL305" s="33">
        <v>2717.367127</v>
      </c>
      <c r="AM305" s="33">
        <v>3110.992749</v>
      </c>
      <c r="AN305" s="33">
        <v>3545.654763</v>
      </c>
      <c r="AO305" s="33">
        <v>3965.715471</v>
      </c>
      <c r="AP305" s="33">
        <v>4379.9629839999998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421.71546760000001</v>
      </c>
      <c r="AG316" s="33">
        <v>794.72934810000004</v>
      </c>
      <c r="AH316" s="33">
        <v>1168.843228</v>
      </c>
      <c r="AI316" s="33">
        <v>1545.6723119999999</v>
      </c>
      <c r="AJ316" s="33">
        <v>1930.556846</v>
      </c>
      <c r="AK316" s="33">
        <v>2322.4579290000001</v>
      </c>
      <c r="AL316" s="33">
        <v>2717.367127</v>
      </c>
      <c r="AM316" s="33">
        <v>3110.992749</v>
      </c>
      <c r="AN316" s="33">
        <v>3545.654763</v>
      </c>
      <c r="AO316" s="33">
        <v>3965.715471</v>
      </c>
      <c r="AP316" s="33">
        <v>4379.9629839999998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24.846623820000001</v>
      </c>
      <c r="I367" s="33">
        <v>28.663499999999999</v>
      </c>
      <c r="J367" s="33">
        <v>145.98258749999999</v>
      </c>
      <c r="K367" s="33">
        <v>119.573475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124.48496249999999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254.79750000000001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314.85421309999998</v>
      </c>
      <c r="I376" s="33">
        <v>318.66858919999999</v>
      </c>
      <c r="J376" s="33">
        <v>442.83199669999999</v>
      </c>
      <c r="K376" s="33">
        <v>558.12138419999997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314.37817319999999</v>
      </c>
      <c r="AK376" s="33">
        <v>314.37817319999999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1215.713094</v>
      </c>
      <c r="O415" s="33">
        <v>4578.9332430000004</v>
      </c>
      <c r="P415" s="33">
        <v>5685.2007409999997</v>
      </c>
      <c r="Q415" s="33">
        <v>9771.552017</v>
      </c>
      <c r="R415" s="33">
        <v>10867.73258</v>
      </c>
      <c r="S415" s="33">
        <v>11906.22964</v>
      </c>
      <c r="T415" s="33">
        <v>12889.10598</v>
      </c>
      <c r="U415" s="33">
        <v>14601.482969999999</v>
      </c>
      <c r="V415" s="33">
        <v>14601.482969999999</v>
      </c>
      <c r="W415" s="33">
        <v>14601.482969999999</v>
      </c>
      <c r="X415" s="33">
        <v>14601.482969999999</v>
      </c>
      <c r="Y415" s="33">
        <v>14601.482969999999</v>
      </c>
      <c r="Z415" s="33">
        <v>14601.482969999999</v>
      </c>
      <c r="AA415" s="33">
        <v>14601.482969999999</v>
      </c>
      <c r="AB415" s="33">
        <v>14601.482969999999</v>
      </c>
      <c r="AC415" s="33">
        <v>14601.482969999999</v>
      </c>
      <c r="AD415" s="33">
        <v>14601.482969999999</v>
      </c>
      <c r="AE415" s="33">
        <v>14601.482969999999</v>
      </c>
      <c r="AF415" s="33">
        <v>14601.482969999999</v>
      </c>
      <c r="AG415" s="33">
        <v>14601.482969999999</v>
      </c>
      <c r="AH415" s="33">
        <v>14601.482969999999</v>
      </c>
      <c r="AI415" s="33">
        <v>14601.482969999999</v>
      </c>
      <c r="AJ415" s="33">
        <v>14601.482969999999</v>
      </c>
      <c r="AK415" s="33">
        <v>14601.482969999999</v>
      </c>
      <c r="AL415" s="33">
        <v>14601.482969999999</v>
      </c>
      <c r="AM415" s="33">
        <v>14601.482969999999</v>
      </c>
      <c r="AN415" s="33">
        <v>14601.482969999999</v>
      </c>
      <c r="AO415" s="33">
        <v>14601.482969999999</v>
      </c>
      <c r="AP415" s="33">
        <v>14601.482969999999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1215.713094</v>
      </c>
      <c r="O424" s="33">
        <v>4578.9332430000004</v>
      </c>
      <c r="P424" s="33">
        <v>5685.2007409999997</v>
      </c>
      <c r="Q424" s="33">
        <v>9771.552017</v>
      </c>
      <c r="R424" s="33">
        <v>10867.73258</v>
      </c>
      <c r="S424" s="33">
        <v>11906.22964</v>
      </c>
      <c r="T424" s="33">
        <v>12889.10598</v>
      </c>
      <c r="U424" s="33">
        <v>14601.482969999999</v>
      </c>
      <c r="V424" s="33">
        <v>14601.482969999999</v>
      </c>
      <c r="W424" s="33">
        <v>14601.482969999999</v>
      </c>
      <c r="X424" s="33">
        <v>14601.482969999999</v>
      </c>
      <c r="Y424" s="33">
        <v>14601.482969999999</v>
      </c>
      <c r="Z424" s="33">
        <v>14601.482969999999</v>
      </c>
      <c r="AA424" s="33">
        <v>14601.482969999999</v>
      </c>
      <c r="AB424" s="33">
        <v>14601.482969999999</v>
      </c>
      <c r="AC424" s="33">
        <v>14601.482969999999</v>
      </c>
      <c r="AD424" s="33">
        <v>14601.482969999999</v>
      </c>
      <c r="AE424" s="33">
        <v>14601.482969999999</v>
      </c>
      <c r="AF424" s="33">
        <v>14601.482969999999</v>
      </c>
      <c r="AG424" s="33">
        <v>14601.482969999999</v>
      </c>
      <c r="AH424" s="33">
        <v>14601.482969999999</v>
      </c>
      <c r="AI424" s="33">
        <v>14601.482969999999</v>
      </c>
      <c r="AJ424" s="33">
        <v>14601.482969999999</v>
      </c>
      <c r="AK424" s="33">
        <v>14601.482969999999</v>
      </c>
      <c r="AL424" s="33">
        <v>14601.482969999999</v>
      </c>
      <c r="AM424" s="33">
        <v>14601.482969999999</v>
      </c>
      <c r="AN424" s="33">
        <v>14601.482969999999</v>
      </c>
      <c r="AO424" s="33">
        <v>14601.482969999999</v>
      </c>
      <c r="AP424" s="33">
        <v>14601.482969999999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A426" s="33">
        <v>555.46083009999995</v>
      </c>
      <c r="AB426" s="33">
        <v>1521.443342</v>
      </c>
      <c r="AC426" s="33">
        <v>2527.2294999999999</v>
      </c>
      <c r="AD426" s="33">
        <v>3775.0550840000001</v>
      </c>
      <c r="AE426" s="33">
        <v>7840.0475459999998</v>
      </c>
      <c r="AF426" s="33">
        <v>7840.0475459999998</v>
      </c>
      <c r="AG426" s="33">
        <v>7840.0475459999998</v>
      </c>
      <c r="AH426" s="33">
        <v>7840.0475459999998</v>
      </c>
      <c r="AI426" s="33">
        <v>7840.0475459999998</v>
      </c>
      <c r="AJ426" s="33">
        <v>7840.0475459999998</v>
      </c>
      <c r="AK426" s="33">
        <v>7840.0475459999998</v>
      </c>
      <c r="AL426" s="33">
        <v>7840.0475459999998</v>
      </c>
      <c r="AM426" s="33">
        <v>7840.0475459999998</v>
      </c>
      <c r="AN426" s="33">
        <v>7840.0475459999998</v>
      </c>
      <c r="AO426" s="33">
        <v>7840.0475459999998</v>
      </c>
      <c r="AP426" s="33">
        <v>7840.0475459999998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555.46083009999995</v>
      </c>
      <c r="AB436" s="33">
        <v>1521.443342</v>
      </c>
      <c r="AC436" s="33">
        <v>2527.2294999999999</v>
      </c>
      <c r="AD436" s="33">
        <v>3775.0550840000001</v>
      </c>
      <c r="AE436" s="33">
        <v>7840.0475459999998</v>
      </c>
      <c r="AF436" s="33">
        <v>7840.0475459999998</v>
      </c>
      <c r="AG436" s="33">
        <v>7840.0475459999998</v>
      </c>
      <c r="AH436" s="33">
        <v>7840.0475459999998</v>
      </c>
      <c r="AI436" s="33">
        <v>7840.0475459999998</v>
      </c>
      <c r="AJ436" s="33">
        <v>7840.0475459999998</v>
      </c>
      <c r="AK436" s="33">
        <v>7840.0475459999998</v>
      </c>
      <c r="AL436" s="33">
        <v>7840.0475459999998</v>
      </c>
      <c r="AM436" s="33">
        <v>7840.0475459999998</v>
      </c>
      <c r="AN436" s="33">
        <v>7840.0475459999998</v>
      </c>
      <c r="AO436" s="33">
        <v>7840.0475459999998</v>
      </c>
      <c r="AP436" s="33">
        <v>7840.0475459999998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3186.234997</v>
      </c>
      <c r="W439" s="33">
        <v>5349.7632149999999</v>
      </c>
      <c r="X439" s="33">
        <v>8846.4917839999998</v>
      </c>
      <c r="Y439" s="33">
        <v>12126.85801</v>
      </c>
      <c r="Z439" s="33">
        <v>15897.2449</v>
      </c>
      <c r="AA439" s="33">
        <v>18653.81567</v>
      </c>
      <c r="AB439" s="33">
        <v>20871.88409</v>
      </c>
      <c r="AC439" s="33">
        <v>24762.245610000002</v>
      </c>
      <c r="AD439" s="33">
        <v>26173.595799999999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3186.234997</v>
      </c>
      <c r="W448" s="33">
        <v>5349.7632149999999</v>
      </c>
      <c r="X448" s="33">
        <v>8846.4917839999998</v>
      </c>
      <c r="Y448" s="33">
        <v>12126.85801</v>
      </c>
      <c r="Z448" s="33">
        <v>15897.2449</v>
      </c>
      <c r="AA448" s="33">
        <v>18653.81567</v>
      </c>
      <c r="AB448" s="33">
        <v>20871.88409</v>
      </c>
      <c r="AC448" s="33">
        <v>24762.245610000002</v>
      </c>
      <c r="AD448" s="33">
        <v>26173.595799999999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  <c r="AK450" s="33">
        <v>56.537189239999996</v>
      </c>
      <c r="AL450" s="33">
        <v>691.95796689999997</v>
      </c>
      <c r="AM450" s="33">
        <v>1332.2857799999999</v>
      </c>
      <c r="AN450" s="33">
        <v>2127.4297900000001</v>
      </c>
      <c r="AO450" s="33">
        <v>2836.4768469999999</v>
      </c>
      <c r="AP450" s="33">
        <v>3541.1979249999999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56.537189239999996</v>
      </c>
      <c r="AL460" s="33">
        <v>691.95796689999997</v>
      </c>
      <c r="AM460" s="33">
        <v>1332.2857799999999</v>
      </c>
      <c r="AN460" s="33">
        <v>2127.4297900000001</v>
      </c>
      <c r="AO460" s="33">
        <v>2836.4768469999999</v>
      </c>
      <c r="AP460" s="33">
        <v>3541.1979249999999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7123.7969720000001</v>
      </c>
      <c r="AG463" s="33">
        <v>9715.2591009999996</v>
      </c>
      <c r="AH463" s="33">
        <v>11884.467060000001</v>
      </c>
      <c r="AI463" s="33">
        <v>14722.77024</v>
      </c>
      <c r="AJ463" s="33">
        <v>17994.606660000001</v>
      </c>
      <c r="AK463" s="33">
        <v>21613.640159999999</v>
      </c>
      <c r="AL463" s="33">
        <v>24738.578730000001</v>
      </c>
      <c r="AM463" s="33">
        <v>26893.277050000001</v>
      </c>
      <c r="AN463" s="33">
        <v>29654.290010000001</v>
      </c>
      <c r="AO463" s="33">
        <v>32020.432850000001</v>
      </c>
      <c r="AP463" s="33">
        <v>33357.201130000001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7123.7969720000001</v>
      </c>
      <c r="AG472" s="33">
        <v>9715.2591009999996</v>
      </c>
      <c r="AH472" s="33">
        <v>11884.467060000001</v>
      </c>
      <c r="AI472" s="33">
        <v>14722.77024</v>
      </c>
      <c r="AJ472" s="33">
        <v>17994.606660000001</v>
      </c>
      <c r="AK472" s="33">
        <v>21613.640159999999</v>
      </c>
      <c r="AL472" s="33">
        <v>24738.578730000001</v>
      </c>
      <c r="AM472" s="33">
        <v>26893.277050000001</v>
      </c>
      <c r="AN472" s="33">
        <v>29654.290010000001</v>
      </c>
      <c r="AO472" s="33">
        <v>32020.432850000001</v>
      </c>
      <c r="AP472" s="33">
        <v>33357.201130000001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919.78697060000002</v>
      </c>
      <c r="Y653" s="33">
        <v>1019.716266</v>
      </c>
      <c r="Z653" s="33">
        <v>1044.145074</v>
      </c>
      <c r="AA653" s="33">
        <v>930.89080769999998</v>
      </c>
      <c r="AB653" s="33">
        <v>1270.7962299999999</v>
      </c>
      <c r="AC653" s="33">
        <v>1403.1980619999999</v>
      </c>
      <c r="AD653" s="33">
        <v>1736.241634</v>
      </c>
      <c r="AE653" s="33">
        <v>1621.1663160000001</v>
      </c>
      <c r="AF653" s="33">
        <v>1221.4747420000001</v>
      </c>
      <c r="AG653" s="33">
        <v>1056.430789</v>
      </c>
      <c r="AH653" s="33">
        <v>1186.4759280000001</v>
      </c>
      <c r="AI653" s="33">
        <v>997.79628779999996</v>
      </c>
      <c r="AJ653" s="33">
        <v>1124.516525</v>
      </c>
      <c r="AK653" s="33">
        <v>1270.7962299999999</v>
      </c>
      <c r="AL653" s="33">
        <v>1440.8281850000001</v>
      </c>
      <c r="AM653" s="33">
        <v>1270.7962299999999</v>
      </c>
      <c r="AN653" s="33">
        <v>930.89080769999998</v>
      </c>
      <c r="AO653" s="33">
        <v>930.89080769999998</v>
      </c>
      <c r="AP653" s="33">
        <v>1056.430789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592.16972499999997</v>
      </c>
      <c r="AH655" s="33">
        <v>585.53742409999995</v>
      </c>
      <c r="AI655" s="33">
        <v>585.53742409999995</v>
      </c>
      <c r="AJ655" s="33">
        <v>871.67383519999998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871.67383519999998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919.78697060000002</v>
      </c>
      <c r="Y664" s="33">
        <v>1019.716266</v>
      </c>
      <c r="Z664" s="33">
        <v>1044.145074</v>
      </c>
      <c r="AA664" s="33">
        <v>930.89080769999998</v>
      </c>
      <c r="AB664" s="33">
        <v>1270.7962299999999</v>
      </c>
      <c r="AC664" s="33">
        <v>1403.1980619999999</v>
      </c>
      <c r="AD664" s="33">
        <v>1736.241634</v>
      </c>
      <c r="AE664" s="33">
        <v>1634.430918</v>
      </c>
      <c r="AF664" s="33">
        <v>1234.7393440000001</v>
      </c>
      <c r="AG664" s="33">
        <v>1648.600514</v>
      </c>
      <c r="AH664" s="33">
        <v>1772.0133519999999</v>
      </c>
      <c r="AI664" s="33">
        <v>1583.3337120000001</v>
      </c>
      <c r="AJ664" s="33">
        <v>1996.1903600000001</v>
      </c>
      <c r="AK664" s="33">
        <v>1856.333654</v>
      </c>
      <c r="AL664" s="33">
        <v>2026.3656089999999</v>
      </c>
      <c r="AM664" s="33">
        <v>1856.333654</v>
      </c>
      <c r="AN664" s="33">
        <v>1516.428232</v>
      </c>
      <c r="AO664" s="33">
        <v>1802.5646429999999</v>
      </c>
      <c r="AP664" s="33">
        <v>1641.9682130000001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1689.4249339999999</v>
      </c>
      <c r="T665" s="33">
        <v>1565.691585</v>
      </c>
      <c r="U665" s="33">
        <v>1440.1567709999999</v>
      </c>
      <c r="V665" s="33">
        <v>1491.80764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1196.425326</v>
      </c>
      <c r="AD665" s="33">
        <v>1357.2530099999999</v>
      </c>
      <c r="AE665" s="33">
        <v>1357.2530099999999</v>
      </c>
      <c r="AF665" s="33">
        <v>1205.4206919999999</v>
      </c>
      <c r="AG665" s="33">
        <v>678.62650480000002</v>
      </c>
      <c r="AH665" s="33">
        <v>782.13777279999999</v>
      </c>
      <c r="AI665" s="33">
        <v>1205.4206919999999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65.440091080000002</v>
      </c>
      <c r="AF666" s="33">
        <v>58.980104609999998</v>
      </c>
      <c r="AG666" s="33">
        <v>58.980104609999998</v>
      </c>
      <c r="AH666" s="33">
        <v>117.96020919999999</v>
      </c>
      <c r="AI666" s="33">
        <v>58.980104609999998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233.40378620000001</v>
      </c>
      <c r="P667" s="33">
        <v>351.51194880000003</v>
      </c>
      <c r="Q667" s="33">
        <v>626.14664070000003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722.09747640000001</v>
      </c>
      <c r="X667" s="33">
        <v>735.23793060000003</v>
      </c>
      <c r="Y667" s="33">
        <v>735.23793060000003</v>
      </c>
      <c r="Z667" s="33">
        <v>735.23793060000003</v>
      </c>
      <c r="AA667" s="33">
        <v>705.56952509999996</v>
      </c>
      <c r="AB667" s="33">
        <v>641.94736079999996</v>
      </c>
      <c r="AC667" s="33">
        <v>608.98734520000005</v>
      </c>
      <c r="AD667" s="33">
        <v>566.80175819999999</v>
      </c>
      <c r="AE667" s="33">
        <v>498.8437763</v>
      </c>
      <c r="AF667" s="33">
        <v>367.61896530000001</v>
      </c>
      <c r="AG667" s="33">
        <v>367.61896530000001</v>
      </c>
      <c r="AH667" s="33">
        <v>498.8437763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42.162484419999998</v>
      </c>
      <c r="AE668" s="33">
        <v>84.324968839999997</v>
      </c>
      <c r="AF668" s="33">
        <v>63.62424103</v>
      </c>
      <c r="AG668" s="33">
        <v>42.162484419999998</v>
      </c>
      <c r="AH668" s="33">
        <v>84.324968839999997</v>
      </c>
      <c r="AI668" s="33">
        <v>42.162484419999998</v>
      </c>
      <c r="AJ668" s="33">
        <v>80.132853339999997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392.5790083</v>
      </c>
      <c r="P676" s="33">
        <v>676.49469380000005</v>
      </c>
      <c r="Q676" s="33">
        <v>2004.7177610000001</v>
      </c>
      <c r="R676" s="33">
        <v>2210.451149</v>
      </c>
      <c r="S676" s="33">
        <v>2542.6230740000001</v>
      </c>
      <c r="T676" s="33">
        <v>2503.2146939999998</v>
      </c>
      <c r="U676" s="33">
        <v>2377.6798800000001</v>
      </c>
      <c r="V676" s="33">
        <v>2488.310853</v>
      </c>
      <c r="W676" s="33">
        <v>2281.6356639999999</v>
      </c>
      <c r="X676" s="33">
        <v>2294.7761180000002</v>
      </c>
      <c r="Y676" s="33">
        <v>2294.7761180000002</v>
      </c>
      <c r="Z676" s="33">
        <v>2294.7761180000002</v>
      </c>
      <c r="AA676" s="33">
        <v>2265.1077129999999</v>
      </c>
      <c r="AB676" s="33">
        <v>2201.485549</v>
      </c>
      <c r="AC676" s="33">
        <v>2007.6978489999999</v>
      </c>
      <c r="AD676" s="33">
        <v>2084.1774620000001</v>
      </c>
      <c r="AE676" s="33">
        <v>2005.861846</v>
      </c>
      <c r="AF676" s="33">
        <v>1695.6440030000001</v>
      </c>
      <c r="AG676" s="33">
        <v>1147.3880590000001</v>
      </c>
      <c r="AH676" s="33">
        <v>1483.2667269999999</v>
      </c>
      <c r="AI676" s="33">
        <v>1674.182247</v>
      </c>
      <c r="AJ676" s="33">
        <v>1185.358428</v>
      </c>
      <c r="AK676" s="33">
        <v>1147.3880590000001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562.98746240000003</v>
      </c>
      <c r="W677" s="33">
        <v>466.15600749999999</v>
      </c>
      <c r="X677" s="33">
        <v>279.06584659999999</v>
      </c>
      <c r="Y677" s="33">
        <v>288.31836249999998</v>
      </c>
      <c r="Z677" s="33">
        <v>108.4052025</v>
      </c>
      <c r="AA677" s="33">
        <v>208.9228195</v>
      </c>
      <c r="AB677" s="33">
        <v>319.1929619</v>
      </c>
      <c r="AC677" s="33">
        <v>328.633377</v>
      </c>
      <c r="AD677" s="33">
        <v>466.15600749999999</v>
      </c>
      <c r="AE677" s="33">
        <v>466.15600749999999</v>
      </c>
      <c r="AG677" s="33">
        <v>71.356602339999995</v>
      </c>
      <c r="AH677" s="33">
        <v>231.5422978</v>
      </c>
      <c r="AI677" s="33">
        <v>270.01801419999998</v>
      </c>
      <c r="AJ677" s="33">
        <v>243.08995830000001</v>
      </c>
      <c r="AK677" s="33">
        <v>222.5582248</v>
      </c>
      <c r="AL677" s="33">
        <v>219.85677609999999</v>
      </c>
      <c r="AM677" s="33">
        <v>217.99032009999999</v>
      </c>
      <c r="AN677" s="33">
        <v>215.60004380000001</v>
      </c>
      <c r="AO677" s="33">
        <v>280.9927447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AD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615.8090019</v>
      </c>
      <c r="W688" s="33">
        <v>518.97754699999996</v>
      </c>
      <c r="X688" s="33">
        <v>279.06584659999999</v>
      </c>
      <c r="Y688" s="33">
        <v>288.31836249999998</v>
      </c>
      <c r="Z688" s="33">
        <v>108.4052025</v>
      </c>
      <c r="AA688" s="33">
        <v>208.9228195</v>
      </c>
      <c r="AB688" s="33">
        <v>319.1929619</v>
      </c>
      <c r="AC688" s="33">
        <v>328.633377</v>
      </c>
      <c r="AD688" s="33">
        <v>518.97754699999996</v>
      </c>
      <c r="AE688" s="33">
        <v>518.97754699999996</v>
      </c>
      <c r="AF688" s="33">
        <v>0</v>
      </c>
      <c r="AG688" s="33">
        <v>71.356602339999995</v>
      </c>
      <c r="AH688" s="33">
        <v>231.5422978</v>
      </c>
      <c r="AI688" s="33">
        <v>270.01801419999998</v>
      </c>
      <c r="AJ688" s="33">
        <v>243.08995830000001</v>
      </c>
      <c r="AK688" s="33">
        <v>222.5582248</v>
      </c>
      <c r="AL688" s="33">
        <v>219.85677609999999</v>
      </c>
      <c r="AM688" s="33">
        <v>217.99032009999999</v>
      </c>
      <c r="AN688" s="33">
        <v>215.60004380000001</v>
      </c>
      <c r="AO688" s="33">
        <v>280.9927447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3978.5441300000002</v>
      </c>
      <c r="AM701" s="33">
        <v>3978.5441300000002</v>
      </c>
      <c r="AN701" s="33">
        <v>3978.5441300000002</v>
      </c>
      <c r="AO701" s="33">
        <v>3978.5441300000002</v>
      </c>
      <c r="AP701" s="33">
        <v>3978.5441300000002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3978.5441300000002</v>
      </c>
      <c r="AM712" s="33">
        <v>3978.5441300000002</v>
      </c>
      <c r="AN712" s="33">
        <v>3978.5441300000002</v>
      </c>
      <c r="AO712" s="33">
        <v>3978.5441300000002</v>
      </c>
      <c r="AP712" s="33">
        <v>3978.5441300000002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578.09901090000005</v>
      </c>
      <c r="AB750" s="33">
        <v>731.01527569999996</v>
      </c>
      <c r="AC750" s="33">
        <v>853.48421470000005</v>
      </c>
      <c r="AD750" s="33">
        <v>839.54149380000001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1240.875657</v>
      </c>
      <c r="AJ750" s="33">
        <v>1500.8431519999999</v>
      </c>
      <c r="AK750" s="33">
        <v>1834.2052000000001</v>
      </c>
      <c r="AL750" s="33">
        <v>1725.13534</v>
      </c>
      <c r="AM750" s="33">
        <v>1875.714876</v>
      </c>
      <c r="AN750" s="33">
        <v>1626.0711759999999</v>
      </c>
      <c r="AO750" s="33">
        <v>1925.7442719999999</v>
      </c>
      <c r="AP750" s="33">
        <v>2158.798303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520.16188639999996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767.4519636</v>
      </c>
      <c r="AL752" s="33">
        <v>767.4519636</v>
      </c>
      <c r="AM752" s="33">
        <v>557.11327730000005</v>
      </c>
      <c r="AN752" s="33">
        <v>767.4519636</v>
      </c>
      <c r="AO752" s="33">
        <v>383.7259818</v>
      </c>
      <c r="AP752" s="33">
        <v>385.14718909999999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246.97329550000001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467.16907090000001</v>
      </c>
      <c r="AE755" s="33">
        <v>489.51351829999999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391.99160160000002</v>
      </c>
      <c r="AO755" s="33">
        <v>463.31359279999998</v>
      </c>
      <c r="AP755" s="33">
        <v>464.40501189999998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861.88233790000004</v>
      </c>
      <c r="X760" s="33">
        <v>719.60464979999995</v>
      </c>
      <c r="Y760" s="33">
        <v>814.35180579999997</v>
      </c>
      <c r="Z760" s="33">
        <v>1154.967832</v>
      </c>
      <c r="AA760" s="33">
        <v>1354.078219</v>
      </c>
      <c r="AB760" s="33">
        <v>1506.9944829999999</v>
      </c>
      <c r="AC760" s="33">
        <v>1909.441268</v>
      </c>
      <c r="AD760" s="33">
        <v>1899.3540250000001</v>
      </c>
      <c r="AE760" s="33">
        <v>1934.8813829999999</v>
      </c>
      <c r="AF760" s="33">
        <v>2003.4286139999999</v>
      </c>
      <c r="AG760" s="33">
        <v>2101.018184</v>
      </c>
      <c r="AH760" s="33">
        <v>2195.7653399999999</v>
      </c>
      <c r="AI760" s="33">
        <v>2299.6751250000002</v>
      </c>
      <c r="AJ760" s="33">
        <v>2559.6426200000001</v>
      </c>
      <c r="AK760" s="33">
        <v>3064.9707560000002</v>
      </c>
      <c r="AL760" s="33">
        <v>2955.9008960000001</v>
      </c>
      <c r="AM760" s="33">
        <v>2896.1417459999998</v>
      </c>
      <c r="AN760" s="33">
        <v>2785.514741</v>
      </c>
      <c r="AO760" s="33">
        <v>2772.7838470000002</v>
      </c>
      <c r="AP760" s="33">
        <v>3008.350504</v>
      </c>
    </row>
    <row r="761" spans="2:42" x14ac:dyDescent="0.25">
      <c r="B761" s="33" t="s">
        <v>15</v>
      </c>
      <c r="D761" s="33">
        <v>60470.570469999999</v>
      </c>
      <c r="E761" s="33">
        <v>62737.414169999996</v>
      </c>
      <c r="F761" s="33">
        <v>62312.9974</v>
      </c>
      <c r="G761" s="33">
        <v>64275.675450000002</v>
      </c>
      <c r="H761" s="33">
        <v>65886.466440000004</v>
      </c>
      <c r="I761" s="33">
        <v>67100.900989999995</v>
      </c>
      <c r="J761" s="33">
        <v>68216.366349999997</v>
      </c>
      <c r="K761" s="33">
        <v>73279.781929999997</v>
      </c>
      <c r="L761" s="33">
        <v>77043.198740000007</v>
      </c>
      <c r="M761" s="33">
        <v>80884.020220000006</v>
      </c>
      <c r="N761" s="33">
        <v>84225.471900000004</v>
      </c>
      <c r="O761" s="33">
        <v>87735.994990000007</v>
      </c>
      <c r="P761" s="33">
        <v>91322.510429999995</v>
      </c>
      <c r="Q761" s="33">
        <v>95049.790580000001</v>
      </c>
      <c r="R761" s="33">
        <v>98290.274139999994</v>
      </c>
      <c r="S761" s="33">
        <v>101350.30439999999</v>
      </c>
      <c r="T761" s="33">
        <v>104527.951</v>
      </c>
      <c r="U761" s="33">
        <v>107798.12820000001</v>
      </c>
      <c r="V761" s="33">
        <v>111180.0071</v>
      </c>
      <c r="W761" s="33">
        <v>114701.109</v>
      </c>
      <c r="X761" s="33">
        <v>118261.5356</v>
      </c>
      <c r="Y761" s="33">
        <v>121821.4366</v>
      </c>
      <c r="Z761" s="33">
        <v>125485.49249999999</v>
      </c>
      <c r="AA761" s="33">
        <v>129275.474</v>
      </c>
      <c r="AB761" s="33">
        <v>133311.7819</v>
      </c>
      <c r="AC761" s="33">
        <v>137300.10089999999</v>
      </c>
      <c r="AD761" s="33">
        <v>141326.80220000001</v>
      </c>
      <c r="AE761" s="33">
        <v>145218.55859999999</v>
      </c>
      <c r="AF761" s="33">
        <v>149092.83499999999</v>
      </c>
      <c r="AG761" s="33">
        <v>152530.1685</v>
      </c>
      <c r="AH761" s="33">
        <v>155974.36799999999</v>
      </c>
      <c r="AI761" s="33">
        <v>159453.5343</v>
      </c>
      <c r="AJ761" s="33">
        <v>163011.40359999999</v>
      </c>
      <c r="AK761" s="33">
        <v>166642.38039999999</v>
      </c>
      <c r="AL761" s="33">
        <v>170308.40919999999</v>
      </c>
      <c r="AM761" s="33">
        <v>173965.2365</v>
      </c>
      <c r="AN761" s="33">
        <v>177981.97579999999</v>
      </c>
      <c r="AO761" s="33">
        <v>181875.06839999999</v>
      </c>
      <c r="AP761" s="33">
        <v>185735.81659999999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42009.862760000004</v>
      </c>
      <c r="D4" s="1">
        <f>PLANEL_GerCrit_Resultado!H244+PLANEL_GerCrit_Resultado!H748</f>
        <v>44304.076090000002</v>
      </c>
      <c r="E4" s="1">
        <f>PLANEL_GerCrit_Resultado!I244+PLANEL_GerCrit_Resultado!I748</f>
        <v>44524.430540000001</v>
      </c>
      <c r="F4" s="1">
        <f>PLANEL_GerCrit_Resultado!J244+PLANEL_GerCrit_Resultado!J748</f>
        <v>45712.127379999998</v>
      </c>
      <c r="G4" s="1">
        <f>PLANEL_GerCrit_Resultado!K244+PLANEL_GerCrit_Resultado!K748</f>
        <v>48721.072659999998</v>
      </c>
      <c r="H4" s="1">
        <f>PLANEL_GerCrit_Resultado!L244+PLANEL_GerCrit_Resultado!L748</f>
        <v>51911.14271</v>
      </c>
      <c r="I4" s="1">
        <f>PLANEL_GerCrit_Resultado!M244+PLANEL_GerCrit_Resultado!M748</f>
        <v>53325.55012</v>
      </c>
      <c r="J4" s="1">
        <f>PLANEL_GerCrit_Resultado!N244+PLANEL_GerCrit_Resultado!N748</f>
        <v>53245.339359999998</v>
      </c>
      <c r="K4" s="1">
        <f>PLANEL_GerCrit_Resultado!O244+PLANEL_GerCrit_Resultado!O748</f>
        <v>53492.574310000004</v>
      </c>
      <c r="L4" s="1">
        <f>PLANEL_GerCrit_Resultado!P244+PLANEL_GerCrit_Resultado!P748</f>
        <v>54360.869619999998</v>
      </c>
      <c r="M4" s="1">
        <f>PLANEL_GerCrit_Resultado!Q244+PLANEL_GerCrit_Resultado!Q748</f>
        <v>54286.361060000003</v>
      </c>
      <c r="N4" s="1">
        <f>PLANEL_GerCrit_Resultado!R244+PLANEL_GerCrit_Resultado!R748</f>
        <v>54770.967360000002</v>
      </c>
      <c r="O4" s="1">
        <f>PLANEL_GerCrit_Resultado!S244+PLANEL_GerCrit_Resultado!S748</f>
        <v>55304.5236</v>
      </c>
      <c r="P4" s="1">
        <f>PLANEL_GerCrit_Resultado!T244+PLANEL_GerCrit_Resultado!T748</f>
        <v>57011.17901</v>
      </c>
      <c r="Q4" s="1">
        <f>PLANEL_GerCrit_Resultado!U244+PLANEL_GerCrit_Resultado!U748</f>
        <v>58278.761509999997</v>
      </c>
      <c r="R4" s="1">
        <f>PLANEL_GerCrit_Resultado!V244+PLANEL_GerCrit_Resultado!V748</f>
        <v>58349.684679999998</v>
      </c>
      <c r="S4" s="1">
        <f>PLANEL_GerCrit_Resultado!W244+PLANEL_GerCrit_Resultado!W748</f>
        <v>59674.049910000002</v>
      </c>
      <c r="T4" s="1">
        <f>PLANEL_GerCrit_Resultado!X244+PLANEL_GerCrit_Resultado!X748</f>
        <v>59674.894070000002</v>
      </c>
      <c r="U4" s="1">
        <f>PLANEL_GerCrit_Resultado!Y244+PLANEL_GerCrit_Resultado!Y748</f>
        <v>59760.914570000001</v>
      </c>
      <c r="V4" s="1">
        <f>PLANEL_GerCrit_Resultado!Z244+PLANEL_GerCrit_Resultado!Z748</f>
        <v>59759.049359999997</v>
      </c>
      <c r="W4" s="1">
        <f>PLANEL_GerCrit_Resultado!AA244+PLANEL_GerCrit_Resultado!AA748</f>
        <v>59757.685689999998</v>
      </c>
      <c r="X4" s="1">
        <f>PLANEL_GerCrit_Resultado!AB244+PLANEL_GerCrit_Resultado!AB748</f>
        <v>59756.588409999997</v>
      </c>
      <c r="Y4" s="1">
        <f>PLANEL_GerCrit_Resultado!AC244+PLANEL_GerCrit_Resultado!AC748</f>
        <v>59736.324990000001</v>
      </c>
      <c r="Z4" s="1">
        <f>PLANEL_GerCrit_Resultado!AD244+PLANEL_GerCrit_Resultado!AD748</f>
        <v>59607.66388</v>
      </c>
      <c r="AA4" s="1">
        <f>PLANEL_GerCrit_Resultado!AE244+PLANEL_GerCrit_Resultado!AE748</f>
        <v>59977.327669999999</v>
      </c>
      <c r="AB4" s="1">
        <f>PLANEL_GerCrit_Resultado!AF244+PLANEL_GerCrit_Resultado!AF748</f>
        <v>58874.98055</v>
      </c>
      <c r="AC4" s="1">
        <f>PLANEL_GerCrit_Resultado!AG244+PLANEL_GerCrit_Resultado!AG748</f>
        <v>58976.200400000002</v>
      </c>
      <c r="AD4" s="1">
        <f>PLANEL_GerCrit_Resultado!AH244+PLANEL_GerCrit_Resultado!AH748</f>
        <v>59047.212659999997</v>
      </c>
      <c r="AE4" s="1">
        <f>PLANEL_GerCrit_Resultado!AI244+PLANEL_GerCrit_Resultado!AI748</f>
        <v>58916.918319999997</v>
      </c>
      <c r="AF4" s="1">
        <f>PLANEL_GerCrit_Resultado!AJ244+PLANEL_GerCrit_Resultado!AJ748</f>
        <v>58701.553599999999</v>
      </c>
      <c r="AG4" s="1">
        <f>PLANEL_GerCrit_Resultado!AK244+PLANEL_GerCrit_Resultado!AK748</f>
        <v>58422.702870000001</v>
      </c>
      <c r="AH4" s="1">
        <f>PLANEL_GerCrit_Resultado!AL244+PLANEL_GerCrit_Resultado!AL748</f>
        <v>58172.261839999999</v>
      </c>
      <c r="AI4" s="1">
        <f>PLANEL_GerCrit_Resultado!AM244+PLANEL_GerCrit_Resultado!AM748</f>
        <v>58172.261839999999</v>
      </c>
      <c r="AJ4" s="1">
        <f>PLANEL_GerCrit_Resultado!AN244+PLANEL_GerCrit_Resultado!AN748</f>
        <v>58172.261839999999</v>
      </c>
      <c r="AK4" s="1">
        <f>PLANEL_GerCrit_Resultado!AO244+PLANEL_GerCrit_Resultado!AO748</f>
        <v>58172.261839999999</v>
      </c>
      <c r="AL4" s="1">
        <f>PLANEL_GerCrit_Resultado!AP244+PLANEL_GerCrit_Resultado!AP748</f>
        <v>58228.337720000003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3127.1847509999998</v>
      </c>
      <c r="F5" s="1">
        <f>PLANEL_GerCrit_Resultado!J256</f>
        <v>3237.915109</v>
      </c>
      <c r="G5" s="1">
        <f>PLANEL_GerCrit_Resultado!K256</f>
        <v>3301.0916550000002</v>
      </c>
      <c r="H5" s="1">
        <f>PLANEL_GerCrit_Resultado!L256</f>
        <v>3433.6670570000001</v>
      </c>
      <c r="I5" s="1">
        <f>PLANEL_GerCrit_Resultado!M256</f>
        <v>4560.3872600000004</v>
      </c>
      <c r="J5" s="1">
        <f>PLANEL_GerCrit_Resultado!N256</f>
        <v>5632.8760730000004</v>
      </c>
      <c r="K5" s="1">
        <f>PLANEL_GerCrit_Resultado!O256</f>
        <v>5653.7746639999996</v>
      </c>
      <c r="L5" s="1">
        <f>PLANEL_GerCrit_Resultado!P256</f>
        <v>6826.5322020000003</v>
      </c>
      <c r="M5" s="1">
        <f>PLANEL_GerCrit_Resultado!Q256</f>
        <v>7213.0933249999998</v>
      </c>
      <c r="N5" s="1">
        <f>PLANEL_GerCrit_Resultado!R256</f>
        <v>7199.9474760000003</v>
      </c>
      <c r="O5" s="1">
        <f>PLANEL_GerCrit_Resultado!S256</f>
        <v>7214.1352619999998</v>
      </c>
      <c r="P5" s="1">
        <f>PLANEL_GerCrit_Resultado!T256</f>
        <v>7214.1352619999998</v>
      </c>
      <c r="Q5" s="1">
        <f>PLANEL_GerCrit_Resultado!U256</f>
        <v>8235.7000200000002</v>
      </c>
      <c r="R5" s="1">
        <f>PLANEL_GerCrit_Resultado!V256</f>
        <v>8167.6489959999999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8221.5122350000001</v>
      </c>
      <c r="AC5" s="1">
        <f>PLANEL_GerCrit_Resultado!AG256</f>
        <v>8221.5122350000001</v>
      </c>
      <c r="AD5" s="1">
        <f>PLANEL_GerCrit_Resultado!AH256</f>
        <v>8221.5122350000001</v>
      </c>
      <c r="AE5" s="1">
        <f>PLANEL_GerCrit_Resultado!AI256</f>
        <v>8221.5122350000001</v>
      </c>
      <c r="AF5" s="1">
        <f>PLANEL_GerCrit_Resultado!AJ256</f>
        <v>8221.5122350000001</v>
      </c>
      <c r="AG5" s="1">
        <f>PLANEL_GerCrit_Resultado!AK256</f>
        <v>8221.5122350000001</v>
      </c>
      <c r="AH5" s="1">
        <f>PLANEL_GerCrit_Resultado!AL256</f>
        <v>8207.5640299999995</v>
      </c>
      <c r="AI5" s="1">
        <f>PLANEL_GerCrit_Resultado!AM256</f>
        <v>8207.5640299999995</v>
      </c>
      <c r="AJ5" s="1">
        <f>PLANEL_GerCrit_Resultado!AN256</f>
        <v>8207.5640299999995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6834.8397129999994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5866.8963682000003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6306.3403304000003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4444.8929743999997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5001.8095112999999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5602.4015249999993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6270.7434364999999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7009.9720313999997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7010.4983022399992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7551.1946290999995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7157.9567901000009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7457.1401440000009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8750.1705340000008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8893.9277630000015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8775.2739060000004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8713.8207199000008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9438.0435685000011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9278.6490262999996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9838.2582273000007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9920.7302925000004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10616.555459200001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11290.0934459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11504.161196000001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12835.578822000001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13133.942145999999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11207.199720999999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11631.320394840002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12461.185799000001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12855.514182200001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13005.602193299999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13171.7641755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13261.2918728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13729.467429799999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13755.387720499999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14153.229731400001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15502.165110700002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1102.440769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1228.741702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1189.4248889999999</v>
      </c>
      <c r="N9" s="20">
        <f>PLANEL_GerCrit_Resultado!R64+PLANEL_GerCrit_Resultado!R76+PLANEL_GerCrit_Resultado!R88+PLANEL_GerCrit_Resultado!R640+PLANEL_GerCrit_Resultado!R700</f>
        <v>1228.741702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1240.7052570000001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838.02376660000004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174.74102120000001</v>
      </c>
      <c r="G10" s="20">
        <f>PLANEL_GerCrit_Resultado!K40+PLANEL_GerCrit_Resultado!K52</f>
        <v>566.4188431</v>
      </c>
      <c r="H10" s="20">
        <f>PLANEL_GerCrit_Resultado!L40+PLANEL_GerCrit_Resultado!L52</f>
        <v>310.3439783</v>
      </c>
      <c r="I10" s="20">
        <f>PLANEL_GerCrit_Resultado!M40+PLANEL_GerCrit_Resultado!M52</f>
        <v>441.61352340000002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694.90387310000006</v>
      </c>
      <c r="M10" s="20">
        <f>PLANEL_GerCrit_Resultado!Q40+PLANEL_GerCrit_Resultado!Q52</f>
        <v>698.87160640000002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1665.5533539999999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3043.6130819999998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1412.080727</v>
      </c>
      <c r="D12" s="1">
        <f>PLANEL_GerCrit_Resultado!H172</f>
        <v>339.45896859999999</v>
      </c>
      <c r="E12" s="1">
        <f>PLANEL_GerCrit_Resultado!I172</f>
        <v>379.83289869999999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56.620178299999999</v>
      </c>
      <c r="N12" s="1">
        <f>PLANEL_GerCrit_Resultado!R172</f>
        <v>108.24252629999999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3978.5441300000002</v>
      </c>
      <c r="AI14" s="24">
        <f>PLANEL_GerCrit_Resultado!AM16+PLANEL_GerCrit_Resultado!AM28+PLANEL_GerCrit_Resultado!AM628+PLANEL_GerCrit_Resultado!AM712</f>
        <v>3978.5441300000002</v>
      </c>
      <c r="AJ14" s="24">
        <f>PLANEL_GerCrit_Resultado!AN16+PLANEL_GerCrit_Resultado!AN28+PLANEL_GerCrit_Resultado!AN628+PLANEL_GerCrit_Resultado!AN712</f>
        <v>3978.5441300000002</v>
      </c>
      <c r="AK14" s="24">
        <f>PLANEL_GerCrit_Resultado!AO16+PLANEL_GerCrit_Resultado!AO28+PLANEL_GerCrit_Resultado!AO628+PLANEL_GerCrit_Resultado!AO712</f>
        <v>3978.5441300000002</v>
      </c>
      <c r="AL14" s="24">
        <f>PLANEL_GerCrit_Resultado!AP16+PLANEL_GerCrit_Resultado!AP28+PLANEL_GerCrit_Resultado!AP628+PLANEL_GerCrit_Resultado!AP712</f>
        <v>3978.5441300000002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314.85421309999998</v>
      </c>
      <c r="E15" s="24">
        <f>PLANEL_GerCrit_Resultado!I376</f>
        <v>318.66858919999999</v>
      </c>
      <c r="F15" s="24">
        <f>PLANEL_GerCrit_Resultado!J376</f>
        <v>442.83199669999999</v>
      </c>
      <c r="G15" s="24">
        <f>PLANEL_GerCrit_Resultado!K376</f>
        <v>558.12138419999997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314.37817319999999</v>
      </c>
      <c r="AG15" s="24">
        <f>PLANEL_GerCrit_Resultado!AK376</f>
        <v>314.37817319999999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8601.5902552000007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11964.810404200001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13071.077902199999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17155.564841899999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18251.745404900001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19205.9870863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20181.453563499999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21849.0146265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24918.084728499998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26942.834954499998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30267.073573900001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32741.786958799999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35881.381131499998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38560.398929800001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41501.576360199993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44857.597697899997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47476.610734899994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50514.441060500001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57074.470497419999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59613.449617000006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61782.657576000005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64620.960756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67892.797176000007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71568.367865239998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75328.727212900005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78123.753345999998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81679.910315999994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84755.100212999998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86796.589571000004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878.6298994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1225.5333145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1583.2930027000002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1954.6827883000001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2343.6469056000001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2738.3852507000001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3132.9070827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3538.3103916999999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3954.8126296999999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4397.2944807000003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4835.7878257000002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5040.7195083000006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5226.6185169999999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5584.1428165999996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5957.1566970999993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6331.2705769999993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6708.0996609999993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7092.9841949999991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7484.8852779999997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7879.7944759999991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8273.4200979999987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8708.0821120000001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9128.1428199999991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9542.3903329999994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63888.590187096015</v>
      </c>
      <c r="D24" s="28">
        <f t="shared" si="0"/>
        <v>65884.580380995991</v>
      </c>
      <c r="E24" s="28">
        <f t="shared" si="0"/>
        <v>67075.989433800001</v>
      </c>
      <c r="F24" s="28">
        <f t="shared" si="0"/>
        <v>68216.366354999991</v>
      </c>
      <c r="G24" s="28">
        <f t="shared" si="0"/>
        <v>73279.781921400005</v>
      </c>
      <c r="H24" s="28">
        <f t="shared" si="0"/>
        <v>77043.198747500006</v>
      </c>
      <c r="I24" s="28">
        <f t="shared" si="0"/>
        <v>80882.134162700007</v>
      </c>
      <c r="J24" s="28">
        <f t="shared" si="0"/>
        <v>84198.231353700001</v>
      </c>
      <c r="K24" s="28">
        <f t="shared" si="0"/>
        <v>87712.607258640011</v>
      </c>
      <c r="L24" s="28">
        <f t="shared" si="0"/>
        <v>91322.510427000016</v>
      </c>
      <c r="M24" s="28">
        <f t="shared" si="0"/>
        <v>95046.944626700002</v>
      </c>
      <c r="N24" s="28">
        <f t="shared" si="0"/>
        <v>98287.428195600005</v>
      </c>
      <c r="O24" s="28">
        <f t="shared" si="0"/>
        <v>101350.30444478999</v>
      </c>
      <c r="P24" s="28">
        <f t="shared" si="0"/>
        <v>104527.9510234</v>
      </c>
      <c r="Q24" s="28">
        <f t="shared" si="0"/>
        <v>107798.12820979999</v>
      </c>
      <c r="R24" s="28">
        <f t="shared" si="0"/>
        <v>111180.0070573</v>
      </c>
      <c r="S24" s="28">
        <f t="shared" si="0"/>
        <v>114701.10904740001</v>
      </c>
      <c r="T24" s="28">
        <f t="shared" si="0"/>
        <v>118261.5356297</v>
      </c>
      <c r="U24" s="28">
        <f t="shared" si="0"/>
        <v>121821.4365806</v>
      </c>
      <c r="V24" s="28">
        <f t="shared" si="0"/>
        <v>125485.49247629997</v>
      </c>
      <c r="W24" s="28">
        <f t="shared" si="0"/>
        <v>129275.4740093</v>
      </c>
      <c r="X24" s="28">
        <f t="shared" si="0"/>
        <v>133311.78190679997</v>
      </c>
      <c r="Y24" s="28">
        <f t="shared" si="0"/>
        <v>137300.10091959999</v>
      </c>
      <c r="Z24" s="28">
        <f t="shared" si="0"/>
        <v>141326.80215519998</v>
      </c>
      <c r="AA24" s="28">
        <f t="shared" si="0"/>
        <v>145218.55860349999</v>
      </c>
      <c r="AB24" s="76">
        <f t="shared" si="0"/>
        <v>149092.83501001998</v>
      </c>
      <c r="AC24" s="28">
        <f t="shared" si="0"/>
        <v>152530.16853394001</v>
      </c>
      <c r="AD24" s="28">
        <f t="shared" si="0"/>
        <v>155974.36803699998</v>
      </c>
      <c r="AE24" s="28">
        <f t="shared" si="0"/>
        <v>159453.53434419996</v>
      </c>
      <c r="AF24" s="28">
        <f t="shared" si="0"/>
        <v>163011.4036018</v>
      </c>
      <c r="AG24" s="28">
        <f t="shared" si="0"/>
        <v>166642.38039104</v>
      </c>
      <c r="AH24" s="28">
        <f t="shared" si="0"/>
        <v>170308.40922580002</v>
      </c>
      <c r="AI24" s="28">
        <f t="shared" si="0"/>
        <v>173965.2365379</v>
      </c>
      <c r="AJ24" s="28">
        <f t="shared" si="0"/>
        <v>177981.97581259999</v>
      </c>
      <c r="AK24" s="28">
        <f t="shared" si="0"/>
        <v>181875.0684285</v>
      </c>
      <c r="AL24" s="28">
        <f t="shared" si="0"/>
        <v>185735.8165588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0.4681469246647173</v>
      </c>
      <c r="D29" s="47">
        <f>IF(PLANEL_Pot_anual!D4&lt;&gt;0,D4/PLANEL_Pot_anual!D4,0)</f>
        <v>0.49371303805814032</v>
      </c>
      <c r="E29" s="47">
        <f>IF(PLANEL_Pot_anual!E4&lt;&gt;0,E4/PLANEL_Pot_anual!E4,0)</f>
        <v>0.49616861042439681</v>
      </c>
      <c r="F29" s="47">
        <f>IF(PLANEL_Pot_anual!F4&lt;&gt;0,F4/PLANEL_Pot_anual!F4,0)</f>
        <v>0.45609343895751603</v>
      </c>
      <c r="G29" s="47">
        <f>IF(PLANEL_Pot_anual!G4&lt;&gt;0,G4/PLANEL_Pot_anual!G4,0)</f>
        <v>0.46278081961025275</v>
      </c>
      <c r="H29" s="47">
        <f>IF(PLANEL_Pot_anual!H4&lt;&gt;0,H4/PLANEL_Pot_anual!H4,0)</f>
        <v>0.47573456331456465</v>
      </c>
      <c r="I29" s="47">
        <f>IF(PLANEL_Pot_anual!I4&lt;&gt;0,I4/PLANEL_Pot_anual!I4,0)</f>
        <v>0.48869676095494935</v>
      </c>
      <c r="J29" s="47">
        <f>IF(PLANEL_Pot_anual!J4&lt;&gt;0,J4/PLANEL_Pot_anual!J4,0)</f>
        <v>0.48732794213892322</v>
      </c>
      <c r="K29" s="47">
        <f>IF(PLANEL_Pot_anual!K4&lt;&gt;0,K4/PLANEL_Pot_anual!K4,0)</f>
        <v>0.48906257478953385</v>
      </c>
      <c r="L29" s="47">
        <f>IF(PLANEL_Pot_anual!L4&lt;&gt;0,L4/PLANEL_Pot_anual!L4,0)</f>
        <v>0.49555443116617032</v>
      </c>
      <c r="M29" s="47">
        <f>IF(PLANEL_Pot_anual!M4&lt;&gt;0,M4/PLANEL_Pot_anual!M4,0)</f>
        <v>0.49487521011385988</v>
      </c>
      <c r="N29" s="47">
        <f>IF(PLANEL_Pot_anual!N4&lt;&gt;0,N4/PLANEL_Pot_anual!N4,0)</f>
        <v>0.49509104574371549</v>
      </c>
      <c r="O29" s="47">
        <f>IF(PLANEL_Pot_anual!O4&lt;&gt;0,O4/PLANEL_Pot_anual!O4,0)</f>
        <v>0.49811298261680148</v>
      </c>
      <c r="P29" s="47">
        <f>IF(PLANEL_Pot_anual!P4&lt;&gt;0,P4/PLANEL_Pot_anual!P4,0)</f>
        <v>0.50001757445176997</v>
      </c>
      <c r="Q29" s="47">
        <f>IF(PLANEL_Pot_anual!Q4&lt;&gt;0,Q4/PLANEL_Pot_anual!Q4,0)</f>
        <v>0.49965989319619974</v>
      </c>
      <c r="R29" s="47">
        <f>IF(PLANEL_Pot_anual!R4&lt;&gt;0,R4/PLANEL_Pot_anual!R4,0)</f>
        <v>0.50026796142944896</v>
      </c>
      <c r="S29" s="47">
        <f>IF(PLANEL_Pot_anual!S4&lt;&gt;0,S4/PLANEL_Pot_anual!S4,0)</f>
        <v>0.50181419048850406</v>
      </c>
      <c r="T29" s="47">
        <f>IF(PLANEL_Pot_anual!T4&lt;&gt;0,T4/PLANEL_Pot_anual!T4,0)</f>
        <v>0.50157565697849393</v>
      </c>
      <c r="U29" s="47">
        <f>IF(PLANEL_Pot_anual!U4&lt;&gt;0,U4/PLANEL_Pot_anual!U4,0)</f>
        <v>0.50229867106127568</v>
      </c>
      <c r="V29" s="47">
        <f>IF(PLANEL_Pot_anual!V4&lt;&gt;0,V4/PLANEL_Pot_anual!V4,0)</f>
        <v>0.5022829937157901</v>
      </c>
      <c r="W29" s="47">
        <f>IF(PLANEL_Pot_anual!W4&lt;&gt;0,W4/PLANEL_Pot_anual!W4,0)</f>
        <v>0.50227153188268903</v>
      </c>
      <c r="X29" s="47">
        <f>IF(PLANEL_Pot_anual!X4&lt;&gt;0,X4/PLANEL_Pot_anual!X4,0)</f>
        <v>0.50226230909401937</v>
      </c>
      <c r="Y29" s="47">
        <f>IF(PLANEL_Pot_anual!Y4&lt;&gt;0,Y4/PLANEL_Pot_anual!Y4,0)</f>
        <v>0.50209199227389723</v>
      </c>
      <c r="Z29" s="47">
        <f>IF(PLANEL_Pot_anual!Z4&lt;&gt;0,Z4/PLANEL_Pot_anual!Z4,0)</f>
        <v>0.50101057802454585</v>
      </c>
      <c r="AA29" s="47">
        <f>IF(PLANEL_Pot_anual!AA4&lt;&gt;0,AA4/PLANEL_Pot_anual!AA4,0)</f>
        <v>0.50371205775031347</v>
      </c>
      <c r="AB29" s="77">
        <f>IF(PLANEL_Pot_anual!AB4&lt;&gt;0,AB4/PLANEL_Pot_anual!AB4,0)</f>
        <v>0.49445413383570619</v>
      </c>
      <c r="AC29" s="47">
        <f>IF(PLANEL_Pot_anual!AC4&lt;&gt;0,AC4/PLANEL_Pot_anual!AC4,0)</f>
        <v>0.49530421604025532</v>
      </c>
      <c r="AD29" s="47">
        <f>IF(PLANEL_Pot_anual!AD4&lt;&gt;0,AD4/PLANEL_Pot_anual!AD4,0)</f>
        <v>0.49590060359201332</v>
      </c>
      <c r="AE29" s="47">
        <f>IF(PLANEL_Pot_anual!AE4&lt;&gt;0,AE4/PLANEL_Pot_anual!AE4,0)</f>
        <v>0.49480634293279013</v>
      </c>
      <c r="AF29" s="47">
        <f>IF(PLANEL_Pot_anual!AF4&lt;&gt;0,AF4/PLANEL_Pot_anual!AF4,0)</f>
        <v>0.49299762936564201</v>
      </c>
      <c r="AG29" s="47">
        <f>IF(PLANEL_Pot_anual!AG4&lt;&gt;0,AG4/PLANEL_Pot_anual!AG4,0)</f>
        <v>0.49065573651262423</v>
      </c>
      <c r="AH29" s="47">
        <f>IF(PLANEL_Pot_anual!AH4&lt;&gt;0,AH4/PLANEL_Pot_anual!AH4,0)</f>
        <v>0.48855243895891365</v>
      </c>
      <c r="AI29" s="47">
        <f>IF(PLANEL_Pot_anual!AI4&lt;&gt;0,AI4/PLANEL_Pot_anual!AI4,0)</f>
        <v>0.48855243895891365</v>
      </c>
      <c r="AJ29" s="47">
        <f>IF(PLANEL_Pot_anual!AJ4&lt;&gt;0,AJ4/PLANEL_Pot_anual!AJ4,0)</f>
        <v>0.48855243895891365</v>
      </c>
      <c r="AK29" s="47">
        <f>IF(PLANEL_Pot_anual!AK4&lt;&gt;0,AK4/PLANEL_Pot_anual!AK4,0)</f>
        <v>0.48855243895891365</v>
      </c>
      <c r="AL29" s="47">
        <f>IF(PLANEL_Pot_anual!AL4&lt;&gt;0,AL4/PLANEL_Pot_anual!AL4,0)</f>
        <v>0.48855563485640158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0.51886894761939995</v>
      </c>
      <c r="F30" s="47">
        <f>IF(PLANEL_Pot_anual!F5&lt;&gt;0,F5/PLANEL_Pot_anual!F5,0)</f>
        <v>0.51846243979000928</v>
      </c>
      <c r="G30" s="47">
        <f>IF(PLANEL_Pot_anual!G5&lt;&gt;0,G5/PLANEL_Pot_anual!G5,0)</f>
        <v>0.51836097194144903</v>
      </c>
      <c r="H30" s="47">
        <f>IF(PLANEL_Pot_anual!H5&lt;&gt;0,H5/PLANEL_Pot_anual!H5,0)</f>
        <v>0.51767784304910158</v>
      </c>
      <c r="I30" s="47">
        <f>IF(PLANEL_Pot_anual!I5&lt;&gt;0,I5/PLANEL_Pot_anual!I5,0)</f>
        <v>0.4625690555115573</v>
      </c>
      <c r="J30" s="47">
        <f>IF(PLANEL_Pot_anual!J5&lt;&gt;0,J5/PLANEL_Pot_anual!J5,0)</f>
        <v>0.50236407523435789</v>
      </c>
      <c r="K30" s="47">
        <f>IF(PLANEL_Pot_anual!K5&lt;&gt;0,K5/PLANEL_Pot_anual!K5,0)</f>
        <v>0.50422790131633732</v>
      </c>
      <c r="L30" s="47">
        <f>IF(PLANEL_Pot_anual!L5&lt;&gt;0,L5/PLANEL_Pot_anual!L5,0)</f>
        <v>0.48506886019694284</v>
      </c>
      <c r="M30" s="47">
        <f>IF(PLANEL_Pot_anual!M5&lt;&gt;0,M5/PLANEL_Pot_anual!M5,0)</f>
        <v>0.51253650522982275</v>
      </c>
      <c r="N30" s="47">
        <f>IF(PLANEL_Pot_anual!N5&lt;&gt;0,N5/PLANEL_Pot_anual!N5,0)</f>
        <v>0.51160240841432936</v>
      </c>
      <c r="O30" s="47">
        <f>IF(PLANEL_Pot_anual!O5&lt;&gt;0,O5/PLANEL_Pot_anual!O5,0)</f>
        <v>0.51261054153083641</v>
      </c>
      <c r="P30" s="47">
        <f>IF(PLANEL_Pot_anual!P5&lt;&gt;0,P5/PLANEL_Pot_anual!P5,0)</f>
        <v>0.51261054153083641</v>
      </c>
      <c r="Q30" s="47">
        <f>IF(PLANEL_Pot_anual!Q5&lt;&gt;0,Q5/PLANEL_Pot_anual!Q5,0)</f>
        <v>0.50894750814895673</v>
      </c>
      <c r="R30" s="47">
        <f>IF(PLANEL_Pot_anual!R5&lt;&gt;0,R5/PLANEL_Pot_anual!R5,0)</f>
        <v>0.50474210982122791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0.50807073534222902</v>
      </c>
      <c r="AC30" s="47">
        <f>IF(PLANEL_Pot_anual!AC5&lt;&gt;0,AC5/PLANEL_Pot_anual!AC5,0)</f>
        <v>0.50807073534222902</v>
      </c>
      <c r="AD30" s="47">
        <f>IF(PLANEL_Pot_anual!AD5&lt;&gt;0,AD5/PLANEL_Pot_anual!AD5,0)</f>
        <v>0.50807073534222902</v>
      </c>
      <c r="AE30" s="47">
        <f>IF(PLANEL_Pot_anual!AE5&lt;&gt;0,AE5/PLANEL_Pot_anual!AE5,0)</f>
        <v>0.50807073534222902</v>
      </c>
      <c r="AF30" s="47">
        <f>IF(PLANEL_Pot_anual!AF5&lt;&gt;0,AF5/PLANEL_Pot_anual!AF5,0)</f>
        <v>0.50807073534222902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0.50720876803396597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0.60796282871679908</v>
      </c>
      <c r="D32" s="48">
        <f>IF(PLANEL_Pot_anual!D7&lt;&gt;0,D7/PLANEL_Pot_anual!D7,0)</f>
        <v>0.47498310919865938</v>
      </c>
      <c r="E32" s="48">
        <f>IF(PLANEL_Pot_anual!E7&lt;&gt;0,E7/PLANEL_Pot_anual!E7,0)</f>
        <v>0.51056043090075942</v>
      </c>
      <c r="F32" s="48">
        <f>IF(PLANEL_Pot_anual!F7&lt;&gt;0,F7/PLANEL_Pot_anual!F7,0)</f>
        <v>0.35904400510509055</v>
      </c>
      <c r="G32" s="48">
        <f>IF(PLANEL_Pot_anual!G7&lt;&gt;0,G7/PLANEL_Pot_anual!G7,0)</f>
        <v>0.40402991254301363</v>
      </c>
      <c r="H32" s="48">
        <f>IF(PLANEL_Pot_anual!H7&lt;&gt;0,H7/PLANEL_Pot_anual!H7,0)</f>
        <v>0.4121382664508772</v>
      </c>
      <c r="I32" s="48">
        <f>IF(PLANEL_Pot_anual!I7&lt;&gt;0,I7/PLANEL_Pot_anual!I7,0)</f>
        <v>0.4613045526538419</v>
      </c>
      <c r="J32" s="48">
        <f>IF(PLANEL_Pot_anual!J7&lt;&gt;0,J7/PLANEL_Pot_anual!J7,0)</f>
        <v>0.50104992159206463</v>
      </c>
      <c r="K32" s="48">
        <f>IF(PLANEL_Pot_anual!K7&lt;&gt;0,K7/PLANEL_Pot_anual!K7,0)</f>
        <v>0.49996470715721464</v>
      </c>
      <c r="L32" s="48">
        <f>IF(PLANEL_Pot_anual!L7&lt;&gt;0,L7/PLANEL_Pot_anual!L7,0)</f>
        <v>0.48592129896094227</v>
      </c>
      <c r="M32" s="48">
        <f>IF(PLANEL_Pot_anual!M7&lt;&gt;0,M7/PLANEL_Pot_anual!M7,0)</f>
        <v>0.46060745173440976</v>
      </c>
      <c r="N32" s="48">
        <f>IF(PLANEL_Pot_anual!N7&lt;&gt;0,N7/PLANEL_Pot_anual!N7,0)</f>
        <v>0.4752883410292375</v>
      </c>
      <c r="O32" s="48">
        <f>IF(PLANEL_Pot_anual!O7&lt;&gt;0,O7/PLANEL_Pot_anual!O7,0)</f>
        <v>0.49551832909067511</v>
      </c>
      <c r="P32" s="48">
        <f>IF(PLANEL_Pot_anual!P7&lt;&gt;0,P7/PLANEL_Pot_anual!P7,0)</f>
        <v>0.49608523246219116</v>
      </c>
      <c r="Q32" s="48">
        <f>IF(PLANEL_Pot_anual!Q7&lt;&gt;0,Q7/PLANEL_Pot_anual!Q7,0)</f>
        <v>0.48946696123254868</v>
      </c>
      <c r="R32" s="48">
        <f>IF(PLANEL_Pot_anual!R7&lt;&gt;0,R7/PLANEL_Pot_anual!R7,0)</f>
        <v>0.48603922728593552</v>
      </c>
      <c r="S32" s="48">
        <f>IF(PLANEL_Pot_anual!S7&lt;&gt;0,S7/PLANEL_Pot_anual!S7,0)</f>
        <v>0.53236184223095717</v>
      </c>
      <c r="T32" s="48">
        <f>IF(PLANEL_Pot_anual!T7&lt;&gt;0,T7/PLANEL_Pot_anual!T7,0)</f>
        <v>0.49741800480072407</v>
      </c>
      <c r="U32" s="48">
        <f>IF(PLANEL_Pot_anual!U7&lt;&gt;0,U7/PLANEL_Pot_anual!U7,0)</f>
        <v>0.50249995236207901</v>
      </c>
      <c r="V32" s="48">
        <f>IF(PLANEL_Pot_anual!V7&lt;&gt;0,V7/PLANEL_Pot_anual!V7,0)</f>
        <v>0.48384777955496261</v>
      </c>
      <c r="W32" s="48">
        <f>IF(PLANEL_Pot_anual!W7&lt;&gt;0,W7/PLANEL_Pot_anual!W7,0)</f>
        <v>0.49543338764892259</v>
      </c>
      <c r="X32" s="48">
        <f>IF(PLANEL_Pot_anual!X7&lt;&gt;0,X7/PLANEL_Pot_anual!X7,0)</f>
        <v>0.50506315352821041</v>
      </c>
      <c r="Y32" s="48">
        <f>IF(PLANEL_Pot_anual!Y7&lt;&gt;0,Y7/PLANEL_Pot_anual!Y7,0)</f>
        <v>0.49418569292004177</v>
      </c>
      <c r="Z32" s="48">
        <f>IF(PLANEL_Pot_anual!Z7&lt;&gt;0,Z7/PLANEL_Pot_anual!Z7,0)</f>
        <v>0.53030761285035544</v>
      </c>
      <c r="AA32" s="48">
        <f>IF(PLANEL_Pot_anual!AA7&lt;&gt;0,AA7/PLANEL_Pot_anual!AA7,0)</f>
        <v>0.52266023232512659</v>
      </c>
      <c r="AB32" s="48">
        <f>IF(PLANEL_Pot_anual!AB7&lt;&gt;0,AB7/PLANEL_Pot_anual!AB7,0)</f>
        <v>0.43015233299079303</v>
      </c>
      <c r="AC32" s="48">
        <f>IF(PLANEL_Pot_anual!AC7&lt;&gt;0,AC7/PLANEL_Pot_anual!AC7,0)</f>
        <v>0.43111976712548467</v>
      </c>
      <c r="AD32" s="48">
        <f>IF(PLANEL_Pot_anual!AD7&lt;&gt;0,AD7/PLANEL_Pot_anual!AD7,0)</f>
        <v>0.44656825464746985</v>
      </c>
      <c r="AE32" s="48">
        <f>IF(PLANEL_Pot_anual!AE7&lt;&gt;0,AE7/PLANEL_Pot_anual!AE7,0)</f>
        <v>0.44591797052799237</v>
      </c>
      <c r="AF32" s="48">
        <f>IF(PLANEL_Pot_anual!AF7&lt;&gt;0,AF7/PLANEL_Pot_anual!AF7,0)</f>
        <v>0.43709955135943046</v>
      </c>
      <c r="AG32" s="48">
        <f>IF(PLANEL_Pot_anual!AG7&lt;&gt;0,AG7/PLANEL_Pot_anual!AG7,0)</f>
        <v>0.43163743113173497</v>
      </c>
      <c r="AH32" s="48">
        <f>IF(PLANEL_Pot_anual!AH7&lt;&gt;0,AH7/PLANEL_Pot_anual!AH7,0)</f>
        <v>0.42346713871088759</v>
      </c>
      <c r="AI32" s="48">
        <f>IF(PLANEL_Pot_anual!AI7&lt;&gt;0,AI7/PLANEL_Pot_anual!AI7,0)</f>
        <v>0.42206691227996507</v>
      </c>
      <c r="AJ32" s="48">
        <f>IF(PLANEL_Pot_anual!AJ7&lt;&gt;0,AJ7/PLANEL_Pot_anual!AJ7,0)</f>
        <v>0.41117164596989758</v>
      </c>
      <c r="AK32" s="48">
        <f>IF(PLANEL_Pot_anual!AK7&lt;&gt;0,AK7/PLANEL_Pot_anual!AK7,0)</f>
        <v>0.41168091542568064</v>
      </c>
      <c r="AL32" s="48">
        <f>IF(PLANEL_Pot_anual!AL7&lt;&gt;0,AL7/PLANEL_Pot_anual!AL7,0)</f>
        <v>0.43910350491660455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0.53300236370844534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0.59406568585739428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0.57505699636426921</v>
      </c>
      <c r="N34" s="49">
        <f>IF(PLANEL_Pot_anual!N9&lt;&gt;0,N9/PLANEL_Pot_anual!N9,0)</f>
        <v>0.59406568585739428</v>
      </c>
      <c r="O34" s="49">
        <f>IF(PLANEL_Pot_anual!O9&lt;&gt;0,O9/PLANEL_Pot_anual!O9,0)</f>
        <v>0.59406568585739428</v>
      </c>
      <c r="P34" s="49">
        <f>IF(PLANEL_Pot_anual!P9&lt;&gt;0,P9/PLANEL_Pot_anual!P9,0)</f>
        <v>0.59984976358080799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0.57978674872007752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0.12089457672616577</v>
      </c>
      <c r="G35" s="49">
        <f>IF(PLANEL_Pot_anual!G10&lt;&gt;0,G10/PLANEL_Pot_anual!G10,0)</f>
        <v>0.3918768805175038</v>
      </c>
      <c r="H35" s="49">
        <f>IF(PLANEL_Pot_anual!H10&lt;&gt;0,H10/PLANEL_Pot_anual!H10,0)</f>
        <v>0.21471148353396982</v>
      </c>
      <c r="I35" s="49">
        <f>IF(PLANEL_Pot_anual!I10&lt;&gt;0,I10/PLANEL_Pot_anual!I10,0)</f>
        <v>0.30553031921959317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0.4807692494119275</v>
      </c>
      <c r="M35" s="49">
        <f>IF(PLANEL_Pot_anual!M10&lt;&gt;0,M10/PLANEL_Pot_anual!M10,0)</f>
        <v>0.48351432572298325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0.83696148442211049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0.89649869867452137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0.27240262490836836</v>
      </c>
      <c r="D37" s="47">
        <f>IF(PLANEL_Pot_anual!D12&lt;&gt;0,D12/PLANEL_Pot_anual!D12,0)</f>
        <v>6.5484580539372658E-2</v>
      </c>
      <c r="E37" s="47">
        <f>IF(PLANEL_Pot_anual!E12&lt;&gt;0,E12/PLANEL_Pot_anual!E12,0)</f>
        <v>7.3273061981557919E-2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2.287221906685518E-2</v>
      </c>
      <c r="N37" s="47">
        <f>IF(PLANEL_Pot_anual!N12&lt;&gt;0,N12/PLANEL_Pot_anual!N12,0)</f>
        <v>4.7707050244611929E-2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0.95352578164748636</v>
      </c>
      <c r="E40" s="52">
        <f>IF(PLANEL_Pot_anual!E15&lt;&gt;0,E15/PLANEL_Pot_anual!E15,0)</f>
        <v>0.96507749606299209</v>
      </c>
      <c r="F40" s="52">
        <f>IF(PLANEL_Pot_anual!F15&lt;&gt;0,F15/PLANEL_Pot_anual!F15,0)</f>
        <v>0.87689504297029697</v>
      </c>
      <c r="G40" s="52">
        <f>IF(PLANEL_Pot_anual!G15&lt;&gt;0,G15/PLANEL_Pot_anual!G15,0)</f>
        <v>0.83426215874439458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0.44906788070579434</v>
      </c>
      <c r="K42" s="51">
        <f>IF(PLANEL_Pot_anual!K17&lt;&gt;0,K17/PLANEL_Pot_anual!K17,0)</f>
        <v>0.45143688868527088</v>
      </c>
      <c r="L42" s="51">
        <f>IF(PLANEL_Pot_anual!L17&lt;&gt;0,L17/PLANEL_Pot_anual!L17,0)</f>
        <v>0.45195297231599468</v>
      </c>
      <c r="M42" s="51">
        <f>IF(PLANEL_Pot_anual!M17&lt;&gt;0,M17/PLANEL_Pot_anual!M17,0)</f>
        <v>0.45329603199737312</v>
      </c>
      <c r="N42" s="51">
        <f>IF(PLANEL_Pot_anual!N17&lt;&gt;0,N17/PLANEL_Pot_anual!N17,0)</f>
        <v>0.45355288623876233</v>
      </c>
      <c r="O42" s="51">
        <f>IF(PLANEL_Pot_anual!O17&lt;&gt;0,O17/PLANEL_Pot_anual!O17,0)</f>
        <v>0.45401217308487962</v>
      </c>
      <c r="P42" s="51">
        <f>IF(PLANEL_Pot_anual!P17&lt;&gt;0,P17/PLANEL_Pot_anual!P17,0)</f>
        <v>0.45418846353021863</v>
      </c>
      <c r="Q42" s="51">
        <f>IF(PLANEL_Pot_anual!Q17&lt;&gt;0,Q17/PLANEL_Pot_anual!Q17,0)</f>
        <v>0.45445038190689552</v>
      </c>
      <c r="R42" s="51">
        <f>IF(PLANEL_Pot_anual!R17&lt;&gt;0,R17/PLANEL_Pot_anual!R17,0)</f>
        <v>0.45484306599232094</v>
      </c>
      <c r="S42" s="51">
        <f>IF(PLANEL_Pot_anual!S17&lt;&gt;0,S17/PLANEL_Pot_anual!S17,0)</f>
        <v>0.45509797993444384</v>
      </c>
      <c r="T42" s="51">
        <f>IF(PLANEL_Pot_anual!T17&lt;&gt;0,T17/PLANEL_Pot_anual!T17,0)</f>
        <v>0.45567472631216011</v>
      </c>
      <c r="U42" s="51">
        <f>IF(PLANEL_Pot_anual!U17&lt;&gt;0,U17/PLANEL_Pot_anual!U17,0)</f>
        <v>0.45603717018556095</v>
      </c>
      <c r="V42" s="51">
        <f>IF(PLANEL_Pot_anual!V17&lt;&gt;0,V17/PLANEL_Pot_anual!V17,0)</f>
        <v>0.45640794257527584</v>
      </c>
      <c r="W42" s="51">
        <f>IF(PLANEL_Pot_anual!W17&lt;&gt;0,W17/PLANEL_Pot_anual!W17,0)</f>
        <v>0.45581023420248368</v>
      </c>
      <c r="X42" s="51">
        <f>IF(PLANEL_Pot_anual!X17&lt;&gt;0,X17/PLANEL_Pot_anual!X17,0)</f>
        <v>0.45411555650148944</v>
      </c>
      <c r="Y42" s="51">
        <f>IF(PLANEL_Pot_anual!Y17&lt;&gt;0,Y17/PLANEL_Pot_anual!Y17,0)</f>
        <v>0.4528158412155639</v>
      </c>
      <c r="Z42" s="51">
        <f>IF(PLANEL_Pot_anual!Z17&lt;&gt;0,Z17/PLANEL_Pot_anual!Z17,0)</f>
        <v>0.45100478196188981</v>
      </c>
      <c r="AA42" s="51">
        <f>IF(PLANEL_Pot_anual!AA17&lt;&gt;0,AA17/PLANEL_Pot_anual!AA17,0)</f>
        <v>0.44537032192737686</v>
      </c>
      <c r="AB42" s="81">
        <f>IF(PLANEL_Pot_anual!AB17&lt;&gt;0,AB17/PLANEL_Pot_anual!AB17,0)</f>
        <v>0.44676488328712205</v>
      </c>
      <c r="AC42" s="51">
        <f>IF(PLANEL_Pot_anual!AC17&lt;&gt;0,AC17/PLANEL_Pot_anual!AC17,0)</f>
        <v>0.44721737694997798</v>
      </c>
      <c r="AD42" s="51">
        <f>IF(PLANEL_Pot_anual!AD17&lt;&gt;0,AD17/PLANEL_Pot_anual!AD17,0)</f>
        <v>0.44757429645641095</v>
      </c>
      <c r="AE42" s="51">
        <f>IF(PLANEL_Pot_anual!AE17&lt;&gt;0,AE17/PLANEL_Pot_anual!AE17,0)</f>
        <v>0.44800587883791759</v>
      </c>
      <c r="AF42" s="51">
        <f>IF(PLANEL_Pot_anual!AF17&lt;&gt;0,AF17/PLANEL_Pot_anual!AF17,0)</f>
        <v>0.44845950437308502</v>
      </c>
      <c r="AG42" s="51">
        <f>IF(PLANEL_Pot_anual!AG17&lt;&gt;0,AG17/PLANEL_Pot_anual!AG17,0)</f>
        <v>0.44885910544576235</v>
      </c>
      <c r="AH42" s="51">
        <f>IF(PLANEL_Pot_anual!AH17&lt;&gt;0,AH17/PLANEL_Pot_anual!AH17,0)</f>
        <v>0.44863146034356344</v>
      </c>
      <c r="AI42" s="51">
        <f>IF(PLANEL_Pot_anual!AI17&lt;&gt;0,AI17/PLANEL_Pot_anual!AI17,0)</f>
        <v>0.44830959378139396</v>
      </c>
      <c r="AJ42" s="51">
        <f>IF(PLANEL_Pot_anual!AJ17&lt;&gt;0,AJ17/PLANEL_Pot_anual!AJ17,0)</f>
        <v>0.44795106014801367</v>
      </c>
      <c r="AK42" s="51">
        <f>IF(PLANEL_Pot_anual!AK17&lt;&gt;0,AK17/PLANEL_Pot_anual!AK17,0)</f>
        <v>0.4476461052962149</v>
      </c>
      <c r="AL42" s="51">
        <f>IF(PLANEL_Pot_anual!AL17&lt;&gt;0,AL17/PLANEL_Pot_anual!AL17,0)</f>
        <v>0.44724744288876894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0.2618795742847026</v>
      </c>
      <c r="P45" s="53">
        <f>IF(PLANEL_Pot_anual!P20&lt;&gt;0,P20/PLANEL_Pot_anual!P20,0)</f>
        <v>0.26710581795249505</v>
      </c>
      <c r="Q45" s="53">
        <f>IF(PLANEL_Pot_anual!Q20&lt;&gt;0,Q20/PLANEL_Pot_anual!Q20,0)</f>
        <v>0.27019837559213367</v>
      </c>
      <c r="R45" s="53">
        <f>IF(PLANEL_Pot_anual!R20&lt;&gt;0,R20/PLANEL_Pot_anual!R20,0)</f>
        <v>0.27224431290181289</v>
      </c>
      <c r="S45" s="53">
        <f>IF(PLANEL_Pot_anual!S20&lt;&gt;0,S20/PLANEL_Pot_anual!S20,0)</f>
        <v>0.27371070486329901</v>
      </c>
      <c r="T45" s="53">
        <f>IF(PLANEL_Pot_anual!T20&lt;&gt;0,T20/PLANEL_Pot_anual!T20,0)</f>
        <v>0.27478558612279497</v>
      </c>
      <c r="U45" s="53">
        <f>IF(PLANEL_Pot_anual!U20&lt;&gt;0,U20/PLANEL_Pot_anual!U20,0)</f>
        <v>0.27559238269724712</v>
      </c>
      <c r="V45" s="53">
        <f>IF(PLANEL_Pot_anual!V20&lt;&gt;0,V20/PLANEL_Pot_anual!V20,0)</f>
        <v>0.27623739421994603</v>
      </c>
      <c r="W45" s="53">
        <f>IF(PLANEL_Pot_anual!W20&lt;&gt;0,W20/PLANEL_Pot_anual!W20,0)</f>
        <v>0.27678460373260566</v>
      </c>
      <c r="X45" s="53">
        <f>IF(PLANEL_Pot_anual!X20&lt;&gt;0,X20/PLANEL_Pot_anual!X20,0)</f>
        <v>0.27725211445436976</v>
      </c>
      <c r="Y45" s="53">
        <f>IF(PLANEL_Pot_anual!Y20&lt;&gt;0,Y20/PLANEL_Pot_anual!Y20,0)</f>
        <v>0.27761662021215777</v>
      </c>
      <c r="Z45" s="53">
        <f>IF(PLANEL_Pot_anual!Z20&lt;&gt;0,Z20/PLANEL_Pot_anual!Z20,0)</f>
        <v>0.2792731795752762</v>
      </c>
      <c r="AA45" s="53">
        <f>IF(PLANEL_Pot_anual!AA20&lt;&gt;0,AA20/PLANEL_Pot_anual!AA20,0)</f>
        <v>0.28089738439291567</v>
      </c>
      <c r="AB45" s="83">
        <f>IF(PLANEL_Pot_anual!AB20&lt;&gt;0,AB20/PLANEL_Pot_anual!AB20,0)</f>
        <v>0.28132565995660563</v>
      </c>
      <c r="AC45" s="53">
        <f>IF(PLANEL_Pot_anual!AC20&lt;&gt;0,AC20/PLANEL_Pot_anual!AC20,0)</f>
        <v>0.28132565996367809</v>
      </c>
      <c r="AD45" s="53">
        <f>IF(PLANEL_Pot_anual!AD20&lt;&gt;0,AD20/PLANEL_Pot_anual!AD20,0)</f>
        <v>0.28132565997142589</v>
      </c>
      <c r="AE45" s="53">
        <f>IF(PLANEL_Pot_anual!AE20&lt;&gt;0,AE20/PLANEL_Pot_anual!AE20,0)</f>
        <v>0.28132565998598774</v>
      </c>
      <c r="AF45" s="53">
        <f>IF(PLANEL_Pot_anual!AF20&lt;&gt;0,AF20/PLANEL_Pot_anual!AF20,0)</f>
        <v>0.28132565996664211</v>
      </c>
      <c r="AG45" s="53">
        <f>IF(PLANEL_Pot_anual!AG20&lt;&gt;0,AG20/PLANEL_Pot_anual!AG20,0)</f>
        <v>0.28132565995262149</v>
      </c>
      <c r="AH45" s="53">
        <f>IF(PLANEL_Pot_anual!AH20&lt;&gt;0,AH20/PLANEL_Pot_anual!AH20,0)</f>
        <v>0.28132565995544961</v>
      </c>
      <c r="AI45" s="53">
        <f>IF(PLANEL_Pot_anual!AI20&lt;&gt;0,AI20/PLANEL_Pot_anual!AI20,0)</f>
        <v>0.28132566000221576</v>
      </c>
      <c r="AJ45" s="53">
        <f>IF(PLANEL_Pot_anual!AJ20&lt;&gt;0,AJ20/PLANEL_Pot_anual!AJ20,0)</f>
        <v>0.28132566000032716</v>
      </c>
      <c r="AK45" s="53">
        <f>IF(PLANEL_Pot_anual!AK20&lt;&gt;0,AK20/PLANEL_Pot_anual!AK20,0)</f>
        <v>0.28132565997787212</v>
      </c>
      <c r="AL45" s="53">
        <f>IF(PLANEL_Pot_anual!AL20&lt;&gt;0,AL20/PLANEL_Pot_anual!AL20,0)</f>
        <v>0.28132565996566494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57570.122869999999</v>
      </c>
      <c r="D6" s="58">
        <v>54198.578820000002</v>
      </c>
      <c r="E6" s="58">
        <v>49940.728170000002</v>
      </c>
      <c r="F6" s="58">
        <v>54362.150049999997</v>
      </c>
      <c r="G6" s="58">
        <v>61036.669119999999</v>
      </c>
      <c r="H6" s="58">
        <v>54108.49063</v>
      </c>
      <c r="I6" s="58">
        <v>49828.186809999999</v>
      </c>
      <c r="J6" s="58">
        <v>55281.494599999998</v>
      </c>
      <c r="K6" s="58">
        <v>64669.225120000003</v>
      </c>
      <c r="L6" s="58">
        <v>56609.234020000004</v>
      </c>
      <c r="M6" s="58">
        <v>52584.994850000003</v>
      </c>
      <c r="N6" s="58">
        <v>59193.851049999997</v>
      </c>
      <c r="O6" s="58">
        <v>62792.799610000002</v>
      </c>
      <c r="P6" s="58">
        <v>58124.211179999998</v>
      </c>
      <c r="Q6" s="58">
        <v>53972.439169999998</v>
      </c>
      <c r="R6" s="58">
        <v>59480.155379999997</v>
      </c>
      <c r="S6" s="58">
        <v>60417.254139999997</v>
      </c>
      <c r="T6" s="58">
        <v>54270.388180000002</v>
      </c>
      <c r="U6" s="58">
        <v>51923.000240000001</v>
      </c>
      <c r="V6" s="58">
        <v>56312.704100000003</v>
      </c>
      <c r="W6" s="58">
        <v>65572.837320000006</v>
      </c>
      <c r="X6" s="58">
        <v>55415.402589999998</v>
      </c>
      <c r="Y6" s="58">
        <v>53397.4139</v>
      </c>
      <c r="Z6" s="58">
        <v>58851.23386</v>
      </c>
      <c r="AA6" s="58">
        <v>67204.785600000003</v>
      </c>
      <c r="AB6" s="58">
        <v>64924.394549999997</v>
      </c>
      <c r="AC6" s="58">
        <v>59342.135649999997</v>
      </c>
      <c r="AD6" s="58">
        <v>61872.615969999999</v>
      </c>
      <c r="AE6" s="58">
        <v>70119.740850000002</v>
      </c>
      <c r="AF6" s="58">
        <v>67849.531770000001</v>
      </c>
      <c r="AG6" s="58">
        <v>62286.030650000001</v>
      </c>
      <c r="AH6" s="58">
        <v>64724.872340000002</v>
      </c>
      <c r="AI6" s="58">
        <v>75212.741129999995</v>
      </c>
      <c r="AJ6" s="58">
        <v>68044.289780000006</v>
      </c>
      <c r="AK6" s="58">
        <v>66447.578850000005</v>
      </c>
      <c r="AL6" s="58">
        <v>69496.147750000004</v>
      </c>
      <c r="AM6" s="58">
        <v>75373.948069999999</v>
      </c>
      <c r="AN6" s="58">
        <v>70702.388260000007</v>
      </c>
      <c r="AO6" s="58">
        <v>66453.95147</v>
      </c>
      <c r="AP6" s="58">
        <v>71284.990409999999</v>
      </c>
      <c r="AQ6" s="58">
        <v>78783.1201</v>
      </c>
      <c r="AR6" s="58">
        <v>72978.004530000006</v>
      </c>
      <c r="AS6" s="58">
        <v>66991.237059999999</v>
      </c>
      <c r="AT6" s="58">
        <v>73009.766820000004</v>
      </c>
      <c r="AU6" s="58">
        <v>80136.554560000004</v>
      </c>
      <c r="AV6" s="58">
        <v>74559.664189999996</v>
      </c>
      <c r="AW6" s="58">
        <v>68080.912360000002</v>
      </c>
      <c r="AX6" s="58">
        <v>73096.824160000004</v>
      </c>
      <c r="AY6" s="58">
        <v>80505.416570000001</v>
      </c>
      <c r="AZ6" s="58">
        <v>77081.298060000001</v>
      </c>
      <c r="BA6" s="58">
        <v>70014.918059999996</v>
      </c>
      <c r="BB6" s="58">
        <v>73563.889370000004</v>
      </c>
      <c r="BC6" s="58">
        <v>80505.416570000001</v>
      </c>
      <c r="BD6" s="58">
        <v>72899.321429999996</v>
      </c>
      <c r="BE6" s="58">
        <v>69024.394920000006</v>
      </c>
      <c r="BF6" s="58">
        <v>73563.889370000004</v>
      </c>
      <c r="BG6" s="58">
        <v>81323.064570000002</v>
      </c>
      <c r="BH6" s="58">
        <v>74758.11868</v>
      </c>
      <c r="BI6" s="58">
        <v>68970.563179999997</v>
      </c>
      <c r="BJ6" s="58">
        <v>74390.756370000003</v>
      </c>
      <c r="BK6" s="58">
        <v>81677.064570000002</v>
      </c>
      <c r="BL6" s="58">
        <v>77197.264009999999</v>
      </c>
      <c r="BM6" s="58">
        <v>71032.870179999998</v>
      </c>
      <c r="BN6" s="58">
        <v>74729.033580000003</v>
      </c>
      <c r="BO6" s="58">
        <v>84295.861239999998</v>
      </c>
      <c r="BP6" s="58">
        <v>78471.796010000005</v>
      </c>
      <c r="BQ6" s="58">
        <v>73032.941359999997</v>
      </c>
      <c r="BR6" s="58">
        <v>77068.341639999999</v>
      </c>
      <c r="BS6" s="58">
        <v>86569.36305</v>
      </c>
      <c r="BT6" s="58">
        <v>82442.680710000001</v>
      </c>
      <c r="BU6" s="58">
        <v>74285.112049999996</v>
      </c>
      <c r="BV6" s="58">
        <v>78958.603879999995</v>
      </c>
      <c r="BW6" s="58">
        <v>86569.36305</v>
      </c>
      <c r="BX6" s="58">
        <v>79195.623139999996</v>
      </c>
      <c r="BY6" s="58">
        <v>73078.196540000004</v>
      </c>
      <c r="BZ6" s="58">
        <v>78478.374089999998</v>
      </c>
      <c r="CA6" s="58">
        <v>88612.031619999994</v>
      </c>
      <c r="CB6" s="58">
        <v>80597.646869999997</v>
      </c>
      <c r="CC6" s="58">
        <v>72387.247820000004</v>
      </c>
      <c r="CD6" s="58">
        <v>80132.43376</v>
      </c>
      <c r="CE6" s="58">
        <v>88664.211049999998</v>
      </c>
      <c r="CF6" s="58">
        <v>81602.193100000004</v>
      </c>
      <c r="CG6" s="58">
        <v>73688.443599999999</v>
      </c>
      <c r="CH6" s="58">
        <v>80622.190799999997</v>
      </c>
      <c r="CI6" s="58">
        <v>88664.211049999998</v>
      </c>
      <c r="CJ6" s="58">
        <v>80662.538969999994</v>
      </c>
      <c r="CK6" s="58">
        <v>72329.775120000006</v>
      </c>
      <c r="CL6" s="58">
        <v>80622.190799999997</v>
      </c>
      <c r="CM6" s="58">
        <v>88664.211049999998</v>
      </c>
      <c r="CN6" s="58">
        <v>82021.114759999997</v>
      </c>
      <c r="CO6" s="58">
        <v>74492.836030000006</v>
      </c>
      <c r="CP6" s="58">
        <v>78864.530079999997</v>
      </c>
      <c r="CQ6" s="58">
        <v>88664.211049999998</v>
      </c>
      <c r="CR6" s="58">
        <v>80225.068859999999</v>
      </c>
      <c r="CS6" s="58">
        <v>74453.468150000001</v>
      </c>
      <c r="CT6" s="58">
        <v>80514.320800000001</v>
      </c>
      <c r="CU6" s="58">
        <v>88664.211049999998</v>
      </c>
      <c r="CV6" s="58">
        <v>81211.47567</v>
      </c>
      <c r="CW6" s="58">
        <v>75731.648300000001</v>
      </c>
      <c r="CX6" s="58">
        <v>79917.992150000005</v>
      </c>
      <c r="CY6" s="58">
        <v>88664.211049999998</v>
      </c>
      <c r="CZ6" s="58">
        <v>81232.211859999996</v>
      </c>
      <c r="DA6" s="58">
        <v>75090.563389999996</v>
      </c>
      <c r="DB6" s="58">
        <v>79229.913570000004</v>
      </c>
      <c r="DC6" s="58">
        <v>88664.211049999998</v>
      </c>
      <c r="DD6" s="58">
        <v>80847.465160000007</v>
      </c>
      <c r="DE6" s="58">
        <v>72810.814530000003</v>
      </c>
      <c r="DF6" s="58">
        <v>80230.340800000005</v>
      </c>
      <c r="DG6" s="58">
        <v>88746.407449999999</v>
      </c>
      <c r="DH6" s="58">
        <v>81485.449389999994</v>
      </c>
      <c r="DI6" s="58">
        <v>73975.981979999997</v>
      </c>
      <c r="DJ6" s="58">
        <v>79911.384090000007</v>
      </c>
      <c r="DK6" s="58">
        <v>88746.407449999999</v>
      </c>
      <c r="DL6" s="58">
        <v>82289.780580000006</v>
      </c>
      <c r="DM6" s="58">
        <v>68111.300589999999</v>
      </c>
      <c r="DN6" s="58">
        <v>78989.564710000006</v>
      </c>
      <c r="DO6" s="58">
        <v>88746.407449999999</v>
      </c>
      <c r="DP6" s="58">
        <v>82761.712249999997</v>
      </c>
      <c r="DQ6" s="58">
        <v>67285.544580000002</v>
      </c>
      <c r="DR6" s="58">
        <v>76692.677129999996</v>
      </c>
      <c r="DS6" s="58">
        <v>88746.407449999999</v>
      </c>
      <c r="DT6" s="58">
        <v>83373.554629999999</v>
      </c>
      <c r="DU6" s="58">
        <v>75847.407349999994</v>
      </c>
      <c r="DV6" s="58">
        <v>80312.441399999996</v>
      </c>
      <c r="DW6" s="58">
        <v>88746.407449999999</v>
      </c>
      <c r="DX6" s="58">
        <v>83171.384250000003</v>
      </c>
      <c r="DY6" s="58">
        <v>70833.023979999998</v>
      </c>
      <c r="DZ6" s="58">
        <v>80312.441399999996</v>
      </c>
      <c r="EA6" s="58">
        <v>88746.407449999999</v>
      </c>
      <c r="EB6" s="58">
        <v>82838.296799999996</v>
      </c>
      <c r="EC6" s="58">
        <v>67385.108510000005</v>
      </c>
      <c r="ED6" s="58">
        <v>77429.658519999997</v>
      </c>
      <c r="EE6" s="58">
        <v>88746.407449999999</v>
      </c>
      <c r="EF6" s="58">
        <v>83837.022620000003</v>
      </c>
      <c r="EG6" s="58">
        <v>75658.567729999995</v>
      </c>
      <c r="EH6" s="58">
        <v>77931.530899999998</v>
      </c>
      <c r="EI6" s="58">
        <v>88746.407449999999</v>
      </c>
      <c r="EJ6" s="58">
        <v>81633.244879999998</v>
      </c>
      <c r="EK6" s="58">
        <v>73128.028810000003</v>
      </c>
      <c r="EL6" s="58">
        <v>79222.628299999997</v>
      </c>
      <c r="EM6" s="58">
        <v>88746.407449999999</v>
      </c>
      <c r="EN6" s="58">
        <v>82604.536030000003</v>
      </c>
      <c r="EO6" s="58">
        <v>72476.197270000004</v>
      </c>
      <c r="EP6" s="58">
        <v>78010.648969999995</v>
      </c>
      <c r="EQ6" s="58">
        <v>88746.407449999999</v>
      </c>
      <c r="ER6" s="58">
        <v>83435.489619999993</v>
      </c>
      <c r="ES6" s="58">
        <v>73215.265979999996</v>
      </c>
      <c r="ET6" s="58">
        <v>80291.731599999999</v>
      </c>
      <c r="EU6" s="58">
        <v>88746.407449999999</v>
      </c>
      <c r="EV6" s="58">
        <v>81908.740220000007</v>
      </c>
      <c r="EW6" s="58">
        <v>74607.050860000003</v>
      </c>
      <c r="EX6" s="58">
        <v>77311.627959999998</v>
      </c>
      <c r="EY6" s="58">
        <v>88845.739449999994</v>
      </c>
      <c r="EZ6" s="58">
        <v>81937.905239999993</v>
      </c>
      <c r="FA6" s="58">
        <v>67114.866240000003</v>
      </c>
      <c r="FB6" s="58">
        <v>77794.395139999993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4667.7565880000002</v>
      </c>
      <c r="T7" s="58">
        <v>4997.6789099999996</v>
      </c>
      <c r="U7" s="58">
        <v>4713.1203240000004</v>
      </c>
      <c r="V7" s="58">
        <v>4836.8402260000003</v>
      </c>
      <c r="W7" s="58">
        <v>4946.7683280000001</v>
      </c>
      <c r="X7" s="58">
        <v>5057.3241500000004</v>
      </c>
      <c r="Y7" s="58">
        <v>4894.8537239999996</v>
      </c>
      <c r="Z7" s="58">
        <v>4755.8241260000004</v>
      </c>
      <c r="AA7" s="58">
        <v>5043.4573879999998</v>
      </c>
      <c r="AB7" s="58">
        <v>5262.9178099999999</v>
      </c>
      <c r="AC7" s="58">
        <v>5017.9491180000005</v>
      </c>
      <c r="AD7" s="58">
        <v>4969.8137260000003</v>
      </c>
      <c r="AE7" s="58">
        <v>5302.5457390000001</v>
      </c>
      <c r="AF7" s="58">
        <v>5360.4835499999999</v>
      </c>
      <c r="AG7" s="58">
        <v>4983.3722580000003</v>
      </c>
      <c r="AH7" s="58">
        <v>5078.7184260000004</v>
      </c>
      <c r="AI7" s="58">
        <v>5381.8742979999997</v>
      </c>
      <c r="AJ7" s="58">
        <v>5350.9054500000002</v>
      </c>
      <c r="AK7" s="58">
        <v>5206.7795580000002</v>
      </c>
      <c r="AL7" s="58">
        <v>5315.808626</v>
      </c>
      <c r="AM7" s="58">
        <v>8286.6043790000003</v>
      </c>
      <c r="AN7" s="58">
        <v>8392.9007970000002</v>
      </c>
      <c r="AO7" s="58">
        <v>7937.3208000000004</v>
      </c>
      <c r="AP7" s="58">
        <v>6812.5196749999996</v>
      </c>
      <c r="AQ7" s="58">
        <v>9541.022954</v>
      </c>
      <c r="AR7" s="58">
        <v>9618.2995850000007</v>
      </c>
      <c r="AS7" s="58">
        <v>8913.5845680000002</v>
      </c>
      <c r="AT7" s="58">
        <v>9269.2035699999997</v>
      </c>
      <c r="AU7" s="58">
        <v>9541.022954</v>
      </c>
      <c r="AV7" s="58">
        <v>9530.4330059999993</v>
      </c>
      <c r="AW7" s="58">
        <v>9199.6191780000008</v>
      </c>
      <c r="AX7" s="58">
        <v>9247.7730699999993</v>
      </c>
      <c r="AY7" s="58">
        <v>11313.10017</v>
      </c>
      <c r="AZ7" s="58">
        <v>8006.2597500000002</v>
      </c>
      <c r="BA7" s="58">
        <v>11688.80258</v>
      </c>
      <c r="BB7" s="58">
        <v>11835.15223</v>
      </c>
      <c r="BC7" s="58">
        <v>12071.490180000001</v>
      </c>
      <c r="BD7" s="58">
        <v>12051.266229999999</v>
      </c>
      <c r="BE7" s="58">
        <v>10872.83698</v>
      </c>
      <c r="BF7" s="58">
        <v>11835.15223</v>
      </c>
      <c r="BG7" s="58">
        <v>12072.83035</v>
      </c>
      <c r="BH7" s="58">
        <v>11923.4305</v>
      </c>
      <c r="BI7" s="58">
        <v>11911.18124</v>
      </c>
      <c r="BJ7" s="58">
        <v>11835.15223</v>
      </c>
      <c r="BK7" s="58">
        <v>12072.83035</v>
      </c>
      <c r="BL7" s="58">
        <v>12068.661990000001</v>
      </c>
      <c r="BM7" s="58">
        <v>6814.0139740000004</v>
      </c>
      <c r="BN7" s="58">
        <v>11835.15223</v>
      </c>
      <c r="BO7" s="58">
        <v>12072.83035</v>
      </c>
      <c r="BP7" s="58">
        <v>12138.478810000001</v>
      </c>
      <c r="BQ7" s="58">
        <v>9343.6132379999999</v>
      </c>
      <c r="BR7" s="58">
        <v>11835.15223</v>
      </c>
      <c r="BS7" s="58">
        <v>13881.923349999999</v>
      </c>
      <c r="BT7" s="58">
        <v>9981.8835959999997</v>
      </c>
      <c r="BU7" s="58">
        <v>9343.1768649999995</v>
      </c>
      <c r="BV7" s="58">
        <v>13642.13673</v>
      </c>
      <c r="BW7" s="58">
        <v>13881.923349999999</v>
      </c>
      <c r="BX7" s="58">
        <v>11811.149240000001</v>
      </c>
      <c r="BY7" s="58">
        <v>13666.67324</v>
      </c>
      <c r="BZ7" s="58">
        <v>13642.107739999999</v>
      </c>
      <c r="CA7" s="58">
        <v>13881.923349999999</v>
      </c>
      <c r="CB7" s="58">
        <v>13498.699070000001</v>
      </c>
      <c r="CC7" s="58">
        <v>13321.868130000001</v>
      </c>
      <c r="CD7" s="58">
        <v>13642.13673</v>
      </c>
      <c r="CE7" s="58">
        <v>13881.923349999999</v>
      </c>
      <c r="CF7" s="58">
        <v>11508.659309999999</v>
      </c>
      <c r="CG7" s="58">
        <v>10721.69305</v>
      </c>
      <c r="CH7" s="58">
        <v>12668.95312</v>
      </c>
      <c r="CI7" s="58">
        <v>13881.923349999999</v>
      </c>
      <c r="CJ7" s="58">
        <v>12094.53529</v>
      </c>
      <c r="CK7" s="58">
        <v>12436.22298</v>
      </c>
      <c r="CL7" s="58">
        <v>12288.71963</v>
      </c>
      <c r="CM7" s="58">
        <v>13881.923349999999</v>
      </c>
      <c r="CN7" s="58">
        <v>11426.039790000001</v>
      </c>
      <c r="CO7" s="58">
        <v>13669.16444</v>
      </c>
      <c r="CP7" s="58">
        <v>13546.98943</v>
      </c>
      <c r="CQ7" s="58">
        <v>13881.923349999999</v>
      </c>
      <c r="CR7" s="58">
        <v>13816.098889999999</v>
      </c>
      <c r="CS7" s="58">
        <v>10562.499330000001</v>
      </c>
      <c r="CT7" s="58">
        <v>11973.8127</v>
      </c>
      <c r="CU7" s="58">
        <v>13881.923349999999</v>
      </c>
      <c r="CV7" s="58">
        <v>11752.29233</v>
      </c>
      <c r="CW7" s="58">
        <v>7936.5862379999999</v>
      </c>
      <c r="CX7" s="58">
        <v>11800.84071</v>
      </c>
      <c r="CY7" s="58">
        <v>13881.923349999999</v>
      </c>
      <c r="CZ7" s="58">
        <v>12139.132809999999</v>
      </c>
      <c r="DA7" s="58">
        <v>5368.7752380000002</v>
      </c>
      <c r="DB7" s="58">
        <v>12083.75641</v>
      </c>
      <c r="DC7" s="58">
        <v>13881.923349999999</v>
      </c>
      <c r="DD7" s="58">
        <v>11508.00531</v>
      </c>
      <c r="DE7" s="58">
        <v>7202.2822379999998</v>
      </c>
      <c r="DF7" s="58">
        <v>11149.673790000001</v>
      </c>
      <c r="DG7" s="58">
        <v>13881.923349999999</v>
      </c>
      <c r="DH7" s="58">
        <v>11891.19139</v>
      </c>
      <c r="DI7" s="58">
        <v>9343.3702379999995</v>
      </c>
      <c r="DJ7" s="58">
        <v>13642.13673</v>
      </c>
      <c r="DK7" s="58">
        <v>13881.923349999999</v>
      </c>
      <c r="DL7" s="58">
        <v>9882.3223340000004</v>
      </c>
      <c r="DM7" s="58">
        <v>11834.41992</v>
      </c>
      <c r="DN7" s="58">
        <v>13642.13673</v>
      </c>
      <c r="DO7" s="58">
        <v>13881.923349999999</v>
      </c>
      <c r="DP7" s="58">
        <v>13769.32921</v>
      </c>
      <c r="DQ7" s="58">
        <v>10996.18478</v>
      </c>
      <c r="DR7" s="58">
        <v>13597.95429</v>
      </c>
      <c r="DS7" s="58">
        <v>13881.923349999999</v>
      </c>
      <c r="DT7" s="58">
        <v>11396.60734</v>
      </c>
      <c r="DU7" s="58">
        <v>5368.4998379999997</v>
      </c>
      <c r="DV7" s="58">
        <v>9257.3736260000005</v>
      </c>
      <c r="DW7" s="58">
        <v>13881.923349999999</v>
      </c>
      <c r="DX7" s="58">
        <v>11210.89126</v>
      </c>
      <c r="DY7" s="58">
        <v>13386.92864</v>
      </c>
      <c r="DZ7" s="58">
        <v>9019.8448389999994</v>
      </c>
      <c r="EA7" s="58">
        <v>13881.923349999999</v>
      </c>
      <c r="EB7" s="58">
        <v>11202.6191</v>
      </c>
      <c r="EC7" s="58">
        <v>11073.386060000001</v>
      </c>
      <c r="ED7" s="58">
        <v>11064.54573</v>
      </c>
      <c r="EE7" s="58">
        <v>13881.923349999999</v>
      </c>
      <c r="EF7" s="58">
        <v>14038.891310000001</v>
      </c>
      <c r="EG7" s="58">
        <v>11362.16337</v>
      </c>
      <c r="EH7" s="58">
        <v>11835.15223</v>
      </c>
      <c r="EI7" s="58">
        <v>13881.923349999999</v>
      </c>
      <c r="EJ7" s="58">
        <v>14038.891310000001</v>
      </c>
      <c r="EK7" s="58">
        <v>12078.28859</v>
      </c>
      <c r="EL7" s="58">
        <v>11065.952730000001</v>
      </c>
      <c r="EM7" s="58">
        <v>13881.923349999999</v>
      </c>
      <c r="EN7" s="58">
        <v>9565.3077720000001</v>
      </c>
      <c r="EO7" s="58">
        <v>11512.69065</v>
      </c>
      <c r="EP7" s="58">
        <v>11833.557629999999</v>
      </c>
      <c r="EQ7" s="58">
        <v>13881.923349999999</v>
      </c>
      <c r="ER7" s="58">
        <v>14038.891310000001</v>
      </c>
      <c r="ES7" s="58">
        <v>12622.6967</v>
      </c>
      <c r="ET7" s="58">
        <v>13642.13673</v>
      </c>
      <c r="EU7" s="58">
        <v>13881.923349999999</v>
      </c>
      <c r="EV7" s="58">
        <v>10346.870779999999</v>
      </c>
      <c r="EW7" s="58">
        <v>5369.0182379999997</v>
      </c>
      <c r="EX7" s="58">
        <v>13280.02196</v>
      </c>
      <c r="EY7" s="58">
        <v>13881.923349999999</v>
      </c>
      <c r="EZ7" s="58">
        <v>9922.67281</v>
      </c>
      <c r="FA7" s="58">
        <v>9770.9812380000003</v>
      </c>
      <c r="FB7" s="58">
        <v>9468.1173070000004</v>
      </c>
    </row>
    <row r="8" spans="1:159" x14ac:dyDescent="0.25">
      <c r="B8" s="33" t="s">
        <v>3</v>
      </c>
      <c r="C8" s="58">
        <v>9936.7027330000001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9951.711174</v>
      </c>
      <c r="M8" s="58">
        <v>10146.851919999999</v>
      </c>
      <c r="N8" s="58">
        <v>10146.851919999999</v>
      </c>
      <c r="O8" s="58">
        <v>10651.664769999999</v>
      </c>
      <c r="P8" s="58">
        <v>9328.3363000000008</v>
      </c>
      <c r="Q8" s="58">
        <v>9449.9865919999993</v>
      </c>
      <c r="R8" s="58">
        <v>10342.22056</v>
      </c>
      <c r="S8" s="58">
        <v>11421.450629999999</v>
      </c>
      <c r="T8" s="58">
        <v>10121.44146</v>
      </c>
      <c r="U8" s="58">
        <v>9640.0493869999991</v>
      </c>
      <c r="V8" s="58">
        <v>11702.97921</v>
      </c>
      <c r="W8" s="58">
        <v>11223.04911</v>
      </c>
      <c r="X8" s="58">
        <v>10882.257460000001</v>
      </c>
      <c r="Y8" s="58">
        <v>10144.862230000001</v>
      </c>
      <c r="Z8" s="58">
        <v>11702.97921</v>
      </c>
      <c r="AA8" s="58">
        <v>10759.676530000001</v>
      </c>
      <c r="AB8" s="58">
        <v>4312.0639300000003</v>
      </c>
      <c r="AC8" s="58">
        <v>10118.617270000001</v>
      </c>
      <c r="AD8" s="58">
        <v>9819.1593229999999</v>
      </c>
      <c r="AE8" s="58">
        <v>9074.59836</v>
      </c>
      <c r="AF8" s="58">
        <v>4615.5199490000005</v>
      </c>
      <c r="AG8" s="58">
        <v>9557.9659940000001</v>
      </c>
      <c r="AH8" s="58">
        <v>9887.6526979999999</v>
      </c>
      <c r="AI8" s="58">
        <v>11565.880080000001</v>
      </c>
      <c r="AJ8" s="58">
        <v>9267.3119769999994</v>
      </c>
      <c r="AK8" s="58">
        <v>12330.266250000001</v>
      </c>
      <c r="AL8" s="58">
        <v>11734.719510000001</v>
      </c>
      <c r="AM8" s="58">
        <v>11734.719510000001</v>
      </c>
      <c r="AN8" s="58">
        <v>8285.2281980000007</v>
      </c>
      <c r="AO8" s="58">
        <v>10654.31769</v>
      </c>
      <c r="AP8" s="58">
        <v>11444.27232</v>
      </c>
      <c r="AQ8" s="58">
        <v>12758.904119999999</v>
      </c>
      <c r="AR8" s="58">
        <v>7469.2762549999998</v>
      </c>
      <c r="AS8" s="58">
        <v>11742.551380000001</v>
      </c>
      <c r="AT8" s="58">
        <v>11990.924230000001</v>
      </c>
      <c r="AU8" s="58">
        <v>11926.75907</v>
      </c>
      <c r="AV8" s="58">
        <v>9431.1441809999997</v>
      </c>
      <c r="AW8" s="58">
        <v>13074.147129999999</v>
      </c>
      <c r="AX8" s="58">
        <v>13075.321889999999</v>
      </c>
      <c r="AY8" s="58">
        <v>14723.66445</v>
      </c>
      <c r="AZ8" s="58">
        <v>13131.722739999999</v>
      </c>
      <c r="BA8" s="58">
        <v>13367.64315</v>
      </c>
      <c r="BB8" s="58">
        <v>14723.66445</v>
      </c>
      <c r="BC8" s="58">
        <v>14706.19649</v>
      </c>
      <c r="BD8" s="58">
        <v>12995.11722</v>
      </c>
      <c r="BE8" s="58">
        <v>12843.02815</v>
      </c>
      <c r="BF8" s="58">
        <v>14723.948689999999</v>
      </c>
      <c r="BG8" s="58">
        <v>14865.561799999999</v>
      </c>
      <c r="BH8" s="58">
        <v>12407.731680000001</v>
      </c>
      <c r="BI8" s="58">
        <v>12079.80804</v>
      </c>
      <c r="BJ8" s="58">
        <v>14665.875899999999</v>
      </c>
      <c r="BK8" s="58">
        <v>16731.041499999999</v>
      </c>
      <c r="BL8" s="58">
        <v>13512.29111</v>
      </c>
      <c r="BM8" s="58">
        <v>15854.947200000001</v>
      </c>
      <c r="BN8" s="58">
        <v>16421.54506</v>
      </c>
      <c r="BO8" s="58">
        <v>16986.483489999999</v>
      </c>
      <c r="BP8" s="58">
        <v>15920.57799</v>
      </c>
      <c r="BQ8" s="58">
        <v>15841.74835</v>
      </c>
      <c r="BR8" s="58">
        <v>16838.568609999998</v>
      </c>
      <c r="BS8" s="58">
        <v>16986.483489999999</v>
      </c>
      <c r="BT8" s="58">
        <v>14875.51686</v>
      </c>
      <c r="BU8" s="58">
        <v>16515.790440000001</v>
      </c>
      <c r="BV8" s="58">
        <v>16986.483489999999</v>
      </c>
      <c r="BW8" s="58">
        <v>16986.483489999999</v>
      </c>
      <c r="BX8" s="58">
        <v>16250.29809</v>
      </c>
      <c r="BY8" s="58">
        <v>15278.19227</v>
      </c>
      <c r="BZ8" s="58">
        <v>16986.483489999999</v>
      </c>
      <c r="CA8" s="58">
        <v>16797.368170000002</v>
      </c>
      <c r="CB8" s="58">
        <v>15652.633030000001</v>
      </c>
      <c r="CC8" s="58">
        <v>15472.613429999999</v>
      </c>
      <c r="CD8" s="58">
        <v>16797.368170000002</v>
      </c>
      <c r="CE8" s="58">
        <v>17673.77936</v>
      </c>
      <c r="CF8" s="58">
        <v>16980.230179999999</v>
      </c>
      <c r="CG8" s="58">
        <v>16428.328000000001</v>
      </c>
      <c r="CH8" s="58">
        <v>17673.77936</v>
      </c>
      <c r="CI8" s="58">
        <v>18550.190559999999</v>
      </c>
      <c r="CJ8" s="58">
        <v>18015.28544</v>
      </c>
      <c r="CK8" s="58">
        <v>17194.169259999999</v>
      </c>
      <c r="CL8" s="58">
        <v>18550.190559999999</v>
      </c>
      <c r="CM8" s="58">
        <v>19426.791239999999</v>
      </c>
      <c r="CN8" s="58">
        <v>18146.89371</v>
      </c>
      <c r="CO8" s="58">
        <v>18919.893960000001</v>
      </c>
      <c r="CP8" s="58">
        <v>19426.791239999999</v>
      </c>
      <c r="CQ8" s="58">
        <v>20303.202440000001</v>
      </c>
      <c r="CR8" s="58">
        <v>18455.4434</v>
      </c>
      <c r="CS8" s="58">
        <v>19077.17424</v>
      </c>
      <c r="CT8" s="58">
        <v>19862.62816</v>
      </c>
      <c r="CU8" s="58">
        <v>21179.61363</v>
      </c>
      <c r="CV8" s="58">
        <v>20486.064450000002</v>
      </c>
      <c r="CW8" s="58">
        <v>20163.572349999999</v>
      </c>
      <c r="CX8" s="58">
        <v>21179.61363</v>
      </c>
      <c r="CY8" s="58">
        <v>22056.214319999999</v>
      </c>
      <c r="CZ8" s="58">
        <v>21184.54048</v>
      </c>
      <c r="DA8" s="58">
        <v>21844.928159999999</v>
      </c>
      <c r="DB8" s="58">
        <v>22056.214319999999</v>
      </c>
      <c r="DC8" s="58">
        <v>22932.625510000002</v>
      </c>
      <c r="DD8" s="58">
        <v>22752.605909999998</v>
      </c>
      <c r="DE8" s="58">
        <v>22721.339349999998</v>
      </c>
      <c r="DF8" s="58">
        <v>22572.586319999999</v>
      </c>
      <c r="DG8" s="58">
        <v>23809.036700000001</v>
      </c>
      <c r="DH8" s="58">
        <v>22761.133160000001</v>
      </c>
      <c r="DI8" s="58">
        <v>21389.194339999998</v>
      </c>
      <c r="DJ8" s="58">
        <v>23640.386760000001</v>
      </c>
      <c r="DK8" s="58">
        <v>24685.447889999999</v>
      </c>
      <c r="DL8" s="58">
        <v>24505.4283</v>
      </c>
      <c r="DM8" s="58">
        <v>23115.298030000002</v>
      </c>
      <c r="DN8" s="58">
        <v>23835.565910000001</v>
      </c>
      <c r="DO8" s="58">
        <v>25562.143329999999</v>
      </c>
      <c r="DP8" s="58">
        <v>21668.482319999999</v>
      </c>
      <c r="DQ8" s="58">
        <v>24857.982469999999</v>
      </c>
      <c r="DR8" s="58">
        <v>24857.982469999999</v>
      </c>
      <c r="DS8" s="58">
        <v>26438.554520000002</v>
      </c>
      <c r="DT8" s="58">
        <v>25431.943480000002</v>
      </c>
      <c r="DU8" s="58">
        <v>22649.615750000001</v>
      </c>
      <c r="DV8" s="58">
        <v>26438.554520000002</v>
      </c>
      <c r="DW8" s="58">
        <v>27314.96572</v>
      </c>
      <c r="DX8" s="58">
        <v>25430.444780000002</v>
      </c>
      <c r="DY8" s="58">
        <v>25230.528279999999</v>
      </c>
      <c r="DZ8" s="58">
        <v>26809.963370000001</v>
      </c>
      <c r="EA8" s="58">
        <v>28191.376909999999</v>
      </c>
      <c r="EB8" s="58">
        <v>25986.61059</v>
      </c>
      <c r="EC8" s="58">
        <v>25296.661800000002</v>
      </c>
      <c r="ED8" s="58">
        <v>28011.357309999999</v>
      </c>
      <c r="EE8" s="58">
        <v>28912.858459999999</v>
      </c>
      <c r="EF8" s="58">
        <v>28698.084699999999</v>
      </c>
      <c r="EG8" s="58">
        <v>22246.779920000001</v>
      </c>
      <c r="EH8" s="58">
        <v>26885.269319999999</v>
      </c>
      <c r="EI8" s="58">
        <v>29671.008089999999</v>
      </c>
      <c r="EJ8" s="58">
        <v>27762.930270000001</v>
      </c>
      <c r="EK8" s="58">
        <v>23413.905910000001</v>
      </c>
      <c r="EL8" s="58">
        <v>28394.763900000002</v>
      </c>
      <c r="EM8" s="58">
        <v>30820.420989999999</v>
      </c>
      <c r="EN8" s="58">
        <v>30359.002339999999</v>
      </c>
      <c r="EO8" s="58">
        <v>30820.420989999999</v>
      </c>
      <c r="EP8" s="58">
        <v>27851.376479999999</v>
      </c>
      <c r="EQ8" s="58">
        <v>31696.832190000001</v>
      </c>
      <c r="ER8" s="58">
        <v>28992.183929999999</v>
      </c>
      <c r="ES8" s="58">
        <v>31516.812590000001</v>
      </c>
      <c r="ET8" s="58">
        <v>31516.812590000001</v>
      </c>
      <c r="EU8" s="58">
        <v>32573.24338</v>
      </c>
      <c r="EV8" s="58">
        <v>32014.23516</v>
      </c>
      <c r="EW8" s="58">
        <v>28437.530019999998</v>
      </c>
      <c r="EX8" s="58">
        <v>28012.446639999998</v>
      </c>
      <c r="EY8" s="58">
        <v>33449.654569999999</v>
      </c>
      <c r="EZ8" s="58">
        <v>33449.654569999999</v>
      </c>
      <c r="FA8" s="58">
        <v>28531.661059999999</v>
      </c>
      <c r="FB8" s="58">
        <v>32518.29003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1566.345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2106.5700000000002</v>
      </c>
      <c r="S9" s="58">
        <v>2106.5700000000002</v>
      </c>
      <c r="T9" s="58">
        <v>1570.02</v>
      </c>
      <c r="U9" s="58">
        <v>2110.2449999999999</v>
      </c>
      <c r="V9" s="58">
        <v>1840.095</v>
      </c>
      <c r="W9" s="58">
        <v>1612.9693500000001</v>
      </c>
      <c r="X9" s="58">
        <v>2110.2449999999999</v>
      </c>
      <c r="Y9" s="58">
        <v>2110.2449999999999</v>
      </c>
      <c r="Z9" s="58">
        <v>2380.3200000000002</v>
      </c>
      <c r="AA9" s="58">
        <v>1570.02</v>
      </c>
      <c r="AB9" s="58">
        <v>1817.55</v>
      </c>
      <c r="AC9" s="58">
        <v>1566.345</v>
      </c>
      <c r="AD9" s="58">
        <v>1840.095</v>
      </c>
      <c r="AE9" s="58">
        <v>2635.32</v>
      </c>
      <c r="AF9" s="58">
        <v>2106.3000000000002</v>
      </c>
      <c r="AG9" s="58">
        <v>2361.5700000000002</v>
      </c>
      <c r="AH9" s="58">
        <v>2635.32</v>
      </c>
      <c r="AI9" s="58">
        <v>2091.4949999999999</v>
      </c>
      <c r="AJ9" s="58">
        <v>2635.32</v>
      </c>
      <c r="AK9" s="58">
        <v>2095.0949999999998</v>
      </c>
      <c r="AL9" s="58">
        <v>2095.0949999999998</v>
      </c>
      <c r="AM9" s="58">
        <v>1821.345</v>
      </c>
      <c r="AN9" s="58">
        <v>2635.32</v>
      </c>
      <c r="AO9" s="58">
        <v>2091.4949999999999</v>
      </c>
      <c r="AP9" s="58">
        <v>2635.32</v>
      </c>
      <c r="AQ9" s="58">
        <v>1821.345</v>
      </c>
      <c r="AR9" s="58">
        <v>2635.32</v>
      </c>
      <c r="AS9" s="58">
        <v>2095.0949999999998</v>
      </c>
      <c r="AT9" s="58">
        <v>2635.32</v>
      </c>
      <c r="AU9" s="58">
        <v>2635.32</v>
      </c>
      <c r="AV9" s="58">
        <v>2365.2449999999999</v>
      </c>
      <c r="AW9" s="58">
        <v>2095.0949999999998</v>
      </c>
      <c r="AX9" s="58">
        <v>2635.32</v>
      </c>
      <c r="AY9" s="58">
        <v>2635.32</v>
      </c>
      <c r="AZ9" s="58">
        <v>2361.5700000000002</v>
      </c>
      <c r="BA9" s="58">
        <v>1821.345</v>
      </c>
      <c r="BB9" s="58">
        <v>2635.32</v>
      </c>
      <c r="BC9" s="58">
        <v>2635.32</v>
      </c>
      <c r="BD9" s="58">
        <v>2026.2449999999999</v>
      </c>
      <c r="BE9" s="58">
        <v>1821.345</v>
      </c>
      <c r="BF9" s="58">
        <v>2635.32</v>
      </c>
      <c r="BG9" s="58">
        <v>2635.32</v>
      </c>
      <c r="BH9" s="58">
        <v>2365.2449999999999</v>
      </c>
      <c r="BI9" s="58">
        <v>2095.0949999999998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1821.345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4014.5776080000001</v>
      </c>
      <c r="D11" s="58">
        <v>3089.8877029999999</v>
      </c>
      <c r="E11" s="58">
        <v>3435.3012010000002</v>
      </c>
      <c r="F11" s="58">
        <v>3827.1960410000002</v>
      </c>
      <c r="G11" s="58">
        <v>3208.339872</v>
      </c>
      <c r="H11" s="58">
        <v>4228.5662300000004</v>
      </c>
      <c r="I11" s="58">
        <v>3707.7157099999999</v>
      </c>
      <c r="J11" s="58">
        <v>3790.5655059999999</v>
      </c>
      <c r="K11" s="58">
        <v>3572.836542</v>
      </c>
      <c r="L11" s="58">
        <v>4086.8961800000002</v>
      </c>
      <c r="M11" s="58">
        <v>4470.4443929999998</v>
      </c>
      <c r="N11" s="58">
        <v>3692.9238230000001</v>
      </c>
      <c r="O11" s="58">
        <v>4151.3722889999999</v>
      </c>
      <c r="P11" s="58">
        <v>3784.1530830000002</v>
      </c>
      <c r="Q11" s="58">
        <v>3818.0263169999998</v>
      </c>
      <c r="R11" s="58">
        <v>3389.3013759999999</v>
      </c>
      <c r="S11" s="58">
        <v>4074.2384910000001</v>
      </c>
      <c r="T11" s="58">
        <v>3999.748865</v>
      </c>
      <c r="U11" s="58">
        <v>3893.9496410000002</v>
      </c>
      <c r="V11" s="58">
        <v>3963.0152790000002</v>
      </c>
      <c r="W11" s="58">
        <v>3690.8069730000002</v>
      </c>
      <c r="X11" s="58">
        <v>4629.5154149999998</v>
      </c>
      <c r="Y11" s="58">
        <v>4473.1911360000004</v>
      </c>
      <c r="Z11" s="58">
        <v>4093.5157129999998</v>
      </c>
      <c r="AA11" s="58">
        <v>3547.9504069999998</v>
      </c>
      <c r="AB11" s="58">
        <v>3902.7315560000002</v>
      </c>
      <c r="AC11" s="58">
        <v>2901.6331060000002</v>
      </c>
      <c r="AD11" s="58">
        <v>4208.9177490000002</v>
      </c>
      <c r="AE11" s="58">
        <v>4236.2663499999999</v>
      </c>
      <c r="AF11" s="58">
        <v>4208.9323320000003</v>
      </c>
      <c r="AG11" s="58">
        <v>3231.1271000000002</v>
      </c>
      <c r="AH11" s="58">
        <v>4685.0367910000004</v>
      </c>
      <c r="AI11" s="58">
        <v>3262.27333</v>
      </c>
      <c r="AJ11" s="58">
        <v>3706.0919250000002</v>
      </c>
      <c r="AK11" s="58">
        <v>2172.094587</v>
      </c>
      <c r="AL11" s="58">
        <v>3617.0834629999999</v>
      </c>
      <c r="AM11" s="58">
        <v>4516.6429120000003</v>
      </c>
      <c r="AN11" s="58">
        <v>3958.4208520000002</v>
      </c>
      <c r="AO11" s="58">
        <v>3338.8691990000002</v>
      </c>
      <c r="AP11" s="58">
        <v>4367.1600829999998</v>
      </c>
      <c r="AQ11" s="58">
        <v>3166.6554839999999</v>
      </c>
      <c r="AR11" s="58">
        <v>4291.7413470000001</v>
      </c>
      <c r="AS11" s="58">
        <v>4169.7070100000001</v>
      </c>
      <c r="AT11" s="58">
        <v>4100.5415860000003</v>
      </c>
      <c r="AU11" s="58">
        <v>4379.3199729999997</v>
      </c>
      <c r="AV11" s="58">
        <v>4037.1918310000001</v>
      </c>
      <c r="AW11" s="58">
        <v>3704.2362640000001</v>
      </c>
      <c r="AX11" s="58">
        <v>4369.0404429999999</v>
      </c>
      <c r="AY11" s="58">
        <v>3761.75801</v>
      </c>
      <c r="AZ11" s="58">
        <v>3417.8124560000001</v>
      </c>
      <c r="BA11" s="58">
        <v>3014.8559570000002</v>
      </c>
      <c r="BB11" s="58">
        <v>3759.2477469999999</v>
      </c>
      <c r="BC11" s="58">
        <v>2309.6630970000001</v>
      </c>
      <c r="BD11" s="58">
        <v>2201.1114510000002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441.84587599999998</v>
      </c>
      <c r="D12" s="58">
        <v>3721.4120320000002</v>
      </c>
      <c r="E12" s="58">
        <v>5282.3369810000004</v>
      </c>
      <c r="F12" s="58">
        <v>3481.801246</v>
      </c>
      <c r="G12" s="58">
        <v>436.1352273</v>
      </c>
      <c r="H12" s="58">
        <v>4131.4537280000004</v>
      </c>
      <c r="I12" s="58">
        <v>5330.266646</v>
      </c>
      <c r="J12" s="58">
        <v>3562.3366510000001</v>
      </c>
      <c r="K12" s="58">
        <v>701.65484949999995</v>
      </c>
      <c r="L12" s="58">
        <v>4619.7349530000001</v>
      </c>
      <c r="M12" s="58">
        <v>6227.3777840000002</v>
      </c>
      <c r="N12" s="58">
        <v>3976.094482</v>
      </c>
      <c r="O12" s="58">
        <v>761.52419669999995</v>
      </c>
      <c r="P12" s="58">
        <v>4577.5404769999996</v>
      </c>
      <c r="Q12" s="58">
        <v>6374.6521329999996</v>
      </c>
      <c r="R12" s="58">
        <v>4145.7192219999997</v>
      </c>
      <c r="S12" s="58">
        <v>792.18398950000005</v>
      </c>
      <c r="T12" s="58">
        <v>4925.5271769999999</v>
      </c>
      <c r="U12" s="58">
        <v>6662.1716500000002</v>
      </c>
      <c r="V12" s="58">
        <v>4257.9306239999996</v>
      </c>
      <c r="W12" s="58">
        <v>782.64696730000003</v>
      </c>
      <c r="X12" s="58">
        <v>5186.2422630000001</v>
      </c>
      <c r="Y12" s="58">
        <v>6962.1479840000002</v>
      </c>
      <c r="Z12" s="58">
        <v>4505.1262640000004</v>
      </c>
      <c r="AA12" s="58">
        <v>910.54954510000005</v>
      </c>
      <c r="AB12" s="58">
        <v>4989.2678020000003</v>
      </c>
      <c r="AC12" s="58">
        <v>6620.1236920000001</v>
      </c>
      <c r="AD12" s="58">
        <v>4454.2995819999996</v>
      </c>
      <c r="AE12" s="58">
        <v>1107.067098</v>
      </c>
      <c r="AF12" s="58">
        <v>5020.7874460000003</v>
      </c>
      <c r="AG12" s="58">
        <v>6872.3540560000001</v>
      </c>
      <c r="AH12" s="58">
        <v>4790.5675920000003</v>
      </c>
      <c r="AI12" s="58">
        <v>1086.037345</v>
      </c>
      <c r="AJ12" s="58">
        <v>5286.6787029999996</v>
      </c>
      <c r="AK12" s="58">
        <v>6742.1395270000003</v>
      </c>
      <c r="AL12" s="58">
        <v>4878.11492</v>
      </c>
      <c r="AM12" s="58">
        <v>1138.285871</v>
      </c>
      <c r="AN12" s="58">
        <v>5326.9786270000004</v>
      </c>
      <c r="AO12" s="58">
        <v>7269.4462309999999</v>
      </c>
      <c r="AP12" s="58">
        <v>4939.5740820000001</v>
      </c>
      <c r="AQ12" s="58">
        <v>1131.755721</v>
      </c>
      <c r="AR12" s="58">
        <v>5171.0259470000001</v>
      </c>
      <c r="AS12" s="58">
        <v>7359.5302309999997</v>
      </c>
      <c r="AT12" s="58">
        <v>4892.4256020000003</v>
      </c>
      <c r="AU12" s="58">
        <v>1160.224598</v>
      </c>
      <c r="AV12" s="58">
        <v>5573.4023289999996</v>
      </c>
      <c r="AW12" s="58">
        <v>7189.3169740000003</v>
      </c>
      <c r="AX12" s="58">
        <v>4961.3340820000003</v>
      </c>
      <c r="AY12" s="58">
        <v>1134.364775</v>
      </c>
      <c r="AZ12" s="58">
        <v>5572.7253579999997</v>
      </c>
      <c r="BA12" s="58">
        <v>7332.2183530000002</v>
      </c>
      <c r="BB12" s="58">
        <v>4944.5880900000002</v>
      </c>
      <c r="BC12" s="58">
        <v>1134.364775</v>
      </c>
      <c r="BD12" s="58">
        <v>5579.625309</v>
      </c>
      <c r="BE12" s="58">
        <v>7370.5583530000004</v>
      </c>
      <c r="BF12" s="58">
        <v>4944.5880900000002</v>
      </c>
      <c r="BG12" s="58">
        <v>1134.364775</v>
      </c>
      <c r="BH12" s="58">
        <v>5551.9353090000004</v>
      </c>
      <c r="BI12" s="58">
        <v>7384.0583079999997</v>
      </c>
      <c r="BJ12" s="58">
        <v>4944.5880900000002</v>
      </c>
      <c r="BK12" s="58">
        <v>1134.364775</v>
      </c>
      <c r="BL12" s="58">
        <v>5579.625309</v>
      </c>
      <c r="BM12" s="58">
        <v>7471.7769660000004</v>
      </c>
      <c r="BN12" s="58">
        <v>4944.5880900000002</v>
      </c>
      <c r="BO12" s="58">
        <v>1134.364775</v>
      </c>
      <c r="BP12" s="58">
        <v>5579.625309</v>
      </c>
      <c r="BQ12" s="58">
        <v>7380.2783079999999</v>
      </c>
      <c r="BR12" s="58">
        <v>4944.5880900000002</v>
      </c>
      <c r="BS12" s="58">
        <v>1134.364775</v>
      </c>
      <c r="BT12" s="58">
        <v>5579.625309</v>
      </c>
      <c r="BU12" s="58">
        <v>7471.7769660000004</v>
      </c>
      <c r="BV12" s="58">
        <v>4944.5880900000002</v>
      </c>
      <c r="BW12" s="58">
        <v>1134.364775</v>
      </c>
      <c r="BX12" s="58">
        <v>5579.625309</v>
      </c>
      <c r="BY12" s="58">
        <v>7308.1133149999996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3133.6172270000002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7323.4070000000002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7222.5074999999997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520.36</v>
      </c>
      <c r="EJ12" s="58">
        <v>5073.51</v>
      </c>
      <c r="EK12" s="58">
        <v>4899.42</v>
      </c>
      <c r="EL12" s="58">
        <v>4423.0600000000004</v>
      </c>
      <c r="EM12" s="58">
        <v>520.36</v>
      </c>
      <c r="EN12" s="58">
        <v>5073.51</v>
      </c>
      <c r="EO12" s="58">
        <v>7024.86</v>
      </c>
      <c r="EP12" s="58">
        <v>4423.0600000000004</v>
      </c>
      <c r="EQ12" s="58">
        <v>520.36</v>
      </c>
      <c r="ER12" s="58">
        <v>5073.51</v>
      </c>
      <c r="ES12" s="58">
        <v>7024.86</v>
      </c>
      <c r="ET12" s="58">
        <v>4423.0600000000004</v>
      </c>
      <c r="EU12" s="58">
        <v>520.36</v>
      </c>
      <c r="EV12" s="58">
        <v>5073.51</v>
      </c>
      <c r="EW12" s="58">
        <v>7024.86</v>
      </c>
      <c r="EX12" s="58">
        <v>4423.0600000000004</v>
      </c>
      <c r="EY12" s="58">
        <v>520.36</v>
      </c>
      <c r="EZ12" s="58">
        <v>5073.51</v>
      </c>
      <c r="FA12" s="58">
        <v>7024.86</v>
      </c>
      <c r="FB12" s="58">
        <v>4009.28</v>
      </c>
    </row>
    <row r="13" spans="1:159" x14ac:dyDescent="0.25">
      <c r="B13" s="33" t="s">
        <v>7</v>
      </c>
      <c r="C13" s="58">
        <v>543.30692499999998</v>
      </c>
      <c r="D13" s="58">
        <v>353.52296689999997</v>
      </c>
      <c r="E13" s="58">
        <v>617.16962260000003</v>
      </c>
      <c r="F13" s="58">
        <v>677.22399140000005</v>
      </c>
      <c r="G13" s="58">
        <v>492.96363860000002</v>
      </c>
      <c r="H13" s="58">
        <v>901.56475890000002</v>
      </c>
      <c r="I13" s="58">
        <v>940.19447860000002</v>
      </c>
      <c r="J13" s="58">
        <v>832.80684859999997</v>
      </c>
      <c r="K13" s="58">
        <v>674.22537639999996</v>
      </c>
      <c r="L13" s="58">
        <v>851.33468879999998</v>
      </c>
      <c r="M13" s="58">
        <v>1248.460292</v>
      </c>
      <c r="N13" s="58">
        <v>1136.0007250000001</v>
      </c>
      <c r="O13" s="58">
        <v>1134.7075609999999</v>
      </c>
      <c r="P13" s="58">
        <v>683.97568950000004</v>
      </c>
      <c r="Q13" s="58">
        <v>1205.8557330000001</v>
      </c>
      <c r="R13" s="58">
        <v>1112.9688619999999</v>
      </c>
      <c r="S13" s="58">
        <v>1598.8031040000001</v>
      </c>
      <c r="T13" s="58">
        <v>1675.907285</v>
      </c>
      <c r="U13" s="58">
        <v>2239.8736669999998</v>
      </c>
      <c r="V13" s="58">
        <v>1785.0480439999999</v>
      </c>
      <c r="W13" s="58">
        <v>1051.025764</v>
      </c>
      <c r="X13" s="58">
        <v>2008.931167</v>
      </c>
      <c r="Y13" s="58">
        <v>2900.9260340000001</v>
      </c>
      <c r="Z13" s="58">
        <v>2160.6691259999998</v>
      </c>
      <c r="AA13" s="58">
        <v>1818.6645129999999</v>
      </c>
      <c r="AB13" s="58">
        <v>2205.085869</v>
      </c>
      <c r="AC13" s="58">
        <v>1448.518059</v>
      </c>
      <c r="AD13" s="58">
        <v>3287.3241710000002</v>
      </c>
      <c r="AE13" s="58">
        <v>3206.9932130000002</v>
      </c>
      <c r="AF13" s="58">
        <v>3128.1485269999998</v>
      </c>
      <c r="AG13" s="58">
        <v>2573.4105690000001</v>
      </c>
      <c r="AH13" s="58">
        <v>3614.4566359999999</v>
      </c>
      <c r="AI13" s="58">
        <v>2323.6336369999999</v>
      </c>
      <c r="AJ13" s="58">
        <v>2952.4330540000001</v>
      </c>
      <c r="AK13" s="58">
        <v>1808.2844869999999</v>
      </c>
      <c r="AL13" s="58">
        <v>3395.033606</v>
      </c>
      <c r="AM13" s="58">
        <v>3050.4718370000001</v>
      </c>
      <c r="AN13" s="58">
        <v>2852.1919029999999</v>
      </c>
      <c r="AO13" s="58">
        <v>3948.9766509999999</v>
      </c>
      <c r="AP13" s="58">
        <v>4085.8166059999999</v>
      </c>
      <c r="AQ13" s="58">
        <v>3265.9505770000001</v>
      </c>
      <c r="AR13" s="58">
        <v>4323.1048570000003</v>
      </c>
      <c r="AS13" s="58">
        <v>4734.580293</v>
      </c>
      <c r="AT13" s="58">
        <v>4171.1673220000002</v>
      </c>
      <c r="AU13" s="58">
        <v>5449.0305330000001</v>
      </c>
      <c r="AV13" s="58">
        <v>5578.4855340000004</v>
      </c>
      <c r="AW13" s="58">
        <v>7229.8802210000003</v>
      </c>
      <c r="AX13" s="58">
        <v>7441.6476629999997</v>
      </c>
      <c r="AY13" s="58">
        <v>5980.8771219999999</v>
      </c>
      <c r="AZ13" s="58">
        <v>6126.9781579999999</v>
      </c>
      <c r="BA13" s="58">
        <v>7933.3555450000003</v>
      </c>
      <c r="BB13" s="58">
        <v>8166.8930120000005</v>
      </c>
      <c r="BC13" s="58">
        <v>7945.2355779999998</v>
      </c>
      <c r="BD13" s="58">
        <v>8985.1262989999996</v>
      </c>
      <c r="BE13" s="58">
        <v>11949.33099</v>
      </c>
      <c r="BF13" s="58">
        <v>10845.53823</v>
      </c>
      <c r="BG13" s="58">
        <v>8472.2327960000002</v>
      </c>
      <c r="BH13" s="58">
        <v>8757.1046229999993</v>
      </c>
      <c r="BI13" s="58">
        <v>12754.36177</v>
      </c>
      <c r="BJ13" s="58">
        <v>11564.1708</v>
      </c>
      <c r="BK13" s="58">
        <v>8954.4817569999996</v>
      </c>
      <c r="BL13" s="58">
        <v>7875.0079740000001</v>
      </c>
      <c r="BM13" s="58">
        <v>14201.1996</v>
      </c>
      <c r="BN13" s="58">
        <v>12220.94159</v>
      </c>
      <c r="BO13" s="58">
        <v>9423.7466390000009</v>
      </c>
      <c r="BP13" s="58">
        <v>7331.9430469999998</v>
      </c>
      <c r="BQ13" s="58">
        <v>14048.08122</v>
      </c>
      <c r="BR13" s="58">
        <v>12860.83714</v>
      </c>
      <c r="BS13" s="58">
        <v>10225.381020000001</v>
      </c>
      <c r="BT13" s="58">
        <v>11590.64278</v>
      </c>
      <c r="BU13" s="58">
        <v>16223.13293</v>
      </c>
      <c r="BV13" s="58">
        <v>13953.97493</v>
      </c>
      <c r="BW13" s="58">
        <v>11700.707350000001</v>
      </c>
      <c r="BX13" s="58">
        <v>13267.14997</v>
      </c>
      <c r="BY13" s="58">
        <v>16121.12276</v>
      </c>
      <c r="BZ13" s="58">
        <v>15965.78356</v>
      </c>
      <c r="CA13" s="58">
        <v>12679.353810000001</v>
      </c>
      <c r="CB13" s="58">
        <v>13662.385060000001</v>
      </c>
      <c r="CC13" s="58">
        <v>19606.061880000001</v>
      </c>
      <c r="CD13" s="58">
        <v>17300.108469999999</v>
      </c>
      <c r="CE13" s="58">
        <v>14320.177390000001</v>
      </c>
      <c r="CF13" s="58">
        <v>16248.700580000001</v>
      </c>
      <c r="CG13" s="58">
        <v>22661.04538</v>
      </c>
      <c r="CH13" s="58">
        <v>19536.065780000001</v>
      </c>
      <c r="CI13" s="58">
        <v>15538.119769999999</v>
      </c>
      <c r="CJ13" s="58">
        <v>17635.68132</v>
      </c>
      <c r="CK13" s="58">
        <v>23779.451379999999</v>
      </c>
      <c r="CL13" s="58">
        <v>21195.85325</v>
      </c>
      <c r="CM13" s="58">
        <v>17083.061000000002</v>
      </c>
      <c r="CN13" s="58">
        <v>19394.971389999999</v>
      </c>
      <c r="CO13" s="58">
        <v>25454.821070000002</v>
      </c>
      <c r="CP13" s="58">
        <v>23301.29422</v>
      </c>
      <c r="CQ13" s="58">
        <v>18242.825949999999</v>
      </c>
      <c r="CR13" s="58">
        <v>20699.979950000001</v>
      </c>
      <c r="CS13" s="58">
        <v>26384.646629999999</v>
      </c>
      <c r="CT13" s="58">
        <v>24887.346989999998</v>
      </c>
      <c r="CU13" s="58">
        <v>19294.89416</v>
      </c>
      <c r="CV13" s="58">
        <v>21858.913789999999</v>
      </c>
      <c r="CW13" s="58">
        <v>30593.795480000001</v>
      </c>
      <c r="CX13" s="58">
        <v>26334.902480000001</v>
      </c>
      <c r="CY13" s="58">
        <v>20562.318490000001</v>
      </c>
      <c r="CZ13" s="58">
        <v>23075.198189999999</v>
      </c>
      <c r="DA13" s="58">
        <v>32553.84432</v>
      </c>
      <c r="DB13" s="58">
        <v>28075.498619999998</v>
      </c>
      <c r="DC13" s="58">
        <v>21345.998169999999</v>
      </c>
      <c r="DD13" s="58">
        <v>24106.78023</v>
      </c>
      <c r="DE13" s="58">
        <v>33730.075920000003</v>
      </c>
      <c r="DF13" s="58">
        <v>29161.133170000001</v>
      </c>
      <c r="DG13" s="58">
        <v>21296.548340000001</v>
      </c>
      <c r="DH13" s="58">
        <v>23898.072049999999</v>
      </c>
      <c r="DI13" s="58">
        <v>33418.147199999999</v>
      </c>
      <c r="DJ13" s="58">
        <v>29147.530470000002</v>
      </c>
      <c r="DK13" s="58">
        <v>24452.26986</v>
      </c>
      <c r="DL13" s="58">
        <v>27484.38912</v>
      </c>
      <c r="DM13" s="58">
        <v>38398.776030000001</v>
      </c>
      <c r="DN13" s="58">
        <v>33450.691830000003</v>
      </c>
      <c r="DO13" s="58">
        <v>25672.835169999998</v>
      </c>
      <c r="DP13" s="58">
        <v>28871.39515</v>
      </c>
      <c r="DQ13" s="58">
        <v>40380.834470000002</v>
      </c>
      <c r="DR13" s="58">
        <v>35115.09906</v>
      </c>
      <c r="DS13" s="58">
        <v>26715.698540000001</v>
      </c>
      <c r="DT13" s="58">
        <v>28251.891250000001</v>
      </c>
      <c r="DU13" s="58">
        <v>41685.975680000003</v>
      </c>
      <c r="DV13" s="58">
        <v>36232.191630000001</v>
      </c>
      <c r="DW13" s="58">
        <v>28080.234570000001</v>
      </c>
      <c r="DX13" s="58">
        <v>31020.295190000001</v>
      </c>
      <c r="DY13" s="58">
        <v>43428.413260000001</v>
      </c>
      <c r="DZ13" s="58">
        <v>38397.916440000001</v>
      </c>
      <c r="EA13" s="58">
        <v>29653.195039999999</v>
      </c>
      <c r="EB13" s="58">
        <v>33394.531369999997</v>
      </c>
      <c r="EC13" s="58">
        <v>46713.225180000001</v>
      </c>
      <c r="ED13" s="58">
        <v>40542.862529999999</v>
      </c>
      <c r="EE13" s="58">
        <v>31398.71514</v>
      </c>
      <c r="EF13" s="58">
        <v>29456.062330000001</v>
      </c>
      <c r="EG13" s="58">
        <v>43782.153839999999</v>
      </c>
      <c r="EH13" s="58">
        <v>42923.886559999999</v>
      </c>
      <c r="EI13" s="58">
        <v>32964.463309999999</v>
      </c>
      <c r="EJ13" s="58">
        <v>35060.974540000003</v>
      </c>
      <c r="EK13" s="58">
        <v>48993.526180000001</v>
      </c>
      <c r="EL13" s="58">
        <v>45067.644520000002</v>
      </c>
      <c r="EM13" s="58">
        <v>34064.250719999996</v>
      </c>
      <c r="EN13" s="58">
        <v>38355.726979999999</v>
      </c>
      <c r="EO13" s="58">
        <v>43040.442909999998</v>
      </c>
      <c r="EP13" s="58">
        <v>46576.068209999998</v>
      </c>
      <c r="EQ13" s="58">
        <v>35470.977980000003</v>
      </c>
      <c r="ER13" s="58">
        <v>39923.623079999998</v>
      </c>
      <c r="ES13" s="58">
        <v>42889.569459999999</v>
      </c>
      <c r="ET13" s="58">
        <v>48505.152990000002</v>
      </c>
      <c r="EU13" s="58">
        <v>36679.276599999997</v>
      </c>
      <c r="EV13" s="58">
        <v>41269.351649999997</v>
      </c>
      <c r="EW13" s="58">
        <v>54109.08165</v>
      </c>
      <c r="EX13" s="58">
        <v>50162.481650000002</v>
      </c>
      <c r="EY13" s="58">
        <v>37392.263809999997</v>
      </c>
      <c r="EZ13" s="58">
        <v>42052.393129999997</v>
      </c>
      <c r="FA13" s="58">
        <v>58816.562460000001</v>
      </c>
      <c r="FB13" s="58">
        <v>51144.326789999999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2.9405999999999999</v>
      </c>
      <c r="S14" s="58">
        <v>3.79678</v>
      </c>
      <c r="T14" s="58">
        <v>0</v>
      </c>
      <c r="U14" s="58">
        <v>0</v>
      </c>
      <c r="V14" s="58">
        <v>3.1406000000000001</v>
      </c>
      <c r="W14" s="58">
        <v>144.48277999999999</v>
      </c>
      <c r="X14" s="58">
        <v>0</v>
      </c>
      <c r="Y14" s="58">
        <v>0</v>
      </c>
      <c r="Z14" s="58">
        <v>163.08760000000001</v>
      </c>
      <c r="AA14" s="58">
        <v>327.43698000000001</v>
      </c>
      <c r="AB14" s="58">
        <v>0</v>
      </c>
      <c r="AC14" s="58">
        <v>0</v>
      </c>
      <c r="AD14" s="58">
        <v>298.03500000000003</v>
      </c>
      <c r="AE14" s="58">
        <v>564.54970000000003</v>
      </c>
      <c r="AF14" s="58">
        <v>0</v>
      </c>
      <c r="AG14" s="58">
        <v>0</v>
      </c>
      <c r="AH14" s="58">
        <v>393.649</v>
      </c>
      <c r="AI14" s="58">
        <v>459.3784</v>
      </c>
      <c r="AJ14" s="58">
        <v>0</v>
      </c>
      <c r="AK14" s="58">
        <v>0</v>
      </c>
      <c r="AL14" s="58">
        <v>392.702</v>
      </c>
      <c r="AM14" s="58">
        <v>556.22969999999998</v>
      </c>
      <c r="AN14" s="58">
        <v>0</v>
      </c>
      <c r="AO14" s="58">
        <v>0</v>
      </c>
      <c r="AP14" s="58">
        <v>428.86900000000003</v>
      </c>
      <c r="AQ14" s="58">
        <v>533.34969999999998</v>
      </c>
      <c r="AR14" s="58">
        <v>0</v>
      </c>
      <c r="AS14" s="58">
        <v>0</v>
      </c>
      <c r="AT14" s="58">
        <v>428.86900000000003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872.32375579999996</v>
      </c>
      <c r="BL14" s="58">
        <v>0</v>
      </c>
      <c r="BM14" s="58">
        <v>0</v>
      </c>
      <c r="BN14" s="58">
        <v>671.01827370000001</v>
      </c>
      <c r="BO14" s="58">
        <v>1192.930443</v>
      </c>
      <c r="BP14" s="58">
        <v>0</v>
      </c>
      <c r="BQ14" s="58">
        <v>0</v>
      </c>
      <c r="BR14" s="58">
        <v>917.63880240000003</v>
      </c>
      <c r="BS14" s="58">
        <v>1523.533144</v>
      </c>
      <c r="BT14" s="58">
        <v>0</v>
      </c>
      <c r="BU14" s="58">
        <v>0</v>
      </c>
      <c r="BV14" s="58">
        <v>1171.948572</v>
      </c>
      <c r="BW14" s="58">
        <v>1866.770033</v>
      </c>
      <c r="BX14" s="58">
        <v>0</v>
      </c>
      <c r="BY14" s="58">
        <v>0</v>
      </c>
      <c r="BZ14" s="58">
        <v>1435.976948</v>
      </c>
      <c r="CA14" s="58">
        <v>2226.2490459999999</v>
      </c>
      <c r="CB14" s="58">
        <v>0</v>
      </c>
      <c r="CC14" s="58">
        <v>0</v>
      </c>
      <c r="CD14" s="58">
        <v>1712.499266</v>
      </c>
      <c r="CE14" s="58">
        <v>2591.0389810000001</v>
      </c>
      <c r="CF14" s="58">
        <v>0</v>
      </c>
      <c r="CG14" s="58">
        <v>0</v>
      </c>
      <c r="CH14" s="58">
        <v>1993.1069090000001</v>
      </c>
      <c r="CI14" s="58">
        <v>2955.654411</v>
      </c>
      <c r="CJ14" s="58">
        <v>0</v>
      </c>
      <c r="CK14" s="58">
        <v>0</v>
      </c>
      <c r="CL14" s="58">
        <v>2273.580316</v>
      </c>
      <c r="CM14" s="58">
        <v>3330.3264549999999</v>
      </c>
      <c r="CN14" s="58">
        <v>0</v>
      </c>
      <c r="CO14" s="58">
        <v>0</v>
      </c>
      <c r="CP14" s="58">
        <v>2561.789581</v>
      </c>
      <c r="CQ14" s="58">
        <v>3714.987286</v>
      </c>
      <c r="CR14" s="58">
        <v>0</v>
      </c>
      <c r="CS14" s="58">
        <v>0</v>
      </c>
      <c r="CT14" s="58">
        <v>2857.6825269999999</v>
      </c>
      <c r="CU14" s="58">
        <v>4123.6712200000002</v>
      </c>
      <c r="CV14" s="58">
        <v>0</v>
      </c>
      <c r="CW14" s="58">
        <v>0</v>
      </c>
      <c r="CX14" s="58">
        <v>3172.0547849999998</v>
      </c>
      <c r="CY14" s="58">
        <v>4528.9249380000001</v>
      </c>
      <c r="CZ14" s="58">
        <v>0</v>
      </c>
      <c r="DA14" s="58">
        <v>0</v>
      </c>
      <c r="DB14" s="58">
        <v>3483.7884140000001</v>
      </c>
      <c r="DC14" s="58">
        <v>4692.8497559999996</v>
      </c>
      <c r="DD14" s="58">
        <v>0</v>
      </c>
      <c r="DE14" s="58">
        <v>0</v>
      </c>
      <c r="DF14" s="58">
        <v>3609.884427</v>
      </c>
      <c r="DG14" s="58">
        <v>4837.7837950000003</v>
      </c>
      <c r="DH14" s="58">
        <v>0</v>
      </c>
      <c r="DI14" s="58">
        <v>0</v>
      </c>
      <c r="DJ14" s="58">
        <v>3721.3721500000001</v>
      </c>
      <c r="DK14" s="58">
        <v>5160.841469</v>
      </c>
      <c r="DL14" s="58">
        <v>0</v>
      </c>
      <c r="DM14" s="58">
        <v>0</v>
      </c>
      <c r="DN14" s="58">
        <v>3969.8780529999999</v>
      </c>
      <c r="DO14" s="58">
        <v>5505.5793389999999</v>
      </c>
      <c r="DP14" s="58">
        <v>0</v>
      </c>
      <c r="DQ14" s="58">
        <v>0</v>
      </c>
      <c r="DR14" s="58">
        <v>4235.0610299999998</v>
      </c>
      <c r="DS14" s="58">
        <v>5851.3338240000003</v>
      </c>
      <c r="DT14" s="58">
        <v>0</v>
      </c>
      <c r="DU14" s="58">
        <v>0</v>
      </c>
      <c r="DV14" s="58">
        <v>4501.0260189999999</v>
      </c>
      <c r="DW14" s="58">
        <v>6199.5976899999996</v>
      </c>
      <c r="DX14" s="58">
        <v>0</v>
      </c>
      <c r="DY14" s="58">
        <v>0</v>
      </c>
      <c r="DZ14" s="58">
        <v>4768.9213</v>
      </c>
      <c r="EA14" s="58">
        <v>6555.3063689999999</v>
      </c>
      <c r="EB14" s="58">
        <v>0</v>
      </c>
      <c r="EC14" s="58">
        <v>0</v>
      </c>
      <c r="ED14" s="58">
        <v>5042.543361</v>
      </c>
      <c r="EE14" s="58">
        <v>6917.4997130000002</v>
      </c>
      <c r="EF14" s="58">
        <v>0</v>
      </c>
      <c r="EG14" s="58">
        <v>0</v>
      </c>
      <c r="EH14" s="58">
        <v>5321.1536260000003</v>
      </c>
      <c r="EI14" s="58">
        <v>7282.4731449999999</v>
      </c>
      <c r="EJ14" s="58">
        <v>0</v>
      </c>
      <c r="EK14" s="58">
        <v>0</v>
      </c>
      <c r="EL14" s="58">
        <v>5601.902419</v>
      </c>
      <c r="EM14" s="58">
        <v>7646.2602999999999</v>
      </c>
      <c r="EN14" s="58">
        <v>0</v>
      </c>
      <c r="EO14" s="58">
        <v>0</v>
      </c>
      <c r="EP14" s="58">
        <v>5881.7386919999999</v>
      </c>
      <c r="EQ14" s="58">
        <v>8047.9731179999999</v>
      </c>
      <c r="ER14" s="58">
        <v>0</v>
      </c>
      <c r="ES14" s="58">
        <v>0</v>
      </c>
      <c r="ET14" s="58">
        <v>6190.7485530000004</v>
      </c>
      <c r="EU14" s="58">
        <v>8436.1914710000001</v>
      </c>
      <c r="EV14" s="58">
        <v>0</v>
      </c>
      <c r="EW14" s="58">
        <v>0</v>
      </c>
      <c r="EX14" s="58">
        <v>6489.3780539999998</v>
      </c>
      <c r="EY14" s="58">
        <v>8819.0372920000009</v>
      </c>
      <c r="EZ14" s="58">
        <v>0</v>
      </c>
      <c r="FA14" s="58">
        <v>0</v>
      </c>
      <c r="FB14" s="58">
        <v>6783.8748400000004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553.14071090000004</v>
      </c>
      <c r="AZ15" s="58">
        <v>553.14071090000004</v>
      </c>
      <c r="BA15" s="58">
        <v>553.14071090000004</v>
      </c>
      <c r="BB15" s="58">
        <v>553.14071090000004</v>
      </c>
      <c r="BC15" s="58">
        <v>4432.653577</v>
      </c>
      <c r="BD15" s="58">
        <v>4432.653577</v>
      </c>
      <c r="BE15" s="58">
        <v>4432.653577</v>
      </c>
      <c r="BF15" s="58">
        <v>4432.653577</v>
      </c>
      <c r="BG15" s="58">
        <v>6215.6104789999999</v>
      </c>
      <c r="BH15" s="58">
        <v>6215.6104789999999</v>
      </c>
      <c r="BI15" s="58">
        <v>6215.6104789999999</v>
      </c>
      <c r="BJ15" s="58">
        <v>6215.6104789999999</v>
      </c>
      <c r="BK15" s="58">
        <v>9426.5256800000006</v>
      </c>
      <c r="BL15" s="58">
        <v>9426.5256800000006</v>
      </c>
      <c r="BM15" s="58">
        <v>9426.5256800000006</v>
      </c>
      <c r="BN15" s="58">
        <v>9426.5256800000006</v>
      </c>
      <c r="BO15" s="58">
        <v>10384.808709999999</v>
      </c>
      <c r="BP15" s="58">
        <v>10384.808709999999</v>
      </c>
      <c r="BQ15" s="58">
        <v>10384.808709999999</v>
      </c>
      <c r="BR15" s="58">
        <v>10384.808709999999</v>
      </c>
      <c r="BS15" s="58">
        <v>10651.88075</v>
      </c>
      <c r="BT15" s="58">
        <v>10651.88075</v>
      </c>
      <c r="BU15" s="58">
        <v>10651.88075</v>
      </c>
      <c r="BV15" s="58">
        <v>10651.88075</v>
      </c>
      <c r="BW15" s="58">
        <v>13511.46962</v>
      </c>
      <c r="BX15" s="58">
        <v>13511.46962</v>
      </c>
      <c r="BY15" s="58">
        <v>13511.46962</v>
      </c>
      <c r="BZ15" s="58">
        <v>13511.46962</v>
      </c>
      <c r="CA15" s="58">
        <v>16881.7215</v>
      </c>
      <c r="CB15" s="58">
        <v>16881.7215</v>
      </c>
      <c r="CC15" s="58">
        <v>16881.7215</v>
      </c>
      <c r="CD15" s="58">
        <v>16881.7215</v>
      </c>
      <c r="CE15" s="58">
        <v>18851.01469</v>
      </c>
      <c r="CF15" s="58">
        <v>18656.61591</v>
      </c>
      <c r="CG15" s="58">
        <v>18851.01469</v>
      </c>
      <c r="CH15" s="58">
        <v>18851.01469</v>
      </c>
      <c r="CI15" s="58">
        <v>21264.77061</v>
      </c>
      <c r="CJ15" s="58">
        <v>21264.77061</v>
      </c>
      <c r="CK15" s="58">
        <v>21264.77061</v>
      </c>
      <c r="CL15" s="58">
        <v>21264.77061</v>
      </c>
      <c r="CM15" s="58">
        <v>23518.866010000002</v>
      </c>
      <c r="CN15" s="58">
        <v>23518.866010000002</v>
      </c>
      <c r="CO15" s="58">
        <v>23518.866010000002</v>
      </c>
      <c r="CP15" s="58">
        <v>23518.866010000002</v>
      </c>
      <c r="CQ15" s="58">
        <v>26301.27663</v>
      </c>
      <c r="CR15" s="58">
        <v>26301.27663</v>
      </c>
      <c r="CS15" s="58">
        <v>26301.27663</v>
      </c>
      <c r="CT15" s="58">
        <v>26301.27663</v>
      </c>
      <c r="CU15" s="58">
        <v>29496.95062</v>
      </c>
      <c r="CV15" s="58">
        <v>29496.95062</v>
      </c>
      <c r="CW15" s="58">
        <v>27634.188389999999</v>
      </c>
      <c r="CX15" s="58">
        <v>29496.95062</v>
      </c>
      <c r="CY15" s="58">
        <v>32426.9548</v>
      </c>
      <c r="CZ15" s="58">
        <v>32426.9548</v>
      </c>
      <c r="DA15" s="58">
        <v>32426.9548</v>
      </c>
      <c r="DB15" s="58">
        <v>32426.9548</v>
      </c>
      <c r="DC15" s="58">
        <v>36231.735679999998</v>
      </c>
      <c r="DD15" s="58">
        <v>36231.735679999998</v>
      </c>
      <c r="DE15" s="58">
        <v>36231.735679999998</v>
      </c>
      <c r="DF15" s="58">
        <v>36231.735679999998</v>
      </c>
      <c r="DG15" s="58">
        <v>40641.481419999996</v>
      </c>
      <c r="DH15" s="58">
        <v>40641.481419999996</v>
      </c>
      <c r="DI15" s="58">
        <v>39724.329319999997</v>
      </c>
      <c r="DJ15" s="58">
        <v>38328.315730000002</v>
      </c>
      <c r="DK15" s="58">
        <v>41740.504000000001</v>
      </c>
      <c r="DL15" s="58">
        <v>41740.504000000001</v>
      </c>
      <c r="DM15" s="58">
        <v>41740.504000000001</v>
      </c>
      <c r="DN15" s="58">
        <v>39931.371169999999</v>
      </c>
      <c r="DO15" s="58">
        <v>44139.861850000001</v>
      </c>
      <c r="DP15" s="58">
        <v>43466.718630000003</v>
      </c>
      <c r="DQ15" s="58">
        <v>44139.861850000001</v>
      </c>
      <c r="DR15" s="58">
        <v>44139.861850000001</v>
      </c>
      <c r="DS15" s="58">
        <v>46740.161690000001</v>
      </c>
      <c r="DT15" s="58">
        <v>46740.161690000001</v>
      </c>
      <c r="DU15" s="58">
        <v>46740.161690000001</v>
      </c>
      <c r="DV15" s="58">
        <v>46740.161690000001</v>
      </c>
      <c r="DW15" s="58">
        <v>49079.253429999997</v>
      </c>
      <c r="DX15" s="58">
        <v>49079.253429999997</v>
      </c>
      <c r="DY15" s="58">
        <v>44105.66777</v>
      </c>
      <c r="DZ15" s="58">
        <v>49079.253429999997</v>
      </c>
      <c r="EA15" s="58">
        <v>51339.883439999998</v>
      </c>
      <c r="EB15" s="58">
        <v>51339.883439999998</v>
      </c>
      <c r="EC15" s="58">
        <v>51339.883439999998</v>
      </c>
      <c r="ED15" s="58">
        <v>51339.883439999998</v>
      </c>
      <c r="EE15" s="58">
        <v>53916.361729999997</v>
      </c>
      <c r="EF15" s="58">
        <v>53916.361729999997</v>
      </c>
      <c r="EG15" s="58">
        <v>53916.361729999997</v>
      </c>
      <c r="EH15" s="58">
        <v>53916.361729999997</v>
      </c>
      <c r="EI15" s="58">
        <v>56798.950049999999</v>
      </c>
      <c r="EJ15" s="58">
        <v>56798.950049999999</v>
      </c>
      <c r="EK15" s="58">
        <v>56798.950049999999</v>
      </c>
      <c r="EL15" s="58">
        <v>55009.275540000002</v>
      </c>
      <c r="EM15" s="58">
        <v>59415.951439999997</v>
      </c>
      <c r="EN15" s="58">
        <v>59415.951439999997</v>
      </c>
      <c r="EO15" s="58">
        <v>59415.951439999997</v>
      </c>
      <c r="EP15" s="58">
        <v>59415.951439999997</v>
      </c>
      <c r="EQ15" s="58">
        <v>62506.660150000003</v>
      </c>
      <c r="ER15" s="58">
        <v>59427.88162</v>
      </c>
      <c r="ES15" s="58">
        <v>62506.660150000003</v>
      </c>
      <c r="ET15" s="58">
        <v>55170.053059999998</v>
      </c>
      <c r="EU15" s="58">
        <v>65621.958429999999</v>
      </c>
      <c r="EV15" s="58">
        <v>65621.958429999999</v>
      </c>
      <c r="EW15" s="58">
        <v>65541.538419999997</v>
      </c>
      <c r="EX15" s="58">
        <v>65621.958429999999</v>
      </c>
      <c r="EY15" s="58">
        <v>68454.357409999997</v>
      </c>
      <c r="EZ15" s="58">
        <v>68454.357409999997</v>
      </c>
      <c r="FA15" s="58">
        <v>68454.357409999997</v>
      </c>
      <c r="FB15" s="58">
        <v>68454.357409999997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81442.883990000002</v>
      </c>
      <c r="D17" s="58">
        <v>77902.084050000005</v>
      </c>
      <c r="E17" s="58">
        <v>77539.99626</v>
      </c>
      <c r="F17" s="58">
        <v>80887.389519999997</v>
      </c>
      <c r="G17" s="58">
        <v>83911.314570000002</v>
      </c>
      <c r="H17" s="58">
        <v>80421.158519999997</v>
      </c>
      <c r="I17" s="58">
        <v>78849.172709999999</v>
      </c>
      <c r="J17" s="58">
        <v>82513.30833</v>
      </c>
      <c r="K17" s="58">
        <v>88663.161259999993</v>
      </c>
      <c r="L17" s="58">
        <v>84926.553979999997</v>
      </c>
      <c r="M17" s="58">
        <v>83239.273220000003</v>
      </c>
      <c r="N17" s="58">
        <v>87215.223570000002</v>
      </c>
      <c r="O17" s="58">
        <v>88575.457750000001</v>
      </c>
      <c r="P17" s="58">
        <v>84766.51569</v>
      </c>
      <c r="Q17" s="58">
        <v>83382.997929999998</v>
      </c>
      <c r="R17" s="58">
        <v>87267.813970000003</v>
      </c>
      <c r="S17" s="58">
        <v>87346.727480000001</v>
      </c>
      <c r="T17" s="58">
        <v>83664.242920000004</v>
      </c>
      <c r="U17" s="58">
        <v>83285.940950000004</v>
      </c>
      <c r="V17" s="58">
        <v>86805.28413</v>
      </c>
      <c r="W17" s="58">
        <v>91289.260339999993</v>
      </c>
      <c r="X17" s="58">
        <v>87393.449080000006</v>
      </c>
      <c r="Y17" s="58">
        <v>86987.171059999993</v>
      </c>
      <c r="Z17" s="58">
        <v>90716.286949999994</v>
      </c>
      <c r="AA17" s="58">
        <v>93447.21471</v>
      </c>
      <c r="AB17" s="58">
        <v>89517.542560000002</v>
      </c>
      <c r="AC17" s="58">
        <v>89118.852939999997</v>
      </c>
      <c r="AD17" s="58">
        <v>92853.791559999998</v>
      </c>
      <c r="AE17" s="58">
        <v>98511.755059999996</v>
      </c>
      <c r="AF17" s="58">
        <v>94393.234620000003</v>
      </c>
      <c r="AG17" s="58">
        <v>93969.361669999998</v>
      </c>
      <c r="AH17" s="58">
        <v>97913.804529999994</v>
      </c>
      <c r="AI17" s="58">
        <v>103647.98699999999</v>
      </c>
      <c r="AJ17" s="58">
        <v>99346.56194</v>
      </c>
      <c r="AK17" s="58">
        <v>98905.7693</v>
      </c>
      <c r="AL17" s="58">
        <v>103028.2359</v>
      </c>
      <c r="AM17" s="58">
        <v>108742.921</v>
      </c>
      <c r="AN17" s="58">
        <v>104256.95970000001</v>
      </c>
      <c r="AO17" s="58">
        <v>103797.9081</v>
      </c>
      <c r="AP17" s="58">
        <v>108102.05319999999</v>
      </c>
      <c r="AQ17" s="58">
        <v>113266.77740000001</v>
      </c>
      <c r="AR17" s="58">
        <v>108590.3036</v>
      </c>
      <c r="AS17" s="58">
        <v>108109.81660000001</v>
      </c>
      <c r="AT17" s="58">
        <v>112601.74920000001</v>
      </c>
      <c r="AU17" s="58">
        <v>118057.45510000001</v>
      </c>
      <c r="AV17" s="58">
        <v>113179.0971</v>
      </c>
      <c r="AW17" s="58">
        <v>112676.73820000001</v>
      </c>
      <c r="AX17" s="58">
        <v>117365.06140000001</v>
      </c>
      <c r="AY17" s="58">
        <v>122985.3303</v>
      </c>
      <c r="AZ17" s="58">
        <v>117903.5033</v>
      </c>
      <c r="BA17" s="58">
        <v>117378.2754</v>
      </c>
      <c r="BB17" s="58">
        <v>122268.1606</v>
      </c>
      <c r="BC17" s="58">
        <v>128118.0287</v>
      </c>
      <c r="BD17" s="58">
        <v>122822.4626</v>
      </c>
      <c r="BE17" s="58">
        <v>122273.2968</v>
      </c>
      <c r="BF17" s="58">
        <v>127374.50810000001</v>
      </c>
      <c r="BG17" s="58">
        <v>132577.58900000001</v>
      </c>
      <c r="BH17" s="58">
        <v>127112.08809999999</v>
      </c>
      <c r="BI17" s="58">
        <v>126543.5898</v>
      </c>
      <c r="BJ17" s="58">
        <v>131818.65470000001</v>
      </c>
      <c r="BK17" s="58">
        <v>136838.541</v>
      </c>
      <c r="BL17" s="58">
        <v>131198.06700000001</v>
      </c>
      <c r="BM17" s="58">
        <v>130610.0995</v>
      </c>
      <c r="BN17" s="58">
        <v>136057.5704</v>
      </c>
      <c r="BO17" s="58">
        <v>141270.6819</v>
      </c>
      <c r="BP17" s="58">
        <v>135445.74350000001</v>
      </c>
      <c r="BQ17" s="58">
        <v>134836.0098</v>
      </c>
      <c r="BR17" s="58">
        <v>140468.44880000001</v>
      </c>
      <c r="BS17" s="58">
        <v>145805.81589999999</v>
      </c>
      <c r="BT17" s="58">
        <v>139793.9736</v>
      </c>
      <c r="BU17" s="58">
        <v>139162.61360000001</v>
      </c>
      <c r="BV17" s="58">
        <v>144981.35999999999</v>
      </c>
      <c r="BW17" s="58">
        <v>150483.96799999999</v>
      </c>
      <c r="BX17" s="58">
        <v>144287.05900000001</v>
      </c>
      <c r="BY17" s="58">
        <v>143635.51130000001</v>
      </c>
      <c r="BZ17" s="58">
        <v>149636.52710000001</v>
      </c>
      <c r="CA17" s="58">
        <v>155353.42180000001</v>
      </c>
      <c r="CB17" s="58">
        <v>148957.01060000001</v>
      </c>
      <c r="CC17" s="58">
        <v>148283.56359999999</v>
      </c>
      <c r="CD17" s="58">
        <v>154480.15100000001</v>
      </c>
      <c r="CE17" s="58">
        <v>160256.9191</v>
      </c>
      <c r="CF17" s="58">
        <v>153660.3241</v>
      </c>
      <c r="CG17" s="58">
        <v>152964.57550000001</v>
      </c>
      <c r="CH17" s="58">
        <v>159358.9938</v>
      </c>
      <c r="CI17" s="58">
        <v>165129.6441</v>
      </c>
      <c r="CJ17" s="58">
        <v>158336.73670000001</v>
      </c>
      <c r="CK17" s="58">
        <v>157618.44020000001</v>
      </c>
      <c r="CL17" s="58">
        <v>164209.18830000001</v>
      </c>
      <c r="CM17" s="58">
        <v>170179.9534</v>
      </c>
      <c r="CN17" s="58">
        <v>163171.8107</v>
      </c>
      <c r="CO17" s="58">
        <v>162427.39230000001</v>
      </c>
      <c r="CP17" s="58">
        <v>169234.14369999999</v>
      </c>
      <c r="CQ17" s="58">
        <v>175383.201</v>
      </c>
      <c r="CR17" s="58">
        <v>168161.7928</v>
      </c>
      <c r="CS17" s="58">
        <v>167393.1158</v>
      </c>
      <c r="CT17" s="58">
        <v>174410.9509</v>
      </c>
      <c r="CU17" s="58">
        <v>180909.14480000001</v>
      </c>
      <c r="CV17" s="58">
        <v>173465.58489999999</v>
      </c>
      <c r="CW17" s="58">
        <v>172671.0289</v>
      </c>
      <c r="CX17" s="58">
        <v>179911.79250000001</v>
      </c>
      <c r="CY17" s="58">
        <v>186388.4277</v>
      </c>
      <c r="CZ17" s="58">
        <v>178717.92619999999</v>
      </c>
      <c r="DA17" s="58">
        <v>177896.304</v>
      </c>
      <c r="DB17" s="58">
        <v>185365.56419999999</v>
      </c>
      <c r="DC17" s="58">
        <v>192017.2243</v>
      </c>
      <c r="DD17" s="58">
        <v>184106.4804</v>
      </c>
      <c r="DE17" s="58">
        <v>183257.84830000001</v>
      </c>
      <c r="DF17" s="58">
        <v>190964.7923</v>
      </c>
      <c r="DG17" s="58">
        <v>197481.0618</v>
      </c>
      <c r="DH17" s="58">
        <v>189337.21549999999</v>
      </c>
      <c r="DI17" s="58">
        <v>188462.26120000001</v>
      </c>
      <c r="DJ17" s="58">
        <v>196400.56400000001</v>
      </c>
      <c r="DK17" s="58">
        <v>202935.27480000001</v>
      </c>
      <c r="DL17" s="58">
        <v>194562.3124</v>
      </c>
      <c r="DM17" s="58">
        <v>193660.99960000001</v>
      </c>
      <c r="DN17" s="58">
        <v>201828.6465</v>
      </c>
      <c r="DO17" s="58">
        <v>207776.63130000001</v>
      </c>
      <c r="DP17" s="58">
        <v>199197.52559999999</v>
      </c>
      <c r="DQ17" s="58">
        <v>198271.64619999999</v>
      </c>
      <c r="DR17" s="58">
        <v>206648.07389999999</v>
      </c>
      <c r="DS17" s="58">
        <v>212641.9602</v>
      </c>
      <c r="DT17" s="58">
        <v>203854.0465</v>
      </c>
      <c r="DU17" s="58">
        <v>202902.89840000001</v>
      </c>
      <c r="DV17" s="58">
        <v>211491.18700000001</v>
      </c>
      <c r="DW17" s="58">
        <v>217570.26300000001</v>
      </c>
      <c r="DX17" s="58">
        <v>208572.15700000001</v>
      </c>
      <c r="DY17" s="58">
        <v>207595.8</v>
      </c>
      <c r="DZ17" s="58">
        <v>216397.7789</v>
      </c>
      <c r="EA17" s="58">
        <v>222635.97330000001</v>
      </c>
      <c r="EB17" s="58">
        <v>213421.82939999999</v>
      </c>
      <c r="EC17" s="58">
        <v>212419.5031</v>
      </c>
      <c r="ED17" s="58">
        <v>221440.28899999999</v>
      </c>
      <c r="EE17" s="58">
        <v>227786.64660000001</v>
      </c>
      <c r="EF17" s="58">
        <v>218351.31080000001</v>
      </c>
      <c r="EG17" s="58">
        <v>217322.2647</v>
      </c>
      <c r="EH17" s="58">
        <v>226567.79240000001</v>
      </c>
      <c r="EI17" s="58">
        <v>233009.92170000001</v>
      </c>
      <c r="EJ17" s="58">
        <v>223351.69459999999</v>
      </c>
      <c r="EK17" s="58">
        <v>222295.3131</v>
      </c>
      <c r="EL17" s="58">
        <v>231768.421</v>
      </c>
      <c r="EM17" s="58">
        <v>238239.9105</v>
      </c>
      <c r="EN17" s="58">
        <v>228357.22810000001</v>
      </c>
      <c r="EO17" s="58">
        <v>227273.75690000001</v>
      </c>
      <c r="EP17" s="58">
        <v>236975.595</v>
      </c>
      <c r="EQ17" s="58">
        <v>244015.4705</v>
      </c>
      <c r="ER17" s="58">
        <v>233874.77309999999</v>
      </c>
      <c r="ES17" s="58">
        <v>232759.05850000001</v>
      </c>
      <c r="ET17" s="58">
        <v>242722.8891</v>
      </c>
      <c r="EU17" s="58">
        <v>249603.69699999999</v>
      </c>
      <c r="EV17" s="58">
        <v>239217.85980000001</v>
      </c>
      <c r="EW17" s="58">
        <v>238072.27280000001</v>
      </c>
      <c r="EX17" s="58">
        <v>248284.16829999999</v>
      </c>
      <c r="EY17" s="58">
        <v>254507.6722</v>
      </c>
      <c r="EZ17" s="58">
        <v>243873.68669999999</v>
      </c>
      <c r="FA17" s="58">
        <v>242696.48199999999</v>
      </c>
      <c r="FB17" s="58">
        <v>253155.8351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0.66983760467206532</v>
      </c>
      <c r="P20" s="47">
        <f>IF(PLANEL_Pot_anual!P4&lt;&gt;0,P4/PLANEL_Pot_anual!P4,0)</f>
        <v>0.6856847795615888</v>
      </c>
      <c r="Q20" s="47">
        <f>IF(PLANEL_Pot_anual!Q4&lt;&gt;0,Q4/PLANEL_Pot_anual!Q4,0)</f>
        <v>0.68210816047252854</v>
      </c>
      <c r="R20" s="47">
        <f>IF(PLANEL_Pot_anual!R4&lt;&gt;0,R4/PLANEL_Pot_anual!R4,0)</f>
        <v>0.70211598750072668</v>
      </c>
      <c r="S20" s="47">
        <f>IF(PLANEL_Pot_anual!S4&lt;&gt;0,S4/PLANEL_Pot_anual!S4,0)</f>
        <v>0.70993965990878061</v>
      </c>
      <c r="T20" s="47">
        <f>IF(PLANEL_Pot_anual!T4&lt;&gt;0,T4/PLANEL_Pot_anual!T4,0)</f>
        <v>0.71835622283265366</v>
      </c>
      <c r="U20" s="47">
        <f>IF(PLANEL_Pot_anual!U4&lt;&gt;0,U4/PLANEL_Pot_anual!U4,0)</f>
        <v>0.73104808846971459</v>
      </c>
      <c r="V20" s="47">
        <f>IF(PLANEL_Pot_anual!V4&lt;&gt;0,V4/PLANEL_Pot_anual!V4,0)</f>
        <v>0.74508134554576189</v>
      </c>
      <c r="W20" s="47">
        <f>IF(PLANEL_Pot_anual!W4&lt;&gt;0,W4/PLANEL_Pot_anual!W4,0)</f>
        <v>0.75538283789211569</v>
      </c>
      <c r="X20" s="47">
        <f>IF(PLANEL_Pot_anual!X4&lt;&gt;0,X4/PLANEL_Pot_anual!X4,0)</f>
        <v>0.76133274860476607</v>
      </c>
      <c r="Y20" s="47">
        <f>IF(PLANEL_Pot_anual!Y4&lt;&gt;0,Y4/PLANEL_Pot_anual!Y4,0)</f>
        <v>0.77285309894163268</v>
      </c>
      <c r="Z20" s="47">
        <f>IF(PLANEL_Pot_anual!Z4&lt;&gt;0,Z4/PLANEL_Pot_anual!Z4,0)</f>
        <v>0.7872064712057113</v>
      </c>
      <c r="AA20" s="47">
        <f>IF(PLANEL_Pot_anual!AA4&lt;&gt;0,AA4/PLANEL_Pot_anual!AA4,0)</f>
        <v>0.79416705984356628</v>
      </c>
      <c r="AB20" s="77">
        <f>IF(PLANEL_Pot_anual!AB4&lt;&gt;0,AB4/PLANEL_Pot_anual!AB4,0)</f>
        <v>0.78902503976189409</v>
      </c>
      <c r="AC20" s="47">
        <f>IF(PLANEL_Pot_anual!AC4&lt;&gt;0,AC4/PLANEL_Pot_anual!AC4,0)</f>
        <v>0.7969457838148728</v>
      </c>
      <c r="AD20" s="47">
        <f>IF(PLANEL_Pot_anual!AD4&lt;&gt;0,AD4/PLANEL_Pot_anual!AD4,0)</f>
        <v>0.78786182475295075</v>
      </c>
      <c r="AE20" s="47">
        <f>IF(PLANEL_Pot_anual!AE4&lt;&gt;0,AE4/PLANEL_Pot_anual!AE4,0)</f>
        <v>0.7866587631524109</v>
      </c>
      <c r="AF20" s="47">
        <f>IF(PLANEL_Pot_anual!AF4&lt;&gt;0,AF4/PLANEL_Pot_anual!AF4,0)</f>
        <v>0.78966684547085875</v>
      </c>
      <c r="AG20" s="47">
        <f>IF(PLANEL_Pot_anual!AG4&lt;&gt;0,AG4/PLANEL_Pot_anual!AG4,0)</f>
        <v>0.78261368986605362</v>
      </c>
      <c r="AH20" s="47">
        <f>IF(PLANEL_Pot_anual!AH4&lt;&gt;0,AH4/PLANEL_Pot_anual!AH4,0)</f>
        <v>0.77995069146378559</v>
      </c>
      <c r="AI20" s="47">
        <f>IF(PLANEL_Pot_anual!AI4&lt;&gt;0,AI4/PLANEL_Pot_anual!AI4,0)</f>
        <v>0.78128082811264488</v>
      </c>
      <c r="AJ20" s="47">
        <f>IF(PLANEL_Pot_anual!AJ4&lt;&gt;0,AJ4/PLANEL_Pot_anual!AJ4,0)</f>
        <v>0.78827322206601347</v>
      </c>
      <c r="AK20" s="47">
        <f>IF(PLANEL_Pot_anual!AK4&lt;&gt;0,AK4/PLANEL_Pot_anual!AK4,0)</f>
        <v>0.78827570899266286</v>
      </c>
      <c r="AL20" s="47">
        <f>IF(PLANEL_Pot_anual!AL4&lt;&gt;0,AL4/PLANEL_Pot_anual!AL4,0)</f>
        <v>0.78755539708251554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0.72026198368076988</v>
      </c>
      <c r="J21" s="47">
        <f>IF(PLANEL_Pot_anual!J5&lt;&gt;0,J5/PLANEL_Pot_anual!J5,0)</f>
        <v>0.86848008730186321</v>
      </c>
      <c r="K21" s="47">
        <f>IF(PLANEL_Pot_anual!K5&lt;&gt;0,K5/PLANEL_Pot_anual!K5,0)</f>
        <v>1.0004453301776648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0.77910672999367869</v>
      </c>
      <c r="K23" s="48">
        <f>IF(PLANEL_Pot_anual!K7&lt;&gt;0,K6/PLANEL_Pot_anual!K7,0)</f>
        <v>1.0685593852106869</v>
      </c>
      <c r="L23" s="48">
        <f>IF(PLANEL_Pot_anual!L7&lt;&gt;0,L6/PLANEL_Pot_anual!L7,0)</f>
        <v>1.0240665184219078</v>
      </c>
      <c r="M23" s="48">
        <f>IF(PLANEL_Pot_anual!M7&lt;&gt;0,M6/PLANEL_Pot_anual!M7,0)</f>
        <v>1.1658021986315168</v>
      </c>
      <c r="N23" s="48">
        <f>IF(PLANEL_Pot_anual!N7&lt;&gt;0,N6/PLANEL_Pot_anual!N7,0)</f>
        <v>1.167552181826246</v>
      </c>
      <c r="O23" s="48">
        <f>IF(PLANEL_Pot_anual!O7&lt;&gt;0,O6/PLANEL_Pot_anual!O7,0)</f>
        <v>1.0373723067491656</v>
      </c>
      <c r="P23" s="48">
        <f>IF(PLANEL_Pot_anual!P7&lt;&gt;0,P6/PLANEL_Pot_anual!P7,0)</f>
        <v>1.0348298417296198</v>
      </c>
      <c r="Q23" s="48">
        <f>IF(PLANEL_Pot_anual!Q7&lt;&gt;0,Q6/PLANEL_Pot_anual!Q7,0)</f>
        <v>1.0348298417296198</v>
      </c>
      <c r="R23" s="48">
        <f>IF(PLANEL_Pot_anual!R7&lt;&gt;0,R6/PLANEL_Pot_anual!R7,0)</f>
        <v>1.0301364903750105</v>
      </c>
      <c r="S23" s="48">
        <f>IF(PLANEL_Pot_anual!S7&lt;&gt;0,S6/PLANEL_Pot_anual!S7,0)</f>
        <v>1.0852481847555495</v>
      </c>
      <c r="T23" s="48">
        <f>IF(PLANEL_Pot_anual!T7&lt;&gt;0,T6/PLANEL_Pot_anual!T7,0)</f>
        <v>1.0784160875319022</v>
      </c>
      <c r="U23" s="48">
        <f>IF(PLANEL_Pot_anual!U7&lt;&gt;0,U6/PLANEL_Pot_anual!U7,0)</f>
        <v>1.0722295606554324</v>
      </c>
      <c r="V23" s="48">
        <f>IF(PLANEL_Pot_anual!V7&lt;&gt;0,V6/PLANEL_Pot_anual!V7,0)</f>
        <v>1.0666000696494231</v>
      </c>
      <c r="W23" s="48">
        <f>IF(PLANEL_Pot_anual!W7&lt;&gt;0,W6/PLANEL_Pot_anual!W7,0)</f>
        <v>1.0614577497402307</v>
      </c>
      <c r="X23" s="48">
        <f>IF(PLANEL_Pot_anual!X7&lt;&gt;0,X6/PLANEL_Pot_anual!X7,0)</f>
        <v>1.0567410080821624</v>
      </c>
      <c r="Y23" s="48">
        <f>IF(PLANEL_Pot_anual!Y7&lt;&gt;0,Y6/PLANEL_Pot_anual!Y7,0)</f>
        <v>1.0523982102272216</v>
      </c>
      <c r="Z23" s="48">
        <f>IF(PLANEL_Pot_anual!Z7&lt;&gt;0,Z6/PLANEL_Pot_anual!Z7,0)</f>
        <v>1.0696938944030749</v>
      </c>
      <c r="AA23" s="48">
        <f>IF(PLANEL_Pot_anual!AA7&lt;&gt;0,AA6/PLANEL_Pot_anual!AA7,0)</f>
        <v>1.0651948873206258</v>
      </c>
      <c r="AB23" s="48">
        <f>IF(PLANEL_Pot_anual!AB7&lt;&gt;0,AB6/PLANEL_Pot_anual!AB7,0)</f>
        <v>1.0610153380970127</v>
      </c>
      <c r="AC23" s="48">
        <f>IF(PLANEL_Pot_anual!AC7&lt;&gt;0,AC6/PLANEL_Pot_anual!AC7,0)</f>
        <v>1.0571211690773765</v>
      </c>
      <c r="AD23" s="48">
        <f>IF(PLANEL_Pot_anual!AD7&lt;&gt;0,AD6/PLANEL_Pot_anual!AD7,0)</f>
        <v>1.0534863959484289</v>
      </c>
      <c r="AE23" s="48">
        <f>IF(PLANEL_Pot_anual!AE7&lt;&gt;0,AE6/PLANEL_Pot_anual!AE7,0)</f>
        <v>1.0500848690104099</v>
      </c>
      <c r="AF23" s="48">
        <f>IF(PLANEL_Pot_anual!AF7&lt;&gt;0,AF6/PLANEL_Pot_anual!AF7,0)</f>
        <v>1.0468948351845455</v>
      </c>
      <c r="AG23" s="48">
        <f>IF(PLANEL_Pot_anual!AG7&lt;&gt;0,AG6/PLANEL_Pot_anual!AG7,0)</f>
        <v>1.0494846802531548</v>
      </c>
      <c r="AH23" s="48">
        <f>IF(PLANEL_Pot_anual!AH7&lt;&gt;0,AH6/PLANEL_Pot_anual!AH7,0)</f>
        <v>1.0506544505123212</v>
      </c>
      <c r="AI23" s="48">
        <f>IF(PLANEL_Pot_anual!AI7&lt;&gt;0,AI6/PLANEL_Pot_anual!AI7,0)</f>
        <v>1.0325884554127367</v>
      </c>
      <c r="AJ23" s="48">
        <f>IF(PLANEL_Pot_anual!AJ7&lt;&gt;0,AJ6/PLANEL_Pot_anual!AJ7,0)</f>
        <v>1.0245706866113906</v>
      </c>
      <c r="AK23" s="48">
        <f>IF(PLANEL_Pot_anual!AK7&lt;&gt;0,AK6/PLANEL_Pot_anual!AK7,0)</f>
        <v>1.0169843677727408</v>
      </c>
      <c r="AL23" s="48">
        <f>IF(PLANEL_Pot_anual!AL7&lt;&gt;0,AL6/PLANEL_Pot_anual!AL7,0)</f>
        <v>1.0097955857594447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0.64537245633515328</v>
      </c>
      <c r="N39" s="54">
        <f>IF(PLANEL_Pot_anual!N23&lt;&gt;0,N14/PLANEL_Pot_anual!N23,0)</f>
        <v>0.52660178688822479</v>
      </c>
      <c r="O39" s="54">
        <f>IF(PLANEL_Pot_anual!O23&lt;&gt;0,O14/PLANEL_Pot_anual!O23,0)</f>
        <v>0.8110190767351303</v>
      </c>
      <c r="P39" s="54">
        <f>IF(PLANEL_Pot_anual!P23&lt;&gt;0,P14/PLANEL_Pot_anual!P23,0)</f>
        <v>0.76230968264787902</v>
      </c>
      <c r="Q39" s="54">
        <f>IF(PLANEL_Pot_anual!Q23&lt;&gt;0,Q14/PLANEL_Pot_anual!Q23,0)</f>
        <v>0.9873468132195421</v>
      </c>
      <c r="R39" s="54">
        <f>IF(PLANEL_Pot_anual!R23&lt;&gt;0,R14/PLANEL_Pot_anual!R23,0)</f>
        <v>0.77115844450646764</v>
      </c>
      <c r="S39" s="54">
        <f>IF(PLANEL_Pot_anual!S23&lt;&gt;0,S14/PLANEL_Pot_anual!S23,0)</f>
        <v>0.71423230466677901</v>
      </c>
      <c r="T39" s="54">
        <f>IF(PLANEL_Pot_anual!T23&lt;&gt;0,T14/PLANEL_Pot_anual!T23,0)</f>
        <v>0.72371914105496771</v>
      </c>
      <c r="U39" s="54">
        <f>IF(PLANEL_Pot_anual!U23&lt;&gt;0,U14/PLANEL_Pot_anual!U23,0)</f>
        <v>0.71209320971118339</v>
      </c>
      <c r="V39" s="54">
        <f>IF(PLANEL_Pot_anual!V23&lt;&gt;0,V14/PLANEL_Pot_anual!V23,0)</f>
        <v>0.68551267098433488</v>
      </c>
      <c r="W39" s="54">
        <f>IF(PLANEL_Pot_anual!W23&lt;&gt;0,W14/PLANEL_Pot_anual!W23,0)</f>
        <v>0.66097045396271525</v>
      </c>
      <c r="X39" s="54">
        <f>IF(PLANEL_Pot_anual!X23&lt;&gt;0,X14/PLANEL_Pot_anual!X23,0)</f>
        <v>0.63929127656256279</v>
      </c>
      <c r="Y39" s="54">
        <f>IF(PLANEL_Pot_anual!Y23&lt;&gt;0,Y14/PLANEL_Pot_anual!Y23,0)</f>
        <v>0.64604236876977605</v>
      </c>
      <c r="Z39" s="54">
        <f>IF(PLANEL_Pot_anual!Z23&lt;&gt;0,Z14/PLANEL_Pot_anual!Z23,0)</f>
        <v>0.61997045159670405</v>
      </c>
      <c r="AA39" s="54">
        <f>IF(PLANEL_Pot_anual!AA23&lt;&gt;0,AA14/PLANEL_Pot_anual!AA23,0)</f>
        <v>0.61196994957029605</v>
      </c>
      <c r="AB39" s="84">
        <f>IF(PLANEL_Pot_anual!AB23&lt;&gt;0,AB14/PLANEL_Pot_anual!AB23,0)</f>
        <v>0.60779528183423515</v>
      </c>
      <c r="AC39" s="54">
        <f>IF(PLANEL_Pot_anual!AC23&lt;&gt;0,AC14/PLANEL_Pot_anual!AC23,0)</f>
        <v>0.61096534554057891</v>
      </c>
      <c r="AD39" s="54">
        <f>IF(PLANEL_Pot_anual!AD23&lt;&gt;0,AD14/PLANEL_Pot_anual!AD23,0)</f>
        <v>0.62262593264621524</v>
      </c>
      <c r="AE39" s="54">
        <f>IF(PLANEL_Pot_anual!AE23&lt;&gt;0,AE14/PLANEL_Pot_anual!AE23,0)</f>
        <v>0.63736389595607845</v>
      </c>
      <c r="AF39" s="54">
        <f>IF(PLANEL_Pot_anual!AF23&lt;&gt;0,AF14/PLANEL_Pot_anual!AF23,0)</f>
        <v>0.64855447684479806</v>
      </c>
      <c r="AG39" s="54">
        <f>IF(PLANEL_Pot_anual!AG23&lt;&gt;0,AG14/PLANEL_Pot_anual!AG23,0)</f>
        <v>0.64211832401423019</v>
      </c>
      <c r="AH39" s="54">
        <f>IF(PLANEL_Pot_anual!AH23&lt;&gt;0,AH14/PLANEL_Pot_anual!AH23,0)</f>
        <v>0.63190153695756779</v>
      </c>
      <c r="AI39" s="54">
        <f>IF(PLANEL_Pot_anual!AI23&lt;&gt;0,AI14/PLANEL_Pot_anual!AI23,0)</f>
        <v>0.63824170359244548</v>
      </c>
      <c r="AJ39" s="54">
        <f>IF(PLANEL_Pot_anual!AJ23&lt;&gt;0,AJ14/PLANEL_Pot_anual!AJ23,0)</f>
        <v>0.67353246040894765</v>
      </c>
      <c r="AK39" s="54">
        <f>IF(PLANEL_Pot_anual!AK23&lt;&gt;0,AK14/PLANEL_Pot_anual!AK23,0)</f>
        <v>0.70663050351971135</v>
      </c>
      <c r="AL39" s="54">
        <f>IF(PLANEL_Pot_anual!AL23&lt;&gt;0,AL14/PLANEL_Pot_anual!AL23,0)</f>
        <v>0.72981453359062132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49.940462660000001</v>
      </c>
      <c r="AE32" s="33">
        <v>587.76868960000002</v>
      </c>
      <c r="AF32" s="33">
        <v>711.5648602</v>
      </c>
      <c r="AI32" s="33">
        <v>928.64131359999999</v>
      </c>
      <c r="AM32" s="33">
        <v>928.64131359999999</v>
      </c>
      <c r="AN32" s="33">
        <v>525.07818069999996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296.86366620000001</v>
      </c>
      <c r="BC32" s="33">
        <v>928.64131359999999</v>
      </c>
      <c r="BD32" s="33">
        <v>928.64131359999999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253.4365263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61.25493256</v>
      </c>
      <c r="AF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253.4365263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49.940462660000001</v>
      </c>
      <c r="AC41" s="33">
        <v>0</v>
      </c>
      <c r="AD41" s="33">
        <v>0</v>
      </c>
      <c r="AE41" s="33">
        <v>649.02362219999998</v>
      </c>
      <c r="AF41" s="33">
        <v>1024.29946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525.07818069999996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296.86366620000001</v>
      </c>
      <c r="BC41" s="33">
        <v>1241.3759130000001</v>
      </c>
      <c r="BD41" s="33">
        <v>1241.3759130000001</v>
      </c>
      <c r="BE41" s="33">
        <v>0</v>
      </c>
      <c r="BF41" s="33">
        <v>312.73459939999998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1141.59449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1298.861742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1141.59449</v>
      </c>
      <c r="BG55" s="33">
        <v>1363.609177</v>
      </c>
      <c r="BH55" s="33">
        <v>1298.861742</v>
      </c>
      <c r="BI55" s="33">
        <v>953.63414739999996</v>
      </c>
      <c r="BJ55" s="33">
        <v>1298.861742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1346.71596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1141.59449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1298.861742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1141.59449</v>
      </c>
      <c r="BG65" s="33">
        <v>1363.609177</v>
      </c>
      <c r="BH65" s="33">
        <v>1298.861742</v>
      </c>
      <c r="BI65" s="33">
        <v>953.63414739999996</v>
      </c>
      <c r="BJ65" s="33">
        <v>1298.861742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1346.71596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3060.389361</v>
      </c>
      <c r="T102" s="33">
        <v>3010.485925</v>
      </c>
      <c r="U102" s="33">
        <v>1819.358168</v>
      </c>
      <c r="V102" s="33">
        <v>1819.358168</v>
      </c>
      <c r="W102" s="33">
        <v>2915.6290469999999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2063.4614539999998</v>
      </c>
      <c r="AG102" s="33">
        <v>1819.358168</v>
      </c>
      <c r="AH102" s="33">
        <v>1819.358168</v>
      </c>
      <c r="AI102" s="33">
        <v>2888.414323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2093.802745</v>
      </c>
      <c r="AS102" s="33">
        <v>1819.358168</v>
      </c>
      <c r="AT102" s="33">
        <v>2212.0416690000002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Z103" s="33">
        <v>792.19303779999996</v>
      </c>
      <c r="BC103" s="33">
        <v>792.19303779999996</v>
      </c>
      <c r="BD103" s="33">
        <v>792.19303779999996</v>
      </c>
      <c r="BG103" s="33">
        <v>792.19303779999996</v>
      </c>
      <c r="BH103" s="33">
        <v>860.15006789999995</v>
      </c>
      <c r="BK103" s="33">
        <v>860.15006789999995</v>
      </c>
      <c r="BL103" s="33">
        <v>2527.458396</v>
      </c>
      <c r="BO103" s="33">
        <v>2527.458396</v>
      </c>
      <c r="BP103" s="33">
        <v>2779.5502029999998</v>
      </c>
      <c r="BS103" s="33">
        <v>2779.5502029999998</v>
      </c>
      <c r="BT103" s="33">
        <v>2779.5502029999998</v>
      </c>
      <c r="BV103" s="33">
        <v>345.58350780000001</v>
      </c>
      <c r="BW103" s="33">
        <v>2779.5502029999998</v>
      </c>
      <c r="BX103" s="33">
        <v>2779.5502029999998</v>
      </c>
      <c r="CA103" s="33">
        <v>2779.5502029999998</v>
      </c>
      <c r="CB103" s="33">
        <v>2779.5502029999998</v>
      </c>
      <c r="CE103" s="33">
        <v>2779.5502029999998</v>
      </c>
      <c r="CF103" s="33">
        <v>2779.5502029999998</v>
      </c>
      <c r="CI103" s="33">
        <v>2779.5502029999998</v>
      </c>
      <c r="CJ103" s="33">
        <v>2779.5502029999998</v>
      </c>
      <c r="CM103" s="33">
        <v>2779.5502029999998</v>
      </c>
      <c r="CN103" s="33">
        <v>2779.5502029999998</v>
      </c>
      <c r="CQ103" s="33">
        <v>2779.5502029999998</v>
      </c>
      <c r="CR103" s="33">
        <v>2779.5502029999998</v>
      </c>
      <c r="CU103" s="33">
        <v>2779.5502029999998</v>
      </c>
      <c r="CV103" s="33">
        <v>2779.5502029999998</v>
      </c>
      <c r="CY103" s="33">
        <v>2779.5502029999998</v>
      </c>
      <c r="CZ103" s="33">
        <v>2779.5502029999998</v>
      </c>
      <c r="DC103" s="33">
        <v>2779.5502029999998</v>
      </c>
      <c r="DD103" s="33">
        <v>2779.5502029999998</v>
      </c>
      <c r="DG103" s="33">
        <v>2779.5502029999998</v>
      </c>
      <c r="DH103" s="33">
        <v>2779.5502029999998</v>
      </c>
      <c r="DK103" s="33">
        <v>2779.5502029999998</v>
      </c>
      <c r="DL103" s="33">
        <v>2779.5502029999998</v>
      </c>
      <c r="DP103" s="33">
        <v>2779.5502029999998</v>
      </c>
      <c r="DS103" s="33">
        <v>1819.6796750000001</v>
      </c>
      <c r="DT103" s="33">
        <v>2779.5502029999998</v>
      </c>
      <c r="DW103" s="33">
        <v>479.68914860000001</v>
      </c>
      <c r="DX103" s="33">
        <v>2779.5502029999998</v>
      </c>
      <c r="EB103" s="33">
        <v>2779.5502029999998</v>
      </c>
      <c r="EF103" s="33">
        <v>2779.5502029999998</v>
      </c>
      <c r="EJ103" s="33">
        <v>2779.5502029999998</v>
      </c>
      <c r="EN103" s="33">
        <v>2779.5502029999998</v>
      </c>
      <c r="ER103" s="33">
        <v>2779.5502029999998</v>
      </c>
      <c r="EV103" s="33">
        <v>2779.5502029999998</v>
      </c>
      <c r="EZ103" s="33">
        <v>2779.5502029999998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1469.083558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878.07275709999999</v>
      </c>
      <c r="BG104" s="33">
        <v>1196.4877489999999</v>
      </c>
      <c r="BH104" s="33">
        <v>1196.4877489999999</v>
      </c>
      <c r="BI104" s="33">
        <v>598.24387460000003</v>
      </c>
      <c r="BJ104" s="33">
        <v>598.24387460000003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794.41260039999997</v>
      </c>
      <c r="CL104" s="33">
        <v>598.24387460000003</v>
      </c>
      <c r="CM104" s="33">
        <v>1196.4877489999999</v>
      </c>
      <c r="CN104" s="33">
        <v>1196.4877489999999</v>
      </c>
      <c r="CO104" s="33">
        <v>1183.450949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838.32639010000003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1420.095233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1474.899441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591.30861689999995</v>
      </c>
      <c r="W108" s="33">
        <v>844.36501850000002</v>
      </c>
      <c r="X108" s="33">
        <v>844.36501850000002</v>
      </c>
      <c r="Y108" s="33">
        <v>789.83262649999995</v>
      </c>
      <c r="Z108" s="33">
        <v>558.84255159999998</v>
      </c>
      <c r="AA108" s="33">
        <v>844.36501850000002</v>
      </c>
      <c r="AB108" s="33">
        <v>844.36501850000002</v>
      </c>
      <c r="AC108" s="33">
        <v>591.31756189999999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558.84255159999998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1220.0053419999999</v>
      </c>
      <c r="AV108" s="33">
        <v>844.36501850000002</v>
      </c>
      <c r="AW108" s="33">
        <v>591.31756189999999</v>
      </c>
      <c r="AX108" s="33">
        <v>743.90485330000001</v>
      </c>
      <c r="AY108" s="33">
        <v>1249.869919</v>
      </c>
      <c r="AZ108" s="33">
        <v>1455.0040570000001</v>
      </c>
      <c r="BA108" s="33">
        <v>558.84255159999998</v>
      </c>
      <c r="BB108" s="33">
        <v>844.36501850000002</v>
      </c>
      <c r="BC108" s="33">
        <v>1551.3126380000001</v>
      </c>
      <c r="BD108" s="33">
        <v>1332.292342</v>
      </c>
      <c r="BE108" s="33">
        <v>591.31756189999999</v>
      </c>
      <c r="BF108" s="33">
        <v>844.36501850000002</v>
      </c>
      <c r="BG108" s="33">
        <v>1551.3126380000001</v>
      </c>
      <c r="BH108" s="33">
        <v>1624.684473</v>
      </c>
      <c r="BI108" s="33">
        <v>591.31756189999999</v>
      </c>
      <c r="BJ108" s="33">
        <v>1042.855409</v>
      </c>
      <c r="BK108" s="33">
        <v>1624.684473</v>
      </c>
      <c r="BL108" s="33">
        <v>1797.7166340000001</v>
      </c>
      <c r="BM108" s="33">
        <v>558.84255159999998</v>
      </c>
      <c r="BN108" s="33">
        <v>1212.94409</v>
      </c>
      <c r="BO108" s="33">
        <v>1822.855843</v>
      </c>
      <c r="BP108" s="33">
        <v>1826.395526</v>
      </c>
      <c r="BQ108" s="33">
        <v>591.31756189999999</v>
      </c>
      <c r="BR108" s="33">
        <v>1788.482254</v>
      </c>
      <c r="BS108" s="33">
        <v>1826.395526</v>
      </c>
      <c r="BT108" s="33">
        <v>1470.4225739999999</v>
      </c>
      <c r="BU108" s="33">
        <v>591.31756189999999</v>
      </c>
      <c r="BV108" s="33">
        <v>1826.395526</v>
      </c>
      <c r="BW108" s="33">
        <v>1826.395526</v>
      </c>
      <c r="BX108" s="33">
        <v>1826.395526</v>
      </c>
      <c r="BY108" s="33">
        <v>591.31756189999999</v>
      </c>
      <c r="BZ108" s="33">
        <v>844.36501850000002</v>
      </c>
      <c r="CA108" s="33">
        <v>1826.395526</v>
      </c>
      <c r="CB108" s="33">
        <v>1504.4657199999999</v>
      </c>
      <c r="CC108" s="33">
        <v>269.38775509999999</v>
      </c>
      <c r="CD108" s="33">
        <v>522.43521169999997</v>
      </c>
      <c r="CE108" s="33">
        <v>1504.4657199999999</v>
      </c>
      <c r="CF108" s="33">
        <v>1252.0490520000001</v>
      </c>
      <c r="CG108" s="33">
        <v>269.38775509999999</v>
      </c>
      <c r="CH108" s="33">
        <v>522.43521169999997</v>
      </c>
      <c r="CI108" s="33">
        <v>1504.4657199999999</v>
      </c>
      <c r="CJ108" s="33">
        <v>1504.4657199999999</v>
      </c>
      <c r="CK108" s="33">
        <v>269.38775509999999</v>
      </c>
      <c r="CL108" s="33">
        <v>522.43521169999997</v>
      </c>
      <c r="CM108" s="33">
        <v>1504.4657199999999</v>
      </c>
      <c r="CN108" s="33">
        <v>1504.4657199999999</v>
      </c>
      <c r="CO108" s="33">
        <v>407.17735679999998</v>
      </c>
      <c r="CP108" s="33">
        <v>522.43521169999997</v>
      </c>
      <c r="CQ108" s="33">
        <v>1504.4657199999999</v>
      </c>
      <c r="CR108" s="33">
        <v>1504.4657199999999</v>
      </c>
      <c r="CS108" s="33">
        <v>522.43521169999997</v>
      </c>
      <c r="CT108" s="33">
        <v>522.43521169999997</v>
      </c>
      <c r="CU108" s="33">
        <v>1504.4657199999999</v>
      </c>
      <c r="CV108" s="33">
        <v>1504.4657199999999</v>
      </c>
      <c r="CW108" s="33">
        <v>522.43521169999997</v>
      </c>
      <c r="CX108" s="33">
        <v>522.43521169999997</v>
      </c>
      <c r="CY108" s="33">
        <v>1504.4657199999999</v>
      </c>
      <c r="CZ108" s="33">
        <v>982.03050789999998</v>
      </c>
      <c r="DC108" s="33">
        <v>982.03050789999998</v>
      </c>
      <c r="DD108" s="33">
        <v>982.03050789999998</v>
      </c>
      <c r="DG108" s="33">
        <v>982.03050789999998</v>
      </c>
      <c r="DH108" s="33">
        <v>982.03050789999998</v>
      </c>
      <c r="DK108" s="33">
        <v>982.03050789999998</v>
      </c>
      <c r="DL108" s="33">
        <v>982.03050789999998</v>
      </c>
      <c r="DO108" s="33">
        <v>884.19141839999998</v>
      </c>
      <c r="DP108" s="33">
        <v>982.03050789999998</v>
      </c>
      <c r="DS108" s="33">
        <v>982.03050789999998</v>
      </c>
      <c r="DT108" s="33">
        <v>982.03050789999998</v>
      </c>
      <c r="DW108" s="33">
        <v>982.03050789999998</v>
      </c>
      <c r="DX108" s="33">
        <v>982.03050789999998</v>
      </c>
      <c r="EA108" s="33">
        <v>48.744452639999999</v>
      </c>
      <c r="EB108" s="33">
        <v>982.03050789999998</v>
      </c>
      <c r="EE108" s="33">
        <v>982.03050789999998</v>
      </c>
      <c r="EF108" s="33">
        <v>982.03050789999998</v>
      </c>
      <c r="EI108" s="33">
        <v>42.958700120000003</v>
      </c>
      <c r="EJ108" s="33">
        <v>982.03050789999998</v>
      </c>
      <c r="EN108" s="33">
        <v>982.03050789999998</v>
      </c>
      <c r="ER108" s="33">
        <v>982.03050789999998</v>
      </c>
      <c r="EV108" s="33">
        <v>982.03050789999998</v>
      </c>
      <c r="EZ108" s="33">
        <v>982.03050789999998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5714.9064859999999</v>
      </c>
      <c r="T113" s="33">
        <v>6688.3913860000002</v>
      </c>
      <c r="U113" s="33">
        <v>3981.5655969999998</v>
      </c>
      <c r="V113" s="33">
        <v>3981.5566520000002</v>
      </c>
      <c r="W113" s="33">
        <v>6289.8292369999999</v>
      </c>
      <c r="X113" s="33">
        <v>6688.3913860000002</v>
      </c>
      <c r="Y113" s="33">
        <v>4430.5672240000004</v>
      </c>
      <c r="Z113" s="33">
        <v>3949.0905870000001</v>
      </c>
      <c r="AA113" s="33">
        <v>6353.3072730000004</v>
      </c>
      <c r="AB113" s="33">
        <v>4902.7645039999998</v>
      </c>
      <c r="AC113" s="33">
        <v>3994.6023970000001</v>
      </c>
      <c r="AD113" s="33">
        <v>3962.127387</v>
      </c>
      <c r="AE113" s="33">
        <v>4658.6712180000004</v>
      </c>
      <c r="AF113" s="33">
        <v>4902.7645039999998</v>
      </c>
      <c r="AG113" s="33">
        <v>3962.127387</v>
      </c>
      <c r="AH113" s="33">
        <v>3994.6023970000001</v>
      </c>
      <c r="AI113" s="33">
        <v>6288.6881130000002</v>
      </c>
      <c r="AJ113" s="33">
        <v>4582.3094719999999</v>
      </c>
      <c r="AK113" s="33">
        <v>4549.8344619999998</v>
      </c>
      <c r="AL113" s="33">
        <v>4549.8344619999998</v>
      </c>
      <c r="AM113" s="33">
        <v>7503.9618190000001</v>
      </c>
      <c r="AN113" s="33">
        <v>5831.5853669999997</v>
      </c>
      <c r="AO113" s="33">
        <v>4549.8344619999998</v>
      </c>
      <c r="AP113" s="33">
        <v>4835.6603660000001</v>
      </c>
      <c r="AQ113" s="33">
        <v>7889.41482</v>
      </c>
      <c r="AR113" s="33">
        <v>6060.9477559999996</v>
      </c>
      <c r="AS113" s="33">
        <v>4211.3984010000004</v>
      </c>
      <c r="AT113" s="33">
        <v>5459.5974100000003</v>
      </c>
      <c r="AU113" s="33">
        <v>7894.3634689999999</v>
      </c>
      <c r="AV113" s="33">
        <v>6294.0794589999996</v>
      </c>
      <c r="AW113" s="33">
        <v>4171.0745290000004</v>
      </c>
      <c r="AX113" s="33">
        <v>5159.3554569999997</v>
      </c>
      <c r="AY113" s="33">
        <v>7843.580301</v>
      </c>
      <c r="AZ113" s="33">
        <v>7182.7995730000002</v>
      </c>
      <c r="BA113" s="33">
        <v>3928.2844230000001</v>
      </c>
      <c r="BB113" s="33">
        <v>5210.0353279999999</v>
      </c>
      <c r="BC113" s="33">
        <v>8263.0300869999992</v>
      </c>
      <c r="BD113" s="33">
        <v>5422.9956089999996</v>
      </c>
      <c r="BE113" s="33">
        <v>2445.0225799999998</v>
      </c>
      <c r="BF113" s="33">
        <v>3810.9181429999999</v>
      </c>
      <c r="BG113" s="33">
        <v>6050.4513969999998</v>
      </c>
      <c r="BH113" s="33">
        <v>5684.8939380000002</v>
      </c>
      <c r="BI113" s="33">
        <v>2346.571747</v>
      </c>
      <c r="BJ113" s="33">
        <v>3644.6709310000001</v>
      </c>
      <c r="BK113" s="33">
        <v>5994.8785969999999</v>
      </c>
      <c r="BL113" s="33">
        <v>7525.2344279999998</v>
      </c>
      <c r="BM113" s="33">
        <v>2314.0967369999998</v>
      </c>
      <c r="BN113" s="33">
        <v>3814.7596130000002</v>
      </c>
      <c r="BO113" s="33">
        <v>7860.358295</v>
      </c>
      <c r="BP113" s="33">
        <v>7723.6545409999999</v>
      </c>
      <c r="BQ113" s="33">
        <v>2264.2211609999999</v>
      </c>
      <c r="BR113" s="33">
        <v>4307.9471910000002</v>
      </c>
      <c r="BS113" s="33">
        <v>7951.2886129999997</v>
      </c>
      <c r="BT113" s="33">
        <v>7367.6815880000004</v>
      </c>
      <c r="BU113" s="33">
        <v>2264.2211609999999</v>
      </c>
      <c r="BV113" s="33">
        <v>4691.4439709999997</v>
      </c>
      <c r="BW113" s="33">
        <v>7951.2886129999997</v>
      </c>
      <c r="BX113" s="33">
        <v>7723.6545409999999</v>
      </c>
      <c r="BY113" s="33">
        <v>2264.2211609999999</v>
      </c>
      <c r="BZ113" s="33">
        <v>3363.8299550000002</v>
      </c>
      <c r="CA113" s="33">
        <v>7847.2672220000004</v>
      </c>
      <c r="CB113" s="33">
        <v>6615.994025</v>
      </c>
      <c r="CC113" s="33">
        <v>1508.5521349999999</v>
      </c>
      <c r="CD113" s="33">
        <v>2256.1694400000001</v>
      </c>
      <c r="CE113" s="33">
        <v>6761.8803680000001</v>
      </c>
      <c r="CF113" s="33">
        <v>6363.5773579999995</v>
      </c>
      <c r="CG113" s="33">
        <v>1508.5521349999999</v>
      </c>
      <c r="CH113" s="33">
        <v>2012.0761540000001</v>
      </c>
      <c r="CI113" s="33">
        <v>6615.994025</v>
      </c>
      <c r="CJ113" s="33">
        <v>6615.994025</v>
      </c>
      <c r="CK113" s="33">
        <v>1704.720861</v>
      </c>
      <c r="CL113" s="33">
        <v>2012.0761540000001</v>
      </c>
      <c r="CM113" s="33">
        <v>6615.994025</v>
      </c>
      <c r="CN113" s="33">
        <v>5626.8543289999998</v>
      </c>
      <c r="CO113" s="33">
        <v>1736.978963</v>
      </c>
      <c r="CP113" s="33">
        <v>1267.0297439999999</v>
      </c>
      <c r="CQ113" s="33">
        <v>5626.8543289999998</v>
      </c>
      <c r="CR113" s="33">
        <v>5626.8543289999998</v>
      </c>
      <c r="CS113" s="33">
        <v>1852.2368180000001</v>
      </c>
      <c r="CT113" s="33">
        <v>1267.0297439999999</v>
      </c>
      <c r="CU113" s="33">
        <v>5626.8543289999998</v>
      </c>
      <c r="CV113" s="33">
        <v>5626.8543289999998</v>
      </c>
      <c r="CW113" s="33">
        <v>1852.2368180000001</v>
      </c>
      <c r="CX113" s="33">
        <v>1267.0297439999999</v>
      </c>
      <c r="CY113" s="33">
        <v>5626.8543289999998</v>
      </c>
      <c r="CZ113" s="33">
        <v>5104.4191170000004</v>
      </c>
      <c r="DA113" s="33">
        <v>1329.801606</v>
      </c>
      <c r="DB113" s="33">
        <v>744.59453180000003</v>
      </c>
      <c r="DC113" s="33">
        <v>5104.4191170000004</v>
      </c>
      <c r="DD113" s="33">
        <v>5250.3054590000002</v>
      </c>
      <c r="DE113" s="33">
        <v>1329.801606</v>
      </c>
      <c r="DF113" s="33">
        <v>744.59453180000003</v>
      </c>
      <c r="DG113" s="33">
        <v>5104.4191170000004</v>
      </c>
      <c r="DH113" s="33">
        <v>5224.2318590000004</v>
      </c>
      <c r="DI113" s="33">
        <v>1316.7648059999999</v>
      </c>
      <c r="DJ113" s="33">
        <v>1316.7648059999999</v>
      </c>
      <c r="DK113" s="33">
        <v>5078.3455169999997</v>
      </c>
      <c r="DL113" s="33">
        <v>5078.3455169999997</v>
      </c>
      <c r="DM113" s="33">
        <v>1316.7648059999999</v>
      </c>
      <c r="DN113" s="33">
        <v>731.55773180000006</v>
      </c>
      <c r="DO113" s="33">
        <v>2200.9562249999999</v>
      </c>
      <c r="DP113" s="33">
        <v>3905.431368</v>
      </c>
      <c r="DQ113" s="33">
        <v>143.85065729999999</v>
      </c>
      <c r="DR113" s="33">
        <v>143.85065729999999</v>
      </c>
      <c r="DS113" s="33">
        <v>2945.5608400000001</v>
      </c>
      <c r="DT113" s="33">
        <v>3905.431368</v>
      </c>
      <c r="DU113" s="33">
        <v>143.85065729999999</v>
      </c>
      <c r="DV113" s="33">
        <v>143.85065729999999</v>
      </c>
      <c r="DW113" s="33">
        <v>1605.5703140000001</v>
      </c>
      <c r="DX113" s="33">
        <v>3905.431368</v>
      </c>
      <c r="DY113" s="33">
        <v>143.85065729999999</v>
      </c>
      <c r="DZ113" s="33">
        <v>143.85065729999999</v>
      </c>
      <c r="EA113" s="33">
        <v>192.59510990000001</v>
      </c>
      <c r="EB113" s="33">
        <v>3905.431368</v>
      </c>
      <c r="EC113" s="33">
        <v>143.85065729999999</v>
      </c>
      <c r="ED113" s="33">
        <v>143.85065729999999</v>
      </c>
      <c r="EE113" s="33">
        <v>1125.881165</v>
      </c>
      <c r="EF113" s="33">
        <v>3761.5807110000001</v>
      </c>
      <c r="EG113" s="33">
        <v>0</v>
      </c>
      <c r="EH113" s="33">
        <v>0</v>
      </c>
      <c r="EI113" s="33">
        <v>42.958700120000003</v>
      </c>
      <c r="EJ113" s="33">
        <v>3761.5807110000001</v>
      </c>
      <c r="EK113" s="33">
        <v>0</v>
      </c>
      <c r="EL113" s="33">
        <v>0</v>
      </c>
      <c r="EM113" s="33">
        <v>0</v>
      </c>
      <c r="EN113" s="33">
        <v>3761.5807110000001</v>
      </c>
      <c r="EO113" s="33">
        <v>0</v>
      </c>
      <c r="EP113" s="33">
        <v>0</v>
      </c>
      <c r="EQ113" s="33">
        <v>0</v>
      </c>
      <c r="ER113" s="33">
        <v>3761.5807110000001</v>
      </c>
      <c r="ES113" s="33">
        <v>0</v>
      </c>
      <c r="ET113" s="33">
        <v>0</v>
      </c>
      <c r="EU113" s="33">
        <v>0</v>
      </c>
      <c r="EV113" s="33">
        <v>3761.5807110000001</v>
      </c>
      <c r="EW113" s="33">
        <v>0</v>
      </c>
      <c r="EX113" s="33">
        <v>0</v>
      </c>
      <c r="EY113" s="33">
        <v>0</v>
      </c>
      <c r="EZ113" s="33">
        <v>3761.5807110000001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V114" s="33">
        <v>267.60862880000002</v>
      </c>
      <c r="DW114" s="33">
        <v>1013.794569</v>
      </c>
      <c r="DX114" s="33">
        <v>1520.6918539999999</v>
      </c>
      <c r="DY114" s="33">
        <v>506.89728459999998</v>
      </c>
      <c r="EA114" s="33">
        <v>1520.6918539999999</v>
      </c>
      <c r="EB114" s="33">
        <v>2027.589138</v>
      </c>
      <c r="EC114" s="33">
        <v>1505.007654</v>
      </c>
      <c r="ED114" s="33">
        <v>506.89728459999998</v>
      </c>
      <c r="EE114" s="33">
        <v>2027.589138</v>
      </c>
      <c r="EF114" s="33">
        <v>2534.4864229999998</v>
      </c>
      <c r="EG114" s="33">
        <v>970.78958990000001</v>
      </c>
      <c r="EH114" s="33">
        <v>1013.794569</v>
      </c>
      <c r="EI114" s="33">
        <v>2534.4864229999998</v>
      </c>
      <c r="EJ114" s="33">
        <v>3041.3837079999998</v>
      </c>
      <c r="EK114" s="33">
        <v>1520.6918539999999</v>
      </c>
      <c r="EM114" s="33">
        <v>3041.3837079999998</v>
      </c>
      <c r="EN114" s="33">
        <v>3548.280992</v>
      </c>
      <c r="EO114" s="33">
        <v>1013.794569</v>
      </c>
      <c r="EP114" s="33">
        <v>1013.794569</v>
      </c>
      <c r="EQ114" s="33">
        <v>3548.280992</v>
      </c>
      <c r="ER114" s="33">
        <v>4055.178277</v>
      </c>
      <c r="ES114" s="33">
        <v>2666.4550009999998</v>
      </c>
      <c r="ET114" s="33">
        <v>697.88586899999996</v>
      </c>
      <c r="EU114" s="33">
        <v>4055.178277</v>
      </c>
      <c r="EV114" s="33">
        <v>4562.0755609999997</v>
      </c>
      <c r="EW114" s="33">
        <v>1520.6918539999999</v>
      </c>
      <c r="EY114" s="33">
        <v>4562.0755609999997</v>
      </c>
      <c r="EZ114" s="33">
        <v>5068.9728459999997</v>
      </c>
      <c r="FA114" s="33">
        <v>1772.9997430000001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745.35783219999996</v>
      </c>
      <c r="EI116" s="33">
        <v>745.35783219999996</v>
      </c>
      <c r="EJ116" s="33">
        <v>807.11586790000001</v>
      </c>
      <c r="EM116" s="33">
        <v>807.11586790000001</v>
      </c>
      <c r="EN116" s="33">
        <v>1260.1371750000001</v>
      </c>
      <c r="EQ116" s="33">
        <v>1260.1371750000001</v>
      </c>
      <c r="ER116" s="33">
        <v>1440.1567709999999</v>
      </c>
      <c r="EU116" s="33">
        <v>1440.1567709999999</v>
      </c>
      <c r="EV116" s="33">
        <v>1620.1763679999999</v>
      </c>
      <c r="EW116" s="33">
        <v>17.82161932</v>
      </c>
      <c r="EY116" s="33">
        <v>1620.1763679999999</v>
      </c>
      <c r="EZ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267.60862880000002</v>
      </c>
      <c r="DW125" s="33">
        <v>1373.833762</v>
      </c>
      <c r="DX125" s="33">
        <v>2060.7506429999999</v>
      </c>
      <c r="DY125" s="33">
        <v>506.89728459999998</v>
      </c>
      <c r="DZ125" s="33">
        <v>0</v>
      </c>
      <c r="EA125" s="33">
        <v>2060.7506429999999</v>
      </c>
      <c r="EB125" s="33">
        <v>2747.667524</v>
      </c>
      <c r="EC125" s="33">
        <v>1505.007654</v>
      </c>
      <c r="ED125" s="33">
        <v>506.89728459999998</v>
      </c>
      <c r="EE125" s="33">
        <v>2747.667524</v>
      </c>
      <c r="EF125" s="33">
        <v>3279.844255</v>
      </c>
      <c r="EG125" s="33">
        <v>970.78958990000001</v>
      </c>
      <c r="EH125" s="33">
        <v>1013.794569</v>
      </c>
      <c r="EI125" s="33">
        <v>3279.844255</v>
      </c>
      <c r="EJ125" s="33">
        <v>3848.4995749999998</v>
      </c>
      <c r="EK125" s="33">
        <v>1520.6918539999999</v>
      </c>
      <c r="EL125" s="33">
        <v>0</v>
      </c>
      <c r="EM125" s="33">
        <v>3848.4995749999998</v>
      </c>
      <c r="EN125" s="33">
        <v>4808.4181669999998</v>
      </c>
      <c r="EO125" s="33">
        <v>1013.794569</v>
      </c>
      <c r="EP125" s="33">
        <v>1013.794569</v>
      </c>
      <c r="EQ125" s="33">
        <v>4808.4181669999998</v>
      </c>
      <c r="ER125" s="33">
        <v>5495.3350479999999</v>
      </c>
      <c r="ES125" s="33">
        <v>2666.4550009999998</v>
      </c>
      <c r="ET125" s="33">
        <v>697.88586899999996</v>
      </c>
      <c r="EU125" s="33">
        <v>5495.3350479999999</v>
      </c>
      <c r="EV125" s="33">
        <v>6182.251929</v>
      </c>
      <c r="EW125" s="33">
        <v>1538.513473</v>
      </c>
      <c r="EX125" s="33">
        <v>0</v>
      </c>
      <c r="EY125" s="33">
        <v>6182.251929</v>
      </c>
      <c r="EZ125" s="33">
        <v>6869.1688100000001</v>
      </c>
      <c r="FA125" s="33">
        <v>1772.9997430000001</v>
      </c>
      <c r="FB125" s="33">
        <v>0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614.09635089999995</v>
      </c>
      <c r="CM126" s="33">
        <v>1520.6918539999999</v>
      </c>
      <c r="CN126" s="33">
        <v>2027.589138</v>
      </c>
      <c r="CP126" s="33">
        <v>1520.6918539999999</v>
      </c>
      <c r="CQ126" s="33">
        <v>2027.589138</v>
      </c>
      <c r="CR126" s="33">
        <v>2534.4864229999998</v>
      </c>
      <c r="CS126" s="33">
        <v>216.95627229999999</v>
      </c>
      <c r="CT126" s="33">
        <v>1971.1232990000001</v>
      </c>
      <c r="CU126" s="33">
        <v>2534.4864229999998</v>
      </c>
      <c r="CV126" s="33">
        <v>3041.3837079999998</v>
      </c>
      <c r="CW126" s="33">
        <v>743.92838810000001</v>
      </c>
      <c r="CX126" s="33">
        <v>606.59070710000003</v>
      </c>
      <c r="CY126" s="33">
        <v>3041.3837079999998</v>
      </c>
      <c r="CZ126" s="33">
        <v>3548.280992</v>
      </c>
      <c r="DA126" s="33">
        <v>506.89728459999998</v>
      </c>
      <c r="DB126" s="33">
        <v>1013.794569</v>
      </c>
      <c r="DC126" s="33">
        <v>3548.280992</v>
      </c>
      <c r="DD126" s="33">
        <v>4055.178277</v>
      </c>
      <c r="DE126" s="33">
        <v>1762.897434</v>
      </c>
      <c r="DF126" s="33">
        <v>1204.6243710000001</v>
      </c>
      <c r="DG126" s="33">
        <v>4055.178277</v>
      </c>
      <c r="DH126" s="33">
        <v>4562.0755609999997</v>
      </c>
      <c r="DI126" s="33">
        <v>2351.6536780000001</v>
      </c>
      <c r="DJ126" s="33">
        <v>506.89728459999998</v>
      </c>
      <c r="DK126" s="33">
        <v>4562.0755609999997</v>
      </c>
      <c r="DL126" s="33">
        <v>5068.9728459999997</v>
      </c>
      <c r="DM126" s="33">
        <v>1013.794569</v>
      </c>
      <c r="DN126" s="33">
        <v>1013.794569</v>
      </c>
      <c r="DO126" s="33">
        <v>5068.9728459999997</v>
      </c>
      <c r="DP126" s="33">
        <v>5068.9728459999997</v>
      </c>
      <c r="DQ126" s="33">
        <v>2612.6626259999998</v>
      </c>
      <c r="DR126" s="33">
        <v>1788.30061</v>
      </c>
      <c r="DS126" s="33">
        <v>5068.9728459999997</v>
      </c>
      <c r="DT126" s="33">
        <v>5068.9728459999997</v>
      </c>
      <c r="DU126" s="33">
        <v>3041.3837079999998</v>
      </c>
      <c r="DV126" s="33">
        <v>1520.6918539999999</v>
      </c>
      <c r="DW126" s="33">
        <v>5068.9728459999997</v>
      </c>
      <c r="DX126" s="33">
        <v>5068.9728459999997</v>
      </c>
      <c r="DY126" s="33">
        <v>3840.064496</v>
      </c>
      <c r="DZ126" s="33">
        <v>1520.6918539999999</v>
      </c>
      <c r="EA126" s="33">
        <v>5068.9728459999997</v>
      </c>
      <c r="EB126" s="33">
        <v>5068.9728459999997</v>
      </c>
      <c r="EC126" s="33">
        <v>1013.794569</v>
      </c>
      <c r="ED126" s="33">
        <v>506.89728459999998</v>
      </c>
      <c r="EE126" s="33">
        <v>5068.9728459999997</v>
      </c>
      <c r="EF126" s="33">
        <v>5068.9728459999997</v>
      </c>
      <c r="EG126" s="33">
        <v>506.89728459999998</v>
      </c>
      <c r="EH126" s="33">
        <v>928.00694399999998</v>
      </c>
      <c r="EI126" s="33">
        <v>5068.9728459999997</v>
      </c>
      <c r="EJ126" s="33">
        <v>5068.9728459999997</v>
      </c>
      <c r="EK126" s="33">
        <v>506.89728459999998</v>
      </c>
      <c r="EL126" s="33">
        <v>422.61551159999999</v>
      </c>
      <c r="EM126" s="33">
        <v>5068.9728459999997</v>
      </c>
      <c r="EN126" s="33">
        <v>5068.9728459999997</v>
      </c>
      <c r="EO126" s="33">
        <v>764.16609059999996</v>
      </c>
      <c r="EP126" s="33">
        <v>537.94470920000003</v>
      </c>
      <c r="EQ126" s="33">
        <v>5068.9728459999997</v>
      </c>
      <c r="ER126" s="33">
        <v>5068.9728459999997</v>
      </c>
      <c r="ES126" s="33">
        <v>506.89728459999998</v>
      </c>
      <c r="EU126" s="33">
        <v>5068.9728459999997</v>
      </c>
      <c r="EV126" s="33">
        <v>5068.9728459999997</v>
      </c>
      <c r="EW126" s="33">
        <v>506.89728459999998</v>
      </c>
      <c r="EX126" s="33">
        <v>328.12960870000001</v>
      </c>
      <c r="EY126" s="33">
        <v>5068.9728459999997</v>
      </c>
      <c r="EZ126" s="33">
        <v>5068.9728459999997</v>
      </c>
      <c r="FA126" s="33">
        <v>2534.4864229999998</v>
      </c>
      <c r="FB126" s="33">
        <v>1196.181032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W128" s="33">
        <v>360.03919280000002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614.09635089999995</v>
      </c>
      <c r="CM137" s="33">
        <v>2060.7506429999999</v>
      </c>
      <c r="CN137" s="33">
        <v>2747.667524</v>
      </c>
      <c r="CO137" s="33">
        <v>0</v>
      </c>
      <c r="CP137" s="33">
        <v>1520.6918539999999</v>
      </c>
      <c r="CQ137" s="33">
        <v>2747.667524</v>
      </c>
      <c r="CR137" s="33">
        <v>3434.5844050000001</v>
      </c>
      <c r="CS137" s="33">
        <v>216.95627229999999</v>
      </c>
      <c r="CT137" s="33">
        <v>1971.1232990000001</v>
      </c>
      <c r="CU137" s="33">
        <v>3434.5844050000001</v>
      </c>
      <c r="CV137" s="33">
        <v>4121.5012859999997</v>
      </c>
      <c r="CW137" s="33">
        <v>743.92838810000001</v>
      </c>
      <c r="CX137" s="33">
        <v>606.59070710000003</v>
      </c>
      <c r="CY137" s="33">
        <v>4121.5012859999997</v>
      </c>
      <c r="CZ137" s="33">
        <v>4808.4181669999998</v>
      </c>
      <c r="DA137" s="33">
        <v>506.89728459999998</v>
      </c>
      <c r="DB137" s="33">
        <v>1013.794569</v>
      </c>
      <c r="DC137" s="33">
        <v>4808.4181669999998</v>
      </c>
      <c r="DD137" s="33">
        <v>5495.3350479999999</v>
      </c>
      <c r="DE137" s="33">
        <v>1762.897434</v>
      </c>
      <c r="DF137" s="33">
        <v>1204.6243710000001</v>
      </c>
      <c r="DG137" s="33">
        <v>5495.3350479999999</v>
      </c>
      <c r="DH137" s="33">
        <v>6182.251929</v>
      </c>
      <c r="DI137" s="33">
        <v>2351.6536780000001</v>
      </c>
      <c r="DJ137" s="33">
        <v>506.89728459999998</v>
      </c>
      <c r="DK137" s="33">
        <v>6182.251929</v>
      </c>
      <c r="DL137" s="33">
        <v>6869.1688100000001</v>
      </c>
      <c r="DM137" s="33">
        <v>1013.794569</v>
      </c>
      <c r="DN137" s="33">
        <v>1013.794569</v>
      </c>
      <c r="DO137" s="33">
        <v>6869.1688100000001</v>
      </c>
      <c r="DP137" s="33">
        <v>6869.1688100000001</v>
      </c>
      <c r="DQ137" s="33">
        <v>2612.6626259999998</v>
      </c>
      <c r="DR137" s="33">
        <v>1788.30061</v>
      </c>
      <c r="DS137" s="33">
        <v>6869.1688100000001</v>
      </c>
      <c r="DT137" s="33">
        <v>6869.1688100000001</v>
      </c>
      <c r="DU137" s="33">
        <v>3041.3837079999998</v>
      </c>
      <c r="DV137" s="33">
        <v>1520.6918539999999</v>
      </c>
      <c r="DW137" s="33">
        <v>6869.1688100000001</v>
      </c>
      <c r="DX137" s="33">
        <v>6869.1688100000001</v>
      </c>
      <c r="DY137" s="33">
        <v>3840.064496</v>
      </c>
      <c r="DZ137" s="33">
        <v>1520.6918539999999</v>
      </c>
      <c r="EA137" s="33">
        <v>6869.1688100000001</v>
      </c>
      <c r="EB137" s="33">
        <v>6869.1688100000001</v>
      </c>
      <c r="EC137" s="33">
        <v>1013.794569</v>
      </c>
      <c r="ED137" s="33">
        <v>506.89728459999998</v>
      </c>
      <c r="EE137" s="33">
        <v>6869.1688100000001</v>
      </c>
      <c r="EF137" s="33">
        <v>6869.1688100000001</v>
      </c>
      <c r="EG137" s="33">
        <v>506.89728459999998</v>
      </c>
      <c r="EH137" s="33">
        <v>928.00694399999998</v>
      </c>
      <c r="EI137" s="33">
        <v>6869.1688100000001</v>
      </c>
      <c r="EJ137" s="33">
        <v>6869.1688100000001</v>
      </c>
      <c r="EK137" s="33">
        <v>506.89728459999998</v>
      </c>
      <c r="EL137" s="33">
        <v>422.61551159999999</v>
      </c>
      <c r="EM137" s="33">
        <v>6869.1688100000001</v>
      </c>
      <c r="EN137" s="33">
        <v>6869.1688100000001</v>
      </c>
      <c r="EO137" s="33">
        <v>764.16609059999996</v>
      </c>
      <c r="EP137" s="33">
        <v>537.94470920000003</v>
      </c>
      <c r="EQ137" s="33">
        <v>6869.1688100000001</v>
      </c>
      <c r="ER137" s="33">
        <v>6869.1688100000001</v>
      </c>
      <c r="ES137" s="33">
        <v>506.89728459999998</v>
      </c>
      <c r="ET137" s="33">
        <v>0</v>
      </c>
      <c r="EU137" s="33">
        <v>6869.1688100000001</v>
      </c>
      <c r="EV137" s="33">
        <v>6869.1688100000001</v>
      </c>
      <c r="EW137" s="33">
        <v>866.93647739999994</v>
      </c>
      <c r="EX137" s="33">
        <v>328.12960870000001</v>
      </c>
      <c r="EY137" s="33">
        <v>6869.1688100000001</v>
      </c>
      <c r="EZ137" s="33">
        <v>6869.1688100000001</v>
      </c>
      <c r="FA137" s="33">
        <v>2534.4864229999998</v>
      </c>
      <c r="FB137" s="33">
        <v>1196.181032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1530.9867730000001</v>
      </c>
      <c r="W138" s="33">
        <v>660.05310999999995</v>
      </c>
      <c r="X138" s="33">
        <v>2165.053848</v>
      </c>
      <c r="AA138" s="33">
        <v>1303.748288</v>
      </c>
      <c r="AB138" s="33">
        <v>179.14763959999999</v>
      </c>
      <c r="AE138" s="33">
        <v>82.258750000000006</v>
      </c>
      <c r="AF138" s="33">
        <v>82.258750000000006</v>
      </c>
      <c r="AI138" s="33">
        <v>660.05310999999995</v>
      </c>
      <c r="AM138" s="33">
        <v>1056.064525</v>
      </c>
      <c r="AN138" s="33">
        <v>82.258750000000006</v>
      </c>
      <c r="AQ138" s="33">
        <v>1726.6186210000001</v>
      </c>
      <c r="AR138" s="33">
        <v>660.05310999999995</v>
      </c>
      <c r="AT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1424.8845160000001</v>
      </c>
      <c r="BD138" s="33">
        <v>413.27686</v>
      </c>
      <c r="BG138" s="33">
        <v>1274.58242</v>
      </c>
      <c r="BH138" s="33">
        <v>413.27686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I140" s="33">
        <v>116.7437851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1698.5881320000001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179.14763959999999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776.79689510000003</v>
      </c>
      <c r="AJ149" s="33">
        <v>0</v>
      </c>
      <c r="AK149" s="33">
        <v>0</v>
      </c>
      <c r="AL149" s="33">
        <v>0</v>
      </c>
      <c r="AM149" s="33">
        <v>1223.665884</v>
      </c>
      <c r="AN149" s="33">
        <v>82.258750000000006</v>
      </c>
      <c r="AO149" s="33">
        <v>0</v>
      </c>
      <c r="AP149" s="33">
        <v>0</v>
      </c>
      <c r="AQ149" s="33">
        <v>1894.2199800000001</v>
      </c>
      <c r="AR149" s="33">
        <v>660.05310999999995</v>
      </c>
      <c r="AS149" s="33">
        <v>0</v>
      </c>
      <c r="AT149" s="33">
        <v>660.05310999999995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1592.485874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1730.233066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1712.6692840000001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3016.4598099999998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1730.233066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1712.6692840000001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3016.4598099999998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60.051773599999997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27.049963569999999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1141.1341749999999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357.9665607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201.5735512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1534.1233850000001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1459.2798210000001</v>
      </c>
      <c r="Y173" s="33">
        <v>0</v>
      </c>
      <c r="Z173" s="33">
        <v>0</v>
      </c>
      <c r="AA173" s="33">
        <v>60.051773599999997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226.4807132</v>
      </c>
      <c r="BH173" s="33">
        <v>0</v>
      </c>
      <c r="BI173" s="33">
        <v>0</v>
      </c>
      <c r="BJ173" s="33">
        <v>0</v>
      </c>
      <c r="BK173" s="33">
        <v>432.97010499999999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93.550936379999996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93.550936379999996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20634.47795</v>
      </c>
      <c r="BQ234" s="33">
        <v>16711.19312</v>
      </c>
      <c r="BR234" s="33">
        <v>18927.264759999998</v>
      </c>
      <c r="BS234" s="33">
        <v>19029.318329999998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17528.924770000001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21753.161479999999</v>
      </c>
      <c r="DI234" s="33">
        <v>17612.445820000001</v>
      </c>
      <c r="DJ234" s="33">
        <v>19528.986990000001</v>
      </c>
      <c r="DK234" s="33">
        <v>19827.197199999999</v>
      </c>
      <c r="DL234" s="33">
        <v>21753.161479999999</v>
      </c>
      <c r="DM234" s="33">
        <v>17612.445820000001</v>
      </c>
      <c r="DN234" s="33">
        <v>19528.986990000001</v>
      </c>
      <c r="DO234" s="33">
        <v>19827.197199999999</v>
      </c>
      <c r="DP234" s="33">
        <v>21753.161479999999</v>
      </c>
      <c r="DQ234" s="33">
        <v>17612.445820000001</v>
      </c>
      <c r="DR234" s="33">
        <v>19528.986990000001</v>
      </c>
      <c r="DS234" s="33">
        <v>19827.197199999999</v>
      </c>
      <c r="DT234" s="33">
        <v>21753.161479999999</v>
      </c>
      <c r="DU234" s="33">
        <v>17612.445820000001</v>
      </c>
      <c r="DV234" s="33">
        <v>19528.986990000001</v>
      </c>
      <c r="DW234" s="33">
        <v>19827.197199999999</v>
      </c>
      <c r="DX234" s="33">
        <v>21753.161479999999</v>
      </c>
      <c r="DY234" s="33">
        <v>17612.445820000001</v>
      </c>
      <c r="DZ234" s="33">
        <v>19528.986990000001</v>
      </c>
      <c r="EA234" s="33">
        <v>19827.197199999999</v>
      </c>
      <c r="EB234" s="33">
        <v>21753.161479999999</v>
      </c>
      <c r="EC234" s="33">
        <v>17612.445820000001</v>
      </c>
      <c r="ED234" s="33">
        <v>19528.986990000001</v>
      </c>
      <c r="EE234" s="33">
        <v>19827.197199999999</v>
      </c>
      <c r="EF234" s="33">
        <v>21753.161479999999</v>
      </c>
      <c r="EG234" s="33">
        <v>17612.445820000001</v>
      </c>
      <c r="EH234" s="33">
        <v>19528.986990000001</v>
      </c>
      <c r="EI234" s="33">
        <v>19827.197199999999</v>
      </c>
      <c r="EJ234" s="33">
        <v>21753.161479999999</v>
      </c>
      <c r="EK234" s="33">
        <v>17612.445820000001</v>
      </c>
      <c r="EL234" s="33">
        <v>19528.986990000001</v>
      </c>
      <c r="EM234" s="33">
        <v>19827.197199999999</v>
      </c>
      <c r="EN234" s="33">
        <v>21753.161479999999</v>
      </c>
      <c r="EO234" s="33">
        <v>17612.445820000001</v>
      </c>
      <c r="EP234" s="33">
        <v>19528.986990000001</v>
      </c>
      <c r="EQ234" s="33">
        <v>19827.197199999999</v>
      </c>
      <c r="ER234" s="33">
        <v>21753.161479999999</v>
      </c>
      <c r="ES234" s="33">
        <v>17612.445820000001</v>
      </c>
      <c r="ET234" s="33">
        <v>19528.986990000001</v>
      </c>
      <c r="EU234" s="33">
        <v>19827.197199999999</v>
      </c>
      <c r="EV234" s="33">
        <v>21753.161479999999</v>
      </c>
      <c r="EW234" s="33">
        <v>17612.445820000001</v>
      </c>
      <c r="EX234" s="33">
        <v>19528.986990000001</v>
      </c>
      <c r="EY234" s="33">
        <v>19827.197199999999</v>
      </c>
      <c r="EZ234" s="33">
        <v>21811.569100000001</v>
      </c>
      <c r="FA234" s="33">
        <v>17652.53153</v>
      </c>
      <c r="FB234" s="33">
        <v>19542.82157</v>
      </c>
      <c r="FC234" s="33">
        <v>19862.863089999999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7691.5989579999996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6779.0184639999998</v>
      </c>
      <c r="S236" s="33">
        <v>5063.7322620000004</v>
      </c>
      <c r="T236" s="33">
        <v>4288.1228570000003</v>
      </c>
      <c r="U236" s="33">
        <v>5121.3911310000003</v>
      </c>
      <c r="V236" s="33">
        <v>5922.6850000000004</v>
      </c>
      <c r="W236" s="33">
        <v>5063.7322620000004</v>
      </c>
      <c r="X236" s="33">
        <v>4288.1228570000003</v>
      </c>
      <c r="Y236" s="33">
        <v>5121.3911310000003</v>
      </c>
      <c r="Z236" s="33">
        <v>6977.8870829999996</v>
      </c>
      <c r="AA236" s="33">
        <v>5063.7322620000004</v>
      </c>
      <c r="AB236" s="33">
        <v>4288.1228570000003</v>
      </c>
      <c r="AC236" s="33">
        <v>5121.3911310000003</v>
      </c>
      <c r="AD236" s="33">
        <v>2513.7003869999999</v>
      </c>
      <c r="AE236" s="33">
        <v>5063.7322620000004</v>
      </c>
      <c r="AF236" s="33">
        <v>4288.1228570000003</v>
      </c>
      <c r="AG236" s="33">
        <v>4160.5483160000003</v>
      </c>
      <c r="AH236" s="33">
        <v>3487.8268629999998</v>
      </c>
      <c r="AI236" s="33">
        <v>5063.7322620000004</v>
      </c>
      <c r="AJ236" s="33">
        <v>4288.1228570000003</v>
      </c>
      <c r="AK236" s="33">
        <v>5121.3911310000003</v>
      </c>
      <c r="AL236" s="33">
        <v>6556.4737830000004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6378.6430309999996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6615.244068</v>
      </c>
      <c r="BK236" s="33">
        <v>5063.7322620000004</v>
      </c>
      <c r="BL236" s="33">
        <v>4288.1228570000003</v>
      </c>
      <c r="BM236" s="33">
        <v>5121.3911310000003</v>
      </c>
      <c r="BN236" s="33">
        <v>6357.488652</v>
      </c>
      <c r="BO236" s="33">
        <v>5063.7322620000004</v>
      </c>
      <c r="BP236" s="33">
        <v>4468.2914289999999</v>
      </c>
      <c r="BQ236" s="33">
        <v>5278.799583</v>
      </c>
      <c r="BR236" s="33">
        <v>6471.9428749999997</v>
      </c>
      <c r="BS236" s="33">
        <v>5218.7720829999998</v>
      </c>
      <c r="BT236" s="33">
        <v>4654.6166670000002</v>
      </c>
      <c r="BU236" s="33">
        <v>5440.6603569999997</v>
      </c>
      <c r="BV236" s="33">
        <v>6579.5806220000004</v>
      </c>
      <c r="BW236" s="33">
        <v>5390.0624399999997</v>
      </c>
      <c r="BX236" s="33">
        <v>4654.6166670000002</v>
      </c>
      <c r="BY236" s="33">
        <v>5121.3911310000003</v>
      </c>
      <c r="BZ236" s="33">
        <v>6573.275705</v>
      </c>
      <c r="CA236" s="33">
        <v>5390.0624399999997</v>
      </c>
      <c r="CB236" s="33">
        <v>4654.6166670000002</v>
      </c>
      <c r="CC236" s="33">
        <v>5440.6603569999997</v>
      </c>
      <c r="CD236" s="33">
        <v>6568.9945180000004</v>
      </c>
      <c r="CE236" s="33">
        <v>5390.0624399999997</v>
      </c>
      <c r="CF236" s="33">
        <v>4654.6166670000002</v>
      </c>
      <c r="CG236" s="33">
        <v>5399.8563690000001</v>
      </c>
      <c r="CH236" s="33">
        <v>6562.0751959999998</v>
      </c>
      <c r="CI236" s="33">
        <v>5390.0624399999997</v>
      </c>
      <c r="CJ236" s="33">
        <v>4654.6166670000002</v>
      </c>
      <c r="CK236" s="33">
        <v>5440.6603569999997</v>
      </c>
      <c r="CL236" s="33">
        <v>6555.5840120000003</v>
      </c>
      <c r="CM236" s="33">
        <v>5390.0624399999997</v>
      </c>
      <c r="CN236" s="33">
        <v>4654.6166670000002</v>
      </c>
      <c r="CO236" s="33">
        <v>5440.6603569999997</v>
      </c>
      <c r="CP236" s="33">
        <v>6548.1231760000001</v>
      </c>
      <c r="CQ236" s="33">
        <v>5390.0624399999997</v>
      </c>
      <c r="CR236" s="33">
        <v>4654.6166670000002</v>
      </c>
      <c r="CS236" s="33">
        <v>5440.6603569999997</v>
      </c>
      <c r="CT236" s="33">
        <v>6542.6684779999996</v>
      </c>
      <c r="CU236" s="33">
        <v>5390.0624399999997</v>
      </c>
      <c r="CV236" s="33">
        <v>4654.6166670000002</v>
      </c>
      <c r="CW236" s="33">
        <v>5440.6603569999997</v>
      </c>
      <c r="CX236" s="33">
        <v>6538.2793670000001</v>
      </c>
      <c r="CY236" s="33">
        <v>5390.0624399999997</v>
      </c>
      <c r="CZ236" s="33">
        <v>4654.6166670000002</v>
      </c>
      <c r="DA236" s="33">
        <v>5440.6603569999997</v>
      </c>
      <c r="DB236" s="33">
        <v>6457.225684</v>
      </c>
      <c r="DC236" s="33">
        <v>5390.0624399999997</v>
      </c>
      <c r="DD236" s="33">
        <v>4654.6166670000002</v>
      </c>
      <c r="DE236" s="33">
        <v>5440.6603569999997</v>
      </c>
      <c r="DF236" s="33">
        <v>5942.5812729999998</v>
      </c>
      <c r="DG236" s="33">
        <v>5390.0624399999997</v>
      </c>
      <c r="DH236" s="33">
        <v>4654.6166670000002</v>
      </c>
      <c r="DI236" s="33">
        <v>5440.6603569999997</v>
      </c>
      <c r="DJ236" s="33">
        <v>7220.2633329999999</v>
      </c>
      <c r="DK236" s="33">
        <v>5390.0624399999997</v>
      </c>
      <c r="DL236" s="33">
        <v>4654.6166670000002</v>
      </c>
      <c r="DM236" s="33">
        <v>5440.6603569999997</v>
      </c>
      <c r="DN236" s="33">
        <v>2810.8748390000001</v>
      </c>
      <c r="DO236" s="33">
        <v>5390.0624399999997</v>
      </c>
      <c r="DP236" s="33">
        <v>4654.6166670000002</v>
      </c>
      <c r="DQ236" s="33">
        <v>5440.6603569999997</v>
      </c>
      <c r="DR236" s="33">
        <v>3215.7542239999998</v>
      </c>
      <c r="DS236" s="33">
        <v>5390.0624399999997</v>
      </c>
      <c r="DT236" s="33">
        <v>4654.6166670000002</v>
      </c>
      <c r="DU236" s="33">
        <v>5440.6603569999997</v>
      </c>
      <c r="DV236" s="33">
        <v>3499.8032779999999</v>
      </c>
      <c r="DW236" s="33">
        <v>5390.0624399999997</v>
      </c>
      <c r="DX236" s="33">
        <v>4654.6166670000002</v>
      </c>
      <c r="DY236" s="33">
        <v>5440.6603569999997</v>
      </c>
      <c r="DZ236" s="33">
        <v>2978.6259140000002</v>
      </c>
      <c r="EA236" s="33">
        <v>5390.0624399999997</v>
      </c>
      <c r="EB236" s="33">
        <v>4654.6166670000002</v>
      </c>
      <c r="EC236" s="33">
        <v>5440.6603569999997</v>
      </c>
      <c r="ED236" s="33">
        <v>2117.1670490000001</v>
      </c>
      <c r="EE236" s="33">
        <v>5390.0624399999997</v>
      </c>
      <c r="EF236" s="33">
        <v>4654.6166670000002</v>
      </c>
      <c r="EG236" s="33">
        <v>5440.6603569999997</v>
      </c>
      <c r="EH236" s="33">
        <v>1001.764099</v>
      </c>
      <c r="EI236" s="33">
        <v>5390.0624399999997</v>
      </c>
      <c r="EJ236" s="33">
        <v>4654.6166670000002</v>
      </c>
      <c r="EK236" s="33">
        <v>5440.6603569999997</v>
      </c>
      <c r="EM236" s="33">
        <v>5390.0624399999997</v>
      </c>
      <c r="EN236" s="33">
        <v>4654.6166670000002</v>
      </c>
      <c r="EO236" s="33">
        <v>5440.6603569999997</v>
      </c>
      <c r="EQ236" s="33">
        <v>5390.0624399999997</v>
      </c>
      <c r="ER236" s="33">
        <v>4654.6166670000002</v>
      </c>
      <c r="ES236" s="33">
        <v>5440.6603569999997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4316.0416299999997</v>
      </c>
      <c r="Q237" s="33">
        <v>4260.0631000000003</v>
      </c>
      <c r="R237" s="33">
        <v>3697.3466669999998</v>
      </c>
      <c r="S237" s="33">
        <v>3137.6277380000001</v>
      </c>
      <c r="T237" s="33">
        <v>6262.267143</v>
      </c>
      <c r="U237" s="33">
        <v>7090.1340049999999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2273.1811379999999</v>
      </c>
      <c r="AA237" s="33">
        <v>3137.6277380000001</v>
      </c>
      <c r="AB237" s="33">
        <v>8653.2039850000001</v>
      </c>
      <c r="AC237" s="33">
        <v>3212.9538069999999</v>
      </c>
      <c r="AD237" s="33">
        <v>3996.4308769999998</v>
      </c>
      <c r="AE237" s="33">
        <v>3495.4172119999998</v>
      </c>
      <c r="AF237" s="33">
        <v>11562.91073</v>
      </c>
      <c r="AG237" s="33">
        <v>8200.393865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13601.430979999999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14256.193600000001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6592.2363299999997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4864.3998410000004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487.86552239999997</v>
      </c>
      <c r="Q239" s="33">
        <v>488.26449289999999</v>
      </c>
      <c r="R239" s="33">
        <v>500.31754749999999</v>
      </c>
      <c r="S239" s="33">
        <v>497.75095090000002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62.85824367</v>
      </c>
      <c r="AA239" s="33">
        <v>1065.7745239999999</v>
      </c>
      <c r="AB239" s="33">
        <v>6753.6804760000005</v>
      </c>
      <c r="AC239" s="33">
        <v>6370.0027620000001</v>
      </c>
      <c r="AD239" s="33">
        <v>414.23363690000002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868.71708209999997</v>
      </c>
      <c r="AL239" s="33">
        <v>1661.191196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1809.9467609999999</v>
      </c>
      <c r="AT239" s="33">
        <v>2180.0149999999999</v>
      </c>
      <c r="AU239" s="33">
        <v>2654.0345240000001</v>
      </c>
      <c r="AV239" s="33">
        <v>6753.6804760000005</v>
      </c>
      <c r="AW239" s="33">
        <v>4231.4331469999997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139.20885290000001</v>
      </c>
      <c r="W240" s="33">
        <v>163.02547620000001</v>
      </c>
      <c r="X240" s="33">
        <v>161.06714289999999</v>
      </c>
      <c r="Y240" s="33">
        <v>300.05940479999998</v>
      </c>
      <c r="AA240" s="33">
        <v>163.02547620000001</v>
      </c>
      <c r="AB240" s="33">
        <v>161.06714289999999</v>
      </c>
      <c r="AC240" s="33">
        <v>300.05940479999998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340.1447551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10.32145833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654.6780741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515.80689270000005</v>
      </c>
      <c r="BV240" s="33">
        <v>757.58770130000005</v>
      </c>
      <c r="BW240" s="33">
        <v>541.94146120000005</v>
      </c>
      <c r="BX240" s="33">
        <v>980.80140459999996</v>
      </c>
      <c r="BY240" s="33">
        <v>1214.002397</v>
      </c>
      <c r="BZ240" s="33">
        <v>757.58770130000005</v>
      </c>
      <c r="CA240" s="33">
        <v>541.94146120000005</v>
      </c>
      <c r="CB240" s="33">
        <v>980.80140459999996</v>
      </c>
      <c r="CC240" s="33">
        <v>984.01256009999997</v>
      </c>
      <c r="CD240" s="33">
        <v>757.58770130000005</v>
      </c>
      <c r="CE240" s="33">
        <v>541.94146120000005</v>
      </c>
      <c r="CF240" s="33">
        <v>980.80140459999996</v>
      </c>
      <c r="CG240" s="33">
        <v>904.23319260000005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1945.016496</v>
      </c>
      <c r="CC241" s="33">
        <v>1729.89267</v>
      </c>
      <c r="CD241" s="33">
        <v>607.09118269999999</v>
      </c>
      <c r="CE241" s="33">
        <v>841.53366149999999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2020.6922930000001</v>
      </c>
      <c r="FA241" s="33">
        <v>1803.59779</v>
      </c>
      <c r="FB241" s="33">
        <v>633.88587800000005</v>
      </c>
      <c r="FC241" s="33">
        <v>872.54706169999997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M242" s="33">
        <v>1552.3085120000001</v>
      </c>
      <c r="AN242" s="33">
        <v>2902.1452380000001</v>
      </c>
      <c r="AO242" s="33">
        <v>109.4956016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138.37897509999999</v>
      </c>
      <c r="BF242" s="33">
        <v>903.10125000000005</v>
      </c>
      <c r="BG242" s="33">
        <v>1552.3085120000001</v>
      </c>
      <c r="BH242" s="33">
        <v>2902.1452380000001</v>
      </c>
      <c r="BI242" s="33">
        <v>667.92228939999995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3165.464199</v>
      </c>
      <c r="BU242" s="33">
        <v>2445.3778609999999</v>
      </c>
      <c r="BV242" s="33">
        <v>983.80312389999995</v>
      </c>
      <c r="BW242" s="33">
        <v>1705.808642</v>
      </c>
      <c r="BX242" s="33">
        <v>3165.464199</v>
      </c>
      <c r="BY242" s="33">
        <v>2445.3778609999999</v>
      </c>
      <c r="BZ242" s="33">
        <v>983.80312389999995</v>
      </c>
      <c r="CA242" s="33">
        <v>1705.808642</v>
      </c>
      <c r="CB242" s="33">
        <v>3165.464199</v>
      </c>
      <c r="CC242" s="33">
        <v>2445.3778609999999</v>
      </c>
      <c r="CD242" s="33">
        <v>983.80312389999995</v>
      </c>
      <c r="CE242" s="33">
        <v>1705.808642</v>
      </c>
      <c r="CF242" s="33">
        <v>3165.464199</v>
      </c>
      <c r="CG242" s="33">
        <v>2445.3778609999999</v>
      </c>
      <c r="CH242" s="33">
        <v>983.80312389999995</v>
      </c>
      <c r="CI242" s="33">
        <v>1705.808642</v>
      </c>
      <c r="CJ242" s="33">
        <v>3165.464199</v>
      </c>
      <c r="CK242" s="33">
        <v>2445.3778609999999</v>
      </c>
      <c r="CL242" s="33">
        <v>983.80312389999995</v>
      </c>
      <c r="CM242" s="33">
        <v>1705.808642</v>
      </c>
      <c r="CN242" s="33">
        <v>3165.464199</v>
      </c>
      <c r="CO242" s="33">
        <v>2445.3778609999999</v>
      </c>
      <c r="CP242" s="33">
        <v>983.80312389999995</v>
      </c>
      <c r="CQ242" s="33">
        <v>1705.808642</v>
      </c>
      <c r="CR242" s="33">
        <v>3165.464199</v>
      </c>
      <c r="CS242" s="33">
        <v>2445.3778609999999</v>
      </c>
      <c r="CT242" s="33">
        <v>983.80312389999995</v>
      </c>
      <c r="CU242" s="33">
        <v>1705.808642</v>
      </c>
      <c r="CV242" s="33">
        <v>3165.464199</v>
      </c>
      <c r="CW242" s="33">
        <v>2445.3778609999999</v>
      </c>
      <c r="CX242" s="33">
        <v>983.80312389999995</v>
      </c>
      <c r="CY242" s="33">
        <v>1705.808642</v>
      </c>
      <c r="CZ242" s="33">
        <v>3165.464199</v>
      </c>
      <c r="DA242" s="33">
        <v>2445.3778609999999</v>
      </c>
      <c r="DB242" s="33">
        <v>983.80312389999995</v>
      </c>
      <c r="DC242" s="33">
        <v>1705.808642</v>
      </c>
      <c r="DD242" s="33">
        <v>3165.464199</v>
      </c>
      <c r="DE242" s="33">
        <v>2445.3778609999999</v>
      </c>
      <c r="DF242" s="33">
        <v>983.80312389999995</v>
      </c>
      <c r="DG242" s="33">
        <v>1705.808642</v>
      </c>
      <c r="DH242" s="33">
        <v>3165.464199</v>
      </c>
      <c r="DI242" s="33">
        <v>2445.3778609999999</v>
      </c>
      <c r="DJ242" s="33">
        <v>983.80312389999995</v>
      </c>
      <c r="DK242" s="33">
        <v>1705.808642</v>
      </c>
      <c r="DL242" s="33">
        <v>3165.464199</v>
      </c>
      <c r="DM242" s="33">
        <v>2445.3778609999999</v>
      </c>
      <c r="DN242" s="33">
        <v>983.80312389999995</v>
      </c>
      <c r="DO242" s="33">
        <v>1705.808642</v>
      </c>
      <c r="DP242" s="33">
        <v>3165.464199</v>
      </c>
      <c r="DQ242" s="33">
        <v>2445.3778609999999</v>
      </c>
      <c r="DR242" s="33">
        <v>983.80312389999995</v>
      </c>
      <c r="DS242" s="33">
        <v>1705.808642</v>
      </c>
      <c r="DT242" s="33">
        <v>3165.464199</v>
      </c>
      <c r="DU242" s="33">
        <v>2445.3778609999999</v>
      </c>
      <c r="DV242" s="33">
        <v>983.80312389999995</v>
      </c>
      <c r="DW242" s="33">
        <v>1705.808642</v>
      </c>
      <c r="DX242" s="33">
        <v>3165.464199</v>
      </c>
      <c r="DY242" s="33">
        <v>2445.3778609999999</v>
      </c>
      <c r="DZ242" s="33">
        <v>983.80312389999995</v>
      </c>
      <c r="EA242" s="33">
        <v>1705.808642</v>
      </c>
      <c r="EB242" s="33">
        <v>3165.464199</v>
      </c>
      <c r="EC242" s="33">
        <v>2445.3778609999999</v>
      </c>
      <c r="ED242" s="33">
        <v>983.80312389999995</v>
      </c>
      <c r="EE242" s="33">
        <v>1705.808642</v>
      </c>
      <c r="EF242" s="33">
        <v>3165.464199</v>
      </c>
      <c r="EG242" s="33">
        <v>2445.3778609999999</v>
      </c>
      <c r="EH242" s="33">
        <v>983.80312389999995</v>
      </c>
      <c r="EI242" s="33">
        <v>1705.808642</v>
      </c>
      <c r="EJ242" s="33">
        <v>3165.464199</v>
      </c>
      <c r="EK242" s="33">
        <v>2445.3778609999999</v>
      </c>
      <c r="EL242" s="33">
        <v>983.80312389999995</v>
      </c>
      <c r="EM242" s="33">
        <v>1705.808642</v>
      </c>
      <c r="EN242" s="33">
        <v>3165.464199</v>
      </c>
      <c r="EO242" s="33">
        <v>2445.3778609999999</v>
      </c>
      <c r="EP242" s="33">
        <v>983.80312389999995</v>
      </c>
      <c r="EQ242" s="33">
        <v>1705.808642</v>
      </c>
      <c r="ER242" s="33">
        <v>3165.464199</v>
      </c>
      <c r="ES242" s="33">
        <v>2445.3778609999999</v>
      </c>
      <c r="ET242" s="33">
        <v>983.80312389999995</v>
      </c>
      <c r="EU242" s="33">
        <v>1705.808642</v>
      </c>
      <c r="EV242" s="33">
        <v>3165.464199</v>
      </c>
      <c r="EW242" s="33">
        <v>2445.3778609999999</v>
      </c>
      <c r="EX242" s="33">
        <v>983.80312389999995</v>
      </c>
      <c r="EY242" s="33">
        <v>1705.808642</v>
      </c>
      <c r="EZ242" s="33">
        <v>3165.464199</v>
      </c>
      <c r="FA242" s="33">
        <v>2445.3778609999999</v>
      </c>
      <c r="FB242" s="33">
        <v>983.80312389999995</v>
      </c>
      <c r="FC242" s="33">
        <v>1705.808642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44455.791080000003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43717.061970000002</v>
      </c>
      <c r="O245" s="33">
        <v>42423.088889999999</v>
      </c>
      <c r="P245" s="33">
        <v>41194.890010000003</v>
      </c>
      <c r="Q245" s="33">
        <v>38939.948600000003</v>
      </c>
      <c r="R245" s="33">
        <v>45524.408510000001</v>
      </c>
      <c r="S245" s="33">
        <v>42380.203930000003</v>
      </c>
      <c r="T245" s="33">
        <v>46385.809520000003</v>
      </c>
      <c r="U245" s="33">
        <v>45072.020729999997</v>
      </c>
      <c r="V245" s="33">
        <v>42810.246610000002</v>
      </c>
      <c r="W245" s="33">
        <v>42948.227500000001</v>
      </c>
      <c r="X245" s="33">
        <v>46385.809520000003</v>
      </c>
      <c r="Y245" s="33">
        <v>45183.087440000003</v>
      </c>
      <c r="Z245" s="33">
        <v>43580.597719999998</v>
      </c>
      <c r="AA245" s="33">
        <v>42948.227500000001</v>
      </c>
      <c r="AB245" s="33">
        <v>52096.268750000003</v>
      </c>
      <c r="AC245" s="33">
        <v>44238.62472</v>
      </c>
      <c r="AD245" s="33">
        <v>41421.830320000001</v>
      </c>
      <c r="AE245" s="33">
        <v>45091.78572</v>
      </c>
      <c r="AF245" s="33">
        <v>55414.312149999998</v>
      </c>
      <c r="AG245" s="33">
        <v>48382.835099999997</v>
      </c>
      <c r="AH245" s="33">
        <v>45196.604879999999</v>
      </c>
      <c r="AI245" s="33">
        <v>45890.538529999998</v>
      </c>
      <c r="AJ245" s="33">
        <v>60747.487710000001</v>
      </c>
      <c r="AK245" s="33">
        <v>51107.857080000002</v>
      </c>
      <c r="AL245" s="33">
        <v>47982.589780000002</v>
      </c>
      <c r="AM245" s="33">
        <v>47806.636259999999</v>
      </c>
      <c r="AN245" s="33">
        <v>60747.487710000001</v>
      </c>
      <c r="AO245" s="33">
        <v>54854.210630000001</v>
      </c>
      <c r="AP245" s="33">
        <v>49893.865879999998</v>
      </c>
      <c r="AQ245" s="33">
        <v>47806.636259999999</v>
      </c>
      <c r="AR245" s="33">
        <v>60810.521999999997</v>
      </c>
      <c r="AS245" s="33">
        <v>54902.687409999999</v>
      </c>
      <c r="AT245" s="33">
        <v>49381.148910000004</v>
      </c>
      <c r="AU245" s="33">
        <v>47886.99912</v>
      </c>
      <c r="AV245" s="33">
        <v>60879.943899999998</v>
      </c>
      <c r="AW245" s="33">
        <v>55096.501770000003</v>
      </c>
      <c r="AX245" s="33">
        <v>50036.922550000003</v>
      </c>
      <c r="AY245" s="33">
        <v>47956.928999999996</v>
      </c>
      <c r="AZ245" s="33">
        <v>61059.360090000002</v>
      </c>
      <c r="BA245" s="33">
        <v>58015.178330000002</v>
      </c>
      <c r="BB245" s="33">
        <v>50210.177969999997</v>
      </c>
      <c r="BC245" s="33">
        <v>48158.7621</v>
      </c>
      <c r="BD245" s="33">
        <v>61059.360090000002</v>
      </c>
      <c r="BE245" s="33">
        <v>57717.144090000002</v>
      </c>
      <c r="BF245" s="33">
        <v>50210.177969999997</v>
      </c>
      <c r="BG245" s="33">
        <v>48158.7621</v>
      </c>
      <c r="BH245" s="33">
        <v>61388.93866</v>
      </c>
      <c r="BI245" s="33">
        <v>58652.840380000001</v>
      </c>
      <c r="BJ245" s="33">
        <v>50379.11995</v>
      </c>
      <c r="BK245" s="33">
        <v>48662.970430000001</v>
      </c>
      <c r="BL245" s="33">
        <v>61655.672809999996</v>
      </c>
      <c r="BM245" s="33">
        <v>60427.581939999996</v>
      </c>
      <c r="BN245" s="33">
        <v>50287.460679999997</v>
      </c>
      <c r="BO245" s="33">
        <v>48847.378969999998</v>
      </c>
      <c r="BP245" s="33">
        <v>63430.87182</v>
      </c>
      <c r="BQ245" s="33">
        <v>62157.970260000002</v>
      </c>
      <c r="BR245" s="33">
        <v>51836.208960000004</v>
      </c>
      <c r="BS245" s="33">
        <v>50619.665009999997</v>
      </c>
      <c r="BT245" s="33">
        <v>65266.772230000002</v>
      </c>
      <c r="BU245" s="33">
        <v>63125.605960000001</v>
      </c>
      <c r="BV245" s="33">
        <v>52842.165820000002</v>
      </c>
      <c r="BW245" s="33">
        <v>51880.502030000003</v>
      </c>
      <c r="BX245" s="33">
        <v>65266.772230000002</v>
      </c>
      <c r="BY245" s="33">
        <v>63415.603560000003</v>
      </c>
      <c r="BZ245" s="33">
        <v>52835.860910000003</v>
      </c>
      <c r="CA245" s="33">
        <v>51880.502030000003</v>
      </c>
      <c r="CB245" s="33">
        <v>67211.78873</v>
      </c>
      <c r="CC245" s="33">
        <v>65323.704299999998</v>
      </c>
      <c r="CD245" s="33">
        <v>53438.670899999997</v>
      </c>
      <c r="CE245" s="33">
        <v>52722.035689999997</v>
      </c>
      <c r="CF245" s="33">
        <v>67261.473660000003</v>
      </c>
      <c r="CG245" s="33">
        <v>65247.310590000001</v>
      </c>
      <c r="CH245" s="33">
        <v>53447.259570000002</v>
      </c>
      <c r="CI245" s="33">
        <v>52743.532449999999</v>
      </c>
      <c r="CJ245" s="33">
        <v>67261.473660000003</v>
      </c>
      <c r="CK245" s="33">
        <v>65597.883790000007</v>
      </c>
      <c r="CL245" s="33">
        <v>53440.768380000001</v>
      </c>
      <c r="CM245" s="33">
        <v>52743.532449999999</v>
      </c>
      <c r="CN245" s="33">
        <v>67261.473660000003</v>
      </c>
      <c r="CO245" s="33">
        <v>65597.883790000007</v>
      </c>
      <c r="CP245" s="33">
        <v>53433.307549999998</v>
      </c>
      <c r="CQ245" s="33">
        <v>52743.532449999999</v>
      </c>
      <c r="CR245" s="33">
        <v>67261.473660000003</v>
      </c>
      <c r="CS245" s="33">
        <v>65597.883790000007</v>
      </c>
      <c r="CT245" s="33">
        <v>53427.852850000003</v>
      </c>
      <c r="CU245" s="33">
        <v>52743.532449999999</v>
      </c>
      <c r="CV245" s="33">
        <v>67261.473660000003</v>
      </c>
      <c r="CW245" s="33">
        <v>65597.883790000007</v>
      </c>
      <c r="CX245" s="33">
        <v>53423.463739999999</v>
      </c>
      <c r="CY245" s="33">
        <v>52743.532449999999</v>
      </c>
      <c r="CZ245" s="33">
        <v>67261.473660000003</v>
      </c>
      <c r="DA245" s="33">
        <v>65597.883790000007</v>
      </c>
      <c r="DB245" s="33">
        <v>53342.410049999999</v>
      </c>
      <c r="DC245" s="33">
        <v>52743.532449999999</v>
      </c>
      <c r="DD245" s="33">
        <v>67261.473660000003</v>
      </c>
      <c r="DE245" s="33">
        <v>65597.883790000007</v>
      </c>
      <c r="DF245" s="33">
        <v>52827.765639999998</v>
      </c>
      <c r="DG245" s="33">
        <v>52743.532449999999</v>
      </c>
      <c r="DH245" s="33">
        <v>67326.614910000004</v>
      </c>
      <c r="DI245" s="33">
        <v>65653.013900000005</v>
      </c>
      <c r="DJ245" s="33">
        <v>54142.470500000003</v>
      </c>
      <c r="DK245" s="33">
        <v>52787.211389999997</v>
      </c>
      <c r="DL245" s="33">
        <v>67326.614910000004</v>
      </c>
      <c r="DM245" s="33">
        <v>65653.013900000005</v>
      </c>
      <c r="DN245" s="33">
        <v>49733.082009999998</v>
      </c>
      <c r="DO245" s="33">
        <v>52787.211389999997</v>
      </c>
      <c r="DP245" s="33">
        <v>67326.614910000004</v>
      </c>
      <c r="DQ245" s="33">
        <v>65653.013900000005</v>
      </c>
      <c r="DR245" s="33">
        <v>50137.961389999997</v>
      </c>
      <c r="DS245" s="33">
        <v>52787.211389999997</v>
      </c>
      <c r="DT245" s="33">
        <v>67326.614910000004</v>
      </c>
      <c r="DU245" s="33">
        <v>65653.013900000005</v>
      </c>
      <c r="DV245" s="33">
        <v>50422.010450000002</v>
      </c>
      <c r="DW245" s="33">
        <v>52787.211389999997</v>
      </c>
      <c r="DX245" s="33">
        <v>67326.614910000004</v>
      </c>
      <c r="DY245" s="33">
        <v>65653.013900000005</v>
      </c>
      <c r="DZ245" s="33">
        <v>49900.833079999997</v>
      </c>
      <c r="EA245" s="33">
        <v>52787.211389999997</v>
      </c>
      <c r="EB245" s="33">
        <v>67326.614910000004</v>
      </c>
      <c r="EC245" s="33">
        <v>65653.013900000005</v>
      </c>
      <c r="ED245" s="33">
        <v>49039.374219999998</v>
      </c>
      <c r="EE245" s="33">
        <v>52787.211389999997</v>
      </c>
      <c r="EF245" s="33">
        <v>67326.614910000004</v>
      </c>
      <c r="EG245" s="33">
        <v>65653.013900000005</v>
      </c>
      <c r="EH245" s="33">
        <v>47923.971270000002</v>
      </c>
      <c r="EI245" s="33">
        <v>52787.211389999997</v>
      </c>
      <c r="EJ245" s="33">
        <v>67326.614910000004</v>
      </c>
      <c r="EK245" s="33">
        <v>65653.013900000005</v>
      </c>
      <c r="EL245" s="33">
        <v>46922.207170000001</v>
      </c>
      <c r="EM245" s="33">
        <v>52787.211389999997</v>
      </c>
      <c r="EN245" s="33">
        <v>67326.614910000004</v>
      </c>
      <c r="EO245" s="33">
        <v>65653.013900000005</v>
      </c>
      <c r="EP245" s="33">
        <v>46922.207170000001</v>
      </c>
      <c r="EQ245" s="33">
        <v>52787.211389999997</v>
      </c>
      <c r="ER245" s="33">
        <v>67326.614910000004</v>
      </c>
      <c r="ES245" s="33">
        <v>65653.013900000005</v>
      </c>
      <c r="ET245" s="33">
        <v>46922.207170000001</v>
      </c>
      <c r="EU245" s="33">
        <v>52787.211389999997</v>
      </c>
      <c r="EV245" s="33">
        <v>67326.614910000004</v>
      </c>
      <c r="EW245" s="33">
        <v>65653.013900000005</v>
      </c>
      <c r="EX245" s="33">
        <v>46922.207170000001</v>
      </c>
      <c r="EY245" s="33">
        <v>52787.211389999997</v>
      </c>
      <c r="EZ245" s="33">
        <v>67411.013389999993</v>
      </c>
      <c r="FA245" s="33">
        <v>65722.615080000003</v>
      </c>
      <c r="FB245" s="33">
        <v>46947.328459999997</v>
      </c>
      <c r="FC245" s="33">
        <v>52832.393929999998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4197.6349909999999</v>
      </c>
      <c r="AO246" s="33">
        <v>2124.3119839999999</v>
      </c>
      <c r="AP246" s="33">
        <v>2707.3783899999999</v>
      </c>
      <c r="AQ246" s="33">
        <v>3313.0569559999999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3052.7073930000001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997.56388370000002</v>
      </c>
      <c r="AS247" s="33">
        <v>996.59421110000005</v>
      </c>
      <c r="AT247" s="33">
        <v>1136.935358</v>
      </c>
      <c r="AU247" s="33">
        <v>1055.4271630000001</v>
      </c>
      <c r="AV247" s="33">
        <v>997.56388370000002</v>
      </c>
      <c r="AW247" s="33">
        <v>996.59421110000005</v>
      </c>
      <c r="AX247" s="33">
        <v>1136.935358</v>
      </c>
      <c r="AY247" s="33">
        <v>1055.4271630000001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2180.8879830000001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55.792816889999997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55.792816889999997</v>
      </c>
      <c r="DS248" s="33">
        <v>107.4420198</v>
      </c>
      <c r="DT248" s="33">
        <v>105.2766835</v>
      </c>
      <c r="DU248" s="33">
        <v>104.6626727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DZ248" s="33">
        <v>55.792816889999997</v>
      </c>
      <c r="EA248" s="33">
        <v>107.4420198</v>
      </c>
      <c r="EB248" s="33">
        <v>105.2766835</v>
      </c>
      <c r="EC248" s="33">
        <v>104.6626727</v>
      </c>
      <c r="ED248" s="33">
        <v>55.792816889999997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187.63575539999999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J253" s="33">
        <v>1.706231469</v>
      </c>
      <c r="AK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2871.5594540000002</v>
      </c>
      <c r="AI257" s="33">
        <v>3184.5163849999999</v>
      </c>
      <c r="AJ257" s="33">
        <v>3837.2548630000001</v>
      </c>
      <c r="AK257" s="33">
        <v>3594.4946989999999</v>
      </c>
      <c r="AL257" s="33">
        <v>2988.8479929999999</v>
      </c>
      <c r="AM257" s="33">
        <v>3314.0706719999998</v>
      </c>
      <c r="AN257" s="33">
        <v>5692.1225439999998</v>
      </c>
      <c r="AO257" s="33">
        <v>3594.592247</v>
      </c>
      <c r="AP257" s="33">
        <v>4193.3901290000003</v>
      </c>
      <c r="AQ257" s="33">
        <v>4761.4441210000005</v>
      </c>
      <c r="AR257" s="33">
        <v>6469.8834340000003</v>
      </c>
      <c r="AS257" s="33">
        <v>5991.4476279999999</v>
      </c>
      <c r="AT257" s="33">
        <v>4699.9681979999996</v>
      </c>
      <c r="AU257" s="33">
        <v>5370.2050330000002</v>
      </c>
      <c r="AV257" s="33">
        <v>6469.8834340000003</v>
      </c>
      <c r="AW257" s="33">
        <v>6075.0419910000001</v>
      </c>
      <c r="AX257" s="33">
        <v>4699.9681979999996</v>
      </c>
      <c r="AY257" s="33">
        <v>5370.2050330000002</v>
      </c>
      <c r="AZ257" s="33">
        <v>7938.1136029999998</v>
      </c>
      <c r="BA257" s="33">
        <v>5985.2953669999997</v>
      </c>
      <c r="BB257" s="33">
        <v>6399.1372419999998</v>
      </c>
      <c r="BC257" s="33">
        <v>6983.5825960000002</v>
      </c>
      <c r="BD257" s="33">
        <v>7938.1136029999998</v>
      </c>
      <c r="BE257" s="33">
        <v>7531.5398580000001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6342.3860999999997</v>
      </c>
      <c r="BK257" s="33">
        <v>6983.5825960000002</v>
      </c>
      <c r="BL257" s="33">
        <v>7938.5063689999997</v>
      </c>
      <c r="BM257" s="33">
        <v>7535.31484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8678.2679979999994</v>
      </c>
      <c r="BV257" s="33">
        <v>7184.1114100000004</v>
      </c>
      <c r="BW257" s="33">
        <v>7929.5801419999998</v>
      </c>
      <c r="BX257" s="33">
        <v>9150.8405299999995</v>
      </c>
      <c r="BY257" s="33">
        <v>8406.0639019999999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7127.360267</v>
      </c>
      <c r="DO257" s="33">
        <v>7929.5801419999998</v>
      </c>
      <c r="DP257" s="33">
        <v>9150.8405299999995</v>
      </c>
      <c r="DQ257" s="33">
        <v>8678.2679979999994</v>
      </c>
      <c r="DR257" s="33">
        <v>7127.360267</v>
      </c>
      <c r="DS257" s="33">
        <v>7929.5801419999998</v>
      </c>
      <c r="DT257" s="33">
        <v>9150.8405299999995</v>
      </c>
      <c r="DU257" s="33">
        <v>8678.2679979999994</v>
      </c>
      <c r="DV257" s="33">
        <v>7127.360267</v>
      </c>
      <c r="DW257" s="33">
        <v>7929.5801419999998</v>
      </c>
      <c r="DX257" s="33">
        <v>9150.8405299999995</v>
      </c>
      <c r="DY257" s="33">
        <v>8678.2679979999994</v>
      </c>
      <c r="DZ257" s="33">
        <v>7127.360267</v>
      </c>
      <c r="EA257" s="33">
        <v>7929.5801419999998</v>
      </c>
      <c r="EB257" s="33">
        <v>9150.8405299999995</v>
      </c>
      <c r="EC257" s="33">
        <v>8678.2679979999994</v>
      </c>
      <c r="ED257" s="33">
        <v>7127.360267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7071.5674499999996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L282" s="33">
        <v>336.65505239999999</v>
      </c>
      <c r="BM282" s="33">
        <v>334.3963933</v>
      </c>
      <c r="BN282" s="33">
        <v>326.62507470000003</v>
      </c>
      <c r="BO282" s="33">
        <v>334.3963933</v>
      </c>
      <c r="BP282" s="33">
        <v>687.34692870000003</v>
      </c>
      <c r="BQ282" s="33">
        <v>682.7354358</v>
      </c>
      <c r="BR282" s="33">
        <v>666.86877370000002</v>
      </c>
      <c r="BS282" s="33">
        <v>682.7354358</v>
      </c>
      <c r="BT282" s="33">
        <v>1049.280546</v>
      </c>
      <c r="BU282" s="33">
        <v>1042.2407969999999</v>
      </c>
      <c r="BV282" s="33">
        <v>1018.019288</v>
      </c>
      <c r="BW282" s="33">
        <v>1042.2407969999999</v>
      </c>
      <c r="BX282" s="33">
        <v>1049.280546</v>
      </c>
      <c r="BY282" s="33">
        <v>1042.2407969999999</v>
      </c>
      <c r="BZ282" s="33">
        <v>1018.019288</v>
      </c>
      <c r="CA282" s="33">
        <v>1042.2407969999999</v>
      </c>
      <c r="CB282" s="33">
        <v>1049.280546</v>
      </c>
      <c r="CC282" s="33">
        <v>1042.2407969999999</v>
      </c>
      <c r="CD282" s="33">
        <v>1018.019288</v>
      </c>
      <c r="CE282" s="33">
        <v>1042.2407969999999</v>
      </c>
      <c r="CF282" s="33">
        <v>1049.280546</v>
      </c>
      <c r="CG282" s="33">
        <v>1042.2407969999999</v>
      </c>
      <c r="CH282" s="33">
        <v>1018.019288</v>
      </c>
      <c r="CI282" s="33">
        <v>1042.2407969999999</v>
      </c>
      <c r="CJ282" s="33">
        <v>1049.280546</v>
      </c>
      <c r="CK282" s="33">
        <v>1042.2407969999999</v>
      </c>
      <c r="CL282" s="33">
        <v>1018.019288</v>
      </c>
      <c r="CM282" s="33">
        <v>1042.2407969999999</v>
      </c>
      <c r="CN282" s="33">
        <v>1049.280546</v>
      </c>
      <c r="CO282" s="33">
        <v>1042.2407969999999</v>
      </c>
      <c r="CP282" s="33">
        <v>1018.019288</v>
      </c>
      <c r="CQ282" s="33">
        <v>1042.2407969999999</v>
      </c>
      <c r="CR282" s="33">
        <v>1049.280546</v>
      </c>
      <c r="CS282" s="33">
        <v>1042.2407969999999</v>
      </c>
      <c r="CT282" s="33">
        <v>1018.019288</v>
      </c>
      <c r="CU282" s="33">
        <v>1042.2407969999999</v>
      </c>
      <c r="CV282" s="33">
        <v>1049.280546</v>
      </c>
      <c r="CW282" s="33">
        <v>1042.2407969999999</v>
      </c>
      <c r="CX282" s="33">
        <v>1018.019288</v>
      </c>
      <c r="CY282" s="33">
        <v>1042.2407969999999</v>
      </c>
      <c r="CZ282" s="33">
        <v>1049.280546</v>
      </c>
      <c r="DA282" s="33">
        <v>1042.2407969999999</v>
      </c>
      <c r="DB282" s="33">
        <v>1018.019288</v>
      </c>
      <c r="DC282" s="33">
        <v>1042.2407969999999</v>
      </c>
      <c r="DD282" s="33">
        <v>1049.280546</v>
      </c>
      <c r="DE282" s="33">
        <v>1042.2407969999999</v>
      </c>
      <c r="DF282" s="33">
        <v>1018.019288</v>
      </c>
      <c r="DG282" s="33">
        <v>1042.2407969999999</v>
      </c>
      <c r="DH282" s="33">
        <v>1049.280546</v>
      </c>
      <c r="DI282" s="33">
        <v>1042.2407969999999</v>
      </c>
      <c r="DJ282" s="33">
        <v>1018.019288</v>
      </c>
      <c r="DK282" s="33">
        <v>1042.2407969999999</v>
      </c>
      <c r="DL282" s="33">
        <v>1049.280546</v>
      </c>
      <c r="DM282" s="33">
        <v>1042.2407969999999</v>
      </c>
      <c r="DN282" s="33">
        <v>1018.019288</v>
      </c>
      <c r="DO282" s="33">
        <v>1042.2407969999999</v>
      </c>
      <c r="DP282" s="33">
        <v>1049.280546</v>
      </c>
      <c r="DQ282" s="33">
        <v>1042.2407969999999</v>
      </c>
      <c r="DR282" s="33">
        <v>1018.019288</v>
      </c>
      <c r="DS282" s="33">
        <v>1042.2407969999999</v>
      </c>
      <c r="DT282" s="33">
        <v>1049.280546</v>
      </c>
      <c r="DU282" s="33">
        <v>1042.2407969999999</v>
      </c>
      <c r="DV282" s="33">
        <v>1018.019288</v>
      </c>
      <c r="DW282" s="33">
        <v>1042.2407969999999</v>
      </c>
      <c r="DX282" s="33">
        <v>1049.280546</v>
      </c>
      <c r="DY282" s="33">
        <v>1042.2407969999999</v>
      </c>
      <c r="DZ282" s="33">
        <v>1018.019288</v>
      </c>
      <c r="EA282" s="33">
        <v>1042.2407969999999</v>
      </c>
      <c r="EB282" s="33">
        <v>1049.280546</v>
      </c>
      <c r="EC282" s="33">
        <v>1042.2407969999999</v>
      </c>
      <c r="ED282" s="33">
        <v>1018.019288</v>
      </c>
      <c r="EE282" s="33">
        <v>1042.2407969999999</v>
      </c>
      <c r="EF282" s="33">
        <v>1049.280546</v>
      </c>
      <c r="EG282" s="33">
        <v>1042.2407969999999</v>
      </c>
      <c r="EH282" s="33">
        <v>1018.019288</v>
      </c>
      <c r="EI282" s="33">
        <v>1042.2407969999999</v>
      </c>
      <c r="EJ282" s="33">
        <v>1049.280546</v>
      </c>
      <c r="EK282" s="33">
        <v>1042.2407969999999</v>
      </c>
      <c r="EL282" s="33">
        <v>1018.019288</v>
      </c>
      <c r="EM282" s="33">
        <v>1042.2407969999999</v>
      </c>
      <c r="EN282" s="33">
        <v>1049.280546</v>
      </c>
      <c r="EO282" s="33">
        <v>1042.2407969999999</v>
      </c>
      <c r="EP282" s="33">
        <v>1018.019288</v>
      </c>
      <c r="EQ282" s="33">
        <v>1042.2407969999999</v>
      </c>
      <c r="ER282" s="33">
        <v>1049.280546</v>
      </c>
      <c r="ES282" s="33">
        <v>1042.2407969999999</v>
      </c>
      <c r="ET282" s="33">
        <v>1018.019288</v>
      </c>
      <c r="EU282" s="33">
        <v>1042.2407969999999</v>
      </c>
      <c r="EV282" s="33">
        <v>1049.280546</v>
      </c>
      <c r="EW282" s="33">
        <v>1042.2407969999999</v>
      </c>
      <c r="EX282" s="33">
        <v>1018.019288</v>
      </c>
      <c r="EY282" s="33">
        <v>1042.2407969999999</v>
      </c>
      <c r="EZ282" s="33">
        <v>1049.280546</v>
      </c>
      <c r="FA282" s="33">
        <v>1042.2407969999999</v>
      </c>
      <c r="FB282" s="33">
        <v>1018.019288</v>
      </c>
      <c r="FC282" s="33">
        <v>1042.2407969999999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336.65505239999999</v>
      </c>
      <c r="BM293" s="33">
        <v>334.3963933</v>
      </c>
      <c r="BN293" s="33">
        <v>326.62507470000003</v>
      </c>
      <c r="BO293" s="33">
        <v>334.3963933</v>
      </c>
      <c r="BP293" s="33">
        <v>687.34692870000003</v>
      </c>
      <c r="BQ293" s="33">
        <v>682.7354358</v>
      </c>
      <c r="BR293" s="33">
        <v>666.86877370000002</v>
      </c>
      <c r="BS293" s="33">
        <v>682.7354358</v>
      </c>
      <c r="BT293" s="33">
        <v>1049.280546</v>
      </c>
      <c r="BU293" s="33">
        <v>1042.2407969999999</v>
      </c>
      <c r="BV293" s="33">
        <v>1018.019288</v>
      </c>
      <c r="BW293" s="33">
        <v>1042.2407969999999</v>
      </c>
      <c r="BX293" s="33">
        <v>1049.280546</v>
      </c>
      <c r="BY293" s="33">
        <v>1042.2407969999999</v>
      </c>
      <c r="BZ293" s="33">
        <v>1018.019288</v>
      </c>
      <c r="CA293" s="33">
        <v>1042.2407969999999</v>
      </c>
      <c r="CB293" s="33">
        <v>1049.280546</v>
      </c>
      <c r="CC293" s="33">
        <v>1042.2407969999999</v>
      </c>
      <c r="CD293" s="33">
        <v>1018.019288</v>
      </c>
      <c r="CE293" s="33">
        <v>1042.2407969999999</v>
      </c>
      <c r="CF293" s="33">
        <v>1049.280546</v>
      </c>
      <c r="CG293" s="33">
        <v>1042.2407969999999</v>
      </c>
      <c r="CH293" s="33">
        <v>1018.019288</v>
      </c>
      <c r="CI293" s="33">
        <v>1042.2407969999999</v>
      </c>
      <c r="CJ293" s="33">
        <v>1049.280546</v>
      </c>
      <c r="CK293" s="33">
        <v>1042.2407969999999</v>
      </c>
      <c r="CL293" s="33">
        <v>1018.019288</v>
      </c>
      <c r="CM293" s="33">
        <v>1042.2407969999999</v>
      </c>
      <c r="CN293" s="33">
        <v>1049.280546</v>
      </c>
      <c r="CO293" s="33">
        <v>1042.2407969999999</v>
      </c>
      <c r="CP293" s="33">
        <v>1018.019288</v>
      </c>
      <c r="CQ293" s="33">
        <v>1042.2407969999999</v>
      </c>
      <c r="CR293" s="33">
        <v>1049.280546</v>
      </c>
      <c r="CS293" s="33">
        <v>1042.2407969999999</v>
      </c>
      <c r="CT293" s="33">
        <v>1018.019288</v>
      </c>
      <c r="CU293" s="33">
        <v>1042.2407969999999</v>
      </c>
      <c r="CV293" s="33">
        <v>1049.280546</v>
      </c>
      <c r="CW293" s="33">
        <v>1042.2407969999999</v>
      </c>
      <c r="CX293" s="33">
        <v>1018.019288</v>
      </c>
      <c r="CY293" s="33">
        <v>1042.2407969999999</v>
      </c>
      <c r="CZ293" s="33">
        <v>1049.280546</v>
      </c>
      <c r="DA293" s="33">
        <v>1042.2407969999999</v>
      </c>
      <c r="DB293" s="33">
        <v>1018.019288</v>
      </c>
      <c r="DC293" s="33">
        <v>1042.2407969999999</v>
      </c>
      <c r="DD293" s="33">
        <v>1049.280546</v>
      </c>
      <c r="DE293" s="33">
        <v>1042.2407969999999</v>
      </c>
      <c r="DF293" s="33">
        <v>1018.019288</v>
      </c>
      <c r="DG293" s="33">
        <v>1042.2407969999999</v>
      </c>
      <c r="DH293" s="33">
        <v>1049.280546</v>
      </c>
      <c r="DI293" s="33">
        <v>1042.2407969999999</v>
      </c>
      <c r="DJ293" s="33">
        <v>1018.019288</v>
      </c>
      <c r="DK293" s="33">
        <v>1042.2407969999999</v>
      </c>
      <c r="DL293" s="33">
        <v>1049.280546</v>
      </c>
      <c r="DM293" s="33">
        <v>1042.2407969999999</v>
      </c>
      <c r="DN293" s="33">
        <v>1018.019288</v>
      </c>
      <c r="DO293" s="33">
        <v>1042.2407969999999</v>
      </c>
      <c r="DP293" s="33">
        <v>1049.280546</v>
      </c>
      <c r="DQ293" s="33">
        <v>1042.2407969999999</v>
      </c>
      <c r="DR293" s="33">
        <v>1018.019288</v>
      </c>
      <c r="DS293" s="33">
        <v>1042.2407969999999</v>
      </c>
      <c r="DT293" s="33">
        <v>1049.280546</v>
      </c>
      <c r="DU293" s="33">
        <v>1042.2407969999999</v>
      </c>
      <c r="DV293" s="33">
        <v>1018.019288</v>
      </c>
      <c r="DW293" s="33">
        <v>1042.2407969999999</v>
      </c>
      <c r="DX293" s="33">
        <v>1049.280546</v>
      </c>
      <c r="DY293" s="33">
        <v>1042.2407969999999</v>
      </c>
      <c r="DZ293" s="33">
        <v>1018.019288</v>
      </c>
      <c r="EA293" s="33">
        <v>1042.2407969999999</v>
      </c>
      <c r="EB293" s="33">
        <v>1049.280546</v>
      </c>
      <c r="EC293" s="33">
        <v>1042.2407969999999</v>
      </c>
      <c r="ED293" s="33">
        <v>1018.019288</v>
      </c>
      <c r="EE293" s="33">
        <v>1042.2407969999999</v>
      </c>
      <c r="EF293" s="33">
        <v>1049.280546</v>
      </c>
      <c r="EG293" s="33">
        <v>1042.2407969999999</v>
      </c>
      <c r="EH293" s="33">
        <v>1018.019288</v>
      </c>
      <c r="EI293" s="33">
        <v>1042.2407969999999</v>
      </c>
      <c r="EJ293" s="33">
        <v>1049.280546</v>
      </c>
      <c r="EK293" s="33">
        <v>1042.2407969999999</v>
      </c>
      <c r="EL293" s="33">
        <v>1018.019288</v>
      </c>
      <c r="EM293" s="33">
        <v>1042.2407969999999</v>
      </c>
      <c r="EN293" s="33">
        <v>1049.280546</v>
      </c>
      <c r="EO293" s="33">
        <v>1042.2407969999999</v>
      </c>
      <c r="EP293" s="33">
        <v>1018.019288</v>
      </c>
      <c r="EQ293" s="33">
        <v>1042.2407969999999</v>
      </c>
      <c r="ER293" s="33">
        <v>1049.280546</v>
      </c>
      <c r="ES293" s="33">
        <v>1042.2407969999999</v>
      </c>
      <c r="ET293" s="33">
        <v>1018.019288</v>
      </c>
      <c r="EU293" s="33">
        <v>1042.2407969999999</v>
      </c>
      <c r="EV293" s="33">
        <v>1049.280546</v>
      </c>
      <c r="EW293" s="33">
        <v>1042.2407969999999</v>
      </c>
      <c r="EX293" s="33">
        <v>1018.019288</v>
      </c>
      <c r="EY293" s="33">
        <v>1042.2407969999999</v>
      </c>
      <c r="EZ293" s="33">
        <v>1049.280546</v>
      </c>
      <c r="FA293" s="33">
        <v>1042.2407969999999</v>
      </c>
      <c r="FB293" s="33">
        <v>1018.019288</v>
      </c>
      <c r="FC293" s="33">
        <v>1042.2407969999999</v>
      </c>
    </row>
    <row r="294" spans="2:159" x14ac:dyDescent="0.25">
      <c r="B294" s="33" t="s">
        <v>63</v>
      </c>
      <c r="C294" s="33" t="s">
        <v>37</v>
      </c>
      <c r="BX294" s="33">
        <v>375.44565749999998</v>
      </c>
      <c r="BY294" s="33">
        <v>372.9267476</v>
      </c>
      <c r="BZ294" s="33">
        <v>364.25998970000001</v>
      </c>
      <c r="CA294" s="33">
        <v>372.9267476</v>
      </c>
      <c r="CB294" s="33">
        <v>768.65757240000005</v>
      </c>
      <c r="CC294" s="33">
        <v>763.50055659999998</v>
      </c>
      <c r="CD294" s="33">
        <v>745.75692600000002</v>
      </c>
      <c r="CE294" s="33">
        <v>763.50055659999998</v>
      </c>
      <c r="CF294" s="33">
        <v>1167.963176</v>
      </c>
      <c r="CG294" s="33">
        <v>1160.1271710000001</v>
      </c>
      <c r="CH294" s="33">
        <v>1133.1660019999999</v>
      </c>
      <c r="CI294" s="33">
        <v>1160.1271710000001</v>
      </c>
      <c r="CJ294" s="33">
        <v>1566.7935010000001</v>
      </c>
      <c r="CK294" s="33">
        <v>1556.2816949999999</v>
      </c>
      <c r="CL294" s="33">
        <v>1520.1139579999999</v>
      </c>
      <c r="CM294" s="33">
        <v>1556.2816949999999</v>
      </c>
      <c r="CN294" s="33">
        <v>1976.6241359999999</v>
      </c>
      <c r="CO294" s="33">
        <v>1963.3627269999999</v>
      </c>
      <c r="CP294" s="33">
        <v>1917.734492</v>
      </c>
      <c r="CQ294" s="33">
        <v>1963.3627269999999</v>
      </c>
      <c r="CR294" s="33">
        <v>2399.8326820000002</v>
      </c>
      <c r="CS294" s="33">
        <v>2383.7319170000001</v>
      </c>
      <c r="CT294" s="33">
        <v>2328.3343690000002</v>
      </c>
      <c r="CU294" s="33">
        <v>2383.7319170000001</v>
      </c>
      <c r="CV294" s="33">
        <v>2849.7108050000002</v>
      </c>
      <c r="CW294" s="33">
        <v>2830.591754</v>
      </c>
      <c r="CX294" s="33">
        <v>2764.8092550000001</v>
      </c>
      <c r="CY294" s="33">
        <v>2830.591754</v>
      </c>
      <c r="CZ294" s="33">
        <v>3292.992847</v>
      </c>
      <c r="DA294" s="33">
        <v>3270.8997629999999</v>
      </c>
      <c r="DB294" s="33">
        <v>3194.8845769999998</v>
      </c>
      <c r="DC294" s="33">
        <v>3270.8997629999999</v>
      </c>
      <c r="DD294" s="33">
        <v>3739.5403219999998</v>
      </c>
      <c r="DE294" s="33">
        <v>3714.451298</v>
      </c>
      <c r="DF294" s="33">
        <v>3628.1280449999999</v>
      </c>
      <c r="DG294" s="33">
        <v>3714.451298</v>
      </c>
      <c r="DH294" s="33">
        <v>4169.5246159999997</v>
      </c>
      <c r="DI294" s="33">
        <v>4141.550776</v>
      </c>
      <c r="DJ294" s="33">
        <v>4045.3018000000002</v>
      </c>
      <c r="DK294" s="33">
        <v>4141.550776</v>
      </c>
      <c r="DL294" s="33">
        <v>4169.5246159999997</v>
      </c>
      <c r="DM294" s="33">
        <v>4141.550776</v>
      </c>
      <c r="DN294" s="33">
        <v>4045.3018000000002</v>
      </c>
      <c r="DO294" s="33">
        <v>4141.550776</v>
      </c>
      <c r="DP294" s="33">
        <v>4169.5246159999997</v>
      </c>
      <c r="DQ294" s="33">
        <v>4141.550776</v>
      </c>
      <c r="DR294" s="33">
        <v>4045.3018000000002</v>
      </c>
      <c r="DS294" s="33">
        <v>4141.550776</v>
      </c>
      <c r="DT294" s="33">
        <v>4169.5246159999997</v>
      </c>
      <c r="DU294" s="33">
        <v>4141.550776</v>
      </c>
      <c r="DV294" s="33">
        <v>4045.3018000000002</v>
      </c>
      <c r="DW294" s="33">
        <v>4141.550776</v>
      </c>
      <c r="DX294" s="33">
        <v>4169.5246159999997</v>
      </c>
      <c r="DY294" s="33">
        <v>4141.550776</v>
      </c>
      <c r="DZ294" s="33">
        <v>4045.3018000000002</v>
      </c>
      <c r="EA294" s="33">
        <v>4141.550776</v>
      </c>
      <c r="EB294" s="33">
        <v>4169.5246159999997</v>
      </c>
      <c r="EC294" s="33">
        <v>4141.550776</v>
      </c>
      <c r="ED294" s="33">
        <v>4045.3018000000002</v>
      </c>
      <c r="EE294" s="33">
        <v>4141.550776</v>
      </c>
      <c r="EF294" s="33">
        <v>4169.5246159999997</v>
      </c>
      <c r="EG294" s="33">
        <v>4141.550776</v>
      </c>
      <c r="EH294" s="33">
        <v>4045.3018000000002</v>
      </c>
      <c r="EI294" s="33">
        <v>4141.550776</v>
      </c>
      <c r="EJ294" s="33">
        <v>4169.5246159999997</v>
      </c>
      <c r="EK294" s="33">
        <v>4141.550776</v>
      </c>
      <c r="EL294" s="33">
        <v>4045.3018000000002</v>
      </c>
      <c r="EM294" s="33">
        <v>4141.550776</v>
      </c>
      <c r="EN294" s="33">
        <v>4169.5246159999997</v>
      </c>
      <c r="EO294" s="33">
        <v>4141.550776</v>
      </c>
      <c r="EP294" s="33">
        <v>4045.3018000000002</v>
      </c>
      <c r="EQ294" s="33">
        <v>4141.550776</v>
      </c>
      <c r="ER294" s="33">
        <v>4169.5246159999997</v>
      </c>
      <c r="ES294" s="33">
        <v>4141.550776</v>
      </c>
      <c r="ET294" s="33">
        <v>4045.3018000000002</v>
      </c>
      <c r="EU294" s="33">
        <v>4141.550776</v>
      </c>
      <c r="EV294" s="33">
        <v>4169.5246159999997</v>
      </c>
      <c r="EW294" s="33">
        <v>4141.550776</v>
      </c>
      <c r="EX294" s="33">
        <v>4045.3018000000002</v>
      </c>
      <c r="EY294" s="33">
        <v>4141.550776</v>
      </c>
      <c r="EZ294" s="33">
        <v>4169.5246159999997</v>
      </c>
      <c r="FA294" s="33">
        <v>4141.550776</v>
      </c>
      <c r="FB294" s="33">
        <v>4045.3018000000002</v>
      </c>
      <c r="FC294" s="33">
        <v>4141.550776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375.44565749999998</v>
      </c>
      <c r="BY305" s="33">
        <v>372.9267476</v>
      </c>
      <c r="BZ305" s="33">
        <v>364.25998970000001</v>
      </c>
      <c r="CA305" s="33">
        <v>372.9267476</v>
      </c>
      <c r="CB305" s="33">
        <v>768.65757240000005</v>
      </c>
      <c r="CC305" s="33">
        <v>763.50055659999998</v>
      </c>
      <c r="CD305" s="33">
        <v>745.75692600000002</v>
      </c>
      <c r="CE305" s="33">
        <v>763.50055659999998</v>
      </c>
      <c r="CF305" s="33">
        <v>1167.963176</v>
      </c>
      <c r="CG305" s="33">
        <v>1160.1271710000001</v>
      </c>
      <c r="CH305" s="33">
        <v>1133.1660019999999</v>
      </c>
      <c r="CI305" s="33">
        <v>1160.1271710000001</v>
      </c>
      <c r="CJ305" s="33">
        <v>1566.7935010000001</v>
      </c>
      <c r="CK305" s="33">
        <v>1556.2816949999999</v>
      </c>
      <c r="CL305" s="33">
        <v>1520.1139579999999</v>
      </c>
      <c r="CM305" s="33">
        <v>1556.2816949999999</v>
      </c>
      <c r="CN305" s="33">
        <v>1976.6241359999999</v>
      </c>
      <c r="CO305" s="33">
        <v>1963.3627269999999</v>
      </c>
      <c r="CP305" s="33">
        <v>1917.734492</v>
      </c>
      <c r="CQ305" s="33">
        <v>1963.3627269999999</v>
      </c>
      <c r="CR305" s="33">
        <v>2399.8326820000002</v>
      </c>
      <c r="CS305" s="33">
        <v>2383.7319170000001</v>
      </c>
      <c r="CT305" s="33">
        <v>2328.3343690000002</v>
      </c>
      <c r="CU305" s="33">
        <v>2383.7319170000001</v>
      </c>
      <c r="CV305" s="33">
        <v>2849.7108050000002</v>
      </c>
      <c r="CW305" s="33">
        <v>2830.591754</v>
      </c>
      <c r="CX305" s="33">
        <v>2764.8092550000001</v>
      </c>
      <c r="CY305" s="33">
        <v>2830.591754</v>
      </c>
      <c r="CZ305" s="33">
        <v>3292.992847</v>
      </c>
      <c r="DA305" s="33">
        <v>3270.8997629999999</v>
      </c>
      <c r="DB305" s="33">
        <v>3194.8845769999998</v>
      </c>
      <c r="DC305" s="33">
        <v>3270.8997629999999</v>
      </c>
      <c r="DD305" s="33">
        <v>3739.5403219999998</v>
      </c>
      <c r="DE305" s="33">
        <v>3714.451298</v>
      </c>
      <c r="DF305" s="33">
        <v>3628.1280449999999</v>
      </c>
      <c r="DG305" s="33">
        <v>3714.451298</v>
      </c>
      <c r="DH305" s="33">
        <v>4169.5246159999997</v>
      </c>
      <c r="DI305" s="33">
        <v>4141.550776</v>
      </c>
      <c r="DJ305" s="33">
        <v>4045.3018000000002</v>
      </c>
      <c r="DK305" s="33">
        <v>4141.550776</v>
      </c>
      <c r="DL305" s="33">
        <v>4169.5246159999997</v>
      </c>
      <c r="DM305" s="33">
        <v>4141.550776</v>
      </c>
      <c r="DN305" s="33">
        <v>4045.3018000000002</v>
      </c>
      <c r="DO305" s="33">
        <v>4141.550776</v>
      </c>
      <c r="DP305" s="33">
        <v>4169.5246159999997</v>
      </c>
      <c r="DQ305" s="33">
        <v>4141.550776</v>
      </c>
      <c r="DR305" s="33">
        <v>4045.3018000000002</v>
      </c>
      <c r="DS305" s="33">
        <v>4141.550776</v>
      </c>
      <c r="DT305" s="33">
        <v>4169.5246159999997</v>
      </c>
      <c r="DU305" s="33">
        <v>4141.550776</v>
      </c>
      <c r="DV305" s="33">
        <v>4045.3018000000002</v>
      </c>
      <c r="DW305" s="33">
        <v>4141.550776</v>
      </c>
      <c r="DX305" s="33">
        <v>4169.5246159999997</v>
      </c>
      <c r="DY305" s="33">
        <v>4141.550776</v>
      </c>
      <c r="DZ305" s="33">
        <v>4045.3018000000002</v>
      </c>
      <c r="EA305" s="33">
        <v>4141.550776</v>
      </c>
      <c r="EB305" s="33">
        <v>4169.5246159999997</v>
      </c>
      <c r="EC305" s="33">
        <v>4141.550776</v>
      </c>
      <c r="ED305" s="33">
        <v>4045.3018000000002</v>
      </c>
      <c r="EE305" s="33">
        <v>4141.550776</v>
      </c>
      <c r="EF305" s="33">
        <v>4169.5246159999997</v>
      </c>
      <c r="EG305" s="33">
        <v>4141.550776</v>
      </c>
      <c r="EH305" s="33">
        <v>4045.3018000000002</v>
      </c>
      <c r="EI305" s="33">
        <v>4141.550776</v>
      </c>
      <c r="EJ305" s="33">
        <v>4169.5246159999997</v>
      </c>
      <c r="EK305" s="33">
        <v>4141.550776</v>
      </c>
      <c r="EL305" s="33">
        <v>4045.3018000000002</v>
      </c>
      <c r="EM305" s="33">
        <v>4141.550776</v>
      </c>
      <c r="EN305" s="33">
        <v>4169.5246159999997</v>
      </c>
      <c r="EO305" s="33">
        <v>4141.550776</v>
      </c>
      <c r="EP305" s="33">
        <v>4045.3018000000002</v>
      </c>
      <c r="EQ305" s="33">
        <v>4141.550776</v>
      </c>
      <c r="ER305" s="33">
        <v>4169.5246159999997</v>
      </c>
      <c r="ES305" s="33">
        <v>4141.550776</v>
      </c>
      <c r="ET305" s="33">
        <v>4045.3018000000002</v>
      </c>
      <c r="EU305" s="33">
        <v>4141.550776</v>
      </c>
      <c r="EV305" s="33">
        <v>4169.5246159999997</v>
      </c>
      <c r="EW305" s="33">
        <v>4141.550776</v>
      </c>
      <c r="EX305" s="33">
        <v>4045.3018000000002</v>
      </c>
      <c r="EY305" s="33">
        <v>4141.550776</v>
      </c>
      <c r="EZ305" s="33">
        <v>4169.5246159999997</v>
      </c>
      <c r="FA305" s="33">
        <v>4141.550776</v>
      </c>
      <c r="FB305" s="33">
        <v>4045.3018000000002</v>
      </c>
      <c r="FC305" s="33">
        <v>4141.550776</v>
      </c>
    </row>
    <row r="306" spans="2:159" x14ac:dyDescent="0.25">
      <c r="B306" s="33" t="s">
        <v>64</v>
      </c>
      <c r="C306" s="33" t="s">
        <v>37</v>
      </c>
      <c r="DL306" s="33">
        <v>426.32093600000002</v>
      </c>
      <c r="DM306" s="33">
        <v>423.46069770000003</v>
      </c>
      <c r="DN306" s="33">
        <v>413.61953899999997</v>
      </c>
      <c r="DO306" s="33">
        <v>423.46069770000003</v>
      </c>
      <c r="DP306" s="33">
        <v>803.40842480000003</v>
      </c>
      <c r="DQ306" s="33">
        <v>798.01826140000003</v>
      </c>
      <c r="DR306" s="33">
        <v>779.47244490000003</v>
      </c>
      <c r="DS306" s="33">
        <v>798.01826140000003</v>
      </c>
      <c r="DT306" s="33">
        <v>1181.6079259999999</v>
      </c>
      <c r="DU306" s="33">
        <v>1173.680376</v>
      </c>
      <c r="DV306" s="33">
        <v>1146.404233</v>
      </c>
      <c r="DW306" s="33">
        <v>1173.680376</v>
      </c>
      <c r="DX306" s="33">
        <v>1562.552283</v>
      </c>
      <c r="DY306" s="33">
        <v>1552.0689319999999</v>
      </c>
      <c r="DZ306" s="33">
        <v>1515.9990989999999</v>
      </c>
      <c r="EA306" s="33">
        <v>1552.0689319999999</v>
      </c>
      <c r="EB306" s="33">
        <v>1951.6400630000001</v>
      </c>
      <c r="EC306" s="33">
        <v>1938.546276</v>
      </c>
      <c r="ED306" s="33">
        <v>1893.4947709999999</v>
      </c>
      <c r="EE306" s="33">
        <v>1938.546276</v>
      </c>
      <c r="EF306" s="33">
        <v>2347.8210170000002</v>
      </c>
      <c r="EG306" s="33">
        <v>2332.0692049999998</v>
      </c>
      <c r="EH306" s="33">
        <v>2277.8722899999998</v>
      </c>
      <c r="EI306" s="33">
        <v>2332.0692049999998</v>
      </c>
      <c r="EJ306" s="33">
        <v>2747.042938</v>
      </c>
      <c r="EK306" s="33">
        <v>2728.6126979999999</v>
      </c>
      <c r="EL306" s="33">
        <v>2665.2001759999998</v>
      </c>
      <c r="EM306" s="33">
        <v>2728.6126979999999</v>
      </c>
      <c r="EN306" s="33">
        <v>3144.9672639999999</v>
      </c>
      <c r="EO306" s="33">
        <v>3123.8673020000001</v>
      </c>
      <c r="EP306" s="33">
        <v>3051.269127</v>
      </c>
      <c r="EQ306" s="33">
        <v>3123.8673020000001</v>
      </c>
      <c r="ER306" s="33">
        <v>3584.3761340000001</v>
      </c>
      <c r="ES306" s="33">
        <v>3560.328125</v>
      </c>
      <c r="ET306" s="33">
        <v>3477.5866700000001</v>
      </c>
      <c r="EU306" s="33">
        <v>3560.328125</v>
      </c>
      <c r="EV306" s="33">
        <v>4009.0242389999999</v>
      </c>
      <c r="EW306" s="33">
        <v>3982.127215</v>
      </c>
      <c r="EX306" s="33">
        <v>3889.5832169999999</v>
      </c>
      <c r="EY306" s="33">
        <v>3982.127215</v>
      </c>
      <c r="EZ306" s="33">
        <v>4427.7956640000002</v>
      </c>
      <c r="FA306" s="33">
        <v>4398.0890520000003</v>
      </c>
      <c r="FB306" s="33">
        <v>4295.8781680000002</v>
      </c>
      <c r="FC306" s="33">
        <v>4398.0890520000003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426.32093600000002</v>
      </c>
      <c r="DM317" s="33">
        <v>423.46069770000003</v>
      </c>
      <c r="DN317" s="33">
        <v>413.61953899999997</v>
      </c>
      <c r="DO317" s="33">
        <v>423.46069770000003</v>
      </c>
      <c r="DP317" s="33">
        <v>803.40842480000003</v>
      </c>
      <c r="DQ317" s="33">
        <v>798.01826140000003</v>
      </c>
      <c r="DR317" s="33">
        <v>779.47244490000003</v>
      </c>
      <c r="DS317" s="33">
        <v>798.01826140000003</v>
      </c>
      <c r="DT317" s="33">
        <v>1181.6079259999999</v>
      </c>
      <c r="DU317" s="33">
        <v>1173.680376</v>
      </c>
      <c r="DV317" s="33">
        <v>1146.404233</v>
      </c>
      <c r="DW317" s="33">
        <v>1173.680376</v>
      </c>
      <c r="DX317" s="33">
        <v>1562.552283</v>
      </c>
      <c r="DY317" s="33">
        <v>1552.0689319999999</v>
      </c>
      <c r="DZ317" s="33">
        <v>1515.9990989999999</v>
      </c>
      <c r="EA317" s="33">
        <v>1552.0689319999999</v>
      </c>
      <c r="EB317" s="33">
        <v>1951.6400630000001</v>
      </c>
      <c r="EC317" s="33">
        <v>1938.546276</v>
      </c>
      <c r="ED317" s="33">
        <v>1893.4947709999999</v>
      </c>
      <c r="EE317" s="33">
        <v>1938.546276</v>
      </c>
      <c r="EF317" s="33">
        <v>2347.8210170000002</v>
      </c>
      <c r="EG317" s="33">
        <v>2332.0692049999998</v>
      </c>
      <c r="EH317" s="33">
        <v>2277.8722899999998</v>
      </c>
      <c r="EI317" s="33">
        <v>2332.0692049999998</v>
      </c>
      <c r="EJ317" s="33">
        <v>2747.042938</v>
      </c>
      <c r="EK317" s="33">
        <v>2728.6126979999999</v>
      </c>
      <c r="EL317" s="33">
        <v>2665.2001759999998</v>
      </c>
      <c r="EM317" s="33">
        <v>2728.6126979999999</v>
      </c>
      <c r="EN317" s="33">
        <v>3144.9672639999999</v>
      </c>
      <c r="EO317" s="33">
        <v>3123.8673020000001</v>
      </c>
      <c r="EP317" s="33">
        <v>3051.269127</v>
      </c>
      <c r="EQ317" s="33">
        <v>3123.8673020000001</v>
      </c>
      <c r="ER317" s="33">
        <v>3584.3761340000001</v>
      </c>
      <c r="ES317" s="33">
        <v>3560.328125</v>
      </c>
      <c r="ET317" s="33">
        <v>3477.5866700000001</v>
      </c>
      <c r="EU317" s="33">
        <v>3560.328125</v>
      </c>
      <c r="EV317" s="33">
        <v>4009.0242389999999</v>
      </c>
      <c r="EW317" s="33">
        <v>3982.127215</v>
      </c>
      <c r="EX317" s="33">
        <v>3889.5832169999999</v>
      </c>
      <c r="EY317" s="33">
        <v>3982.127215</v>
      </c>
      <c r="EZ317" s="33">
        <v>4427.7956640000002</v>
      </c>
      <c r="FA317" s="33">
        <v>4398.0890520000003</v>
      </c>
      <c r="FB317" s="33">
        <v>4295.8781680000002</v>
      </c>
      <c r="FC317" s="33">
        <v>4398.0890520000003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13.39599529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52.423499999999997</v>
      </c>
      <c r="AH368" s="33">
        <v>52.423499999999997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254.79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303.40358450000002</v>
      </c>
      <c r="W377" s="33">
        <v>318.67108919999998</v>
      </c>
      <c r="X377" s="33">
        <v>318.67108919999998</v>
      </c>
      <c r="Y377" s="33">
        <v>318.67108919999998</v>
      </c>
      <c r="Z377" s="33">
        <v>318.66108919999999</v>
      </c>
      <c r="AA377" s="33">
        <v>318.67108919999998</v>
      </c>
      <c r="AB377" s="33">
        <v>483.57535919999998</v>
      </c>
      <c r="AC377" s="33">
        <v>483.56535919999999</v>
      </c>
      <c r="AD377" s="33">
        <v>320.61190920000001</v>
      </c>
      <c r="AE377" s="33">
        <v>483.57535919999998</v>
      </c>
      <c r="AF377" s="33">
        <v>625.27135920000001</v>
      </c>
      <c r="AG377" s="33">
        <v>490.97140919999998</v>
      </c>
      <c r="AH377" s="33">
        <v>490.97140919999998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213.65321069999999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945.07731690000003</v>
      </c>
      <c r="AS416" s="33">
        <v>1151.2760040000001</v>
      </c>
      <c r="AT416" s="33">
        <v>1520.7153189999999</v>
      </c>
      <c r="AU416" s="33">
        <v>1245.7837360000001</v>
      </c>
      <c r="AV416" s="33">
        <v>3559.5947470000001</v>
      </c>
      <c r="AW416" s="33">
        <v>4336.2336009999999</v>
      </c>
      <c r="AX416" s="33">
        <v>5727.7115480000002</v>
      </c>
      <c r="AY416" s="33">
        <v>4692.1930759999996</v>
      </c>
      <c r="AZ416" s="33">
        <v>4419.590682</v>
      </c>
      <c r="BA416" s="33">
        <v>5383.8650120000002</v>
      </c>
      <c r="BB416" s="33">
        <v>7111.5231880000001</v>
      </c>
      <c r="BC416" s="33">
        <v>5825.8240809999998</v>
      </c>
      <c r="BD416" s="33">
        <v>7596.2595179999998</v>
      </c>
      <c r="BE416" s="33">
        <v>9253.625231</v>
      </c>
      <c r="BF416" s="33">
        <v>12223.07213</v>
      </c>
      <c r="BG416" s="33">
        <v>10013.251179999999</v>
      </c>
      <c r="BH416" s="33">
        <v>8448.4140189999998</v>
      </c>
      <c r="BI416" s="33">
        <v>10291.70435</v>
      </c>
      <c r="BJ416" s="33">
        <v>13594.26619</v>
      </c>
      <c r="BK416" s="33">
        <v>11136.545749999999</v>
      </c>
      <c r="BL416" s="33">
        <v>9255.726224</v>
      </c>
      <c r="BM416" s="33">
        <v>11275.1574</v>
      </c>
      <c r="BN416" s="33">
        <v>14893.30492</v>
      </c>
      <c r="BO416" s="33">
        <v>12200.730020000001</v>
      </c>
      <c r="BP416" s="33">
        <v>10019.7997</v>
      </c>
      <c r="BQ416" s="33">
        <v>12205.937819999999</v>
      </c>
      <c r="BR416" s="33">
        <v>16122.768609999999</v>
      </c>
      <c r="BS416" s="33">
        <v>13207.91779</v>
      </c>
      <c r="BT416" s="33">
        <v>11350.97616</v>
      </c>
      <c r="BU416" s="33">
        <v>13827.55278</v>
      </c>
      <c r="BV416" s="33">
        <v>18264.752550000001</v>
      </c>
      <c r="BW416" s="33">
        <v>14962.650390000001</v>
      </c>
      <c r="BX416" s="33">
        <v>11350.97616</v>
      </c>
      <c r="BY416" s="33">
        <v>13827.55278</v>
      </c>
      <c r="BZ416" s="33">
        <v>18264.752550000001</v>
      </c>
      <c r="CA416" s="33">
        <v>14962.650390000001</v>
      </c>
      <c r="CB416" s="33">
        <v>11350.97616</v>
      </c>
      <c r="CC416" s="33">
        <v>13827.55278</v>
      </c>
      <c r="CD416" s="33">
        <v>18264.752550000001</v>
      </c>
      <c r="CE416" s="33">
        <v>14962.650390000001</v>
      </c>
      <c r="CF416" s="33">
        <v>11350.97616</v>
      </c>
      <c r="CG416" s="33">
        <v>13827.55278</v>
      </c>
      <c r="CH416" s="33">
        <v>18264.752550000001</v>
      </c>
      <c r="CI416" s="33">
        <v>14962.650390000001</v>
      </c>
      <c r="CJ416" s="33">
        <v>11350.97616</v>
      </c>
      <c r="CK416" s="33">
        <v>13827.55278</v>
      </c>
      <c r="CL416" s="33">
        <v>18264.752550000001</v>
      </c>
      <c r="CM416" s="33">
        <v>14962.650390000001</v>
      </c>
      <c r="CN416" s="33">
        <v>11350.97616</v>
      </c>
      <c r="CO416" s="33">
        <v>13827.55278</v>
      </c>
      <c r="CP416" s="33">
        <v>18264.752550000001</v>
      </c>
      <c r="CQ416" s="33">
        <v>14962.650390000001</v>
      </c>
      <c r="CR416" s="33">
        <v>11350.97616</v>
      </c>
      <c r="CS416" s="33">
        <v>13827.55278</v>
      </c>
      <c r="CT416" s="33">
        <v>18264.752550000001</v>
      </c>
      <c r="CU416" s="33">
        <v>14962.650390000001</v>
      </c>
      <c r="CV416" s="33">
        <v>11350.97616</v>
      </c>
      <c r="CW416" s="33">
        <v>13827.55278</v>
      </c>
      <c r="CX416" s="33">
        <v>18264.752550000001</v>
      </c>
      <c r="CY416" s="33">
        <v>14962.650390000001</v>
      </c>
      <c r="CZ416" s="33">
        <v>11350.97616</v>
      </c>
      <c r="DA416" s="33">
        <v>13827.55278</v>
      </c>
      <c r="DB416" s="33">
        <v>18264.752550000001</v>
      </c>
      <c r="DC416" s="33">
        <v>14962.650390000001</v>
      </c>
      <c r="DD416" s="33">
        <v>11350.97616</v>
      </c>
      <c r="DE416" s="33">
        <v>13827.55278</v>
      </c>
      <c r="DF416" s="33">
        <v>18264.752550000001</v>
      </c>
      <c r="DG416" s="33">
        <v>14962.650390000001</v>
      </c>
      <c r="DH416" s="33">
        <v>11350.97616</v>
      </c>
      <c r="DI416" s="33">
        <v>13827.55278</v>
      </c>
      <c r="DJ416" s="33">
        <v>18264.752550000001</v>
      </c>
      <c r="DK416" s="33">
        <v>14962.650390000001</v>
      </c>
      <c r="DL416" s="33">
        <v>11350.97616</v>
      </c>
      <c r="DM416" s="33">
        <v>13827.55278</v>
      </c>
      <c r="DN416" s="33">
        <v>18264.752550000001</v>
      </c>
      <c r="DO416" s="33">
        <v>14962.650390000001</v>
      </c>
      <c r="DP416" s="33">
        <v>11350.97616</v>
      </c>
      <c r="DQ416" s="33">
        <v>13827.55278</v>
      </c>
      <c r="DR416" s="33">
        <v>18264.752550000001</v>
      </c>
      <c r="DS416" s="33">
        <v>14962.650390000001</v>
      </c>
      <c r="DT416" s="33">
        <v>11350.97616</v>
      </c>
      <c r="DU416" s="33">
        <v>13827.55278</v>
      </c>
      <c r="DV416" s="33">
        <v>18264.752550000001</v>
      </c>
      <c r="DW416" s="33">
        <v>14962.650390000001</v>
      </c>
      <c r="DX416" s="33">
        <v>11350.97616</v>
      </c>
      <c r="DY416" s="33">
        <v>13827.55278</v>
      </c>
      <c r="DZ416" s="33">
        <v>18264.752550000001</v>
      </c>
      <c r="EA416" s="33">
        <v>14962.650390000001</v>
      </c>
      <c r="EB416" s="33">
        <v>11350.97616</v>
      </c>
      <c r="EC416" s="33">
        <v>13827.55278</v>
      </c>
      <c r="ED416" s="33">
        <v>18264.752550000001</v>
      </c>
      <c r="EE416" s="33">
        <v>14962.650390000001</v>
      </c>
      <c r="EF416" s="33">
        <v>11350.97616</v>
      </c>
      <c r="EG416" s="33">
        <v>13827.55278</v>
      </c>
      <c r="EH416" s="33">
        <v>18264.752550000001</v>
      </c>
      <c r="EI416" s="33">
        <v>14962.650390000001</v>
      </c>
      <c r="EJ416" s="33">
        <v>11350.97616</v>
      </c>
      <c r="EK416" s="33">
        <v>13827.55278</v>
      </c>
      <c r="EL416" s="33">
        <v>18264.752550000001</v>
      </c>
      <c r="EM416" s="33">
        <v>14962.650390000001</v>
      </c>
      <c r="EN416" s="33">
        <v>11350.97616</v>
      </c>
      <c r="EO416" s="33">
        <v>13827.55278</v>
      </c>
      <c r="EP416" s="33">
        <v>18264.752550000001</v>
      </c>
      <c r="EQ416" s="33">
        <v>14962.650390000001</v>
      </c>
      <c r="ER416" s="33">
        <v>11350.97616</v>
      </c>
      <c r="ES416" s="33">
        <v>13827.55278</v>
      </c>
      <c r="ET416" s="33">
        <v>18264.752550000001</v>
      </c>
      <c r="EU416" s="33">
        <v>14962.650390000001</v>
      </c>
      <c r="EV416" s="33">
        <v>11350.97616</v>
      </c>
      <c r="EW416" s="33">
        <v>13827.55278</v>
      </c>
      <c r="EX416" s="33">
        <v>18264.752550000001</v>
      </c>
      <c r="EY416" s="33">
        <v>14962.650390000001</v>
      </c>
      <c r="EZ416" s="33">
        <v>11350.97616</v>
      </c>
      <c r="FA416" s="33">
        <v>13827.55278</v>
      </c>
      <c r="FB416" s="33">
        <v>18264.752550000001</v>
      </c>
      <c r="FC416" s="33">
        <v>14962.650390000001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945.07731690000003</v>
      </c>
      <c r="AS425" s="33">
        <v>1151.2760040000001</v>
      </c>
      <c r="AT425" s="33">
        <v>1520.7153189999999</v>
      </c>
      <c r="AU425" s="33">
        <v>1245.7837360000001</v>
      </c>
      <c r="AV425" s="33">
        <v>3559.5947470000001</v>
      </c>
      <c r="AW425" s="33">
        <v>4336.2336009999999</v>
      </c>
      <c r="AX425" s="33">
        <v>5727.7115480000002</v>
      </c>
      <c r="AY425" s="33">
        <v>4692.1930759999996</v>
      </c>
      <c r="AZ425" s="33">
        <v>4419.590682</v>
      </c>
      <c r="BA425" s="33">
        <v>5383.8650120000002</v>
      </c>
      <c r="BB425" s="33">
        <v>7111.5231880000001</v>
      </c>
      <c r="BC425" s="33">
        <v>5825.8240809999998</v>
      </c>
      <c r="BD425" s="33">
        <v>7596.2595179999998</v>
      </c>
      <c r="BE425" s="33">
        <v>9253.625231</v>
      </c>
      <c r="BF425" s="33">
        <v>12223.07213</v>
      </c>
      <c r="BG425" s="33">
        <v>10013.251179999999</v>
      </c>
      <c r="BH425" s="33">
        <v>8448.4140189999998</v>
      </c>
      <c r="BI425" s="33">
        <v>10291.70435</v>
      </c>
      <c r="BJ425" s="33">
        <v>13594.26619</v>
      </c>
      <c r="BK425" s="33">
        <v>11136.545749999999</v>
      </c>
      <c r="BL425" s="33">
        <v>9255.726224</v>
      </c>
      <c r="BM425" s="33">
        <v>11275.1574</v>
      </c>
      <c r="BN425" s="33">
        <v>14893.30492</v>
      </c>
      <c r="BO425" s="33">
        <v>12200.730020000001</v>
      </c>
      <c r="BP425" s="33">
        <v>10019.7997</v>
      </c>
      <c r="BQ425" s="33">
        <v>12205.937819999999</v>
      </c>
      <c r="BR425" s="33">
        <v>16122.768609999999</v>
      </c>
      <c r="BS425" s="33">
        <v>13207.91779</v>
      </c>
      <c r="BT425" s="33">
        <v>11350.97616</v>
      </c>
      <c r="BU425" s="33">
        <v>13827.55278</v>
      </c>
      <c r="BV425" s="33">
        <v>18264.752550000001</v>
      </c>
      <c r="BW425" s="33">
        <v>14962.650390000001</v>
      </c>
      <c r="BX425" s="33">
        <v>11350.97616</v>
      </c>
      <c r="BY425" s="33">
        <v>13827.55278</v>
      </c>
      <c r="BZ425" s="33">
        <v>18264.752550000001</v>
      </c>
      <c r="CA425" s="33">
        <v>14962.650390000001</v>
      </c>
      <c r="CB425" s="33">
        <v>11350.97616</v>
      </c>
      <c r="CC425" s="33">
        <v>13827.55278</v>
      </c>
      <c r="CD425" s="33">
        <v>18264.752550000001</v>
      </c>
      <c r="CE425" s="33">
        <v>14962.650390000001</v>
      </c>
      <c r="CF425" s="33">
        <v>11350.97616</v>
      </c>
      <c r="CG425" s="33">
        <v>13827.55278</v>
      </c>
      <c r="CH425" s="33">
        <v>18264.752550000001</v>
      </c>
      <c r="CI425" s="33">
        <v>14962.650390000001</v>
      </c>
      <c r="CJ425" s="33">
        <v>11350.97616</v>
      </c>
      <c r="CK425" s="33">
        <v>13827.55278</v>
      </c>
      <c r="CL425" s="33">
        <v>18264.752550000001</v>
      </c>
      <c r="CM425" s="33">
        <v>14962.650390000001</v>
      </c>
      <c r="CN425" s="33">
        <v>11350.97616</v>
      </c>
      <c r="CO425" s="33">
        <v>13827.55278</v>
      </c>
      <c r="CP425" s="33">
        <v>18264.752550000001</v>
      </c>
      <c r="CQ425" s="33">
        <v>14962.650390000001</v>
      </c>
      <c r="CR425" s="33">
        <v>11350.97616</v>
      </c>
      <c r="CS425" s="33">
        <v>13827.55278</v>
      </c>
      <c r="CT425" s="33">
        <v>18264.752550000001</v>
      </c>
      <c r="CU425" s="33">
        <v>14962.650390000001</v>
      </c>
      <c r="CV425" s="33">
        <v>11350.97616</v>
      </c>
      <c r="CW425" s="33">
        <v>13827.55278</v>
      </c>
      <c r="CX425" s="33">
        <v>18264.752550000001</v>
      </c>
      <c r="CY425" s="33">
        <v>14962.650390000001</v>
      </c>
      <c r="CZ425" s="33">
        <v>11350.97616</v>
      </c>
      <c r="DA425" s="33">
        <v>13827.55278</v>
      </c>
      <c r="DB425" s="33">
        <v>18264.752550000001</v>
      </c>
      <c r="DC425" s="33">
        <v>14962.650390000001</v>
      </c>
      <c r="DD425" s="33">
        <v>11350.97616</v>
      </c>
      <c r="DE425" s="33">
        <v>13827.55278</v>
      </c>
      <c r="DF425" s="33">
        <v>18264.752550000001</v>
      </c>
      <c r="DG425" s="33">
        <v>14962.650390000001</v>
      </c>
      <c r="DH425" s="33">
        <v>11350.97616</v>
      </c>
      <c r="DI425" s="33">
        <v>13827.55278</v>
      </c>
      <c r="DJ425" s="33">
        <v>18264.752550000001</v>
      </c>
      <c r="DK425" s="33">
        <v>14962.650390000001</v>
      </c>
      <c r="DL425" s="33">
        <v>11350.97616</v>
      </c>
      <c r="DM425" s="33">
        <v>13827.55278</v>
      </c>
      <c r="DN425" s="33">
        <v>18264.752550000001</v>
      </c>
      <c r="DO425" s="33">
        <v>14962.650390000001</v>
      </c>
      <c r="DP425" s="33">
        <v>11350.97616</v>
      </c>
      <c r="DQ425" s="33">
        <v>13827.55278</v>
      </c>
      <c r="DR425" s="33">
        <v>18264.752550000001</v>
      </c>
      <c r="DS425" s="33">
        <v>14962.650390000001</v>
      </c>
      <c r="DT425" s="33">
        <v>11350.97616</v>
      </c>
      <c r="DU425" s="33">
        <v>13827.55278</v>
      </c>
      <c r="DV425" s="33">
        <v>18264.752550000001</v>
      </c>
      <c r="DW425" s="33">
        <v>14962.650390000001</v>
      </c>
      <c r="DX425" s="33">
        <v>11350.97616</v>
      </c>
      <c r="DY425" s="33">
        <v>13827.55278</v>
      </c>
      <c r="DZ425" s="33">
        <v>18264.752550000001</v>
      </c>
      <c r="EA425" s="33">
        <v>14962.650390000001</v>
      </c>
      <c r="EB425" s="33">
        <v>11350.97616</v>
      </c>
      <c r="EC425" s="33">
        <v>13827.55278</v>
      </c>
      <c r="ED425" s="33">
        <v>18264.752550000001</v>
      </c>
      <c r="EE425" s="33">
        <v>14962.650390000001</v>
      </c>
      <c r="EF425" s="33">
        <v>11350.97616</v>
      </c>
      <c r="EG425" s="33">
        <v>13827.55278</v>
      </c>
      <c r="EH425" s="33">
        <v>18264.752550000001</v>
      </c>
      <c r="EI425" s="33">
        <v>14962.650390000001</v>
      </c>
      <c r="EJ425" s="33">
        <v>11350.97616</v>
      </c>
      <c r="EK425" s="33">
        <v>13827.55278</v>
      </c>
      <c r="EL425" s="33">
        <v>18264.752550000001</v>
      </c>
      <c r="EM425" s="33">
        <v>14962.650390000001</v>
      </c>
      <c r="EN425" s="33">
        <v>11350.97616</v>
      </c>
      <c r="EO425" s="33">
        <v>13827.55278</v>
      </c>
      <c r="EP425" s="33">
        <v>18264.752550000001</v>
      </c>
      <c r="EQ425" s="33">
        <v>14962.650390000001</v>
      </c>
      <c r="ER425" s="33">
        <v>11350.97616</v>
      </c>
      <c r="ES425" s="33">
        <v>13827.55278</v>
      </c>
      <c r="ET425" s="33">
        <v>18264.752550000001</v>
      </c>
      <c r="EU425" s="33">
        <v>14962.650390000001</v>
      </c>
      <c r="EV425" s="33">
        <v>11350.97616</v>
      </c>
      <c r="EW425" s="33">
        <v>13827.55278</v>
      </c>
      <c r="EX425" s="33">
        <v>18264.752550000001</v>
      </c>
      <c r="EY425" s="33">
        <v>14962.650390000001</v>
      </c>
      <c r="EZ425" s="33">
        <v>11350.97616</v>
      </c>
      <c r="FA425" s="33">
        <v>13827.55278</v>
      </c>
      <c r="FB425" s="33">
        <v>18264.752550000001</v>
      </c>
      <c r="FC425" s="33">
        <v>14962.650390000001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R427" s="33">
        <v>512.73307399999999</v>
      </c>
      <c r="CS427" s="33">
        <v>508.11385710000002</v>
      </c>
      <c r="CT427" s="33">
        <v>623.59427909999999</v>
      </c>
      <c r="CU427" s="33">
        <v>577.4021103</v>
      </c>
      <c r="CV427" s="33">
        <v>1404.4092390000001</v>
      </c>
      <c r="CW427" s="33">
        <v>1391.756903</v>
      </c>
      <c r="CX427" s="33">
        <v>1708.06529</v>
      </c>
      <c r="CY427" s="33">
        <v>1581.541935</v>
      </c>
      <c r="CZ427" s="33">
        <v>2332.8272310000002</v>
      </c>
      <c r="DA427" s="33">
        <v>2311.8107690000002</v>
      </c>
      <c r="DB427" s="33">
        <v>2837.2223079999999</v>
      </c>
      <c r="DC427" s="33">
        <v>2627.0576919999999</v>
      </c>
      <c r="DD427" s="33">
        <v>3484.6662310000002</v>
      </c>
      <c r="DE427" s="33">
        <v>3453.2728419999999</v>
      </c>
      <c r="DF427" s="33">
        <v>4238.1075780000001</v>
      </c>
      <c r="DG427" s="33">
        <v>3924.1736839999999</v>
      </c>
      <c r="DH427" s="33">
        <v>7236.9669649999996</v>
      </c>
      <c r="DI427" s="33">
        <v>7171.7690650000004</v>
      </c>
      <c r="DJ427" s="33">
        <v>8801.7165800000002</v>
      </c>
      <c r="DK427" s="33">
        <v>8149.7375739999998</v>
      </c>
      <c r="DL427" s="33">
        <v>7236.9669649999996</v>
      </c>
      <c r="DM427" s="33">
        <v>7171.7690650000004</v>
      </c>
      <c r="DN427" s="33">
        <v>8801.7165800000002</v>
      </c>
      <c r="DO427" s="33">
        <v>8149.7375739999998</v>
      </c>
      <c r="DP427" s="33">
        <v>7236.9669649999996</v>
      </c>
      <c r="DQ427" s="33">
        <v>7171.7690650000004</v>
      </c>
      <c r="DR427" s="33">
        <v>8801.7165800000002</v>
      </c>
      <c r="DS427" s="33">
        <v>8149.7375739999998</v>
      </c>
      <c r="DT427" s="33">
        <v>7236.9669649999996</v>
      </c>
      <c r="DU427" s="33">
        <v>7171.7690650000004</v>
      </c>
      <c r="DV427" s="33">
        <v>8801.7165800000002</v>
      </c>
      <c r="DW427" s="33">
        <v>8149.7375739999998</v>
      </c>
      <c r="DX427" s="33">
        <v>7236.9669649999996</v>
      </c>
      <c r="DY427" s="33">
        <v>7171.7690650000004</v>
      </c>
      <c r="DZ427" s="33">
        <v>8801.7165800000002</v>
      </c>
      <c r="EA427" s="33">
        <v>8149.7375739999998</v>
      </c>
      <c r="EB427" s="33">
        <v>7236.9669649999996</v>
      </c>
      <c r="EC427" s="33">
        <v>7171.7690650000004</v>
      </c>
      <c r="ED427" s="33">
        <v>8801.7165800000002</v>
      </c>
      <c r="EE427" s="33">
        <v>8149.7375739999998</v>
      </c>
      <c r="EF427" s="33">
        <v>7236.9669649999996</v>
      </c>
      <c r="EG427" s="33">
        <v>7171.7690650000004</v>
      </c>
      <c r="EH427" s="33">
        <v>8801.7165800000002</v>
      </c>
      <c r="EI427" s="33">
        <v>8149.7375739999998</v>
      </c>
      <c r="EJ427" s="33">
        <v>7236.9669649999996</v>
      </c>
      <c r="EK427" s="33">
        <v>7171.7690650000004</v>
      </c>
      <c r="EL427" s="33">
        <v>8801.7165800000002</v>
      </c>
      <c r="EM427" s="33">
        <v>8149.7375739999998</v>
      </c>
      <c r="EN427" s="33">
        <v>7236.9669649999996</v>
      </c>
      <c r="EO427" s="33">
        <v>7171.7690650000004</v>
      </c>
      <c r="EP427" s="33">
        <v>8801.7165800000002</v>
      </c>
      <c r="EQ427" s="33">
        <v>8149.7375739999998</v>
      </c>
      <c r="ER427" s="33">
        <v>7236.9669649999996</v>
      </c>
      <c r="ES427" s="33">
        <v>7171.7690650000004</v>
      </c>
      <c r="ET427" s="33">
        <v>8801.7165800000002</v>
      </c>
      <c r="EU427" s="33">
        <v>8149.7375739999998</v>
      </c>
      <c r="EV427" s="33">
        <v>7236.9669649999996</v>
      </c>
      <c r="EW427" s="33">
        <v>7171.7690650000004</v>
      </c>
      <c r="EX427" s="33">
        <v>8801.7165800000002</v>
      </c>
      <c r="EY427" s="33">
        <v>8149.7375739999998</v>
      </c>
      <c r="EZ427" s="33">
        <v>7236.9669649999996</v>
      </c>
      <c r="FA427" s="33">
        <v>7171.7690650000004</v>
      </c>
      <c r="FB427" s="33">
        <v>8801.7165800000002</v>
      </c>
      <c r="FC427" s="33">
        <v>8149.7375739999998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512.73307399999999</v>
      </c>
      <c r="CS437" s="33">
        <v>508.11385710000002</v>
      </c>
      <c r="CT437" s="33">
        <v>623.59427909999999</v>
      </c>
      <c r="CU437" s="33">
        <v>577.4021103</v>
      </c>
      <c r="CV437" s="33">
        <v>1404.4092390000001</v>
      </c>
      <c r="CW437" s="33">
        <v>1391.756903</v>
      </c>
      <c r="CX437" s="33">
        <v>1708.06529</v>
      </c>
      <c r="CY437" s="33">
        <v>1581.541935</v>
      </c>
      <c r="CZ437" s="33">
        <v>2332.8272310000002</v>
      </c>
      <c r="DA437" s="33">
        <v>2311.8107690000002</v>
      </c>
      <c r="DB437" s="33">
        <v>2837.2223079999999</v>
      </c>
      <c r="DC437" s="33">
        <v>2627.0576919999999</v>
      </c>
      <c r="DD437" s="33">
        <v>3484.6662310000002</v>
      </c>
      <c r="DE437" s="33">
        <v>3453.2728419999999</v>
      </c>
      <c r="DF437" s="33">
        <v>4238.1075780000001</v>
      </c>
      <c r="DG437" s="33">
        <v>3924.1736839999999</v>
      </c>
      <c r="DH437" s="33">
        <v>7236.9669649999996</v>
      </c>
      <c r="DI437" s="33">
        <v>7171.7690650000004</v>
      </c>
      <c r="DJ437" s="33">
        <v>8801.7165800000002</v>
      </c>
      <c r="DK437" s="33">
        <v>8149.7375739999998</v>
      </c>
      <c r="DL437" s="33">
        <v>7236.9669649999996</v>
      </c>
      <c r="DM437" s="33">
        <v>7171.7690650000004</v>
      </c>
      <c r="DN437" s="33">
        <v>8801.7165800000002</v>
      </c>
      <c r="DO437" s="33">
        <v>8149.7375739999998</v>
      </c>
      <c r="DP437" s="33">
        <v>7236.9669649999996</v>
      </c>
      <c r="DQ437" s="33">
        <v>7171.7690650000004</v>
      </c>
      <c r="DR437" s="33">
        <v>8801.7165800000002</v>
      </c>
      <c r="DS437" s="33">
        <v>8149.7375739999998</v>
      </c>
      <c r="DT437" s="33">
        <v>7236.9669649999996</v>
      </c>
      <c r="DU437" s="33">
        <v>7171.7690650000004</v>
      </c>
      <c r="DV437" s="33">
        <v>8801.7165800000002</v>
      </c>
      <c r="DW437" s="33">
        <v>8149.7375739999998</v>
      </c>
      <c r="DX437" s="33">
        <v>7236.9669649999996</v>
      </c>
      <c r="DY437" s="33">
        <v>7171.7690650000004</v>
      </c>
      <c r="DZ437" s="33">
        <v>8801.7165800000002</v>
      </c>
      <c r="EA437" s="33">
        <v>8149.7375739999998</v>
      </c>
      <c r="EB437" s="33">
        <v>7236.9669649999996</v>
      </c>
      <c r="EC437" s="33">
        <v>7171.7690650000004</v>
      </c>
      <c r="ED437" s="33">
        <v>8801.7165800000002</v>
      </c>
      <c r="EE437" s="33">
        <v>8149.7375739999998</v>
      </c>
      <c r="EF437" s="33">
        <v>7236.9669649999996</v>
      </c>
      <c r="EG437" s="33">
        <v>7171.7690650000004</v>
      </c>
      <c r="EH437" s="33">
        <v>8801.7165800000002</v>
      </c>
      <c r="EI437" s="33">
        <v>8149.7375739999998</v>
      </c>
      <c r="EJ437" s="33">
        <v>7236.9669649999996</v>
      </c>
      <c r="EK437" s="33">
        <v>7171.7690650000004</v>
      </c>
      <c r="EL437" s="33">
        <v>8801.7165800000002</v>
      </c>
      <c r="EM437" s="33">
        <v>8149.7375739999998</v>
      </c>
      <c r="EN437" s="33">
        <v>7236.9669649999996</v>
      </c>
      <c r="EO437" s="33">
        <v>7171.7690650000004</v>
      </c>
      <c r="EP437" s="33">
        <v>8801.7165800000002</v>
      </c>
      <c r="EQ437" s="33">
        <v>8149.7375739999998</v>
      </c>
      <c r="ER437" s="33">
        <v>7236.9669649999996</v>
      </c>
      <c r="ES437" s="33">
        <v>7171.7690650000004</v>
      </c>
      <c r="ET437" s="33">
        <v>8801.7165800000002</v>
      </c>
      <c r="EU437" s="33">
        <v>8149.7375739999998</v>
      </c>
      <c r="EV437" s="33">
        <v>7236.9669649999996</v>
      </c>
      <c r="EW437" s="33">
        <v>7171.7690650000004</v>
      </c>
      <c r="EX437" s="33">
        <v>8801.7165800000002</v>
      </c>
      <c r="EY437" s="33">
        <v>8149.7375739999998</v>
      </c>
      <c r="EZ437" s="33">
        <v>7236.9669649999996</v>
      </c>
      <c r="FA437" s="33">
        <v>7171.7690650000004</v>
      </c>
      <c r="FB437" s="33">
        <v>8801.7165800000002</v>
      </c>
      <c r="FC437" s="33">
        <v>8149.7375739999998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2476.9317999999998</v>
      </c>
      <c r="BY440" s="33">
        <v>3017.3532839999998</v>
      </c>
      <c r="BZ440" s="33">
        <v>3985.6084420000002</v>
      </c>
      <c r="CA440" s="33">
        <v>3265.046464</v>
      </c>
      <c r="CB440" s="33">
        <v>4158.8265270000002</v>
      </c>
      <c r="CC440" s="33">
        <v>5066.2068609999997</v>
      </c>
      <c r="CD440" s="33">
        <v>6691.9299579999997</v>
      </c>
      <c r="CE440" s="33">
        <v>5482.0895129999999</v>
      </c>
      <c r="CF440" s="33">
        <v>6877.1314220000004</v>
      </c>
      <c r="CG440" s="33">
        <v>8377.5964600000007</v>
      </c>
      <c r="CH440" s="33">
        <v>11065.92965</v>
      </c>
      <c r="CI440" s="33">
        <v>9065.3096019999994</v>
      </c>
      <c r="CJ440" s="33">
        <v>9427.2394420000001</v>
      </c>
      <c r="CK440" s="33">
        <v>11484.09168</v>
      </c>
      <c r="CL440" s="33">
        <v>15169.28528</v>
      </c>
      <c r="CM440" s="33">
        <v>12426.815629999999</v>
      </c>
      <c r="CN440" s="33">
        <v>12358.28225</v>
      </c>
      <c r="CO440" s="33">
        <v>15054.63474</v>
      </c>
      <c r="CP440" s="33">
        <v>19885.599620000001</v>
      </c>
      <c r="CQ440" s="33">
        <v>16290.46297</v>
      </c>
      <c r="CR440" s="33">
        <v>14501.19946</v>
      </c>
      <c r="CS440" s="33">
        <v>17665.097529999999</v>
      </c>
      <c r="CT440" s="33">
        <v>23333.748230000001</v>
      </c>
      <c r="CU440" s="33">
        <v>19115.21747</v>
      </c>
      <c r="CV440" s="33">
        <v>16225.49293</v>
      </c>
      <c r="CW440" s="33">
        <v>19765.600480000001</v>
      </c>
      <c r="CX440" s="33">
        <v>26108.293170000001</v>
      </c>
      <c r="CY440" s="33">
        <v>21388.14978</v>
      </c>
      <c r="CZ440" s="33">
        <v>19249.802240000001</v>
      </c>
      <c r="DA440" s="33">
        <v>23449.75909</v>
      </c>
      <c r="DB440" s="33">
        <v>30974.681789999999</v>
      </c>
      <c r="DC440" s="33">
        <v>25374.739320000001</v>
      </c>
      <c r="DD440" s="33">
        <v>20346.964929999998</v>
      </c>
      <c r="DE440" s="33">
        <v>24786.302729999999</v>
      </c>
      <c r="DF440" s="33">
        <v>32740.116300000002</v>
      </c>
      <c r="DG440" s="33">
        <v>26820.999230000001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2476.9317999999998</v>
      </c>
      <c r="BY449" s="33">
        <v>3017.3532839999998</v>
      </c>
      <c r="BZ449" s="33">
        <v>3985.6084420000002</v>
      </c>
      <c r="CA449" s="33">
        <v>3265.046464</v>
      </c>
      <c r="CB449" s="33">
        <v>4158.8265270000002</v>
      </c>
      <c r="CC449" s="33">
        <v>5066.2068609999997</v>
      </c>
      <c r="CD449" s="33">
        <v>6691.9299579999997</v>
      </c>
      <c r="CE449" s="33">
        <v>5482.0895129999999</v>
      </c>
      <c r="CF449" s="33">
        <v>6877.1314220000004</v>
      </c>
      <c r="CG449" s="33">
        <v>8377.5964600000007</v>
      </c>
      <c r="CH449" s="33">
        <v>11065.92965</v>
      </c>
      <c r="CI449" s="33">
        <v>9065.3096019999994</v>
      </c>
      <c r="CJ449" s="33">
        <v>9427.2394420000001</v>
      </c>
      <c r="CK449" s="33">
        <v>11484.09168</v>
      </c>
      <c r="CL449" s="33">
        <v>15169.28528</v>
      </c>
      <c r="CM449" s="33">
        <v>12426.815629999999</v>
      </c>
      <c r="CN449" s="33">
        <v>12358.28225</v>
      </c>
      <c r="CO449" s="33">
        <v>15054.63474</v>
      </c>
      <c r="CP449" s="33">
        <v>19885.599620000001</v>
      </c>
      <c r="CQ449" s="33">
        <v>16290.46297</v>
      </c>
      <c r="CR449" s="33">
        <v>14501.19946</v>
      </c>
      <c r="CS449" s="33">
        <v>17665.097529999999</v>
      </c>
      <c r="CT449" s="33">
        <v>23333.748230000001</v>
      </c>
      <c r="CU449" s="33">
        <v>19115.21747</v>
      </c>
      <c r="CV449" s="33">
        <v>16225.49293</v>
      </c>
      <c r="CW449" s="33">
        <v>19765.600480000001</v>
      </c>
      <c r="CX449" s="33">
        <v>26108.293170000001</v>
      </c>
      <c r="CY449" s="33">
        <v>21388.14978</v>
      </c>
      <c r="CZ449" s="33">
        <v>19249.802240000001</v>
      </c>
      <c r="DA449" s="33">
        <v>23449.75909</v>
      </c>
      <c r="DB449" s="33">
        <v>30974.681789999999</v>
      </c>
      <c r="DC449" s="33">
        <v>25374.739320000001</v>
      </c>
      <c r="DD449" s="33">
        <v>20346.964929999998</v>
      </c>
      <c r="DE449" s="33">
        <v>24786.302729999999</v>
      </c>
      <c r="DF449" s="33">
        <v>32740.116300000002</v>
      </c>
      <c r="DG449" s="33">
        <v>26820.999230000001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F451" s="33">
        <v>52.188174680000003</v>
      </c>
      <c r="EG451" s="33">
        <v>51.71801095</v>
      </c>
      <c r="EH451" s="33">
        <v>63.472104340000001</v>
      </c>
      <c r="EI451" s="33">
        <v>58.770466980000002</v>
      </c>
      <c r="EJ451" s="33">
        <v>638.73043099999995</v>
      </c>
      <c r="EK451" s="33">
        <v>632.97610280000004</v>
      </c>
      <c r="EL451" s="33">
        <v>776.83430799999996</v>
      </c>
      <c r="EM451" s="33">
        <v>719.29102590000002</v>
      </c>
      <c r="EN451" s="33">
        <v>1229.8022579999999</v>
      </c>
      <c r="EO451" s="33">
        <v>1218.7229589999999</v>
      </c>
      <c r="EP451" s="33">
        <v>1495.705449</v>
      </c>
      <c r="EQ451" s="33">
        <v>1384.9124529999999</v>
      </c>
      <c r="ER451" s="33">
        <v>1963.781344</v>
      </c>
      <c r="ES451" s="33">
        <v>1946.0896210000001</v>
      </c>
      <c r="ET451" s="33">
        <v>2388.3827160000001</v>
      </c>
      <c r="EU451" s="33">
        <v>2211.4654780000001</v>
      </c>
      <c r="EV451" s="33">
        <v>2618.2863200000002</v>
      </c>
      <c r="EW451" s="33">
        <v>2594.698155</v>
      </c>
      <c r="EX451" s="33">
        <v>3184.4022810000001</v>
      </c>
      <c r="EY451" s="33">
        <v>2948.5206309999999</v>
      </c>
      <c r="EZ451" s="33">
        <v>3268.7980849999999</v>
      </c>
      <c r="FA451" s="33">
        <v>3239.3494540000002</v>
      </c>
      <c r="FB451" s="33">
        <v>3975.565239</v>
      </c>
      <c r="FC451" s="33">
        <v>3681.0789249999998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52.188174680000003</v>
      </c>
      <c r="EG461" s="33">
        <v>51.71801095</v>
      </c>
      <c r="EH461" s="33">
        <v>63.472104340000001</v>
      </c>
      <c r="EI461" s="33">
        <v>58.770466980000002</v>
      </c>
      <c r="EJ461" s="33">
        <v>638.73043099999995</v>
      </c>
      <c r="EK461" s="33">
        <v>632.97610280000004</v>
      </c>
      <c r="EL461" s="33">
        <v>776.83430799999996</v>
      </c>
      <c r="EM461" s="33">
        <v>719.29102590000002</v>
      </c>
      <c r="EN461" s="33">
        <v>1229.8022579999999</v>
      </c>
      <c r="EO461" s="33">
        <v>1218.7229589999999</v>
      </c>
      <c r="EP461" s="33">
        <v>1495.705449</v>
      </c>
      <c r="EQ461" s="33">
        <v>1384.9124529999999</v>
      </c>
      <c r="ER461" s="33">
        <v>1963.781344</v>
      </c>
      <c r="ES461" s="33">
        <v>1946.0896210000001</v>
      </c>
      <c r="ET461" s="33">
        <v>2388.3827160000001</v>
      </c>
      <c r="EU461" s="33">
        <v>2211.4654780000001</v>
      </c>
      <c r="EV461" s="33">
        <v>2618.2863200000002</v>
      </c>
      <c r="EW461" s="33">
        <v>2594.698155</v>
      </c>
      <c r="EX461" s="33">
        <v>3184.4022810000001</v>
      </c>
      <c r="EY461" s="33">
        <v>2948.5206309999999</v>
      </c>
      <c r="EZ461" s="33">
        <v>3268.7980849999999</v>
      </c>
      <c r="FA461" s="33">
        <v>3239.3494540000002</v>
      </c>
      <c r="FB461" s="33">
        <v>3975.565239</v>
      </c>
      <c r="FC461" s="33">
        <v>3681.0789249999998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5537.9340419999999</v>
      </c>
      <c r="DM464" s="33">
        <v>6746.2105600000004</v>
      </c>
      <c r="DN464" s="33">
        <v>8911.0393220000005</v>
      </c>
      <c r="DO464" s="33">
        <v>7300.0039640000005</v>
      </c>
      <c r="DP464" s="33">
        <v>7552.4982410000002</v>
      </c>
      <c r="DQ464" s="33">
        <v>9200.3160389999994</v>
      </c>
      <c r="DR464" s="33">
        <v>12152.65626</v>
      </c>
      <c r="DS464" s="33">
        <v>9955.5658629999998</v>
      </c>
      <c r="DT464" s="33">
        <v>9238.8083139999999</v>
      </c>
      <c r="DU464" s="33">
        <v>11254.54831</v>
      </c>
      <c r="DV464" s="33">
        <v>14866.082469999999</v>
      </c>
      <c r="DW464" s="33">
        <v>12178.42914</v>
      </c>
      <c r="DX464" s="33">
        <v>11445.263080000001</v>
      </c>
      <c r="DY464" s="33">
        <v>13942.411389999999</v>
      </c>
      <c r="DZ464" s="33">
        <v>18416.468779999999</v>
      </c>
      <c r="EA464" s="33">
        <v>15086.9377</v>
      </c>
      <c r="EB464" s="33">
        <v>13988.740159999999</v>
      </c>
      <c r="EC464" s="33">
        <v>17040.82892</v>
      </c>
      <c r="ED464" s="33">
        <v>22509.154620000001</v>
      </c>
      <c r="EE464" s="33">
        <v>18439.702939999999</v>
      </c>
      <c r="EF464" s="33">
        <v>16802.123090000001</v>
      </c>
      <c r="EG464" s="33">
        <v>20468.040860000001</v>
      </c>
      <c r="EH464" s="33">
        <v>27036.143530000001</v>
      </c>
      <c r="EI464" s="33">
        <v>22148.25317</v>
      </c>
      <c r="EJ464" s="33">
        <v>19231.40396</v>
      </c>
      <c r="EK464" s="33">
        <v>23427.34664</v>
      </c>
      <c r="EL464" s="33">
        <v>30945.077280000001</v>
      </c>
      <c r="EM464" s="33">
        <v>25350.48704</v>
      </c>
      <c r="EN464" s="33">
        <v>20906.43446</v>
      </c>
      <c r="EO464" s="33">
        <v>25467.838339999998</v>
      </c>
      <c r="EP464" s="33">
        <v>33640.353629999998</v>
      </c>
      <c r="EQ464" s="33">
        <v>27558.481790000002</v>
      </c>
      <c r="ER464" s="33">
        <v>23052.804960000001</v>
      </c>
      <c r="ES464" s="33">
        <v>28082.507850000002</v>
      </c>
      <c r="ET464" s="33">
        <v>37094.058879999997</v>
      </c>
      <c r="EU464" s="33">
        <v>30387.788349999999</v>
      </c>
      <c r="EV464" s="33">
        <v>24892.209279999999</v>
      </c>
      <c r="EW464" s="33">
        <v>30323.23676</v>
      </c>
      <c r="EX464" s="33">
        <v>40053.827660000003</v>
      </c>
      <c r="EY464" s="33">
        <v>32812.457690000003</v>
      </c>
      <c r="EZ464" s="33">
        <v>25931.393110000001</v>
      </c>
      <c r="FA464" s="33">
        <v>31589.151600000001</v>
      </c>
      <c r="FB464" s="33">
        <v>41725.968910000003</v>
      </c>
      <c r="FC464" s="33">
        <v>34182.290910000003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5537.9340419999999</v>
      </c>
      <c r="DM473" s="33">
        <v>6746.2105600000004</v>
      </c>
      <c r="DN473" s="33">
        <v>8911.0393220000005</v>
      </c>
      <c r="DO473" s="33">
        <v>7300.0039640000005</v>
      </c>
      <c r="DP473" s="33">
        <v>7552.4982410000002</v>
      </c>
      <c r="DQ473" s="33">
        <v>9200.3160389999994</v>
      </c>
      <c r="DR473" s="33">
        <v>12152.65626</v>
      </c>
      <c r="DS473" s="33">
        <v>9955.5658629999998</v>
      </c>
      <c r="DT473" s="33">
        <v>9238.8083139999999</v>
      </c>
      <c r="DU473" s="33">
        <v>11254.54831</v>
      </c>
      <c r="DV473" s="33">
        <v>14866.082469999999</v>
      </c>
      <c r="DW473" s="33">
        <v>12178.42914</v>
      </c>
      <c r="DX473" s="33">
        <v>11445.263080000001</v>
      </c>
      <c r="DY473" s="33">
        <v>13942.411389999999</v>
      </c>
      <c r="DZ473" s="33">
        <v>18416.468779999999</v>
      </c>
      <c r="EA473" s="33">
        <v>15086.9377</v>
      </c>
      <c r="EB473" s="33">
        <v>13988.740159999999</v>
      </c>
      <c r="EC473" s="33">
        <v>17040.82892</v>
      </c>
      <c r="ED473" s="33">
        <v>22509.154620000001</v>
      </c>
      <c r="EE473" s="33">
        <v>18439.702939999999</v>
      </c>
      <c r="EF473" s="33">
        <v>16802.123090000001</v>
      </c>
      <c r="EG473" s="33">
        <v>20468.040860000001</v>
      </c>
      <c r="EH473" s="33">
        <v>27036.143530000001</v>
      </c>
      <c r="EI473" s="33">
        <v>22148.25317</v>
      </c>
      <c r="EJ473" s="33">
        <v>19231.40396</v>
      </c>
      <c r="EK473" s="33">
        <v>23427.34664</v>
      </c>
      <c r="EL473" s="33">
        <v>30945.077280000001</v>
      </c>
      <c r="EM473" s="33">
        <v>25350.48704</v>
      </c>
      <c r="EN473" s="33">
        <v>20906.43446</v>
      </c>
      <c r="EO473" s="33">
        <v>25467.838339999998</v>
      </c>
      <c r="EP473" s="33">
        <v>33640.353629999998</v>
      </c>
      <c r="EQ473" s="33">
        <v>27558.481790000002</v>
      </c>
      <c r="ER473" s="33">
        <v>23052.804960000001</v>
      </c>
      <c r="ES473" s="33">
        <v>28082.507850000002</v>
      </c>
      <c r="ET473" s="33">
        <v>37094.058879999997</v>
      </c>
      <c r="EU473" s="33">
        <v>30387.788349999999</v>
      </c>
      <c r="EV473" s="33">
        <v>24892.209279999999</v>
      </c>
      <c r="EW473" s="33">
        <v>30323.23676</v>
      </c>
      <c r="EX473" s="33">
        <v>40053.827660000003</v>
      </c>
      <c r="EY473" s="33">
        <v>32812.457690000003</v>
      </c>
      <c r="EZ473" s="33">
        <v>25931.393110000001</v>
      </c>
      <c r="FA473" s="33">
        <v>31589.151600000001</v>
      </c>
      <c r="FB473" s="33">
        <v>41725.968910000003</v>
      </c>
      <c r="FC473" s="33">
        <v>34182.290910000003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959.90450510000005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453.01706330000002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X654" s="33">
        <v>1359.6216890000001</v>
      </c>
      <c r="CY654" s="33">
        <v>1861.7816150000001</v>
      </c>
      <c r="CZ654" s="33">
        <v>1861.7816150000001</v>
      </c>
      <c r="DA654" s="33">
        <v>941.90248999999994</v>
      </c>
      <c r="DB654" s="33">
        <v>947.32652859999996</v>
      </c>
      <c r="DC654" s="33">
        <v>1861.7816150000001</v>
      </c>
      <c r="DD654" s="33">
        <v>1861.7816150000001</v>
      </c>
      <c r="DE654" s="33">
        <v>1359.6216890000001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899.32041649999996</v>
      </c>
      <c r="DK654" s="33">
        <v>1861.7816150000001</v>
      </c>
      <c r="DL654" s="33">
        <v>1861.7816150000001</v>
      </c>
      <c r="DM654" s="33">
        <v>387.84297520000001</v>
      </c>
      <c r="DN654" s="33">
        <v>774.49276339999994</v>
      </c>
      <c r="DO654" s="33">
        <v>1861.7816150000001</v>
      </c>
      <c r="DP654" s="33">
        <v>1861.7816150000001</v>
      </c>
      <c r="DQ654" s="33">
        <v>502.15992679999999</v>
      </c>
      <c r="DS654" s="33">
        <v>1861.7816150000001</v>
      </c>
      <c r="DT654" s="33">
        <v>1861.7816150000001</v>
      </c>
      <c r="DU654" s="33">
        <v>1022.340481</v>
      </c>
      <c r="DW654" s="33">
        <v>1861.7816150000001</v>
      </c>
      <c r="DX654" s="33">
        <v>1861.7816150000001</v>
      </c>
      <c r="DZ654" s="33">
        <v>267.6219203</v>
      </c>
      <c r="EA654" s="33">
        <v>1861.7816150000001</v>
      </c>
      <c r="EB654" s="33">
        <v>1861.7816150000001</v>
      </c>
      <c r="ED654" s="33">
        <v>774.50286759999995</v>
      </c>
      <c r="EE654" s="33">
        <v>1861.7816150000001</v>
      </c>
      <c r="EF654" s="33">
        <v>1861.7816150000001</v>
      </c>
      <c r="EG654" s="33">
        <v>1359.6216890000001</v>
      </c>
      <c r="EI654" s="33">
        <v>1861.7816150000001</v>
      </c>
      <c r="EJ654" s="33">
        <v>1861.7816150000001</v>
      </c>
      <c r="EK654" s="33">
        <v>680.12781970000003</v>
      </c>
      <c r="EL654" s="33">
        <v>1359.6216890000001</v>
      </c>
      <c r="EM654" s="33">
        <v>1861.7816150000001</v>
      </c>
      <c r="EN654" s="33">
        <v>1861.7816150000001</v>
      </c>
      <c r="EO654" s="33">
        <v>1359.6216890000001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Q656" s="33">
        <v>26.529203679999998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C656" s="33">
        <v>1144.545644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W656" s="33">
        <v>1144.545644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959.90450510000005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453.01706330000002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1359.6216890000001</v>
      </c>
      <c r="CY665" s="33">
        <v>1861.7816150000001</v>
      </c>
      <c r="CZ665" s="33">
        <v>1861.7816150000001</v>
      </c>
      <c r="DA665" s="33">
        <v>941.90248999999994</v>
      </c>
      <c r="DB665" s="33">
        <v>947.32652859999996</v>
      </c>
      <c r="DC665" s="33">
        <v>1861.7816150000001</v>
      </c>
      <c r="DD665" s="33">
        <v>1861.7816150000001</v>
      </c>
      <c r="DE665" s="33">
        <v>1359.6216890000001</v>
      </c>
      <c r="DF665" s="33">
        <v>1861.7816150000001</v>
      </c>
      <c r="DG665" s="33">
        <v>1861.7816150000001</v>
      </c>
      <c r="DH665" s="33">
        <v>1888.310819</v>
      </c>
      <c r="DI665" s="33">
        <v>1861.7816150000001</v>
      </c>
      <c r="DJ665" s="33">
        <v>899.32041649999996</v>
      </c>
      <c r="DK665" s="33">
        <v>1888.310819</v>
      </c>
      <c r="DL665" s="33">
        <v>1888.310819</v>
      </c>
      <c r="DM665" s="33">
        <v>387.84297520000001</v>
      </c>
      <c r="DN665" s="33">
        <v>774.49276339999994</v>
      </c>
      <c r="DO665" s="33">
        <v>1888.310819</v>
      </c>
      <c r="DP665" s="33">
        <v>3032.856464</v>
      </c>
      <c r="DQ665" s="33">
        <v>528.68913050000003</v>
      </c>
      <c r="DR665" s="33">
        <v>0</v>
      </c>
      <c r="DS665" s="33">
        <v>3032.856464</v>
      </c>
      <c r="DT665" s="33">
        <v>3032.856464</v>
      </c>
      <c r="DU665" s="33">
        <v>1022.340481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267.6219203</v>
      </c>
      <c r="EA665" s="33">
        <v>3032.856464</v>
      </c>
      <c r="EB665" s="33">
        <v>3032.856464</v>
      </c>
      <c r="EC665" s="33">
        <v>1144.545644</v>
      </c>
      <c r="ED665" s="33">
        <v>774.50286759999995</v>
      </c>
      <c r="EE665" s="33">
        <v>3032.856464</v>
      </c>
      <c r="EF665" s="33">
        <v>3032.856464</v>
      </c>
      <c r="EG665" s="33">
        <v>1359.6216890000001</v>
      </c>
      <c r="EH665" s="33">
        <v>0</v>
      </c>
      <c r="EI665" s="33">
        <v>3032.856464</v>
      </c>
      <c r="EJ665" s="33">
        <v>3032.856464</v>
      </c>
      <c r="EK665" s="33">
        <v>680.12781970000003</v>
      </c>
      <c r="EL665" s="33">
        <v>1359.6216890000001</v>
      </c>
      <c r="EM665" s="33">
        <v>3032.856464</v>
      </c>
      <c r="EN665" s="33">
        <v>3032.856464</v>
      </c>
      <c r="EO665" s="33">
        <v>1359.6216890000001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1144.545644</v>
      </c>
      <c r="EX665" s="33">
        <v>0</v>
      </c>
      <c r="EY665" s="33">
        <v>3032.856464</v>
      </c>
      <c r="EZ665" s="33">
        <v>3032.856464</v>
      </c>
      <c r="FA665" s="33">
        <v>502.15992679999999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1328.6876970000001</v>
      </c>
      <c r="BO666" s="33">
        <v>2714.5060189999999</v>
      </c>
      <c r="BP666" s="33">
        <v>2714.5060189999999</v>
      </c>
      <c r="BR666" s="33">
        <v>833.75430140000003</v>
      </c>
      <c r="BS666" s="33">
        <v>2714.5060189999999</v>
      </c>
      <c r="BT666" s="33">
        <v>2714.5060189999999</v>
      </c>
      <c r="BV666" s="33">
        <v>331.61504600000001</v>
      </c>
      <c r="BW666" s="33">
        <v>2714.5060189999999</v>
      </c>
      <c r="BX666" s="33">
        <v>2714.5060189999999</v>
      </c>
      <c r="BZ666" s="33">
        <v>538.21852130000002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2071.195283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2107.1767490000002</v>
      </c>
      <c r="DP666" s="33">
        <v>2714.5060189999999</v>
      </c>
      <c r="DT666" s="33">
        <v>2714.5060189999999</v>
      </c>
      <c r="DW666" s="33">
        <v>414.04507169999999</v>
      </c>
      <c r="DX666" s="33">
        <v>2714.5060189999999</v>
      </c>
      <c r="EA666" s="33">
        <v>2107.1767490000002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25.839945889999999</v>
      </c>
      <c r="DL667" s="33">
        <v>235.92041839999999</v>
      </c>
      <c r="DP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408.71590070000002</v>
      </c>
      <c r="AY668" s="33">
        <v>524.8992442</v>
      </c>
      <c r="AZ668" s="33">
        <v>440.57427539999998</v>
      </c>
      <c r="BC668" s="33">
        <v>965.47351960000003</v>
      </c>
      <c r="BD668" s="33">
        <v>1034.1107019999999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1417.914045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1470.4758609999999</v>
      </c>
      <c r="CR668" s="33">
        <v>1470.4758609999999</v>
      </c>
      <c r="CU668" s="33">
        <v>1351.8022390000001</v>
      </c>
      <c r="CV668" s="33">
        <v>1470.4758609999999</v>
      </c>
      <c r="CY668" s="33">
        <v>1097.313582</v>
      </c>
      <c r="CZ668" s="33">
        <v>1470.4758609999999</v>
      </c>
      <c r="DC668" s="33">
        <v>965.47351960000003</v>
      </c>
      <c r="DD668" s="33">
        <v>1470.4758609999999</v>
      </c>
      <c r="DG668" s="33">
        <v>796.73117160000004</v>
      </c>
      <c r="DH668" s="33">
        <v>1470.4758609999999</v>
      </c>
      <c r="DK668" s="33">
        <v>524.8992442</v>
      </c>
      <c r="DL668" s="33">
        <v>1470.4758609999999</v>
      </c>
      <c r="DP668" s="33">
        <v>1470.4758609999999</v>
      </c>
      <c r="DT668" s="33">
        <v>1470.4758609999999</v>
      </c>
      <c r="DW668" s="33">
        <v>524.8992442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H669" s="33">
        <v>168.64993770000001</v>
      </c>
      <c r="DK669" s="33">
        <v>168.64993770000001</v>
      </c>
      <c r="DL669" s="33">
        <v>85.847026459999995</v>
      </c>
      <c r="DO669" s="33">
        <v>168.64993770000001</v>
      </c>
      <c r="DP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B669" s="33">
        <v>168.64993770000001</v>
      </c>
      <c r="EE669" s="33">
        <v>151.88147570000001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727.06634489999999</v>
      </c>
      <c r="AW677" s="33">
        <v>0</v>
      </c>
      <c r="AX677" s="33">
        <v>0</v>
      </c>
      <c r="AY677" s="33">
        <v>843.24968839999997</v>
      </c>
      <c r="AZ677" s="33">
        <v>1090.5397660000001</v>
      </c>
      <c r="BA677" s="33">
        <v>0</v>
      </c>
      <c r="BB677" s="33">
        <v>0</v>
      </c>
      <c r="BC677" s="33">
        <v>1615.4390100000001</v>
      </c>
      <c r="BD677" s="33">
        <v>3791.2529410000002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1328.6876970000001</v>
      </c>
      <c r="BO677" s="33">
        <v>4420.9022990000003</v>
      </c>
      <c r="BP677" s="33">
        <v>4589.5522369999999</v>
      </c>
      <c r="BQ677" s="33">
        <v>0</v>
      </c>
      <c r="BR677" s="33">
        <v>833.75430140000003</v>
      </c>
      <c r="BS677" s="33">
        <v>4589.5522369999999</v>
      </c>
      <c r="BT677" s="33">
        <v>4589.5522369999999</v>
      </c>
      <c r="BU677" s="33">
        <v>0</v>
      </c>
      <c r="BV677" s="33">
        <v>331.61504600000001</v>
      </c>
      <c r="BW677" s="33">
        <v>4589.5522369999999</v>
      </c>
      <c r="BX677" s="33">
        <v>4589.5522369999999</v>
      </c>
      <c r="BY677" s="33">
        <v>0</v>
      </c>
      <c r="BZ677" s="33">
        <v>774.1389398</v>
      </c>
      <c r="CA677" s="33">
        <v>4589.5522369999999</v>
      </c>
      <c r="CB677" s="33">
        <v>4536.9904200000001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4589.5522369999999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4470.8786149999996</v>
      </c>
      <c r="CV677" s="33">
        <v>4589.5522369999999</v>
      </c>
      <c r="CW677" s="33">
        <v>0</v>
      </c>
      <c r="CX677" s="33">
        <v>0</v>
      </c>
      <c r="CY677" s="33">
        <v>4216.3899579999998</v>
      </c>
      <c r="CZ677" s="33">
        <v>4589.5522369999999</v>
      </c>
      <c r="DA677" s="33">
        <v>0</v>
      </c>
      <c r="DB677" s="33">
        <v>0</v>
      </c>
      <c r="DC677" s="33">
        <v>3441.2391579999999</v>
      </c>
      <c r="DD677" s="33">
        <v>4589.5522369999999</v>
      </c>
      <c r="DE677" s="33">
        <v>0</v>
      </c>
      <c r="DF677" s="33">
        <v>0</v>
      </c>
      <c r="DG677" s="33">
        <v>3747.1576089999999</v>
      </c>
      <c r="DH677" s="33">
        <v>4589.5522369999999</v>
      </c>
      <c r="DI677" s="33">
        <v>0</v>
      </c>
      <c r="DJ677" s="33">
        <v>0</v>
      </c>
      <c r="DK677" s="33">
        <v>3433.8951470000002</v>
      </c>
      <c r="DL677" s="33">
        <v>4506.7493249999998</v>
      </c>
      <c r="DM677" s="33">
        <v>0</v>
      </c>
      <c r="DN677" s="33">
        <v>0</v>
      </c>
      <c r="DO677" s="33">
        <v>2275.8266870000002</v>
      </c>
      <c r="DP677" s="33">
        <v>4589.5522369999999</v>
      </c>
      <c r="DQ677" s="33">
        <v>0</v>
      </c>
      <c r="DR677" s="33">
        <v>0</v>
      </c>
      <c r="DS677" s="33">
        <v>0</v>
      </c>
      <c r="DT677" s="33">
        <v>4589.5522369999999</v>
      </c>
      <c r="DU677" s="33">
        <v>0</v>
      </c>
      <c r="DV677" s="33">
        <v>0</v>
      </c>
      <c r="DW677" s="33">
        <v>1343.514672</v>
      </c>
      <c r="DX677" s="33">
        <v>4589.5522369999999</v>
      </c>
      <c r="DY677" s="33">
        <v>0</v>
      </c>
      <c r="DZ677" s="33">
        <v>0</v>
      </c>
      <c r="EA677" s="33">
        <v>2107.1767490000002</v>
      </c>
      <c r="EB677" s="33">
        <v>4589.5522369999999</v>
      </c>
      <c r="EC677" s="33">
        <v>0</v>
      </c>
      <c r="ED677" s="33">
        <v>0</v>
      </c>
      <c r="EE677" s="33">
        <v>151.88147570000001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387.32581959999999</v>
      </c>
      <c r="CA678" s="33">
        <v>1864.6240299999999</v>
      </c>
      <c r="CE678" s="33">
        <v>1864.6240299999999</v>
      </c>
      <c r="CI678" s="33">
        <v>1116.2633860000001</v>
      </c>
      <c r="CJ678" s="33">
        <v>248.42218320000001</v>
      </c>
      <c r="CM678" s="33">
        <v>904.8512667</v>
      </c>
      <c r="CN678" s="33">
        <v>333.8307701</v>
      </c>
      <c r="CQ678" s="33">
        <v>99.790039739999997</v>
      </c>
      <c r="CR678" s="33">
        <v>835.69127820000006</v>
      </c>
      <c r="CV678" s="33">
        <v>1276.771847</v>
      </c>
      <c r="CZ678" s="33">
        <v>1314.533508</v>
      </c>
      <c r="DD678" s="33">
        <v>1864.6240299999999</v>
      </c>
      <c r="DH678" s="33">
        <v>1864.6240299999999</v>
      </c>
      <c r="DP678" s="33">
        <v>285.42640929999999</v>
      </c>
      <c r="DT678" s="33">
        <v>926.16919129999997</v>
      </c>
      <c r="DX678" s="33">
        <v>1080.0720570000001</v>
      </c>
      <c r="EB678" s="33">
        <v>972.35983320000003</v>
      </c>
      <c r="EF678" s="33">
        <v>890.23289910000005</v>
      </c>
      <c r="EJ678" s="33">
        <v>879.42710460000001</v>
      </c>
      <c r="EN678" s="33">
        <v>871.9612803</v>
      </c>
      <c r="ER678" s="33">
        <v>862.4001753</v>
      </c>
      <c r="EV678" s="33">
        <v>1123.9709789999999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DD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387.32581959999999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1116.2633860000001</v>
      </c>
      <c r="CJ689" s="33">
        <v>248.42218320000001</v>
      </c>
      <c r="CK689" s="33">
        <v>0</v>
      </c>
      <c r="CL689" s="33">
        <v>0</v>
      </c>
      <c r="CM689" s="33">
        <v>904.8512667</v>
      </c>
      <c r="CN689" s="33">
        <v>333.8307701</v>
      </c>
      <c r="CO689" s="33">
        <v>0</v>
      </c>
      <c r="CP689" s="33">
        <v>0</v>
      </c>
      <c r="CQ689" s="33">
        <v>99.790039739999997</v>
      </c>
      <c r="CR689" s="33">
        <v>835.69127820000006</v>
      </c>
      <c r="CS689" s="33">
        <v>0</v>
      </c>
      <c r="CT689" s="33">
        <v>0</v>
      </c>
      <c r="CU689" s="33">
        <v>0</v>
      </c>
      <c r="CV689" s="33">
        <v>1276.771847</v>
      </c>
      <c r="CW689" s="33">
        <v>0</v>
      </c>
      <c r="CX689" s="33">
        <v>0</v>
      </c>
      <c r="CY689" s="33">
        <v>0</v>
      </c>
      <c r="CZ689" s="33">
        <v>1314.533508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285.42640929999999</v>
      </c>
      <c r="DQ689" s="33">
        <v>0</v>
      </c>
      <c r="DR689" s="33">
        <v>0</v>
      </c>
      <c r="DS689" s="33">
        <v>0</v>
      </c>
      <c r="DT689" s="33">
        <v>926.16919129999997</v>
      </c>
      <c r="DU689" s="33">
        <v>0</v>
      </c>
      <c r="DV689" s="33">
        <v>0</v>
      </c>
      <c r="DW689" s="33">
        <v>0</v>
      </c>
      <c r="DX689" s="33">
        <v>1080.0720570000001</v>
      </c>
      <c r="DY689" s="33">
        <v>0</v>
      </c>
      <c r="DZ689" s="33">
        <v>0</v>
      </c>
      <c r="EA689" s="33">
        <v>0</v>
      </c>
      <c r="EB689" s="33">
        <v>972.35983320000003</v>
      </c>
      <c r="EC689" s="33">
        <v>0</v>
      </c>
      <c r="ED689" s="33">
        <v>0</v>
      </c>
      <c r="EE689" s="33">
        <v>0</v>
      </c>
      <c r="EF689" s="33">
        <v>890.23289910000005</v>
      </c>
      <c r="EG689" s="33">
        <v>0</v>
      </c>
      <c r="EH689" s="33">
        <v>0</v>
      </c>
      <c r="EI689" s="33">
        <v>0</v>
      </c>
      <c r="EJ689" s="33">
        <v>879.42710460000001</v>
      </c>
      <c r="EK689" s="33">
        <v>0</v>
      </c>
      <c r="EL689" s="33">
        <v>0</v>
      </c>
      <c r="EM689" s="33">
        <v>0</v>
      </c>
      <c r="EN689" s="33">
        <v>871.9612803</v>
      </c>
      <c r="EO689" s="33">
        <v>0</v>
      </c>
      <c r="EP689" s="33">
        <v>0</v>
      </c>
      <c r="EQ689" s="33">
        <v>0</v>
      </c>
      <c r="ER689" s="33">
        <v>862.4001753</v>
      </c>
      <c r="ES689" s="33">
        <v>0</v>
      </c>
      <c r="ET689" s="33">
        <v>0</v>
      </c>
      <c r="EU689" s="33">
        <v>0</v>
      </c>
      <c r="EV689" s="33">
        <v>1123.9709789999999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S751" s="33">
        <v>417.45292369999999</v>
      </c>
      <c r="CU751" s="33">
        <v>947.47155999999995</v>
      </c>
      <c r="CV751" s="33">
        <v>1136.965872</v>
      </c>
      <c r="CW751" s="33">
        <v>650.12935890000006</v>
      </c>
      <c r="CY751" s="33">
        <v>1136.965872</v>
      </c>
      <c r="CZ751" s="33">
        <v>1326.460184</v>
      </c>
      <c r="DA751" s="33">
        <v>761.0164906</v>
      </c>
      <c r="DC751" s="33">
        <v>1326.460184</v>
      </c>
      <c r="DD751" s="33">
        <v>1515.9544960000001</v>
      </c>
      <c r="DE751" s="33">
        <v>326.25698310000001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DY751" s="33">
        <v>36.650515230000003</v>
      </c>
      <c r="EA751" s="33">
        <v>2463.4260559999998</v>
      </c>
      <c r="EB751" s="33">
        <v>2652.9203680000001</v>
      </c>
      <c r="EC751" s="33">
        <v>697.53187230000003</v>
      </c>
      <c r="EE751" s="33">
        <v>2652.9203680000001</v>
      </c>
      <c r="EF751" s="33">
        <v>2842.4146799999999</v>
      </c>
      <c r="EG751" s="33">
        <v>1651.991438</v>
      </c>
      <c r="EI751" s="33">
        <v>2842.4146799999999</v>
      </c>
      <c r="EJ751" s="33">
        <v>3031.9089920000001</v>
      </c>
      <c r="EK751" s="33">
        <v>1759.699417</v>
      </c>
      <c r="EM751" s="33">
        <v>2108.9329509999998</v>
      </c>
      <c r="EN751" s="33">
        <v>3221.4033039999999</v>
      </c>
      <c r="EO751" s="33">
        <v>1865.8112779999999</v>
      </c>
      <c r="EQ751" s="33">
        <v>2415.6449200000002</v>
      </c>
      <c r="ER751" s="33">
        <v>3410.8976160000002</v>
      </c>
      <c r="ES751" s="33">
        <v>1956.4212150000001</v>
      </c>
      <c r="EU751" s="33">
        <v>1136.965872</v>
      </c>
      <c r="EV751" s="33">
        <v>3600.391928</v>
      </c>
      <c r="EW751" s="33">
        <v>2053.744733</v>
      </c>
      <c r="EY751" s="33">
        <v>2048.840428</v>
      </c>
      <c r="EZ751" s="33">
        <v>3789.8862399999998</v>
      </c>
      <c r="FA751" s="33">
        <v>2152.1619430000001</v>
      </c>
      <c r="FC751" s="33">
        <v>2693.1450300000001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1534.9039270000001</v>
      </c>
      <c r="EI753" s="33">
        <v>1534.9039270000001</v>
      </c>
      <c r="EJ753" s="33">
        <v>1534.9039270000001</v>
      </c>
      <c r="EM753" s="33">
        <v>1534.9039270000001</v>
      </c>
      <c r="EN753" s="33">
        <v>1534.9039270000001</v>
      </c>
      <c r="EQ753" s="33">
        <v>693.54918190000001</v>
      </c>
      <c r="ER753" s="33">
        <v>1534.9039270000001</v>
      </c>
      <c r="EU753" s="33">
        <v>1534.9039270000001</v>
      </c>
      <c r="EV753" s="33">
        <v>1534.9039270000001</v>
      </c>
      <c r="EZ753" s="33">
        <v>1534.9039270000001</v>
      </c>
      <c r="FC753" s="33">
        <v>5.6848293600000002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254.5501946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F756" s="33">
        <v>15.42191216</v>
      </c>
      <c r="DG756" s="33">
        <v>926.62718570000004</v>
      </c>
      <c r="DH756" s="33">
        <v>926.62718570000004</v>
      </c>
      <c r="DJ756" s="33">
        <v>104.7997019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641.33922059999998</v>
      </c>
      <c r="EV756" s="33">
        <v>926.62718570000004</v>
      </c>
      <c r="EY756" s="33">
        <v>926.62718570000004</v>
      </c>
      <c r="EZ756" s="33">
        <v>926.62718570000004</v>
      </c>
      <c r="FB756" s="33">
        <v>4.3656762579999997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948.09937649999995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417.45292369999999</v>
      </c>
      <c r="CT761" s="33">
        <v>0</v>
      </c>
      <c r="CU761" s="33">
        <v>2499.429975</v>
      </c>
      <c r="CV761" s="33">
        <v>2688.9242869999998</v>
      </c>
      <c r="CW761" s="33">
        <v>650.12935890000006</v>
      </c>
      <c r="CX761" s="33">
        <v>0</v>
      </c>
      <c r="CY761" s="33">
        <v>2688.9242869999998</v>
      </c>
      <c r="CZ761" s="33">
        <v>3438.3742910000001</v>
      </c>
      <c r="DA761" s="33">
        <v>761.0164906</v>
      </c>
      <c r="DB761" s="33">
        <v>0</v>
      </c>
      <c r="DC761" s="33">
        <v>3438.3742910000001</v>
      </c>
      <c r="DD761" s="33">
        <v>3627.8686029999999</v>
      </c>
      <c r="DE761" s="33">
        <v>326.25698310000001</v>
      </c>
      <c r="DF761" s="33">
        <v>15.42191216</v>
      </c>
      <c r="DG761" s="33">
        <v>3627.8686029999999</v>
      </c>
      <c r="DH761" s="33">
        <v>3817.3629150000002</v>
      </c>
      <c r="DI761" s="33">
        <v>0</v>
      </c>
      <c r="DJ761" s="33">
        <v>104.7997019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36.650515230000003</v>
      </c>
      <c r="DZ761" s="33">
        <v>0</v>
      </c>
      <c r="EA761" s="33">
        <v>4581.024993</v>
      </c>
      <c r="EB761" s="33">
        <v>4770.5193049999998</v>
      </c>
      <c r="EC761" s="33">
        <v>697.53187230000003</v>
      </c>
      <c r="ED761" s="33">
        <v>0</v>
      </c>
      <c r="EE761" s="33">
        <v>4770.5193049999998</v>
      </c>
      <c r="EF761" s="33">
        <v>5303.9457929999999</v>
      </c>
      <c r="EG761" s="33">
        <v>1651.991438</v>
      </c>
      <c r="EH761" s="33">
        <v>0</v>
      </c>
      <c r="EI761" s="33">
        <v>5303.9457929999999</v>
      </c>
      <c r="EJ761" s="33">
        <v>5493.4401049999997</v>
      </c>
      <c r="EK761" s="33">
        <v>1759.699417</v>
      </c>
      <c r="EL761" s="33">
        <v>0</v>
      </c>
      <c r="EM761" s="33">
        <v>4570.4640639999998</v>
      </c>
      <c r="EN761" s="33">
        <v>5682.9344170000004</v>
      </c>
      <c r="EO761" s="33">
        <v>1865.8112779999999</v>
      </c>
      <c r="EP761" s="33">
        <v>0</v>
      </c>
      <c r="EQ761" s="33">
        <v>4035.8212880000001</v>
      </c>
      <c r="ER761" s="33">
        <v>5872.4287290000002</v>
      </c>
      <c r="ES761" s="33">
        <v>1956.4212150000001</v>
      </c>
      <c r="ET761" s="33">
        <v>0</v>
      </c>
      <c r="EU761" s="33">
        <v>3313.2090199999998</v>
      </c>
      <c r="EV761" s="33">
        <v>6061.923041</v>
      </c>
      <c r="EW761" s="33">
        <v>2053.744733</v>
      </c>
      <c r="EX761" s="33">
        <v>0</v>
      </c>
      <c r="EY761" s="33">
        <v>2975.4676140000001</v>
      </c>
      <c r="EZ761" s="33">
        <v>6251.4173529999998</v>
      </c>
      <c r="FA761" s="33">
        <v>2152.1619430000001</v>
      </c>
      <c r="FB761" s="33">
        <v>4.3656762579999997</v>
      </c>
      <c r="FC761" s="33">
        <v>3625.457046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62102.574610000003</v>
      </c>
      <c r="H762" s="33">
        <v>60930.07748</v>
      </c>
      <c r="I762" s="33">
        <v>62455.229079999997</v>
      </c>
      <c r="J762" s="33">
        <v>62802.966070000002</v>
      </c>
      <c r="K762" s="33">
        <v>64761.384050000001</v>
      </c>
      <c r="L762" s="33">
        <v>61729.799120000003</v>
      </c>
      <c r="M762" s="33">
        <v>61707.583989999999</v>
      </c>
      <c r="N762" s="33">
        <v>61949.398009999997</v>
      </c>
      <c r="O762" s="33">
        <v>63865.208500000001</v>
      </c>
      <c r="P762" s="33">
        <v>62145.440439999998</v>
      </c>
      <c r="Q762" s="33">
        <v>64077.736920000003</v>
      </c>
      <c r="R762" s="33">
        <v>64438.688909999997</v>
      </c>
      <c r="S762" s="33">
        <v>66440.835510000004</v>
      </c>
      <c r="T762" s="33">
        <v>68319.805089999994</v>
      </c>
      <c r="U762" s="33">
        <v>64246.854079999997</v>
      </c>
      <c r="V762" s="33">
        <v>64488.720849999998</v>
      </c>
      <c r="W762" s="33">
        <v>66490.485759999996</v>
      </c>
      <c r="X762" s="33">
        <v>69576.294859999995</v>
      </c>
      <c r="Y762" s="33">
        <v>65434.682820000002</v>
      </c>
      <c r="Z762" s="33">
        <v>65679.3989</v>
      </c>
      <c r="AA762" s="33">
        <v>67713.227379999997</v>
      </c>
      <c r="AB762" s="33">
        <v>70738.909280000007</v>
      </c>
      <c r="AC762" s="33">
        <v>66522.402539999995</v>
      </c>
      <c r="AD762" s="33">
        <v>66766.068209999998</v>
      </c>
      <c r="AE762" s="33">
        <v>68838.085380000004</v>
      </c>
      <c r="AF762" s="33">
        <v>75978.568419999996</v>
      </c>
      <c r="AG762" s="33">
        <v>71460.773159999997</v>
      </c>
      <c r="AH762" s="33">
        <v>71730.568950000001</v>
      </c>
      <c r="AI762" s="33">
        <v>73949.217180000007</v>
      </c>
      <c r="AJ762" s="33">
        <v>79863.799230000004</v>
      </c>
      <c r="AK762" s="33">
        <v>75134.450930000006</v>
      </c>
      <c r="AL762" s="33">
        <v>75425.761379999996</v>
      </c>
      <c r="AM762" s="33">
        <v>77748.783429999996</v>
      </c>
      <c r="AN762" s="33">
        <v>83825.232980000001</v>
      </c>
      <c r="AO762" s="33">
        <v>78885.634460000001</v>
      </c>
      <c r="AP762" s="33">
        <v>79200.228050000005</v>
      </c>
      <c r="AQ762" s="33">
        <v>81624.985400000005</v>
      </c>
      <c r="AR762" s="33">
        <v>87291.841579999993</v>
      </c>
      <c r="AS762" s="33">
        <v>82143.806559999997</v>
      </c>
      <c r="AT762" s="33">
        <v>82468.810849999994</v>
      </c>
      <c r="AU762" s="33">
        <v>84997.428589999996</v>
      </c>
      <c r="AV762" s="33">
        <v>90935.978959999993</v>
      </c>
      <c r="AW762" s="33">
        <v>85565.849010000005</v>
      </c>
      <c r="AX762" s="33">
        <v>85901.26943</v>
      </c>
      <c r="AY762" s="33">
        <v>88540.882540000006</v>
      </c>
      <c r="AZ762" s="33">
        <v>94656.528730000005</v>
      </c>
      <c r="BA762" s="33">
        <v>89062.289669999998</v>
      </c>
      <c r="BB762" s="33">
        <v>89409.944260000004</v>
      </c>
      <c r="BC762" s="33">
        <v>92161.279049999997</v>
      </c>
      <c r="BD762" s="33">
        <v>98525.604349999994</v>
      </c>
      <c r="BE762" s="33">
        <v>92695.290739999997</v>
      </c>
      <c r="BF762" s="33">
        <v>93053.916259999998</v>
      </c>
      <c r="BG762" s="33">
        <v>95924.35097</v>
      </c>
      <c r="BH762" s="33">
        <v>101881.9979</v>
      </c>
      <c r="BI762" s="33">
        <v>95857.110339999999</v>
      </c>
      <c r="BJ762" s="33">
        <v>96224.318100000004</v>
      </c>
      <c r="BK762" s="33">
        <v>99197.67022</v>
      </c>
      <c r="BL762" s="33">
        <v>105058.4002</v>
      </c>
      <c r="BM762" s="33">
        <v>98839.457060000001</v>
      </c>
      <c r="BN762" s="33">
        <v>99216.565300000002</v>
      </c>
      <c r="BO762" s="33">
        <v>102286.79519999999</v>
      </c>
      <c r="BP762" s="33">
        <v>108357.41650000001</v>
      </c>
      <c r="BQ762" s="33">
        <v>101936.06660000001</v>
      </c>
      <c r="BR762" s="33">
        <v>102324.1045</v>
      </c>
      <c r="BS762" s="33">
        <v>105494.21649999999</v>
      </c>
      <c r="BT762" s="33">
        <v>111750.49649999999</v>
      </c>
      <c r="BU762" s="33">
        <v>105123.4366</v>
      </c>
      <c r="BV762" s="33">
        <v>105523.8183</v>
      </c>
      <c r="BW762" s="33">
        <v>108794.76149999999</v>
      </c>
      <c r="BX762" s="33">
        <v>115255.2504</v>
      </c>
      <c r="BY762" s="33">
        <v>108421.0766</v>
      </c>
      <c r="BZ762" s="33">
        <v>108835.5673</v>
      </c>
      <c r="CA762" s="33">
        <v>112208.1339</v>
      </c>
      <c r="CB762" s="33">
        <v>118909.2118</v>
      </c>
      <c r="CC762" s="33">
        <v>111853.3189</v>
      </c>
      <c r="CD762" s="33">
        <v>112279.7154</v>
      </c>
      <c r="CE762" s="33">
        <v>115762.19010000001</v>
      </c>
      <c r="CF762" s="33">
        <v>122602.1051</v>
      </c>
      <c r="CG762" s="33">
        <v>115325.1349</v>
      </c>
      <c r="CH762" s="33">
        <v>115763.4075</v>
      </c>
      <c r="CI762" s="33">
        <v>119355.495</v>
      </c>
      <c r="CJ762" s="33">
        <v>126291.61719999999</v>
      </c>
      <c r="CK762" s="33">
        <v>118797.3441</v>
      </c>
      <c r="CL762" s="33">
        <v>119248.52680000001</v>
      </c>
      <c r="CM762" s="33">
        <v>122948.2582</v>
      </c>
      <c r="CN762" s="33">
        <v>130095.2929</v>
      </c>
      <c r="CO762" s="33">
        <v>122369.01669999999</v>
      </c>
      <c r="CP762" s="33">
        <v>122832.6925</v>
      </c>
      <c r="CQ762" s="33">
        <v>126644.9678</v>
      </c>
      <c r="CR762" s="33">
        <v>134025.74239999999</v>
      </c>
      <c r="CS762" s="33">
        <v>126065.0466</v>
      </c>
      <c r="CT762" s="33">
        <v>126541.73</v>
      </c>
      <c r="CU762" s="33">
        <v>130469.3771</v>
      </c>
      <c r="CV762" s="33">
        <v>138206.94149999999</v>
      </c>
      <c r="CW762" s="33">
        <v>130002.6958</v>
      </c>
      <c r="CX762" s="33">
        <v>130495.5349</v>
      </c>
      <c r="CY762" s="33">
        <v>134541.95540000001</v>
      </c>
      <c r="CZ762" s="33">
        <v>142344.11379999999</v>
      </c>
      <c r="DA762" s="33">
        <v>133891.62770000001</v>
      </c>
      <c r="DB762" s="33">
        <v>134397.5459</v>
      </c>
      <c r="DC762" s="33">
        <v>138567.11619999999</v>
      </c>
      <c r="DD762" s="33">
        <v>146529.46369999999</v>
      </c>
      <c r="DE762" s="33">
        <v>137812.00090000001</v>
      </c>
      <c r="DF762" s="33">
        <v>138332.30809999999</v>
      </c>
      <c r="DG762" s="33">
        <v>142633.43590000001</v>
      </c>
      <c r="DH762" s="33">
        <v>150575.20910000001</v>
      </c>
      <c r="DI762" s="33">
        <v>141600.62270000001</v>
      </c>
      <c r="DJ762" s="33">
        <v>142134.587</v>
      </c>
      <c r="DK762" s="33">
        <v>146563.8156</v>
      </c>
      <c r="DL762" s="33">
        <v>154601.02559999999</v>
      </c>
      <c r="DM762" s="33">
        <v>145372.6139</v>
      </c>
      <c r="DN762" s="33">
        <v>145921.1433</v>
      </c>
      <c r="DO762" s="33">
        <v>150476.55720000001</v>
      </c>
      <c r="DP762" s="33">
        <v>158173.9063</v>
      </c>
      <c r="DQ762" s="33">
        <v>148718.60930000001</v>
      </c>
      <c r="DR762" s="33">
        <v>149280.0748</v>
      </c>
      <c r="DS762" s="33">
        <v>153948.08379999999</v>
      </c>
      <c r="DT762" s="33">
        <v>161755.5698</v>
      </c>
      <c r="DU762" s="33">
        <v>152070.87609999999</v>
      </c>
      <c r="DV762" s="33">
        <v>152644.4817</v>
      </c>
      <c r="DW762" s="33">
        <v>157426.54449999999</v>
      </c>
      <c r="DX762" s="33">
        <v>165373.283</v>
      </c>
      <c r="DY762" s="33">
        <v>155457.0159</v>
      </c>
      <c r="DZ762" s="33">
        <v>156043.29879999999</v>
      </c>
      <c r="EA762" s="33">
        <v>160940.53969999999</v>
      </c>
      <c r="EB762" s="33">
        <v>169074.54680000001</v>
      </c>
      <c r="EC762" s="33">
        <v>158919.17819999999</v>
      </c>
      <c r="ED762" s="33">
        <v>159517.7052</v>
      </c>
      <c r="EE762" s="33">
        <v>164534.18419999999</v>
      </c>
      <c r="EF762" s="33">
        <v>172852.1183</v>
      </c>
      <c r="EG762" s="33">
        <v>162452.39439999999</v>
      </c>
      <c r="EH762" s="33">
        <v>163062.98790000001</v>
      </c>
      <c r="EI762" s="33">
        <v>168202.0209</v>
      </c>
      <c r="EJ762" s="33">
        <v>176666.554</v>
      </c>
      <c r="EK762" s="33">
        <v>166019.66500000001</v>
      </c>
      <c r="EL762" s="33">
        <v>166641.83730000001</v>
      </c>
      <c r="EM762" s="33">
        <v>171905.58059999999</v>
      </c>
      <c r="EN762" s="33">
        <v>180472.52780000001</v>
      </c>
      <c r="EO762" s="33">
        <v>169577.1354</v>
      </c>
      <c r="EP762" s="33">
        <v>170211.5558</v>
      </c>
      <c r="EQ762" s="33">
        <v>175599.72719999999</v>
      </c>
      <c r="ER762" s="33">
        <v>184659.13630000001</v>
      </c>
      <c r="ES762" s="33">
        <v>173482.0123</v>
      </c>
      <c r="ET762" s="33">
        <v>174130.4025</v>
      </c>
      <c r="EU762" s="33">
        <v>179656.35219999999</v>
      </c>
      <c r="EV762" s="33">
        <v>188715.67569999999</v>
      </c>
      <c r="EW762" s="33">
        <v>177267.11559999999</v>
      </c>
      <c r="EX762" s="33">
        <v>177928.43109999999</v>
      </c>
      <c r="EY762" s="33">
        <v>183589.05119999999</v>
      </c>
      <c r="EZ762" s="33">
        <v>192736.8916</v>
      </c>
      <c r="FA762" s="33">
        <v>181021.3125</v>
      </c>
      <c r="FB762" s="33">
        <v>181695.5687</v>
      </c>
      <c r="FC762" s="33">
        <v>187489.49340000001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41194.890010000003</v>
      </c>
      <c r="D4" s="1">
        <f>PLANEL_GerCrit_Trim_Resultado!Q245</f>
        <v>38939.948600000003</v>
      </c>
      <c r="E4" s="1">
        <f>PLANEL_GerCrit_Trim_Resultado!R245</f>
        <v>45524.408510000001</v>
      </c>
      <c r="F4" s="1">
        <f>PLANEL_GerCrit_Trim_Resultado!S245</f>
        <v>42380.203930000003</v>
      </c>
      <c r="G4" s="1">
        <f>PLANEL_GerCrit_Trim_Resultado!T245</f>
        <v>46385.809520000003</v>
      </c>
      <c r="H4" s="1">
        <f>PLANEL_GerCrit_Trim_Resultado!U245</f>
        <v>45072.020729999997</v>
      </c>
      <c r="I4" s="1">
        <f>PLANEL_GerCrit_Trim_Resultado!V245</f>
        <v>42810.246610000002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43580.597719999998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44238.62472</v>
      </c>
      <c r="Q4" s="1">
        <f>PLANEL_GerCrit_Trim_Resultado!AD245</f>
        <v>41421.830320000001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48382.835099999997</v>
      </c>
      <c r="U4" s="1">
        <f>PLANEL_GerCrit_Trim_Resultado!AH245</f>
        <v>45196.604879999999</v>
      </c>
      <c r="V4" s="1">
        <f>PLANEL_GerCrit_Trim_Resultado!AI245</f>
        <v>45890.538529999998</v>
      </c>
      <c r="W4" s="1">
        <f>PLANEL_GerCrit_Trim_Resultado!AJ245</f>
        <v>60747.487710000001</v>
      </c>
      <c r="X4" s="1">
        <f>PLANEL_GerCrit_Trim_Resultado!AK245</f>
        <v>51107.857080000002</v>
      </c>
      <c r="Y4" s="1">
        <f>PLANEL_GerCrit_Trim_Resultado!AL245</f>
        <v>47982.589780000002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54854.210630000001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54902.687409999999</v>
      </c>
      <c r="AG4" s="1">
        <f>PLANEL_GerCrit_Trim_Resultado!AT245</f>
        <v>49381.148910000004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55096.501770000003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58015.178330000002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57717.144090000002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58652.840380000001</v>
      </c>
      <c r="AW4" s="1">
        <f>PLANEL_GerCrit_Trim_Resultado!BJ245</f>
        <v>50379.11995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60427.581939999996</v>
      </c>
      <c r="BA4" s="1">
        <f>PLANEL_GerCrit_Trim_Resultado!BN245</f>
        <v>50287.460679999997</v>
      </c>
      <c r="BB4" s="1">
        <f>PLANEL_GerCrit_Trim_Resultado!BO245</f>
        <v>48847.378969999998</v>
      </c>
      <c r="BC4" s="1">
        <f>PLANEL_GerCrit_Trim_Resultado!BP245</f>
        <v>63430.87182</v>
      </c>
      <c r="BD4" s="1">
        <f>PLANEL_GerCrit_Trim_Resultado!BQ245</f>
        <v>62157.970260000002</v>
      </c>
      <c r="BE4" s="1">
        <f>PLANEL_GerCrit_Trim_Resultado!BR245</f>
        <v>51836.208960000004</v>
      </c>
      <c r="BF4" s="1">
        <f>PLANEL_GerCrit_Trim_Resultado!BS245</f>
        <v>50619.665009999997</v>
      </c>
      <c r="BG4" s="1">
        <f>PLANEL_GerCrit_Trim_Resultado!BT245</f>
        <v>65266.772230000002</v>
      </c>
      <c r="BH4" s="1">
        <f>PLANEL_GerCrit_Trim_Resultado!BU245</f>
        <v>63125.605960000001</v>
      </c>
      <c r="BI4" s="1">
        <f>PLANEL_GerCrit_Trim_Resultado!BV245</f>
        <v>52842.165820000002</v>
      </c>
      <c r="BJ4" s="1">
        <f>PLANEL_GerCrit_Trim_Resultado!BW245</f>
        <v>51880.502030000003</v>
      </c>
      <c r="BK4" s="1">
        <f>PLANEL_GerCrit_Trim_Resultado!BX245</f>
        <v>65266.772230000002</v>
      </c>
      <c r="BL4" s="1">
        <f>PLANEL_GerCrit_Trim_Resultado!BY245</f>
        <v>63415.603560000003</v>
      </c>
      <c r="BM4" s="1">
        <f>PLANEL_GerCrit_Trim_Resultado!BZ245</f>
        <v>52835.860910000003</v>
      </c>
      <c r="BN4" s="1">
        <f>PLANEL_GerCrit_Trim_Resultado!CA245</f>
        <v>51880.502030000003</v>
      </c>
      <c r="BO4" s="1">
        <f>PLANEL_GerCrit_Trim_Resultado!CB245</f>
        <v>67211.78873</v>
      </c>
      <c r="BP4" s="1">
        <f>PLANEL_GerCrit_Trim_Resultado!CC245</f>
        <v>65323.704299999998</v>
      </c>
      <c r="BQ4" s="1">
        <f>PLANEL_GerCrit_Trim_Resultado!CD245</f>
        <v>53438.670899999997</v>
      </c>
      <c r="BR4" s="1">
        <f>PLANEL_GerCrit_Trim_Resultado!CE245</f>
        <v>52722.035689999997</v>
      </c>
      <c r="BS4" s="1">
        <f>PLANEL_GerCrit_Trim_Resultado!CF245</f>
        <v>67261.473660000003</v>
      </c>
      <c r="BT4" s="1">
        <f>PLANEL_GerCrit_Trim_Resultado!CG245</f>
        <v>65247.310590000001</v>
      </c>
      <c r="BU4" s="1">
        <f>PLANEL_GerCrit_Trim_Resultado!CH245</f>
        <v>53447.259570000002</v>
      </c>
      <c r="BV4" s="1">
        <f>PLANEL_GerCrit_Trim_Resultado!CI245</f>
        <v>52743.532449999999</v>
      </c>
      <c r="BW4" s="1">
        <f>PLANEL_GerCrit_Trim_Resultado!CJ245</f>
        <v>67261.473660000003</v>
      </c>
      <c r="BX4" s="1">
        <f>PLANEL_GerCrit_Trim_Resultado!CK245</f>
        <v>65597.883790000007</v>
      </c>
      <c r="BY4" s="1">
        <f>PLANEL_GerCrit_Trim_Resultado!CL245</f>
        <v>53440.768380000001</v>
      </c>
      <c r="BZ4" s="1">
        <f>PLANEL_GerCrit_Trim_Resultado!CM245</f>
        <v>52743.532449999999</v>
      </c>
      <c r="CA4" s="1">
        <f>PLANEL_GerCrit_Trim_Resultado!CN245</f>
        <v>67261.473660000003</v>
      </c>
      <c r="CB4" s="1">
        <f>PLANEL_GerCrit_Trim_Resultado!CO245</f>
        <v>65597.883790000007</v>
      </c>
      <c r="CC4" s="1">
        <f>PLANEL_GerCrit_Trim_Resultado!CP245</f>
        <v>53433.307549999998</v>
      </c>
      <c r="CD4" s="1">
        <f>PLANEL_GerCrit_Trim_Resultado!CQ245</f>
        <v>52743.532449999999</v>
      </c>
      <c r="CE4" s="1">
        <f>PLANEL_GerCrit_Trim_Resultado!CR245</f>
        <v>67261.473660000003</v>
      </c>
      <c r="CF4" s="1">
        <f>PLANEL_GerCrit_Trim_Resultado!CS245</f>
        <v>65597.883790000007</v>
      </c>
      <c r="CG4" s="1">
        <f>PLANEL_GerCrit_Trim_Resultado!CT245</f>
        <v>53427.852850000003</v>
      </c>
      <c r="CH4" s="1">
        <f>PLANEL_GerCrit_Trim_Resultado!CU245</f>
        <v>52743.532449999999</v>
      </c>
      <c r="CI4" s="1">
        <f>PLANEL_GerCrit_Trim_Resultado!CV245</f>
        <v>67261.473660000003</v>
      </c>
      <c r="CJ4" s="1">
        <f>PLANEL_GerCrit_Trim_Resultado!CW245</f>
        <v>65597.883790000007</v>
      </c>
      <c r="CK4" s="1">
        <f>PLANEL_GerCrit_Trim_Resultado!CX245</f>
        <v>53423.463739999999</v>
      </c>
      <c r="CL4" s="1">
        <f>PLANEL_GerCrit_Trim_Resultado!CY245</f>
        <v>52743.532449999999</v>
      </c>
      <c r="CM4" s="1">
        <f>PLANEL_GerCrit_Trim_Resultado!CZ245</f>
        <v>67261.473660000003</v>
      </c>
      <c r="CN4" s="1">
        <f>PLANEL_GerCrit_Trim_Resultado!DA245</f>
        <v>65597.883790000007</v>
      </c>
      <c r="CO4" s="1">
        <f>PLANEL_GerCrit_Trim_Resultado!DB245</f>
        <v>53342.410049999999</v>
      </c>
      <c r="CP4" s="1">
        <f>PLANEL_GerCrit_Trim_Resultado!DC245</f>
        <v>52743.532449999999</v>
      </c>
      <c r="CQ4" s="1">
        <f>PLANEL_GerCrit_Trim_Resultado!DD245</f>
        <v>67261.473660000003</v>
      </c>
      <c r="CR4" s="1">
        <f>PLANEL_GerCrit_Trim_Resultado!DE245</f>
        <v>65597.883790000007</v>
      </c>
      <c r="CS4" s="1">
        <f>PLANEL_GerCrit_Trim_Resultado!DF245</f>
        <v>52827.765639999998</v>
      </c>
      <c r="CT4" s="1">
        <f>PLANEL_GerCrit_Trim_Resultado!DG245</f>
        <v>52743.532449999999</v>
      </c>
      <c r="CU4" s="1">
        <f>PLANEL_GerCrit_Trim_Resultado!DH245</f>
        <v>67326.614910000004</v>
      </c>
      <c r="CV4" s="1">
        <f>PLANEL_GerCrit_Trim_Resultado!DI245</f>
        <v>65653.013900000005</v>
      </c>
      <c r="CW4" s="1">
        <f>PLANEL_GerCrit_Trim_Resultado!DJ245</f>
        <v>54142.470500000003</v>
      </c>
      <c r="CX4" s="1">
        <f>PLANEL_GerCrit_Trim_Resultado!DK245</f>
        <v>52787.211389999997</v>
      </c>
      <c r="CY4" s="68">
        <f>PLANEL_GerCrit_Trim_Resultado!DL245</f>
        <v>67326.614910000004</v>
      </c>
      <c r="CZ4" s="68">
        <f>PLANEL_GerCrit_Trim_Resultado!DM245</f>
        <v>65653.013900000005</v>
      </c>
      <c r="DA4" s="68">
        <f>PLANEL_GerCrit_Trim_Resultado!DN245</f>
        <v>49733.082009999998</v>
      </c>
      <c r="DB4" s="68">
        <f>PLANEL_GerCrit_Trim_Resultado!DO245</f>
        <v>52787.211389999997</v>
      </c>
      <c r="DC4" s="1">
        <f>PLANEL_GerCrit_Trim_Resultado!DP245</f>
        <v>67326.614910000004</v>
      </c>
      <c r="DD4" s="1">
        <f>PLANEL_GerCrit_Trim_Resultado!DQ245</f>
        <v>65653.013900000005</v>
      </c>
      <c r="DE4" s="1">
        <f>PLANEL_GerCrit_Trim_Resultado!DR245</f>
        <v>50137.961389999997</v>
      </c>
      <c r="DF4" s="1">
        <f>PLANEL_GerCrit_Trim_Resultado!DS245</f>
        <v>52787.211389999997</v>
      </c>
      <c r="DG4" s="1">
        <f>PLANEL_GerCrit_Trim_Resultado!DT245</f>
        <v>67326.614910000004</v>
      </c>
      <c r="DH4" s="1">
        <f>PLANEL_GerCrit_Trim_Resultado!DU245</f>
        <v>65653.013900000005</v>
      </c>
      <c r="DI4" s="1">
        <f>PLANEL_GerCrit_Trim_Resultado!DV245</f>
        <v>50422.010450000002</v>
      </c>
      <c r="DJ4" s="1">
        <f>PLANEL_GerCrit_Trim_Resultado!DW245</f>
        <v>52787.211389999997</v>
      </c>
      <c r="DK4" s="1">
        <f>PLANEL_GerCrit_Trim_Resultado!DX245</f>
        <v>67326.614910000004</v>
      </c>
      <c r="DL4" s="1">
        <f>PLANEL_GerCrit_Trim_Resultado!DY245</f>
        <v>65653.013900000005</v>
      </c>
      <c r="DM4" s="1">
        <f>PLANEL_GerCrit_Trim_Resultado!DZ245</f>
        <v>49900.833079999997</v>
      </c>
      <c r="DN4" s="1">
        <f>PLANEL_GerCrit_Trim_Resultado!EA245</f>
        <v>52787.211389999997</v>
      </c>
      <c r="DO4" s="1">
        <f>PLANEL_GerCrit_Trim_Resultado!EB245</f>
        <v>67326.614910000004</v>
      </c>
      <c r="DP4" s="1">
        <f>PLANEL_GerCrit_Trim_Resultado!EC245</f>
        <v>65653.013900000005</v>
      </c>
      <c r="DQ4" s="1">
        <f>PLANEL_GerCrit_Trim_Resultado!ED245</f>
        <v>49039.374219999998</v>
      </c>
      <c r="DR4" s="1">
        <f>PLANEL_GerCrit_Trim_Resultado!EE245</f>
        <v>52787.211389999997</v>
      </c>
      <c r="DS4" s="1">
        <f>PLANEL_GerCrit_Trim_Resultado!EF245</f>
        <v>67326.614910000004</v>
      </c>
      <c r="DT4" s="1">
        <f>PLANEL_GerCrit_Trim_Resultado!EG245</f>
        <v>65653.013900000005</v>
      </c>
      <c r="DU4" s="1">
        <f>PLANEL_GerCrit_Trim_Resultado!EH245</f>
        <v>47923.971270000002</v>
      </c>
      <c r="DV4" s="1">
        <f>PLANEL_GerCrit_Trim_Resultado!EI245</f>
        <v>52787.211389999997</v>
      </c>
      <c r="DW4" s="1">
        <f>PLANEL_GerCrit_Trim_Resultado!EJ245</f>
        <v>67326.614910000004</v>
      </c>
      <c r="DX4" s="1">
        <f>PLANEL_GerCrit_Trim_Resultado!EK245</f>
        <v>65653.013900000005</v>
      </c>
      <c r="DY4" s="1">
        <f>PLANEL_GerCrit_Trim_Resultado!EL245</f>
        <v>46922.207170000001</v>
      </c>
      <c r="DZ4" s="1">
        <f>PLANEL_GerCrit_Trim_Resultado!EM245</f>
        <v>52787.211389999997</v>
      </c>
      <c r="EA4" s="1">
        <f>PLANEL_GerCrit_Trim_Resultado!EN245</f>
        <v>67326.614910000004</v>
      </c>
      <c r="EB4" s="1">
        <f>PLANEL_GerCrit_Trim_Resultado!EO245</f>
        <v>65653.013900000005</v>
      </c>
      <c r="EC4" s="1">
        <f>PLANEL_GerCrit_Trim_Resultado!EP245</f>
        <v>46922.207170000001</v>
      </c>
      <c r="ED4" s="1">
        <f>PLANEL_GerCrit_Trim_Resultado!EQ245</f>
        <v>52787.211389999997</v>
      </c>
      <c r="EE4" s="1">
        <f>PLANEL_GerCrit_Trim_Resultado!ER245</f>
        <v>67326.614910000004</v>
      </c>
      <c r="EF4" s="1">
        <f>PLANEL_GerCrit_Trim_Resultado!ES245</f>
        <v>65653.013900000005</v>
      </c>
      <c r="EG4" s="1">
        <f>PLANEL_GerCrit_Trim_Resultado!ET245</f>
        <v>46922.207170000001</v>
      </c>
      <c r="EH4" s="1">
        <f>PLANEL_GerCrit_Trim_Resultado!EU245</f>
        <v>52787.211389999997</v>
      </c>
      <c r="EI4" s="1">
        <f>PLANEL_GerCrit_Trim_Resultado!EV245</f>
        <v>67326.614910000004</v>
      </c>
      <c r="EJ4" s="1">
        <f>PLANEL_GerCrit_Trim_Resultado!EW245</f>
        <v>65653.013900000005</v>
      </c>
      <c r="EK4" s="1">
        <f>PLANEL_GerCrit_Trim_Resultado!EX245</f>
        <v>46922.207170000001</v>
      </c>
      <c r="EL4" s="1">
        <f>PLANEL_GerCrit_Trim_Resultado!EY245</f>
        <v>52787.211389999997</v>
      </c>
      <c r="EM4" s="1">
        <f>PLANEL_GerCrit_Trim_Resultado!EZ245</f>
        <v>67411.013389999993</v>
      </c>
      <c r="EN4" s="1">
        <f>PLANEL_GerCrit_Trim_Resultado!FA245</f>
        <v>65722.615080000003</v>
      </c>
      <c r="EO4" s="1">
        <f>PLANEL_GerCrit_Trim_Resultado!FB245</f>
        <v>46947.328459999997</v>
      </c>
      <c r="EP4" s="1">
        <f>PLANEL_GerCrit_Trim_Resultado!FC245</f>
        <v>52832.393929999998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2871.5594540000002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3594.4946989999999</v>
      </c>
      <c r="Y5" s="1">
        <f>PLANEL_GerCrit_Trim_Resultado!AL257</f>
        <v>2988.8479929999999</v>
      </c>
      <c r="Z5" s="1">
        <f>PLANEL_GerCrit_Trim_Resultado!AM257</f>
        <v>3314.0706719999998</v>
      </c>
      <c r="AA5" s="1">
        <f>PLANEL_GerCrit_Trim_Resultado!AN257</f>
        <v>5692.1225439999998</v>
      </c>
      <c r="AB5" s="1">
        <f>PLANEL_GerCrit_Trim_Resultado!AO257</f>
        <v>3594.592247</v>
      </c>
      <c r="AC5" s="1">
        <f>PLANEL_GerCrit_Trim_Resultado!AP257</f>
        <v>4193.3901290000003</v>
      </c>
      <c r="AD5" s="1">
        <f>PLANEL_GerCrit_Trim_Resultado!AQ257</f>
        <v>4761.4441210000005</v>
      </c>
      <c r="AE5" s="1">
        <f>PLANEL_GerCrit_Trim_Resultado!AR257</f>
        <v>6469.8834340000003</v>
      </c>
      <c r="AF5" s="1">
        <f>PLANEL_GerCrit_Trim_Resultado!AS257</f>
        <v>5991.4476279999999</v>
      </c>
      <c r="AG5" s="1">
        <f>PLANEL_GerCrit_Trim_Resultado!AT257</f>
        <v>4699.9681979999996</v>
      </c>
      <c r="AH5" s="1">
        <f>PLANEL_GerCrit_Trim_Resultado!AU257</f>
        <v>5370.2050330000002</v>
      </c>
      <c r="AI5" s="1">
        <f>PLANEL_GerCrit_Trim_Resultado!AV257</f>
        <v>6469.8834340000003</v>
      </c>
      <c r="AJ5" s="1">
        <f>PLANEL_GerCrit_Trim_Resultado!AW257</f>
        <v>6075.0419910000001</v>
      </c>
      <c r="AK5" s="1">
        <f>PLANEL_GerCrit_Trim_Resultado!AX257</f>
        <v>4699.9681979999996</v>
      </c>
      <c r="AL5" s="1">
        <f>PLANEL_GerCrit_Trim_Resultado!AY257</f>
        <v>5370.2050330000002</v>
      </c>
      <c r="AM5" s="1">
        <f>PLANEL_GerCrit_Trim_Resultado!AZ257</f>
        <v>7938.1136029999998</v>
      </c>
      <c r="AN5" s="1">
        <f>PLANEL_GerCrit_Trim_Resultado!BA257</f>
        <v>5985.2953669999997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6342.3860999999997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7535.31484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8406.0639019999999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7127.360267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7127.360267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7127.360267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7127.360267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7127.360267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7127.360267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7071.5674499999996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7071.5674499999996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1698.5881320000001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179.14763959999999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776.79689510000003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1223.665884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1894.2199800000001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660.05310999999995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1592.485874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5714.9064859999999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3981.5566520000002</v>
      </c>
      <c r="J8" s="18">
        <f>PLANEL_GerCrit_Trim_Resultado!W113+PLANEL_GerCrit_Trim_Resultado!W125+PLANEL_GerCrit_Trim_Resultado!W137</f>
        <v>6289.8292369999999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4430.5672240000004</v>
      </c>
      <c r="M8" s="18">
        <f>PLANEL_GerCrit_Trim_Resultado!Z113+PLANEL_GerCrit_Trim_Resultado!Z125+PLANEL_GerCrit_Trim_Resultado!Z137</f>
        <v>3949.0905870000001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4902.7645039999998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6288.6881130000002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4549.8344619999998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4835.6603660000001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6060.9477559999996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5459.5974100000003</v>
      </c>
      <c r="AH8" s="18">
        <f>PLANEL_GerCrit_Trim_Resultado!AU113+PLANEL_GerCrit_Trim_Resultado!AU125+PLANEL_GerCrit_Trim_Resultado!AU137</f>
        <v>7894.3634689999999</v>
      </c>
      <c r="AI8" s="18">
        <f>PLANEL_GerCrit_Trim_Resultado!AV113+PLANEL_GerCrit_Trim_Resultado!AV125+PLANEL_GerCrit_Trim_Resultado!AV137</f>
        <v>6294.0794589999996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5159.3554569999997</v>
      </c>
      <c r="AL8" s="18">
        <f>PLANEL_GerCrit_Trim_Resultado!AY113+PLANEL_GerCrit_Trim_Resultado!AY125+PLANEL_GerCrit_Trim_Resultado!AY137</f>
        <v>7843.580301</v>
      </c>
      <c r="AM8" s="18">
        <f>PLANEL_GerCrit_Trim_Resultado!AZ113+PLANEL_GerCrit_Trim_Resultado!AZ125+PLANEL_GerCrit_Trim_Resultado!AZ137</f>
        <v>7182.7995730000002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8263.0300869999992</v>
      </c>
      <c r="AQ8" s="18">
        <f>PLANEL_GerCrit_Trim_Resultado!BD113+PLANEL_GerCrit_Trim_Resultado!BD125+PLANEL_GerCrit_Trim_Resultado!BD137</f>
        <v>5422.9956089999996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3810.9181429999999</v>
      </c>
      <c r="AT8" s="18">
        <f>PLANEL_GerCrit_Trim_Resultado!BG113+PLANEL_GerCrit_Trim_Resultado!BG125+PLANEL_GerCrit_Trim_Resultado!BG137</f>
        <v>6050.4513969999998</v>
      </c>
      <c r="AU8" s="18">
        <f>PLANEL_GerCrit_Trim_Resultado!BH113+PLANEL_GerCrit_Trim_Resultado!BH125+PLANEL_GerCrit_Trim_Resultado!BH137</f>
        <v>5684.8939380000002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3644.6709310000001</v>
      </c>
      <c r="AX8" s="18">
        <f>PLANEL_GerCrit_Trim_Resultado!BK113+PLANEL_GerCrit_Trim_Resultado!BK125+PLANEL_GerCrit_Trim_Resultado!BK137</f>
        <v>5994.8785969999999</v>
      </c>
      <c r="AY8" s="18">
        <f>PLANEL_GerCrit_Trim_Resultado!BL113+PLANEL_GerCrit_Trim_Resultado!BL125+PLANEL_GerCrit_Trim_Resultado!BL137</f>
        <v>7525.2344279999998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3814.7596130000002</v>
      </c>
      <c r="BB8" s="18">
        <f>PLANEL_GerCrit_Trim_Resultado!BO113+PLANEL_GerCrit_Trim_Resultado!BO125+PLANEL_GerCrit_Trim_Resultado!BO137</f>
        <v>7860.358295</v>
      </c>
      <c r="BC8" s="18">
        <f>PLANEL_GerCrit_Trim_Resultado!BP113+PLANEL_GerCrit_Trim_Resultado!BP125+PLANEL_GerCrit_Trim_Resultado!BP137</f>
        <v>7723.6545409999999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4307.9471910000002</v>
      </c>
      <c r="BF8" s="18">
        <f>PLANEL_GerCrit_Trim_Resultado!BS113+PLANEL_GerCrit_Trim_Resultado!BS125+PLANEL_GerCrit_Trim_Resultado!BS137</f>
        <v>7951.2886129999997</v>
      </c>
      <c r="BG8" s="18">
        <f>PLANEL_GerCrit_Trim_Resultado!BT113+PLANEL_GerCrit_Trim_Resultado!BT125+PLANEL_GerCrit_Trim_Resultado!BT137</f>
        <v>7367.6815880000004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4691.4439709999997</v>
      </c>
      <c r="BJ8" s="18">
        <f>PLANEL_GerCrit_Trim_Resultado!BW113+PLANEL_GerCrit_Trim_Resultado!BW125+PLANEL_GerCrit_Trim_Resultado!BW137</f>
        <v>7951.2886129999997</v>
      </c>
      <c r="BK8" s="18">
        <f>PLANEL_GerCrit_Trim_Resultado!BX113+PLANEL_GerCrit_Trim_Resultado!BX125+PLANEL_GerCrit_Trim_Resultado!BX137</f>
        <v>7723.6545409999999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7847.2672220000004</v>
      </c>
      <c r="BO8" s="18">
        <f>PLANEL_GerCrit_Trim_Resultado!CB113+PLANEL_GerCrit_Trim_Resultado!CB125+PLANEL_GerCrit_Trim_Resultado!CB137</f>
        <v>7302.9109060000001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7448.7972490000002</v>
      </c>
      <c r="BS8" s="18">
        <f>PLANEL_GerCrit_Trim_Resultado!CF113+PLANEL_GerCrit_Trim_Resultado!CF125+PLANEL_GerCrit_Trim_Resultado!CF137</f>
        <v>7737.4111199999998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3025.870723</v>
      </c>
      <c r="BV8" s="18">
        <f>PLANEL_GerCrit_Trim_Resultado!CI113+PLANEL_GerCrit_Trim_Resultado!CI125+PLANEL_GerCrit_Trim_Resultado!CI137</f>
        <v>7989.8277870000002</v>
      </c>
      <c r="BW8" s="18">
        <f>PLANEL_GerCrit_Trim_Resultado!CJ113+PLANEL_GerCrit_Trim_Resultado!CJ125+PLANEL_GerCrit_Trim_Resultado!CJ137</f>
        <v>8676.7446679999994</v>
      </c>
      <c r="BX8" s="18">
        <f>PLANEL_GerCrit_Trim_Resultado!CK113+PLANEL_GerCrit_Trim_Resultado!CK125+PLANEL_GerCrit_Trim_Resultado!CK137</f>
        <v>1704.720861</v>
      </c>
      <c r="BY8" s="18">
        <f>PLANEL_GerCrit_Trim_Resultado!CL113+PLANEL_GerCrit_Trim_Resultado!CL125+PLANEL_GerCrit_Trim_Resultado!CL137</f>
        <v>2626.1725049000001</v>
      </c>
      <c r="BZ8" s="18">
        <f>PLANEL_GerCrit_Trim_Resultado!CM113+PLANEL_GerCrit_Trim_Resultado!CM125+PLANEL_GerCrit_Trim_Resultado!CM137</f>
        <v>8676.7446679999994</v>
      </c>
      <c r="CA8" s="18">
        <f>PLANEL_GerCrit_Trim_Resultado!CN113+PLANEL_GerCrit_Trim_Resultado!CN125+PLANEL_GerCrit_Trim_Resultado!CN137</f>
        <v>8374.5218530000002</v>
      </c>
      <c r="CB8" s="18">
        <f>PLANEL_GerCrit_Trim_Resultado!CO113+PLANEL_GerCrit_Trim_Resultado!CO125+PLANEL_GerCrit_Trim_Resultado!CO137</f>
        <v>1736.978963</v>
      </c>
      <c r="CC8" s="18">
        <f>PLANEL_GerCrit_Trim_Resultado!CP113+PLANEL_GerCrit_Trim_Resultado!CP125+PLANEL_GerCrit_Trim_Resultado!CP137</f>
        <v>2787.7215980000001</v>
      </c>
      <c r="CD8" s="18">
        <f>PLANEL_GerCrit_Trim_Resultado!CQ113+PLANEL_GerCrit_Trim_Resultado!CQ125+PLANEL_GerCrit_Trim_Resultado!CQ137</f>
        <v>8374.5218530000002</v>
      </c>
      <c r="CE8" s="18">
        <f>PLANEL_GerCrit_Trim_Resultado!CR113+PLANEL_GerCrit_Trim_Resultado!CR125+PLANEL_GerCrit_Trim_Resultado!CR137</f>
        <v>9061.4387339999994</v>
      </c>
      <c r="CF8" s="18">
        <f>PLANEL_GerCrit_Trim_Resultado!CS113+PLANEL_GerCrit_Trim_Resultado!CS125+PLANEL_GerCrit_Trim_Resultado!CS137</f>
        <v>2069.1930903000002</v>
      </c>
      <c r="CG8" s="18">
        <f>PLANEL_GerCrit_Trim_Resultado!CT113+PLANEL_GerCrit_Trim_Resultado!CT125+PLANEL_GerCrit_Trim_Resultado!CT137</f>
        <v>3238.1530430000003</v>
      </c>
      <c r="CH8" s="18">
        <f>PLANEL_GerCrit_Trim_Resultado!CU113+PLANEL_GerCrit_Trim_Resultado!CU125+PLANEL_GerCrit_Trim_Resultado!CU137</f>
        <v>9061.4387339999994</v>
      </c>
      <c r="CI8" s="18">
        <f>PLANEL_GerCrit_Trim_Resultado!CV113+PLANEL_GerCrit_Trim_Resultado!CV125+PLANEL_GerCrit_Trim_Resultado!CV137</f>
        <v>9748.3556150000004</v>
      </c>
      <c r="CJ8" s="18">
        <f>PLANEL_GerCrit_Trim_Resultado!CW113+PLANEL_GerCrit_Trim_Resultado!CW125+PLANEL_GerCrit_Trim_Resultado!CW137</f>
        <v>2596.1652061</v>
      </c>
      <c r="CK8" s="18">
        <f>PLANEL_GerCrit_Trim_Resultado!CX113+PLANEL_GerCrit_Trim_Resultado!CX125+PLANEL_GerCrit_Trim_Resultado!CX137</f>
        <v>1873.6204511000001</v>
      </c>
      <c r="CL8" s="18">
        <f>PLANEL_GerCrit_Trim_Resultado!CY113+PLANEL_GerCrit_Trim_Resultado!CY125+PLANEL_GerCrit_Trim_Resultado!CY137</f>
        <v>9748.3556150000004</v>
      </c>
      <c r="CM8" s="18">
        <f>PLANEL_GerCrit_Trim_Resultado!CZ113+PLANEL_GerCrit_Trim_Resultado!CZ125+PLANEL_GerCrit_Trim_Resultado!CZ137</f>
        <v>9912.8372840000011</v>
      </c>
      <c r="CN8" s="18">
        <f>PLANEL_GerCrit_Trim_Resultado!DA113+PLANEL_GerCrit_Trim_Resultado!DA125+PLANEL_GerCrit_Trim_Resultado!DA137</f>
        <v>1836.6988905999999</v>
      </c>
      <c r="CO8" s="18">
        <f>PLANEL_GerCrit_Trim_Resultado!DB113+PLANEL_GerCrit_Trim_Resultado!DB125+PLANEL_GerCrit_Trim_Resultado!DB137</f>
        <v>1758.3891008000001</v>
      </c>
      <c r="CP8" s="18">
        <f>PLANEL_GerCrit_Trim_Resultado!DC113+PLANEL_GerCrit_Trim_Resultado!DC125+PLANEL_GerCrit_Trim_Resultado!DC137</f>
        <v>9912.8372840000011</v>
      </c>
      <c r="CQ8" s="18">
        <f>PLANEL_GerCrit_Trim_Resultado!DD113+PLANEL_GerCrit_Trim_Resultado!DD125+PLANEL_GerCrit_Trim_Resultado!DD137</f>
        <v>10745.640507</v>
      </c>
      <c r="CR8" s="18">
        <f>PLANEL_GerCrit_Trim_Resultado!DE113+PLANEL_GerCrit_Trim_Resultado!DE125+PLANEL_GerCrit_Trim_Resultado!DE137</f>
        <v>3092.69904</v>
      </c>
      <c r="CS8" s="18">
        <f>PLANEL_GerCrit_Trim_Resultado!DF113+PLANEL_GerCrit_Trim_Resultado!DF125+PLANEL_GerCrit_Trim_Resultado!DF137</f>
        <v>1949.2189028000003</v>
      </c>
      <c r="CT8" s="18">
        <f>PLANEL_GerCrit_Trim_Resultado!DG113+PLANEL_GerCrit_Trim_Resultado!DG125+PLANEL_GerCrit_Trim_Resultado!DG137</f>
        <v>10599.754165</v>
      </c>
      <c r="CU8" s="18">
        <f>PLANEL_GerCrit_Trim_Resultado!DH113+PLANEL_GerCrit_Trim_Resultado!DH125+PLANEL_GerCrit_Trim_Resultado!DH137</f>
        <v>11406.483788000001</v>
      </c>
      <c r="CV8" s="18">
        <f>PLANEL_GerCrit_Trim_Resultado!DI113+PLANEL_GerCrit_Trim_Resultado!DI125+PLANEL_GerCrit_Trim_Resultado!DI137</f>
        <v>3668.4184839999998</v>
      </c>
      <c r="CW8" s="18">
        <f>PLANEL_GerCrit_Trim_Resultado!DJ113+PLANEL_GerCrit_Trim_Resultado!DJ125+PLANEL_GerCrit_Trim_Resultado!DJ137</f>
        <v>1823.6620905999998</v>
      </c>
      <c r="CX8" s="18">
        <f>PLANEL_GerCrit_Trim_Resultado!DK113+PLANEL_GerCrit_Trim_Resultado!DK125+PLANEL_GerCrit_Trim_Resultado!DK137</f>
        <v>11260.597446</v>
      </c>
      <c r="CY8" s="69">
        <f>PLANEL_GerCrit_Trim_Resultado!DL113+PLANEL_GerCrit_Trim_Resultado!DL125+PLANEL_GerCrit_Trim_Resultado!DL137</f>
        <v>11947.514327000001</v>
      </c>
      <c r="CZ8" s="69">
        <f>PLANEL_GerCrit_Trim_Resultado!DM113+PLANEL_GerCrit_Trim_Resultado!DM125+PLANEL_GerCrit_Trim_Resultado!DM137</f>
        <v>2330.5593749999998</v>
      </c>
      <c r="DA8" s="69">
        <f>PLANEL_GerCrit_Trim_Resultado!DN113+PLANEL_GerCrit_Trim_Resultado!DN125+PLANEL_GerCrit_Trim_Resultado!DN137</f>
        <v>1745.3523008000002</v>
      </c>
      <c r="DB8" s="69">
        <f>PLANEL_GerCrit_Trim_Resultado!DO113+PLANEL_GerCrit_Trim_Resultado!DO125+PLANEL_GerCrit_Trim_Resultado!DO137</f>
        <v>9070.1250350000009</v>
      </c>
      <c r="DC8" s="18">
        <f>PLANEL_GerCrit_Trim_Resultado!DP113+PLANEL_GerCrit_Trim_Resultado!DP125+PLANEL_GerCrit_Trim_Resultado!DP137</f>
        <v>11461.517059</v>
      </c>
      <c r="DD8" s="18">
        <f>PLANEL_GerCrit_Trim_Resultado!DQ113+PLANEL_GerCrit_Trim_Resultado!DQ125+PLANEL_GerCrit_Trim_Resultado!DQ137</f>
        <v>2756.5132832999998</v>
      </c>
      <c r="DE8" s="18">
        <f>PLANEL_GerCrit_Trim_Resultado!DR113+PLANEL_GerCrit_Trim_Resultado!DR125+PLANEL_GerCrit_Trim_Resultado!DR137</f>
        <v>1932.1512673</v>
      </c>
      <c r="DF8" s="18">
        <f>PLANEL_GerCrit_Trim_Resultado!DS113+PLANEL_GerCrit_Trim_Resultado!DS125+PLANEL_GerCrit_Trim_Resultado!DS137</f>
        <v>10501.646531</v>
      </c>
      <c r="DG8" s="18">
        <f>PLANEL_GerCrit_Trim_Resultado!DT113+PLANEL_GerCrit_Trim_Resultado!DT125+PLANEL_GerCrit_Trim_Resultado!DT137</f>
        <v>12148.433939999999</v>
      </c>
      <c r="DH8" s="18">
        <f>PLANEL_GerCrit_Trim_Resultado!DU113+PLANEL_GerCrit_Trim_Resultado!DU125+PLANEL_GerCrit_Trim_Resultado!DU137</f>
        <v>3185.2343652999998</v>
      </c>
      <c r="DI8" s="18">
        <f>PLANEL_GerCrit_Trim_Resultado!DV113+PLANEL_GerCrit_Trim_Resultado!DV125+PLANEL_GerCrit_Trim_Resultado!DV137</f>
        <v>1932.1511400999998</v>
      </c>
      <c r="DJ8" s="18">
        <f>PLANEL_GerCrit_Trim_Resultado!DW113+PLANEL_GerCrit_Trim_Resultado!DW125+PLANEL_GerCrit_Trim_Resultado!DW137</f>
        <v>9848.5728859999999</v>
      </c>
      <c r="DK8" s="18">
        <f>PLANEL_GerCrit_Trim_Resultado!DX113+PLANEL_GerCrit_Trim_Resultado!DX125+PLANEL_GerCrit_Trim_Resultado!DX137</f>
        <v>12835.350821</v>
      </c>
      <c r="DL8" s="18">
        <f>PLANEL_GerCrit_Trim_Resultado!DY113+PLANEL_GerCrit_Trim_Resultado!DY125+PLANEL_GerCrit_Trim_Resultado!DY137</f>
        <v>4490.8124379000001</v>
      </c>
      <c r="DM8" s="18">
        <f>PLANEL_GerCrit_Trim_Resultado!DZ113+PLANEL_GerCrit_Trim_Resultado!DZ125+PLANEL_GerCrit_Trim_Resultado!DZ137</f>
        <v>1664.5425112999999</v>
      </c>
      <c r="DN8" s="18">
        <f>PLANEL_GerCrit_Trim_Resultado!EA113+PLANEL_GerCrit_Trim_Resultado!EA125+PLANEL_GerCrit_Trim_Resultado!EA137</f>
        <v>9122.5145628999999</v>
      </c>
      <c r="DO8" s="18">
        <f>PLANEL_GerCrit_Trim_Resultado!EB113+PLANEL_GerCrit_Trim_Resultado!EB125+PLANEL_GerCrit_Trim_Resultado!EB137</f>
        <v>13522.267702000001</v>
      </c>
      <c r="DP8" s="18">
        <f>PLANEL_GerCrit_Trim_Resultado!EC113+PLANEL_GerCrit_Trim_Resultado!EC125+PLANEL_GerCrit_Trim_Resultado!EC137</f>
        <v>2662.6528803000001</v>
      </c>
      <c r="DQ8" s="18">
        <f>PLANEL_GerCrit_Trim_Resultado!ED113+PLANEL_GerCrit_Trim_Resultado!ED125+PLANEL_GerCrit_Trim_Resultado!ED137</f>
        <v>1157.6452265</v>
      </c>
      <c r="DR8" s="18">
        <f>PLANEL_GerCrit_Trim_Resultado!EE113+PLANEL_GerCrit_Trim_Resultado!EE125+PLANEL_GerCrit_Trim_Resultado!EE137</f>
        <v>10742.717499</v>
      </c>
      <c r="DS8" s="18">
        <f>PLANEL_GerCrit_Trim_Resultado!EF113+PLANEL_GerCrit_Trim_Resultado!EF125+PLANEL_GerCrit_Trim_Resultado!EF137</f>
        <v>13910.593776000002</v>
      </c>
      <c r="DT8" s="18">
        <f>PLANEL_GerCrit_Trim_Resultado!EG113+PLANEL_GerCrit_Trim_Resultado!EG125+PLANEL_GerCrit_Trim_Resultado!EG137</f>
        <v>1477.6868744999999</v>
      </c>
      <c r="DU8" s="18">
        <f>PLANEL_GerCrit_Trim_Resultado!EH113+PLANEL_GerCrit_Trim_Resultado!EH125+PLANEL_GerCrit_Trim_Resultado!EH137</f>
        <v>1941.8015129999999</v>
      </c>
      <c r="DV8" s="18">
        <f>PLANEL_GerCrit_Trim_Resultado!EI113+PLANEL_GerCrit_Trim_Resultado!EI125+PLANEL_GerCrit_Trim_Resultado!EI137</f>
        <v>10191.971765120001</v>
      </c>
      <c r="DW8" s="18">
        <f>PLANEL_GerCrit_Trim_Resultado!EJ113+PLANEL_GerCrit_Trim_Resultado!EJ125+PLANEL_GerCrit_Trim_Resultado!EJ137</f>
        <v>14479.249096</v>
      </c>
      <c r="DX8" s="18">
        <f>PLANEL_GerCrit_Trim_Resultado!EK113+PLANEL_GerCrit_Trim_Resultado!EK125+PLANEL_GerCrit_Trim_Resultado!EK137</f>
        <v>2027.5891385999998</v>
      </c>
      <c r="DY8" s="18">
        <f>PLANEL_GerCrit_Trim_Resultado!EL113+PLANEL_GerCrit_Trim_Resultado!EL125+PLANEL_GerCrit_Trim_Resultado!EL137</f>
        <v>422.61551159999999</v>
      </c>
      <c r="DZ8" s="18">
        <f>PLANEL_GerCrit_Trim_Resultado!EM113+PLANEL_GerCrit_Trim_Resultado!EM125+PLANEL_GerCrit_Trim_Resultado!EM137</f>
        <v>10717.668385000001</v>
      </c>
      <c r="EA8" s="18">
        <f>PLANEL_GerCrit_Trim_Resultado!EN113+PLANEL_GerCrit_Trim_Resultado!EN125+PLANEL_GerCrit_Trim_Resultado!EN137</f>
        <v>15439.167688000001</v>
      </c>
      <c r="EB8" s="18">
        <f>PLANEL_GerCrit_Trim_Resultado!EO113+PLANEL_GerCrit_Trim_Resultado!EO125+PLANEL_GerCrit_Trim_Resultado!EO137</f>
        <v>1777.9606595999999</v>
      </c>
      <c r="EC8" s="18">
        <f>PLANEL_GerCrit_Trim_Resultado!EP113+PLANEL_GerCrit_Trim_Resultado!EP125+PLANEL_GerCrit_Trim_Resultado!EP137</f>
        <v>1551.7392782000002</v>
      </c>
      <c r="ED8" s="18">
        <f>PLANEL_GerCrit_Trim_Resultado!EQ113+PLANEL_GerCrit_Trim_Resultado!EQ125+PLANEL_GerCrit_Trim_Resultado!EQ137</f>
        <v>11677.586976999999</v>
      </c>
      <c r="EE8" s="18">
        <f>PLANEL_GerCrit_Trim_Resultado!ER113+PLANEL_GerCrit_Trim_Resultado!ER125+PLANEL_GerCrit_Trim_Resultado!ER137</f>
        <v>16126.084568999999</v>
      </c>
      <c r="EF8" s="18">
        <f>PLANEL_GerCrit_Trim_Resultado!ES113+PLANEL_GerCrit_Trim_Resultado!ES125+PLANEL_GerCrit_Trim_Resultado!ES137</f>
        <v>3173.3522856</v>
      </c>
      <c r="EG8" s="18">
        <f>PLANEL_GerCrit_Trim_Resultado!ET113+PLANEL_GerCrit_Trim_Resultado!ET125+PLANEL_GerCrit_Trim_Resultado!ET137</f>
        <v>697.88586899999996</v>
      </c>
      <c r="EH8" s="18">
        <f>PLANEL_GerCrit_Trim_Resultado!EU113+PLANEL_GerCrit_Trim_Resultado!EU125+PLANEL_GerCrit_Trim_Resultado!EU137</f>
        <v>12364.503858</v>
      </c>
      <c r="EI8" s="18">
        <f>PLANEL_GerCrit_Trim_Resultado!EV113+PLANEL_GerCrit_Trim_Resultado!EV125+PLANEL_GerCrit_Trim_Resultado!EV137</f>
        <v>16813.00145</v>
      </c>
      <c r="EJ8" s="18">
        <f>PLANEL_GerCrit_Trim_Resultado!EW113+PLANEL_GerCrit_Trim_Resultado!EW125+PLANEL_GerCrit_Trim_Resultado!EW137</f>
        <v>2405.4499504</v>
      </c>
      <c r="EK8" s="18">
        <f>PLANEL_GerCrit_Trim_Resultado!EX113+PLANEL_GerCrit_Trim_Resultado!EX125+PLANEL_GerCrit_Trim_Resultado!EX137</f>
        <v>328.12960870000001</v>
      </c>
      <c r="EL8" s="18">
        <f>PLANEL_GerCrit_Trim_Resultado!EY113+PLANEL_GerCrit_Trim_Resultado!EY125+PLANEL_GerCrit_Trim_Resultado!EY137</f>
        <v>13051.420739000001</v>
      </c>
      <c r="EM8" s="18">
        <f>PLANEL_GerCrit_Trim_Resultado!EZ113+PLANEL_GerCrit_Trim_Resultado!EZ125+PLANEL_GerCrit_Trim_Resultado!EZ137</f>
        <v>17499.918331000001</v>
      </c>
      <c r="EN8" s="18">
        <f>PLANEL_GerCrit_Trim_Resultado!FA113+PLANEL_GerCrit_Trim_Resultado!FA125+PLANEL_GerCrit_Trim_Resultado!FA137</f>
        <v>4307.4861659999997</v>
      </c>
      <c r="EO8" s="18">
        <f>PLANEL_GerCrit_Trim_Resultado!FB113+PLANEL_GerCrit_Trim_Resultado!FB125+PLANEL_GerCrit_Trim_Resultado!FB137</f>
        <v>1196.181032</v>
      </c>
      <c r="EP8" s="18">
        <f>PLANEL_GerCrit_Trim_Resultado!FC113+PLANEL_GerCrit_Trim_Resultado!FC125+PLANEL_GerCrit_Trim_Resultado!FC137</f>
        <v>13738.33762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1141.59449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1298.861742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1141.59449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1346.71596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253.4365263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49.940462660000001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649.02362219999998</v>
      </c>
      <c r="S11" s="20">
        <f>PLANEL_GerCrit_Trim_Resultado!AF41+PLANEL_GerCrit_Trim_Resultado!AF53</f>
        <v>1024.29946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525.07818069999996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296.86366620000001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312.73459939999998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1712.6692840000001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3016.4598099999998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1633.7695982400001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1558.92603424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60.051773599999997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1583.3010273800001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237.8645252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444.35391699999997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303.40358450000002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318.66108919999999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490.97140919999998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213.65321069999999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6799.3318938000011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8091.0114972000001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10660.936929200001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8855.0806995000003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9413.8493239000018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11275.9690942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14867.933158200001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12301.4900395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10273.845258900001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12323.6005052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16251.744798200001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13435.1210445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13448.787915000001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16191.6531722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21361.2074221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17620.610848199998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14300.942416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17229.732291200002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22732.401482100002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18743.9054182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15033.615055800001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18135.416072200002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23934.155360700002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19720.761860400002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15791.816142799998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19059.234063899999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25154.448366199998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20720.315680299998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17088.214548799999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20638.607866899998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27240.309780200001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22428.926311300002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19474.224047799999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23545.527627899999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31079.193823200003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25573.393415300001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21046.301289200001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25463.9537241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33613.6121853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27647.472618600001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23613.927267999999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28615.754090100003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37786.558495899997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31052.054438799998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25527.358998299998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30964.922684099998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40891.202066700003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33583.664078000002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27954.626291200002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33943.4498991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44830.263601800005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36797.184714700001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30086.0055397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36471.254450699998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48138.658390200006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39545.677347800003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32510.991547199999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39226.926577600003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51695.756509300001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42572.630807599999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35253.188467300002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42382.227186000004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55776.2724284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46018.702710099999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37471.023070299998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44822.377595999998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58892.296824400008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48720.745437100006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40411.613678300004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47581.341208900005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62182.341983600003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51882.467371300001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45511.005031100001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53796.360154100003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70388.3123872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58602.204417300003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47484.841366000001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56200.997883999997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73564.205390000003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61203.753826999993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49171.151439000001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58255.230154999997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76277.631599999993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63426.617103999997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51377.606205000004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60943.093235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79828.017909999995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66335.125663999992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53921.083285000001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64041.510764999999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83920.703750000001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69687.890904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56786.654389679999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67520.440715949997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88511.164764340007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73455.211600979994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59802.477515999999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71061.004587799995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93133.460718000002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77317.966029899995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62068.579843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73687.243143999993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96547.608208999998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80191.582206999999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64948.929429000003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77029.279316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100893.99072599999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83847.441791999998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67442.838724999994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79918.616760000004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104649.779071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87009.166284999999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69132.534320000006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81829.182899000007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107113.08327900001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89111.557799000002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943.6943569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799.99242079999999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831.93397890000006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938.89884129999996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1294.3862331999999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1148.3314633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1172.1776778999999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1287.2378838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1656.0174098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1507.6141229999998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1523.0984619000001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1646.4420161999999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2031.4630672999999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1880.5408705999998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1887.3584516000001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2019.3687637999999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2424.6749822000002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2271.1146795999998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2268.8553879000001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2409.9425727999997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2823.7010018000001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2667.5240779999999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2656.0251358999999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2806.2907872000001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3222.5313268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3063.678602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3042.9730918999999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3202.4453112000001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3632.3619617999998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3470.759634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3440.5936259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3609.5263432000002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4053.1605609000003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3889.3179267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3849.2765856000001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4027.4954468000001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4500.2428438999996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4334.0056036999995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4283.3581916000003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4471.5712837999999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4943.5248859000003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4774.3136126999998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4713.4335136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4911.8792928000003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5127.3659035999999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5015.5765090000004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4926.1089198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5093.8266997999999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5290.5126979999995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5238.4821970000003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5122.2780000000002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5255.2011729999995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5645.1260979999997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5607.2522707000007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5476.9406270000009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5607.2522707000007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6022.2135867999996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5981.8098344000009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5842.7935329000011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5981.8098344000009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6400.4130879999993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6357.4719490000007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6209.7253210000008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6357.4719490000007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6781.3574449999996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6735.8605050000006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6579.3201870000003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6735.8605050000006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7170.4452249999995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7122.3378490000005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6956.8158590000003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7122.3378490000005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7566.6261789999999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7515.8607780000002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7341.1933779999999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7515.8607780000002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7965.8480999999992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7912.4042710000003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7728.5212640000009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7912.4042710000003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8363.7724259999995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8307.658875000001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8114.5902150000002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8307.658875000001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8803.1812959999988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8744.1196980000004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8540.9077580000012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8744.1196980000004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9227.8294009999991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9165.9187880000009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8952.904305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9165.9187880000009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9646.6008259999999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9581.8806250000016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9359.1992559999999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9581.8806250000016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62145.440443251995</v>
      </c>
      <c r="D25" s="28">
        <f t="shared" ref="D25:BO25" si="0">SUM(D4:D24)</f>
        <v>64077.736918147995</v>
      </c>
      <c r="E25" s="28">
        <f t="shared" si="0"/>
        <v>64438.688911484001</v>
      </c>
      <c r="F25" s="28">
        <f t="shared" si="0"/>
        <v>66440.83551474</v>
      </c>
      <c r="G25" s="28">
        <f t="shared" si="0"/>
        <v>68319.805085402011</v>
      </c>
      <c r="H25" s="28">
        <f t="shared" si="0"/>
        <v>64246.854080747995</v>
      </c>
      <c r="I25" s="28">
        <f t="shared" si="0"/>
        <v>64488.720845384007</v>
      </c>
      <c r="J25" s="28">
        <f t="shared" si="0"/>
        <v>66490.485757699993</v>
      </c>
      <c r="K25" s="28">
        <f t="shared" si="0"/>
        <v>69576.294856540015</v>
      </c>
      <c r="L25" s="28">
        <f t="shared" si="0"/>
        <v>65434.682820499991</v>
      </c>
      <c r="M25" s="28">
        <f t="shared" si="0"/>
        <v>65679.398906799994</v>
      </c>
      <c r="N25" s="28">
        <f t="shared" si="0"/>
        <v>67713.227383499994</v>
      </c>
      <c r="O25" s="28">
        <f t="shared" si="0"/>
        <v>70738.909287259987</v>
      </c>
      <c r="P25" s="28">
        <f t="shared" si="0"/>
        <v>66522.402535400004</v>
      </c>
      <c r="Q25" s="28">
        <f t="shared" si="0"/>
        <v>66766.0682103</v>
      </c>
      <c r="R25" s="28">
        <f t="shared" si="0"/>
        <v>68838.085376799994</v>
      </c>
      <c r="S25" s="28">
        <f t="shared" si="0"/>
        <v>75978.568413100002</v>
      </c>
      <c r="T25" s="28">
        <f t="shared" si="0"/>
        <v>71460.773156399999</v>
      </c>
      <c r="U25" s="28">
        <f t="shared" si="0"/>
        <v>71730.568956100018</v>
      </c>
      <c r="V25" s="28">
        <f t="shared" si="0"/>
        <v>73949.217183900008</v>
      </c>
      <c r="W25" s="28">
        <f t="shared" si="0"/>
        <v>79863.799233199999</v>
      </c>
      <c r="X25" s="28">
        <f t="shared" si="0"/>
        <v>75134.450935100002</v>
      </c>
      <c r="Y25" s="28">
        <f t="shared" si="0"/>
        <v>75425.76138180001</v>
      </c>
      <c r="Z25" s="28">
        <f t="shared" si="0"/>
        <v>77748.783424500012</v>
      </c>
      <c r="AA25" s="28">
        <f t="shared" si="0"/>
        <v>83825.232985499999</v>
      </c>
      <c r="AB25" s="28">
        <f t="shared" si="0"/>
        <v>78885.634458100001</v>
      </c>
      <c r="AC25" s="28">
        <f t="shared" si="0"/>
        <v>79200.228051400001</v>
      </c>
      <c r="AD25" s="28">
        <f t="shared" si="0"/>
        <v>81624.985398650009</v>
      </c>
      <c r="AE25" s="28">
        <f t="shared" si="0"/>
        <v>87291.841586699971</v>
      </c>
      <c r="AF25" s="28">
        <f t="shared" si="0"/>
        <v>82143.806562099999</v>
      </c>
      <c r="AG25" s="28">
        <f t="shared" si="0"/>
        <v>82468.810845800021</v>
      </c>
      <c r="AH25" s="28">
        <f t="shared" si="0"/>
        <v>84236.608927000008</v>
      </c>
      <c r="AI25" s="28">
        <f t="shared" si="0"/>
        <v>90208.912619799972</v>
      </c>
      <c r="AJ25" s="28">
        <f t="shared" si="0"/>
        <v>85565.849010099992</v>
      </c>
      <c r="AK25" s="28">
        <f t="shared" si="0"/>
        <v>85901.26942940001</v>
      </c>
      <c r="AL25" s="28">
        <f t="shared" si="0"/>
        <v>87483.504281879985</v>
      </c>
      <c r="AM25" s="28">
        <f t="shared" si="0"/>
        <v>93284.562938499977</v>
      </c>
      <c r="AN25" s="28">
        <f t="shared" si="0"/>
        <v>86183.347252099993</v>
      </c>
      <c r="AO25" s="28">
        <f t="shared" si="0"/>
        <v>85470.399192600002</v>
      </c>
      <c r="AP25" s="28">
        <f t="shared" si="0"/>
        <v>87455.495034499996</v>
      </c>
      <c r="AQ25" s="28">
        <f t="shared" si="0"/>
        <v>94452.925380599991</v>
      </c>
      <c r="AR25" s="28">
        <f t="shared" si="0"/>
        <v>89816.348327100015</v>
      </c>
      <c r="AS25" s="28">
        <f t="shared" si="0"/>
        <v>89114.371185700002</v>
      </c>
      <c r="AT25" s="28">
        <f t="shared" si="0"/>
        <v>87990.531345399999</v>
      </c>
      <c r="AU25" s="28">
        <f t="shared" si="0"/>
        <v>97179.669586599979</v>
      </c>
      <c r="AV25" s="28">
        <f t="shared" si="0"/>
        <v>92978.167925099988</v>
      </c>
      <c r="AW25" s="28">
        <f t="shared" si="0"/>
        <v>92284.773023700007</v>
      </c>
      <c r="AX25" s="28">
        <f t="shared" si="0"/>
        <v>90190.365317200005</v>
      </c>
      <c r="AY25" s="28">
        <f t="shared" si="0"/>
        <v>100356.07191879998</v>
      </c>
      <c r="AZ25" s="28">
        <f t="shared" si="0"/>
        <v>95960.514649399993</v>
      </c>
      <c r="BA25" s="28">
        <f t="shared" si="0"/>
        <v>93948.332530999993</v>
      </c>
      <c r="BB25" s="28">
        <f t="shared" si="0"/>
        <v>93279.490272499999</v>
      </c>
      <c r="BC25" s="28">
        <f t="shared" si="0"/>
        <v>103486.43822309999</v>
      </c>
      <c r="BD25" s="28">
        <f t="shared" si="0"/>
        <v>99057.124197600002</v>
      </c>
      <c r="BE25" s="28">
        <f t="shared" si="0"/>
        <v>97550.805093500006</v>
      </c>
      <c r="BF25" s="28">
        <f t="shared" si="0"/>
        <v>96318.261694100001</v>
      </c>
      <c r="BG25" s="28">
        <f t="shared" si="0"/>
        <v>106879.51825570001</v>
      </c>
      <c r="BH25" s="28">
        <f t="shared" si="0"/>
        <v>102244.4941577</v>
      </c>
      <c r="BI25" s="28">
        <f t="shared" si="0"/>
        <v>101252.6581495</v>
      </c>
      <c r="BJ25" s="28">
        <f t="shared" si="0"/>
        <v>99618.806638500013</v>
      </c>
      <c r="BK25" s="28">
        <f t="shared" si="0"/>
        <v>109996.94636520001</v>
      </c>
      <c r="BL25" s="28">
        <f t="shared" si="0"/>
        <v>105542.13417029999</v>
      </c>
      <c r="BM25" s="28">
        <f t="shared" si="0"/>
        <v>104121.88325620002</v>
      </c>
      <c r="BN25" s="28">
        <f t="shared" si="0"/>
        <v>103032.1790991</v>
      </c>
      <c r="BO25" s="28">
        <f t="shared" si="0"/>
        <v>111340.45911436999</v>
      </c>
      <c r="BP25" s="28">
        <f t="shared" ref="BP25:EA25" si="1">SUM(BP4:BP24)</f>
        <v>107531.97352840001</v>
      </c>
      <c r="BQ25" s="28">
        <f t="shared" si="1"/>
        <v>104058.66493100001</v>
      </c>
      <c r="BR25" s="28">
        <f t="shared" si="1"/>
        <v>102719.0958748</v>
      </c>
      <c r="BS25" s="28">
        <f t="shared" si="1"/>
        <v>114791.29625677</v>
      </c>
      <c r="BT25" s="28">
        <f t="shared" si="1"/>
        <v>111003.78958280002</v>
      </c>
      <c r="BU25" s="28">
        <f t="shared" si="1"/>
        <v>108890.173658</v>
      </c>
      <c r="BV25" s="28">
        <f t="shared" si="1"/>
        <v>107082.55320739999</v>
      </c>
      <c r="BW25" s="28">
        <f t="shared" si="1"/>
        <v>118042.89186007</v>
      </c>
      <c r="BX25" s="28">
        <f t="shared" si="1"/>
        <v>114475.99875979999</v>
      </c>
      <c r="BY25" s="28">
        <f t="shared" si="1"/>
        <v>111975.5757767</v>
      </c>
      <c r="BZ25" s="28">
        <f t="shared" si="1"/>
        <v>110697.23425159999</v>
      </c>
      <c r="CA25" s="28">
        <f t="shared" si="1"/>
        <v>120577.76697296998</v>
      </c>
      <c r="CB25" s="28">
        <f t="shared" si="1"/>
        <v>118047.671344</v>
      </c>
      <c r="CC25" s="28">
        <f t="shared" si="1"/>
        <v>116466.3461089</v>
      </c>
      <c r="CD25" s="28">
        <f t="shared" si="1"/>
        <v>114015.6131053</v>
      </c>
      <c r="CE25" s="28">
        <f t="shared" si="1"/>
        <v>123816.86170156999</v>
      </c>
      <c r="CF25" s="28">
        <f t="shared" si="1"/>
        <v>121326.24831559999</v>
      </c>
      <c r="CG25" s="28">
        <f t="shared" si="1"/>
        <v>120628.40060200002</v>
      </c>
      <c r="CH25" s="28">
        <f t="shared" si="1"/>
        <v>117868.991723</v>
      </c>
      <c r="CI25" s="28">
        <f t="shared" si="1"/>
        <v>127323.8892561</v>
      </c>
      <c r="CJ25" s="28">
        <f t="shared" si="1"/>
        <v>124585.23423540001</v>
      </c>
      <c r="CK25" s="28">
        <f t="shared" si="1"/>
        <v>122612.29536199999</v>
      </c>
      <c r="CL25" s="28">
        <f t="shared" si="1"/>
        <v>121617.65535839999</v>
      </c>
      <c r="CM25" s="28">
        <f t="shared" si="1"/>
        <v>130673.84988720001</v>
      </c>
      <c r="CN25" s="28">
        <f t="shared" si="1"/>
        <v>127421.37653730001</v>
      </c>
      <c r="CO25" s="28">
        <f t="shared" si="1"/>
        <v>126926.60156279999</v>
      </c>
      <c r="CP25" s="28">
        <f t="shared" si="1"/>
        <v>125668.51693889999</v>
      </c>
      <c r="CQ25" s="28">
        <f t="shared" si="1"/>
        <v>133908.32873089999</v>
      </c>
      <c r="CR25" s="28">
        <f t="shared" si="1"/>
        <v>131358.78999300001</v>
      </c>
      <c r="CS25" s="28">
        <f t="shared" si="1"/>
        <v>129931.48675699999</v>
      </c>
      <c r="CT25" s="28">
        <f t="shared" si="1"/>
        <v>129239.4239539</v>
      </c>
      <c r="CU25" s="28">
        <f t="shared" si="1"/>
        <v>137738.05066430001</v>
      </c>
      <c r="CV25" s="28">
        <f t="shared" si="1"/>
        <v>134971.5088479</v>
      </c>
      <c r="CW25" s="28">
        <f t="shared" si="1"/>
        <v>134606.8490442</v>
      </c>
      <c r="CX25" s="28">
        <f t="shared" si="1"/>
        <v>133267.0425823</v>
      </c>
      <c r="CY25" s="76">
        <f t="shared" si="1"/>
        <v>143733.0859561</v>
      </c>
      <c r="CZ25" s="76">
        <f t="shared" si="1"/>
        <v>140217.4387578</v>
      </c>
      <c r="DA25" s="76">
        <f t="shared" si="1"/>
        <v>138623.03265199999</v>
      </c>
      <c r="DB25" s="76">
        <f t="shared" si="1"/>
        <v>138148.35831499999</v>
      </c>
      <c r="DC25" s="28">
        <f t="shared" si="1"/>
        <v>145598.01251180001</v>
      </c>
      <c r="DD25" s="28">
        <f t="shared" si="1"/>
        <v>143422.58795969997</v>
      </c>
      <c r="DE25" s="28">
        <f t="shared" si="1"/>
        <v>142756.45690719999</v>
      </c>
      <c r="DF25" s="28">
        <f t="shared" si="1"/>
        <v>142555.98678439998</v>
      </c>
      <c r="DG25" s="28">
        <f t="shared" si="1"/>
        <v>148349.43896699999</v>
      </c>
      <c r="DH25" s="28">
        <f t="shared" si="1"/>
        <v>146281.2034273</v>
      </c>
      <c r="DI25" s="28">
        <f t="shared" si="1"/>
        <v>146120.86383809999</v>
      </c>
      <c r="DJ25" s="28">
        <f t="shared" si="1"/>
        <v>144501.43853099999</v>
      </c>
      <c r="DK25" s="28">
        <f t="shared" si="1"/>
        <v>151623.75497099999</v>
      </c>
      <c r="DL25" s="28">
        <f t="shared" si="1"/>
        <v>150653.03313589998</v>
      </c>
      <c r="DM25" s="28">
        <f t="shared" si="1"/>
        <v>149252.05901529998</v>
      </c>
      <c r="DN25" s="28">
        <f t="shared" si="1"/>
        <v>147062.27732389997</v>
      </c>
      <c r="DO25" s="28">
        <f t="shared" si="1"/>
        <v>155243.23671200001</v>
      </c>
      <c r="DP25" s="28">
        <f t="shared" si="1"/>
        <v>152309.76845229999</v>
      </c>
      <c r="DQ25" s="28">
        <f t="shared" si="1"/>
        <v>152219.58443249998</v>
      </c>
      <c r="DR25" s="28">
        <f t="shared" si="1"/>
        <v>152421.72284399997</v>
      </c>
      <c r="DS25" s="28">
        <f t="shared" si="1"/>
        <v>158569.50860948002</v>
      </c>
      <c r="DT25" s="28">
        <f t="shared" si="1"/>
        <v>154673.44909124999</v>
      </c>
      <c r="DU25" s="28">
        <f t="shared" si="1"/>
        <v>156539.37006714</v>
      </c>
      <c r="DV25" s="28">
        <f t="shared" si="1"/>
        <v>155708.01450089997</v>
      </c>
      <c r="DW25" s="28">
        <f t="shared" si="1"/>
        <v>162205.25581609999</v>
      </c>
      <c r="DX25" s="28">
        <f t="shared" si="1"/>
        <v>158812.50555950002</v>
      </c>
      <c r="DY25" s="28">
        <f t="shared" si="1"/>
        <v>158758.59777770002</v>
      </c>
      <c r="DZ25" s="28">
        <f t="shared" si="1"/>
        <v>160145.05588200002</v>
      </c>
      <c r="EA25" s="28">
        <f t="shared" si="1"/>
        <v>165829.20106110003</v>
      </c>
      <c r="EB25" s="28">
        <f t="shared" ref="EB25:EP25" si="2">SUM(EB4:EB24)</f>
        <v>161584.37024069999</v>
      </c>
      <c r="EC25" s="28">
        <f t="shared" si="2"/>
        <v>163687.93798630001</v>
      </c>
      <c r="ED25" s="28">
        <f t="shared" si="2"/>
        <v>164373.84525509999</v>
      </c>
      <c r="EE25" s="28">
        <f t="shared" si="2"/>
        <v>169835.87639809999</v>
      </c>
      <c r="EF25" s="28">
        <f t="shared" si="2"/>
        <v>166758.25886169999</v>
      </c>
      <c r="EG25" s="28">
        <f t="shared" si="2"/>
        <v>167606.78463710001</v>
      </c>
      <c r="EH25" s="28">
        <f t="shared" si="2"/>
        <v>169153.08254409998</v>
      </c>
      <c r="EI25" s="28">
        <f t="shared" si="2"/>
        <v>173441.35068009997</v>
      </c>
      <c r="EJ25" s="28">
        <f t="shared" si="2"/>
        <v>169301.49306050001</v>
      </c>
      <c r="EK25" s="28">
        <f t="shared" si="2"/>
        <v>171404.8132688</v>
      </c>
      <c r="EL25" s="28">
        <f t="shared" si="2"/>
        <v>173423.52300809999</v>
      </c>
      <c r="EM25" s="28">
        <f t="shared" si="2"/>
        <v>176321.1330611</v>
      </c>
      <c r="EN25" s="28">
        <f t="shared" si="2"/>
        <v>173599.6584321</v>
      </c>
      <c r="EO25" s="28">
        <f t="shared" si="2"/>
        <v>175167.58514109999</v>
      </c>
      <c r="EP25" s="28">
        <f t="shared" si="2"/>
        <v>176673.97578009998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0.45906508146095126</v>
      </c>
      <c r="D30" s="47">
        <f>IF(PLANEL_Pot_Trim!D4&lt;&gt;0,D4/PLANEL_Pot_Trim!D4,0)</f>
        <v>0.43393660407407059</v>
      </c>
      <c r="E30" s="47">
        <f>IF(PLANEL_Pot_Trim!E4&lt;&gt;0,E4/PLANEL_Pot_Trim!E4,0)</f>
        <v>0.50731210341942057</v>
      </c>
      <c r="F30" s="47">
        <f>IF(PLANEL_Pot_Trim!F4&lt;&gt;0,F4/PLANEL_Pot_Trim!F4,0)</f>
        <v>0.47227390981586403</v>
      </c>
      <c r="G30" s="47">
        <f>IF(PLANEL_Pot_Trim!G4&lt;&gt;0,G4/PLANEL_Pot_Trim!G4,0)</f>
        <v>0.51691133101124576</v>
      </c>
      <c r="H30" s="47">
        <f>IF(PLANEL_Pot_Trim!H4&lt;&gt;0,H4/PLANEL_Pot_Trim!H4,0)</f>
        <v>0.50227081230231285</v>
      </c>
      <c r="I30" s="47">
        <f>IF(PLANEL_Pot_Trim!I4&lt;&gt;0,I4/PLANEL_Pot_Trim!I4,0)</f>
        <v>0.47706619298200337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0.48565078429854375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0.44139154398934433</v>
      </c>
      <c r="Q30" s="47">
        <f>IF(PLANEL_Pot_Trim!Q4&lt;&gt;0,Q4/PLANEL_Pot_Trim!Q4,0)</f>
        <v>0.41328693546713485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0.45956804438397403</v>
      </c>
      <c r="U30" s="47">
        <f>IF(PLANEL_Pot_Trim!U4&lt;&gt;0,U4/PLANEL_Pot_Trim!U4,0)</f>
        <v>0.42930339395296779</v>
      </c>
      <c r="V30" s="47">
        <f>IF(PLANEL_Pot_Trim!V4&lt;&gt;0,V4/PLANEL_Pot_Trim!V4,0)</f>
        <v>0.43589477558249812</v>
      </c>
      <c r="W30" s="47">
        <f>IF(PLANEL_Pot_Trim!W4&lt;&gt;0,W4/PLANEL_Pot_Trim!W4,0)</f>
        <v>0.55671437825248626</v>
      </c>
      <c r="X30" s="47">
        <f>IF(PLANEL_Pot_Trim!X4&lt;&gt;0,X4/PLANEL_Pot_Trim!X4,0)</f>
        <v>0.46837293113975803</v>
      </c>
      <c r="Y30" s="47">
        <f>IF(PLANEL_Pot_Trim!Y4&lt;&gt;0,Y4/PLANEL_Pot_Trim!Y4,0)</f>
        <v>0.43973172625407991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0.50270601989659425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0.50249681934625323</v>
      </c>
      <c r="AG30" s="47">
        <f>IF(PLANEL_Pot_Trim!AG4&lt;&gt;0,AG4/PLANEL_Pot_Trim!AG4,0)</f>
        <v>0.45196094095785727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0.50372668291073519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0.52886715936107365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0.52615027515183155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0.53018044922793606</v>
      </c>
      <c r="AW30" s="47">
        <f>IF(PLANEL_Pot_Trim!AW4&lt;&gt;0,AW4/PLANEL_Pot_Trim!AW4,0)</f>
        <v>0.455391832241204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0.54425499241538655</v>
      </c>
      <c r="BA30" s="47">
        <f>IF(PLANEL_Pot_Trim!BA4&lt;&gt;0,BA4/PLANEL_Pot_Trim!BA4,0)</f>
        <v>0.4529256450830349</v>
      </c>
      <c r="BB30" s="47">
        <f>IF(PLANEL_Pot_Trim!BB4&lt;&gt;0,BB4/PLANEL_Pot_Trim!BB4,0)</f>
        <v>0.43995521610025989</v>
      </c>
      <c r="BC30" s="47">
        <f>IF(PLANEL_Pot_Trim!BC4&lt;&gt;0,BC4/PLANEL_Pot_Trim!BC4,0)</f>
        <v>0.55632160610525727</v>
      </c>
      <c r="BD30" s="47">
        <f>IF(PLANEL_Pot_Trim!BD4&lt;&gt;0,BD4/PLANEL_Pot_Trim!BD4,0)</f>
        <v>0.54515759999979796</v>
      </c>
      <c r="BE30" s="47">
        <f>IF(PLANEL_Pot_Trim!BE4&lt;&gt;0,BE4/PLANEL_Pot_Trim!BE4,0)</f>
        <v>0.4546304062297678</v>
      </c>
      <c r="BF30" s="47">
        <f>IF(PLANEL_Pot_Trim!BF4&lt;&gt;0,BF4/PLANEL_Pot_Trim!BF4,0)</f>
        <v>0.44396068555996226</v>
      </c>
      <c r="BG30" s="47">
        <f>IF(PLANEL_Pot_Trim!BG4&lt;&gt;0,BG4/PLANEL_Pot_Trim!BG4,0)</f>
        <v>0.55957243422385994</v>
      </c>
      <c r="BH30" s="47">
        <f>IF(PLANEL_Pot_Trim!BH4&lt;&gt;0,BH4/PLANEL_Pot_Trim!BH4,0)</f>
        <v>0.54121489054819472</v>
      </c>
      <c r="BI30" s="47">
        <f>IF(PLANEL_Pot_Trim!BI4&lt;&gt;0,BI4/PLANEL_Pot_Trim!BI4,0)</f>
        <v>0.45304859344594328</v>
      </c>
      <c r="BJ30" s="47">
        <f>IF(PLANEL_Pot_Trim!BJ4&lt;&gt;0,BJ4/PLANEL_Pot_Trim!BJ4,0)</f>
        <v>0.44480365456680115</v>
      </c>
      <c r="BK30" s="47">
        <f>IF(PLANEL_Pot_Trim!BK4&lt;&gt;0,BK4/PLANEL_Pot_Trim!BK4,0)</f>
        <v>0.55957243422385994</v>
      </c>
      <c r="BL30" s="47">
        <f>IF(PLANEL_Pot_Trim!BL4&lt;&gt;0,BL4/PLANEL_Pot_Trim!BL4,0)</f>
        <v>0.54370121946268768</v>
      </c>
      <c r="BM30" s="47">
        <f>IF(PLANEL_Pot_Trim!BM4&lt;&gt;0,BM4/PLANEL_Pot_Trim!BM4,0)</f>
        <v>0.45299453755018321</v>
      </c>
      <c r="BN30" s="47">
        <f>IF(PLANEL_Pot_Trim!BN4&lt;&gt;0,BN4/PLANEL_Pot_Trim!BN4,0)</f>
        <v>0.44480365456680115</v>
      </c>
      <c r="BO30" s="47">
        <f>IF(PLANEL_Pot_Trim!BO4&lt;&gt;0,BO4/PLANEL_Pot_Trim!BO4,0)</f>
        <v>0.56520094419094047</v>
      </c>
      <c r="BP30" s="47">
        <f>IF(PLANEL_Pot_Trim!BP4&lt;&gt;0,BP4/PLANEL_Pot_Trim!BP4,0)</f>
        <v>0.54932356430398188</v>
      </c>
      <c r="BQ30" s="47">
        <f>IF(PLANEL_Pot_Trim!BQ4&lt;&gt;0,BQ4/PLANEL_Pot_Trim!BQ4,0)</f>
        <v>0.44937931008385074</v>
      </c>
      <c r="BR30" s="47">
        <f>IF(PLANEL_Pot_Trim!BR4&lt;&gt;0,BR4/PLANEL_Pot_Trim!BR4,0)</f>
        <v>0.44335294320705787</v>
      </c>
      <c r="BS30" s="47">
        <f>IF(PLANEL_Pot_Trim!BS4&lt;&gt;0,BS4/PLANEL_Pot_Trim!BS4,0)</f>
        <v>0.56534189739461016</v>
      </c>
      <c r="BT30" s="47">
        <f>IF(PLANEL_Pot_Trim!BT4&lt;&gt;0,BT4/PLANEL_Pot_Trim!BT4,0)</f>
        <v>0.54841258095691325</v>
      </c>
      <c r="BU30" s="47">
        <f>IF(PLANEL_Pot_Trim!BU4&lt;&gt;0,BU4/PLANEL_Pot_Trim!BU4,0)</f>
        <v>0.44923153614779177</v>
      </c>
      <c r="BV30" s="47">
        <f>IF(PLANEL_Pot_Trim!BV4&lt;&gt;0,BV4/PLANEL_Pot_Trim!BV4,0)</f>
        <v>0.44331661333060934</v>
      </c>
      <c r="BW30" s="47">
        <f>IF(PLANEL_Pot_Trim!BW4&lt;&gt;0,BW4/PLANEL_Pot_Trim!BW4,0)</f>
        <v>0.56534189739461016</v>
      </c>
      <c r="BX30" s="47">
        <f>IF(PLANEL_Pot_Trim!BX4&lt;&gt;0,BX4/PLANEL_Pot_Trim!BX4,0)</f>
        <v>0.55135919671299305</v>
      </c>
      <c r="BY30" s="47">
        <f>IF(PLANEL_Pot_Trim!BY4&lt;&gt;0,BY4/PLANEL_Pot_Trim!BY4,0)</f>
        <v>0.44917697680689034</v>
      </c>
      <c r="BZ30" s="47">
        <f>IF(PLANEL_Pot_Trim!BZ4&lt;&gt;0,BZ4/PLANEL_Pot_Trim!BZ4,0)</f>
        <v>0.44331661333060934</v>
      </c>
      <c r="CA30" s="47">
        <f>IF(PLANEL_Pot_Trim!CA4&lt;&gt;0,CA4/PLANEL_Pot_Trim!CA4,0)</f>
        <v>0.56534189739461016</v>
      </c>
      <c r="CB30" s="47">
        <f>IF(PLANEL_Pot_Trim!CB4&lt;&gt;0,CB4/PLANEL_Pot_Trim!CB4,0)</f>
        <v>0.55135919671299305</v>
      </c>
      <c r="CC30" s="47">
        <f>IF(PLANEL_Pot_Trim!CC4&lt;&gt;0,CC4/PLANEL_Pot_Trim!CC4,0)</f>
        <v>0.44911426750899919</v>
      </c>
      <c r="CD30" s="47">
        <f>IF(PLANEL_Pot_Trim!CD4&lt;&gt;0,CD4/PLANEL_Pot_Trim!CD4,0)</f>
        <v>0.44331661333060934</v>
      </c>
      <c r="CE30" s="47">
        <f>IF(PLANEL_Pot_Trim!CE4&lt;&gt;0,CE4/PLANEL_Pot_Trim!CE4,0)</f>
        <v>0.56534189739461016</v>
      </c>
      <c r="CF30" s="47">
        <f>IF(PLANEL_Pot_Trim!CF4&lt;&gt;0,CF4/PLANEL_Pot_Trim!CF4,0)</f>
        <v>0.55135919671299305</v>
      </c>
      <c r="CG30" s="47">
        <f>IF(PLANEL_Pot_Trim!CG4&lt;&gt;0,CG4/PLANEL_Pot_Trim!CG4,0)</f>
        <v>0.4490684200084924</v>
      </c>
      <c r="CH30" s="47">
        <f>IF(PLANEL_Pot_Trim!CH4&lt;&gt;0,CH4/PLANEL_Pot_Trim!CH4,0)</f>
        <v>0.44331661333060934</v>
      </c>
      <c r="CI30" s="47">
        <f>IF(PLANEL_Pot_Trim!CI4&lt;&gt;0,CI4/PLANEL_Pot_Trim!CI4,0)</f>
        <v>0.56534189739461016</v>
      </c>
      <c r="CJ30" s="47">
        <f>IF(PLANEL_Pot_Trim!CJ4&lt;&gt;0,CJ4/PLANEL_Pot_Trim!CJ4,0)</f>
        <v>0.55135919671299305</v>
      </c>
      <c r="CK30" s="47">
        <f>IF(PLANEL_Pot_Trim!CK4&lt;&gt;0,CK4/PLANEL_Pot_Trim!CK4,0)</f>
        <v>0.44903152893786524</v>
      </c>
      <c r="CL30" s="47">
        <f>IF(PLANEL_Pot_Trim!CL4&lt;&gt;0,CL4/PLANEL_Pot_Trim!CL4,0)</f>
        <v>0.44331661333060934</v>
      </c>
      <c r="CM30" s="47">
        <f>IF(PLANEL_Pot_Trim!CM4&lt;&gt;0,CM4/PLANEL_Pot_Trim!CM4,0)</f>
        <v>0.56534189739461016</v>
      </c>
      <c r="CN30" s="47">
        <f>IF(PLANEL_Pot_Trim!CN4&lt;&gt;0,CN4/PLANEL_Pot_Trim!CN4,0)</f>
        <v>0.55135919671299305</v>
      </c>
      <c r="CO30" s="47">
        <f>IF(PLANEL_Pot_Trim!CO4&lt;&gt;0,CO4/PLANEL_Pot_Trim!CO4,0)</f>
        <v>0.44835026157332514</v>
      </c>
      <c r="CP30" s="47">
        <f>IF(PLANEL_Pot_Trim!CP4&lt;&gt;0,CP4/PLANEL_Pot_Trim!CP4,0)</f>
        <v>0.44331661333060934</v>
      </c>
      <c r="CQ30" s="47">
        <f>IF(PLANEL_Pot_Trim!CQ4&lt;&gt;0,CQ4/PLANEL_Pot_Trim!CQ4,0)</f>
        <v>0.56534189739461016</v>
      </c>
      <c r="CR30" s="47">
        <f>IF(PLANEL_Pot_Trim!CR4&lt;&gt;0,CR4/PLANEL_Pot_Trim!CR4,0)</f>
        <v>0.55135919671299305</v>
      </c>
      <c r="CS30" s="47">
        <f>IF(PLANEL_Pot_Trim!CS4&lt;&gt;0,CS4/PLANEL_Pot_Trim!CS4,0)</f>
        <v>0.44402460482807371</v>
      </c>
      <c r="CT30" s="47">
        <f>IF(PLANEL_Pot_Trim!CT4&lt;&gt;0,CT4/PLANEL_Pot_Trim!CT4,0)</f>
        <v>0.44331661333060934</v>
      </c>
      <c r="CU30" s="47">
        <f>IF(PLANEL_Pot_Trim!CU4&lt;&gt;0,CU4/PLANEL_Pot_Trim!CU4,0)</f>
        <v>0.56543412411223626</v>
      </c>
      <c r="CV30" s="47">
        <f>IF(PLANEL_Pot_Trim!CV4&lt;&gt;0,CV4/PLANEL_Pot_Trim!CV4,0)</f>
        <v>0.55137859610941442</v>
      </c>
      <c r="CW30" s="47">
        <f>IF(PLANEL_Pot_Trim!CW4&lt;&gt;0,CW4/PLANEL_Pot_Trim!CW4,0)</f>
        <v>0.45470874223164015</v>
      </c>
      <c r="CX30" s="47">
        <f>IF(PLANEL_Pot_Trim!CX4&lt;&gt;0,CX4/PLANEL_Pot_Trim!CX4,0)</f>
        <v>0.4433267687159308</v>
      </c>
      <c r="CY30" s="77">
        <f>IF(PLANEL_Pot_Trim!CY4&lt;&gt;0,CY4/PLANEL_Pot_Trim!CY4,0)</f>
        <v>0.56543412411223626</v>
      </c>
      <c r="CZ30" s="77">
        <f>IF(PLANEL_Pot_Trim!CZ4&lt;&gt;0,CZ4/PLANEL_Pot_Trim!CZ4,0)</f>
        <v>0.55137859610941442</v>
      </c>
      <c r="DA30" s="77">
        <f>IF(PLANEL_Pot_Trim!DA4&lt;&gt;0,DA4/PLANEL_Pot_Trim!DA4,0)</f>
        <v>0.4176770464892271</v>
      </c>
      <c r="DB30" s="77">
        <f>IF(PLANEL_Pot_Trim!DB4&lt;&gt;0,DB4/PLANEL_Pot_Trim!DB4,0)</f>
        <v>0.4433267687159308</v>
      </c>
      <c r="DC30" s="47">
        <f>IF(PLANEL_Pot_Trim!DC4&lt;&gt;0,DC4/PLANEL_Pot_Trim!DC4,0)</f>
        <v>0.56543412411223626</v>
      </c>
      <c r="DD30" s="47">
        <f>IF(PLANEL_Pot_Trim!DD4&lt;&gt;0,DD4/PLANEL_Pot_Trim!DD4,0)</f>
        <v>0.55137859610941442</v>
      </c>
      <c r="DE30" s="47">
        <f>IF(PLANEL_Pot_Trim!DE4&lt;&gt;0,DE4/PLANEL_Pot_Trim!DE4,0)</f>
        <v>0.42107737513945603</v>
      </c>
      <c r="DF30" s="47">
        <f>IF(PLANEL_Pot_Trim!DF4&lt;&gt;0,DF4/PLANEL_Pot_Trim!DF4,0)</f>
        <v>0.4433267687159308</v>
      </c>
      <c r="DG30" s="47">
        <f>IF(PLANEL_Pot_Trim!DG4&lt;&gt;0,DG4/PLANEL_Pot_Trim!DG4,0)</f>
        <v>0.56543412411223626</v>
      </c>
      <c r="DH30" s="47">
        <f>IF(PLANEL_Pot_Trim!DH4&lt;&gt;0,DH4/PLANEL_Pot_Trim!DH4,0)</f>
        <v>0.55137859610941442</v>
      </c>
      <c r="DI30" s="47">
        <f>IF(PLANEL_Pot_Trim!DI4&lt;&gt;0,DI4/PLANEL_Pot_Trim!DI4,0)</f>
        <v>0.42346292551445569</v>
      </c>
      <c r="DJ30" s="47">
        <f>IF(PLANEL_Pot_Trim!DJ4&lt;&gt;0,DJ4/PLANEL_Pot_Trim!DJ4,0)</f>
        <v>0.4433267687159308</v>
      </c>
      <c r="DK30" s="47">
        <f>IF(PLANEL_Pot_Trim!DK4&lt;&gt;0,DK4/PLANEL_Pot_Trim!DK4,0)</f>
        <v>0.56543412411223626</v>
      </c>
      <c r="DL30" s="47">
        <f>IF(PLANEL_Pot_Trim!DL4&lt;&gt;0,DL4/PLANEL_Pot_Trim!DL4,0)</f>
        <v>0.55137859610941442</v>
      </c>
      <c r="DM30" s="47">
        <f>IF(PLANEL_Pot_Trim!DM4&lt;&gt;0,DM4/PLANEL_Pot_Trim!DM4,0)</f>
        <v>0.41908588279357917</v>
      </c>
      <c r="DN30" s="47">
        <f>IF(PLANEL_Pot_Trim!DN4&lt;&gt;0,DN4/PLANEL_Pot_Trim!DN4,0)</f>
        <v>0.4433267687159308</v>
      </c>
      <c r="DO30" s="47">
        <f>IF(PLANEL_Pot_Trim!DO4&lt;&gt;0,DO4/PLANEL_Pot_Trim!DO4,0)</f>
        <v>0.56543412411223626</v>
      </c>
      <c r="DP30" s="47">
        <f>IF(PLANEL_Pot_Trim!DP4&lt;&gt;0,DP4/PLANEL_Pot_Trim!DP4,0)</f>
        <v>0.55137859610941442</v>
      </c>
      <c r="DQ30" s="47">
        <f>IF(PLANEL_Pot_Trim!DQ4&lt;&gt;0,DQ4/PLANEL_Pot_Trim!DQ4,0)</f>
        <v>0.41185102869295404</v>
      </c>
      <c r="DR30" s="47">
        <f>IF(PLANEL_Pot_Trim!DR4&lt;&gt;0,DR4/PLANEL_Pot_Trim!DR4,0)</f>
        <v>0.4433267687159308</v>
      </c>
      <c r="DS30" s="47">
        <f>IF(PLANEL_Pot_Trim!DS4&lt;&gt;0,DS4/PLANEL_Pot_Trim!DS4,0)</f>
        <v>0.56543412411223626</v>
      </c>
      <c r="DT30" s="47">
        <f>IF(PLANEL_Pot_Trim!DT4&lt;&gt;0,DT4/PLANEL_Pot_Trim!DT4,0)</f>
        <v>0.55137859610941442</v>
      </c>
      <c r="DU30" s="47">
        <f>IF(PLANEL_Pot_Trim!DU4&lt;&gt;0,DU4/PLANEL_Pot_Trim!DU4,0)</f>
        <v>0.40248345702893179</v>
      </c>
      <c r="DV30" s="47">
        <f>IF(PLANEL_Pot_Trim!DV4&lt;&gt;0,DV4/PLANEL_Pot_Trim!DV4,0)</f>
        <v>0.4433267687159308</v>
      </c>
      <c r="DW30" s="47">
        <f>IF(PLANEL_Pot_Trim!DW4&lt;&gt;0,DW4/PLANEL_Pot_Trim!DW4,0)</f>
        <v>0.56543412411223626</v>
      </c>
      <c r="DX30" s="47">
        <f>IF(PLANEL_Pot_Trim!DX4&lt;&gt;0,DX4/PLANEL_Pot_Trim!DX4,0)</f>
        <v>0.55137859610941442</v>
      </c>
      <c r="DY30" s="47">
        <f>IF(PLANEL_Pot_Trim!DY4&lt;&gt;0,DY4/PLANEL_Pot_Trim!DY4,0)</f>
        <v>0.39407026698205699</v>
      </c>
      <c r="DZ30" s="47">
        <f>IF(PLANEL_Pot_Trim!DZ4&lt;&gt;0,DZ4/PLANEL_Pot_Trim!DZ4,0)</f>
        <v>0.4433267687159308</v>
      </c>
      <c r="EA30" s="47">
        <f>IF(PLANEL_Pot_Trim!EA4&lt;&gt;0,EA4/PLANEL_Pot_Trim!EA4,0)</f>
        <v>0.56543412411223626</v>
      </c>
      <c r="EB30" s="47">
        <f>IF(PLANEL_Pot_Trim!EB4&lt;&gt;0,EB4/PLANEL_Pot_Trim!EB4,0)</f>
        <v>0.55137859610941442</v>
      </c>
      <c r="EC30" s="47">
        <f>IF(PLANEL_Pot_Trim!EC4&lt;&gt;0,EC4/PLANEL_Pot_Trim!EC4,0)</f>
        <v>0.39407026698205699</v>
      </c>
      <c r="ED30" s="47">
        <f>IF(PLANEL_Pot_Trim!ED4&lt;&gt;0,ED4/PLANEL_Pot_Trim!ED4,0)</f>
        <v>0.4433267687159308</v>
      </c>
      <c r="EE30" s="47">
        <f>IF(PLANEL_Pot_Trim!EE4&lt;&gt;0,EE4/PLANEL_Pot_Trim!EE4,0)</f>
        <v>0.56543412411223626</v>
      </c>
      <c r="EF30" s="47">
        <f>IF(PLANEL_Pot_Trim!EF4&lt;&gt;0,EF4/PLANEL_Pot_Trim!EF4,0)</f>
        <v>0.55137859610941442</v>
      </c>
      <c r="EG30" s="47">
        <f>IF(PLANEL_Pot_Trim!EG4&lt;&gt;0,EG4/PLANEL_Pot_Trim!EG4,0)</f>
        <v>0.39407026698205699</v>
      </c>
      <c r="EH30" s="47">
        <f>IF(PLANEL_Pot_Trim!EH4&lt;&gt;0,EH4/PLANEL_Pot_Trim!EH4,0)</f>
        <v>0.4433267687159308</v>
      </c>
      <c r="EI30" s="47">
        <f>IF(PLANEL_Pot_Trim!EI4&lt;&gt;0,EI4/PLANEL_Pot_Trim!EI4,0)</f>
        <v>0.56543412411223626</v>
      </c>
      <c r="EJ30" s="47">
        <f>IF(PLANEL_Pot_Trim!EJ4&lt;&gt;0,EJ4/PLANEL_Pot_Trim!EJ4,0)</f>
        <v>0.55137859610941442</v>
      </c>
      <c r="EK30" s="47">
        <f>IF(PLANEL_Pot_Trim!EK4&lt;&gt;0,EK4/PLANEL_Pot_Trim!EK4,0)</f>
        <v>0.39407026698205699</v>
      </c>
      <c r="EL30" s="47">
        <f>IF(PLANEL_Pot_Trim!EL4&lt;&gt;0,EL4/PLANEL_Pot_Trim!EL4,0)</f>
        <v>0.4433267687159308</v>
      </c>
      <c r="EM30" s="47">
        <f>IF(PLANEL_Pot_Trim!EM4&lt;&gt;0,EM4/PLANEL_Pot_Trim!EM4,0)</f>
        <v>0.56560141904502292</v>
      </c>
      <c r="EN30" s="47">
        <f>IF(PLANEL_Pot_Trim!EN4&lt;&gt;0,EN4/PLANEL_Pot_Trim!EN4,0)</f>
        <v>0.55143518074024644</v>
      </c>
      <c r="EO30" s="47">
        <f>IF(PLANEL_Pot_Trim!EO4&lt;&gt;0,EO4/PLANEL_Pot_Trim!EO4,0)</f>
        <v>0.3939041153961918</v>
      </c>
      <c r="EP30" s="47">
        <f>IF(PLANEL_Pot_Trim!EP4&lt;&gt;0,EP4/PLANEL_Pot_Trim!EP4,0)</f>
        <v>0.44328182407633815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0.45091276011937836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0.54192507070138729</v>
      </c>
      <c r="Y31" s="47">
        <f>IF(PLANEL_Pot_Trim!Y5&lt;&gt;0,Y5/PLANEL_Pot_Trim!Y5,0)</f>
        <v>0.45061456353596491</v>
      </c>
      <c r="Z31" s="47">
        <f>IF(PLANEL_Pot_Trim!Z5&lt;&gt;0,Z5/PLANEL_Pot_Trim!Z5,0)</f>
        <v>0.49964685821699528</v>
      </c>
      <c r="AA31" s="47">
        <f>IF(PLANEL_Pot_Trim!AA5&lt;&gt;0,AA5/PLANEL_Pot_Trim!AA5,0)</f>
        <v>0.57736319284299609</v>
      </c>
      <c r="AB31" s="47">
        <f>IF(PLANEL_Pot_Trim!AB5&lt;&gt;0,AB5/PLANEL_Pot_Trim!AB5,0)</f>
        <v>0.36460656647040024</v>
      </c>
      <c r="AC31" s="47">
        <f>IF(PLANEL_Pot_Trim!AC5&lt;&gt;0,AC5/PLANEL_Pot_Trim!AC5,0)</f>
        <v>0.42534381419244149</v>
      </c>
      <c r="AD31" s="47">
        <f>IF(PLANEL_Pot_Trim!AD5&lt;&gt;0,AD5/PLANEL_Pot_Trim!AD5,0)</f>
        <v>0.48296264864182326</v>
      </c>
      <c r="AE31" s="47">
        <f>IF(PLANEL_Pot_Trim!AE5&lt;&gt;0,AE5/PLANEL_Pot_Trim!AE5,0)</f>
        <v>0.57701198571983947</v>
      </c>
      <c r="AF31" s="47">
        <f>IF(PLANEL_Pot_Trim!AF5&lt;&gt;0,AF5/PLANEL_Pot_Trim!AF5,0)</f>
        <v>0.53434302618205431</v>
      </c>
      <c r="AG31" s="47">
        <f>IF(PLANEL_Pot_Trim!AG5&lt;&gt;0,AG5/PLANEL_Pot_Trim!AG5,0)</f>
        <v>0.41916334512249814</v>
      </c>
      <c r="AH31" s="47">
        <f>IF(PLANEL_Pot_Trim!AH5&lt;&gt;0,AH5/PLANEL_Pot_Trim!AH5,0)</f>
        <v>0.47893794400222356</v>
      </c>
      <c r="AI31" s="47">
        <f>IF(PLANEL_Pot_Trim!AI5&lt;&gt;0,AI5/PLANEL_Pot_Trim!AI5,0)</f>
        <v>0.57701198571983947</v>
      </c>
      <c r="AJ31" s="47">
        <f>IF(PLANEL_Pot_Trim!AJ5&lt;&gt;0,AJ5/PLANEL_Pot_Trim!AJ5,0)</f>
        <v>0.5417983304207884</v>
      </c>
      <c r="AK31" s="47">
        <f>IF(PLANEL_Pot_Trim!AK5&lt;&gt;0,AK5/PLANEL_Pot_Trim!AK5,0)</f>
        <v>0.41916334512249814</v>
      </c>
      <c r="AL31" s="47">
        <f>IF(PLANEL_Pot_Trim!AL5&lt;&gt;0,AL5/PLANEL_Pot_Trim!AL5,0)</f>
        <v>0.47893794400222356</v>
      </c>
      <c r="AM31" s="47">
        <f>IF(PLANEL_Pot_Trim!AM5&lt;&gt;0,AM5/PLANEL_Pot_Trim!AM5,0)</f>
        <v>0.56405384221185528</v>
      </c>
      <c r="AN31" s="47">
        <f>IF(PLANEL_Pot_Trim!AN5&lt;&gt;0,AN5/PLANEL_Pot_Trim!AN5,0)</f>
        <v>0.42529359207624412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0.45066717704116283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0.53543240879945508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0.53629720144067794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0.51947560812976235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0.44045463515674932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0.44045463515674932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0.44045463515674932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0.44045463515674932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0.44045463515674932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0.44045463515674932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0.43700676610909051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0.43700676610909051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0.43700676610909051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0.13751745753655339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1.4470963957414498E-2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6.2747127990759141E-2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9.001845617390665E-2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0.13934748078125575</v>
      </c>
      <c r="AE33" s="48">
        <f>IF(PLANEL_Pot_Trim!AE7&lt;&gt;0,AE7/PLANEL_Pot_Trim!AE7,0)</f>
        <v>4.7178442015274144E-2</v>
      </c>
      <c r="AF33" s="48">
        <f>IF(PLANEL_Pot_Trim!AF7&lt;&gt;0,AF7/PLANEL_Pot_Trim!AF7,0)</f>
        <v>0</v>
      </c>
      <c r="AG33" s="48">
        <f>IF(PLANEL_Pot_Trim!AG7&lt;&gt;0,AG7/PLANEL_Pot_Trim!AG7,0)</f>
        <v>4.7178442015274144E-2</v>
      </c>
      <c r="AH33" s="48">
        <f>IF(PLANEL_Pot_Trim!AH7&lt;&gt;0,AH7/PLANEL_Pot_Trim!AH7,0)</f>
        <v>0.16673058085443579</v>
      </c>
      <c r="AI33" s="48">
        <f>IF(PLANEL_Pot_Trim!AI7&lt;&gt;0,AI7/PLANEL_Pot_Trim!AI7,0)</f>
        <v>4.7072725164759813E-2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0.1518619182002576</v>
      </c>
      <c r="AM33" s="48">
        <f>IF(PLANEL_Pot_Trim!AM7&lt;&gt;0,AM7/PLANEL_Pot_Trim!AM7,0)</f>
        <v>4.2474585856706604E-2</v>
      </c>
      <c r="AN33" s="48">
        <f>IF(PLANEL_Pot_Trim!AN7&lt;&gt;0,AN7/PLANEL_Pot_Trim!AN7,0)</f>
        <v>0</v>
      </c>
      <c r="AO33" s="48">
        <f>IF(PLANEL_Pot_Trim!AO7&lt;&gt;0,AO7/PLANEL_Pot_Trim!AO7,0)</f>
        <v>5.293371527846244E-3</v>
      </c>
      <c r="AP33" s="48">
        <f>IF(PLANEL_Pot_Trim!AP7&lt;&gt;0,AP7/PLANEL_Pot_Trim!AP7,0)</f>
        <v>0.10247687186990977</v>
      </c>
      <c r="AQ33" s="48">
        <f>IF(PLANEL_Pot_Trim!AQ7&lt;&gt;0,AQ7/PLANEL_Pot_Trim!AQ7,0)</f>
        <v>2.65939578747777E-2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8.201812021464791E-2</v>
      </c>
      <c r="AU33" s="48">
        <f>IF(PLANEL_Pot_Trim!AU7&lt;&gt;0,AU7/PLANEL_Pot_Trim!AU7,0)</f>
        <v>2.6340617097456071E-2</v>
      </c>
      <c r="AV33" s="48">
        <f>IF(PLANEL_Pot_Trim!AV7&lt;&gt;0,AV7/PLANEL_Pot_Trim!AV7,0)</f>
        <v>0</v>
      </c>
      <c r="AW33" s="48">
        <f>IF(PLANEL_Pot_Trim!AW7&lt;&gt;0,AW7/PLANEL_Pot_Trim!AW7,0)</f>
        <v>2.6340617097456071E-2</v>
      </c>
      <c r="AX33" s="48">
        <f>IF(PLANEL_Pot_Trim!AX7&lt;&gt;0,AX7/PLANEL_Pot_Trim!AX7,0)</f>
        <v>2.6340617097456071E-2</v>
      </c>
      <c r="AY33" s="48">
        <f>IF(PLANEL_Pot_Trim!AY7&lt;&gt;0,AY7/PLANEL_Pot_Trim!AY7,0)</f>
        <v>2.3403687770805776E-2</v>
      </c>
      <c r="AZ33" s="48">
        <f>IF(PLANEL_Pot_Trim!AZ7&lt;&gt;0,AZ7/PLANEL_Pot_Trim!AZ7,0)</f>
        <v>0</v>
      </c>
      <c r="BA33" s="48">
        <f>IF(PLANEL_Pot_Trim!BA7&lt;&gt;0,BA7/PLANEL_Pot_Trim!BA7,0)</f>
        <v>2.3403687770805776E-2</v>
      </c>
      <c r="BB33" s="48">
        <f>IF(PLANEL_Pot_Trim!BB7&lt;&gt;0,BB7/PLANEL_Pot_Trim!BB7,0)</f>
        <v>2.3403687770805776E-2</v>
      </c>
      <c r="BC33" s="48">
        <f>IF(PLANEL_Pot_Trim!BC7&lt;&gt;0,BC7/PLANEL_Pot_Trim!BC7,0)</f>
        <v>2.305174413685469E-2</v>
      </c>
      <c r="BD33" s="48">
        <f>IF(PLANEL_Pot_Trim!BD7&lt;&gt;0,BD7/PLANEL_Pot_Trim!BD7,0)</f>
        <v>0</v>
      </c>
      <c r="BE33" s="48">
        <f>IF(PLANEL_Pot_Trim!BE7&lt;&gt;0,BE7/PLANEL_Pot_Trim!BE7,0)</f>
        <v>2.305174413685469E-2</v>
      </c>
      <c r="BF33" s="48">
        <f>IF(PLANEL_Pot_Trim!BF7&lt;&gt;0,BF7/PLANEL_Pot_Trim!BF7,0)</f>
        <v>2.305174413685469E-2</v>
      </c>
      <c r="BG33" s="48">
        <f>IF(PLANEL_Pot_Trim!BG7&lt;&gt;0,BG7/PLANEL_Pot_Trim!BG7,0)</f>
        <v>2.305174413685469E-2</v>
      </c>
      <c r="BH33" s="48">
        <f>IF(PLANEL_Pot_Trim!BH7&lt;&gt;0,BH7/PLANEL_Pot_Trim!BH7,0)</f>
        <v>0</v>
      </c>
      <c r="BI33" s="48">
        <f>IF(PLANEL_Pot_Trim!BI7&lt;&gt;0,BI7/PLANEL_Pot_Trim!BI7,0)</f>
        <v>2.305174413685469E-2</v>
      </c>
      <c r="BJ33" s="48">
        <f>IF(PLANEL_Pot_Trim!BJ7&lt;&gt;0,BJ7/PLANEL_Pot_Trim!BJ7,0)</f>
        <v>2.305174413685469E-2</v>
      </c>
      <c r="BK33" s="48">
        <f>IF(PLANEL_Pot_Trim!BK7&lt;&gt;0,BK7/PLANEL_Pot_Trim!BK7,0)</f>
        <v>2.305174413685469E-2</v>
      </c>
      <c r="BL33" s="48">
        <f>IF(PLANEL_Pot_Trim!BL7&lt;&gt;0,BL7/PLANEL_Pot_Trim!BL7,0)</f>
        <v>0</v>
      </c>
      <c r="BM33" s="48">
        <f>IF(PLANEL_Pot_Trim!BM7&lt;&gt;0,BM7/PLANEL_Pot_Trim!BM7,0)</f>
        <v>2.305174413685469E-2</v>
      </c>
      <c r="BN33" s="48">
        <f>IF(PLANEL_Pot_Trim!BN7&lt;&gt;0,BN7/PLANEL_Pot_Trim!BN7,0)</f>
        <v>2.305174413685469E-2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0.55193220232454687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0.62796696029704691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0.55193220232454687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0.65110327022375214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0.17534006247405562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3.4551309436834092E-2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0.44902699750933994</v>
      </c>
      <c r="S37" s="49">
        <f>IF(PLANEL_Pot_Trim!S10&lt;&gt;0,S11/PLANEL_Pot_Trim!S10,0)</f>
        <v>0.70866158848761585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0.36327534295004837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0.20538512951432128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0.21636543475854431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0.86063783115577897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0.88850068041237107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0.31516833177205911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0.30073035885643734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1.1584508198618773E-2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0.31718673545685838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9.6087467259139567E-2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0.19584552734805413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0.91884792398546344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0.96505478255602661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0.73388850403587447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0.55379266640746494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0.35497640240631134</v>
      </c>
      <c r="AF44" s="51">
        <f>IF(PLANEL_Pot_Trim!AF17&lt;&gt;0,AF18/PLANEL_Pot_Trim!AF17,0)</f>
        <v>0.42241181897931934</v>
      </c>
      <c r="AG44" s="51">
        <f>IF(PLANEL_Pot_Trim!AG17&lt;&gt;0,AG18/PLANEL_Pot_Trim!AG17,0)</f>
        <v>0.55658130776919534</v>
      </c>
      <c r="AH44" s="51">
        <f>IF(PLANEL_Pot_Trim!AH17&lt;&gt;0,AH18/PLANEL_Pot_Trim!AH17,0)</f>
        <v>0.46230199361092295</v>
      </c>
      <c r="AI44" s="51">
        <f>IF(PLANEL_Pot_Trim!AI17&lt;&gt;0,AI18/PLANEL_Pot_Trim!AI17,0)</f>
        <v>0.35518814805803917</v>
      </c>
      <c r="AJ44" s="51">
        <f>IF(PLANEL_Pot_Trim!AJ17&lt;&gt;0,AJ18/PLANEL_Pot_Trim!AJ17,0)</f>
        <v>0.42544664167934021</v>
      </c>
      <c r="AK44" s="51">
        <f>IF(PLANEL_Pot_Trim!AK17&lt;&gt;0,AK18/PLANEL_Pot_Trim!AK17,0)</f>
        <v>0.5609728244220481</v>
      </c>
      <c r="AL44" s="51">
        <f>IF(PLANEL_Pot_Trim!AL17&lt;&gt;0,AL18/PLANEL_Pot_Trim!AL17,0)</f>
        <v>0.46413994054392549</v>
      </c>
      <c r="AM44" s="51">
        <f>IF(PLANEL_Pot_Trim!AM17&lt;&gt;0,AM18/PLANEL_Pot_Trim!AM17,0)</f>
        <v>0.35523427651616479</v>
      </c>
      <c r="AN44" s="51">
        <f>IF(PLANEL_Pot_Trim!AN17&lt;&gt;0,AN18/PLANEL_Pot_Trim!AN17,0)</f>
        <v>0.42610777164923769</v>
      </c>
      <c r="AO44" s="51">
        <f>IF(PLANEL_Pot_Trim!AO17&lt;&gt;0,AO18/PLANEL_Pot_Trim!AO17,0)</f>
        <v>0.56192950740743819</v>
      </c>
      <c r="AP44" s="51">
        <f>IF(PLANEL_Pot_Trim!AP17&lt;&gt;0,AP18/PLANEL_Pot_Trim!AP17,0)</f>
        <v>0.46454033362198521</v>
      </c>
      <c r="AQ44" s="51">
        <f>IF(PLANEL_Pot_Trim!AQ17&lt;&gt;0,AQ18/PLANEL_Pot_Trim!AQ17,0)</f>
        <v>0.35535304452083288</v>
      </c>
      <c r="AR44" s="51">
        <f>IF(PLANEL_Pot_Trim!AR17&lt;&gt;0,AR18/PLANEL_Pot_Trim!AR17,0)</f>
        <v>0.42782690060486922</v>
      </c>
      <c r="AS44" s="51">
        <f>IF(PLANEL_Pot_Trim!AS17&lt;&gt;0,AS18/PLANEL_Pot_Trim!AS17,0)</f>
        <v>0.56442038792343074</v>
      </c>
      <c r="AT44" s="51">
        <f>IF(PLANEL_Pot_Trim!AT17&lt;&gt;0,AT18/PLANEL_Pot_Trim!AT17,0)</f>
        <v>0.46558379467349081</v>
      </c>
      <c r="AU44" s="51">
        <f>IF(PLANEL_Pot_Trim!AU17&lt;&gt;0,AU18/PLANEL_Pot_Trim!AU17,0)</f>
        <v>0.3553760785513585</v>
      </c>
      <c r="AV44" s="51">
        <f>IF(PLANEL_Pot_Trim!AV17&lt;&gt;0,AV18/PLANEL_Pot_Trim!AV17,0)</f>
        <v>0.42815602762555516</v>
      </c>
      <c r="AW44" s="51">
        <f>IF(PLANEL_Pot_Trim!AW17&lt;&gt;0,AW18/PLANEL_Pot_Trim!AW17,0)</f>
        <v>0.56489645645488684</v>
      </c>
      <c r="AX44" s="51">
        <f>IF(PLANEL_Pot_Trim!AX17&lt;&gt;0,AX18/PLANEL_Pot_Trim!AX17,0)</f>
        <v>0.46578298202256579</v>
      </c>
      <c r="AY44" s="51">
        <f>IF(PLANEL_Pot_Trim!AY17&lt;&gt;0,AY18/PLANEL_Pot_Trim!AY17,0)</f>
        <v>0.35538106998280983</v>
      </c>
      <c r="AZ44" s="51">
        <f>IF(PLANEL_Pot_Trim!AZ17&lt;&gt;0,AZ18/PLANEL_Pot_Trim!AZ17,0)</f>
        <v>0.42870484207558546</v>
      </c>
      <c r="BA44" s="51">
        <f>IF(PLANEL_Pot_Trim!BA17&lt;&gt;0,BA18/PLANEL_Pot_Trim!BA17,0)</f>
        <v>0.56578179696964082</v>
      </c>
      <c r="BB44" s="51">
        <f>IF(PLANEL_Pot_Trim!BB17&lt;&gt;0,BB18/PLANEL_Pot_Trim!BB17,0)</f>
        <v>0.46618098340367509</v>
      </c>
      <c r="BC44" s="51">
        <f>IF(PLANEL_Pot_Trim!BC17&lt;&gt;0,BC18/PLANEL_Pot_Trim!BC17,0)</f>
        <v>0.35539861822550206</v>
      </c>
      <c r="BD44" s="51">
        <f>IF(PLANEL_Pot_Trim!BD17&lt;&gt;0,BD18/PLANEL_Pot_Trim!BD17,0)</f>
        <v>0.42893264394005726</v>
      </c>
      <c r="BE44" s="51">
        <f>IF(PLANEL_Pot_Trim!BE17&lt;&gt;0,BE18/PLANEL_Pot_Trim!BE17,0)</f>
        <v>0.56610690694041477</v>
      </c>
      <c r="BF44" s="51">
        <f>IF(PLANEL_Pot_Trim!BF17&lt;&gt;0,BF18/PLANEL_Pot_Trim!BF17,0)</f>
        <v>0.46631568499689613</v>
      </c>
      <c r="BG44" s="51">
        <f>IF(PLANEL_Pot_Trim!BG17&lt;&gt;0,BG18/PLANEL_Pot_Trim!BG17,0)</f>
        <v>0.35542772800336236</v>
      </c>
      <c r="BH44" s="51">
        <f>IF(PLANEL_Pot_Trim!BH17&lt;&gt;0,BH18/PLANEL_Pot_Trim!BH17,0)</f>
        <v>0.42927442667201982</v>
      </c>
      <c r="BI44" s="51">
        <f>IF(PLANEL_Pot_Trim!BI17&lt;&gt;0,BI18/PLANEL_Pot_Trim!BI17,0)</f>
        <v>0.56658707014912579</v>
      </c>
      <c r="BJ44" s="51">
        <f>IF(PLANEL_Pot_Trim!BJ17&lt;&gt;0,BJ18/PLANEL_Pot_Trim!BJ17,0)</f>
        <v>0.46651230282803358</v>
      </c>
      <c r="BK44" s="51">
        <f>IF(PLANEL_Pot_Trim!BK17&lt;&gt;0,BK18/PLANEL_Pot_Trim!BK17,0)</f>
        <v>0.35547337888259717</v>
      </c>
      <c r="BL44" s="51">
        <f>IF(PLANEL_Pot_Trim!BL17&lt;&gt;0,BL18/PLANEL_Pot_Trim!BL17,0)</f>
        <v>0.42978905053773847</v>
      </c>
      <c r="BM44" s="51">
        <f>IF(PLANEL_Pot_Trim!BM17&lt;&gt;0,BM18/PLANEL_Pot_Trim!BM17,0)</f>
        <v>0.56730507023863275</v>
      </c>
      <c r="BN44" s="51">
        <f>IF(PLANEL_Pot_Trim!BN17&lt;&gt;0,BN18/PLANEL_Pot_Trim!BN17,0)</f>
        <v>0.46680476431396628</v>
      </c>
      <c r="BO44" s="51">
        <f>IF(PLANEL_Pot_Trim!BO17&lt;&gt;0,BO18/PLANEL_Pot_Trim!BO17,0)</f>
        <v>0.35549819527090487</v>
      </c>
      <c r="BP44" s="51">
        <f>IF(PLANEL_Pot_Trim!BP17&lt;&gt;0,BP18/PLANEL_Pot_Trim!BP17,0)</f>
        <v>0.43011783728595859</v>
      </c>
      <c r="BQ44" s="51">
        <f>IF(PLANEL_Pot_Trim!BQ17&lt;&gt;0,BQ18/PLANEL_Pot_Trim!BQ17,0)</f>
        <v>0.56777570102268871</v>
      </c>
      <c r="BR44" s="51">
        <f>IF(PLANEL_Pot_Trim!BR17&lt;&gt;0,BR18/PLANEL_Pot_Trim!BR17,0)</f>
        <v>0.46700018614471039</v>
      </c>
      <c r="BS44" s="51">
        <f>IF(PLANEL_Pot_Trim!BS17&lt;&gt;0,BS18/PLANEL_Pot_Trim!BS17,0)</f>
        <v>0.35551074400136207</v>
      </c>
      <c r="BT44" s="51">
        <f>IF(PLANEL_Pot_Trim!BT17&lt;&gt;0,BT18/PLANEL_Pot_Trim!BT17,0)</f>
        <v>0.43081389686998472</v>
      </c>
      <c r="BU44" s="51">
        <f>IF(PLANEL_Pot_Trim!BU17&lt;&gt;0,BU18/PLANEL_Pot_Trim!BU17,0)</f>
        <v>0.56888154908195243</v>
      </c>
      <c r="BV44" s="51">
        <f>IF(PLANEL_Pot_Trim!BV17&lt;&gt;0,BV18/PLANEL_Pot_Trim!BV17,0)</f>
        <v>0.46749271525318675</v>
      </c>
      <c r="BW44" s="51">
        <f>IF(PLANEL_Pot_Trim!BW17&lt;&gt;0,BW18/PLANEL_Pot_Trim!BW17,0)</f>
        <v>0.35555251075771799</v>
      </c>
      <c r="BX44" s="51">
        <f>IF(PLANEL_Pot_Trim!BX17&lt;&gt;0,BX18/PLANEL_Pot_Trim!BX17,0)</f>
        <v>0.43128848567858352</v>
      </c>
      <c r="BY44" s="51">
        <f>IF(PLANEL_Pot_Trim!BY17&lt;&gt;0,BY18/PLANEL_Pot_Trim!BY17,0)</f>
        <v>0.56954460364210013</v>
      </c>
      <c r="BZ44" s="51">
        <f>IF(PLANEL_Pot_Trim!BZ17&lt;&gt;0,BZ18/PLANEL_Pot_Trim!BZ17,0)</f>
        <v>0.46776308055102295</v>
      </c>
      <c r="CA44" s="51">
        <f>IF(PLANEL_Pot_Trim!CA17&lt;&gt;0,CA18/PLANEL_Pot_Trim!CA17,0)</f>
        <v>0.35558033355150104</v>
      </c>
      <c r="CB44" s="51">
        <f>IF(PLANEL_Pot_Trim!CB17&lt;&gt;0,CB18/PLANEL_Pot_Trim!CB17,0)</f>
        <v>0.43175763150194962</v>
      </c>
      <c r="CC44" s="51">
        <f>IF(PLANEL_Pot_Trim!CC17&lt;&gt;0,CC18/PLANEL_Pot_Trim!CC17,0)</f>
        <v>0.570236923172457</v>
      </c>
      <c r="CD44" s="51">
        <f>IF(PLANEL_Pot_Trim!CD17&lt;&gt;0,CD18/PLANEL_Pot_Trim!CD17,0)</f>
        <v>0.46805688183097344</v>
      </c>
      <c r="CE44" s="51">
        <f>IF(PLANEL_Pot_Trim!CE17&lt;&gt;0,CE18/PLANEL_Pot_Trim!CE17,0)</f>
        <v>0.35563712025473604</v>
      </c>
      <c r="CF44" s="51">
        <f>IF(PLANEL_Pot_Trim!CF17&lt;&gt;0,CF18/PLANEL_Pot_Trim!CF17,0)</f>
        <v>0.43111512054364953</v>
      </c>
      <c r="CG44" s="51">
        <f>IF(PLANEL_Pot_Trim!CG17&lt;&gt;0,CG18/PLANEL_Pot_Trim!CG17,0)</f>
        <v>0.56903179852927488</v>
      </c>
      <c r="CH44" s="51">
        <f>IF(PLANEL_Pot_Trim!CH17&lt;&gt;0,CH18/PLANEL_Pot_Trim!CH17,0)</f>
        <v>0.4674568975910246</v>
      </c>
      <c r="CI44" s="51">
        <f>IF(PLANEL_Pot_Trim!CI17&lt;&gt;0,CI18/PLANEL_Pot_Trim!CI17,0)</f>
        <v>0.35573942759992072</v>
      </c>
      <c r="CJ44" s="51">
        <f>IF(PLANEL_Pot_Trim!CJ17&lt;&gt;0,CJ18/PLANEL_Pot_Trim!CJ17,0)</f>
        <v>0.42922604765714617</v>
      </c>
      <c r="CK44" s="51">
        <f>IF(PLANEL_Pot_Trim!CK17&lt;&gt;0,CK18/PLANEL_Pot_Trim!CK17,0)</f>
        <v>0.56566157950808826</v>
      </c>
      <c r="CL44" s="51">
        <f>IF(PLANEL_Pot_Trim!CL17&lt;&gt;0,CL18/PLANEL_Pot_Trim!CL17,0)</f>
        <v>0.46583517125065088</v>
      </c>
      <c r="CM44" s="51">
        <f>IF(PLANEL_Pot_Trim!CM17&lt;&gt;0,CM18/PLANEL_Pot_Trim!CM17,0)</f>
        <v>0.3558639563994882</v>
      </c>
      <c r="CN44" s="51">
        <f>IF(PLANEL_Pot_Trim!CN17&lt;&gt;0,CN18/PLANEL_Pot_Trim!CN17,0)</f>
        <v>0.42782816826403913</v>
      </c>
      <c r="CO44" s="51">
        <f>IF(PLANEL_Pot_Trim!CO17&lt;&gt;0,CO18/PLANEL_Pot_Trim!CO17,0)</f>
        <v>0.56303460318198861</v>
      </c>
      <c r="CP44" s="51">
        <f>IF(PLANEL_Pot_Trim!CP17&lt;&gt;0,CP18/PLANEL_Pot_Trim!CP17,0)</f>
        <v>0.4645366370187588</v>
      </c>
      <c r="CQ44" s="51">
        <f>IF(PLANEL_Pot_Trim!CQ17&lt;&gt;0,CQ18/PLANEL_Pot_Trim!CQ17,0)</f>
        <v>0.35595655056494402</v>
      </c>
      <c r="CR44" s="51">
        <f>IF(PLANEL_Pot_Trim!CR17&lt;&gt;0,CR18/PLANEL_Pot_Trim!CR17,0)</f>
        <v>0.42579085410234169</v>
      </c>
      <c r="CS44" s="51">
        <f>IF(PLANEL_Pot_Trim!CS17&lt;&gt;0,CS18/PLANEL_Pot_Trim!CS17,0)</f>
        <v>0.55944826467991071</v>
      </c>
      <c r="CT44" s="51">
        <f>IF(PLANEL_Pot_Trim!CT17&lt;&gt;0,CT18/PLANEL_Pot_Trim!CT17,0)</f>
        <v>0.46282345838826883</v>
      </c>
      <c r="CU44" s="51">
        <f>IF(PLANEL_Pot_Trim!CU17&lt;&gt;0,CU18/PLANEL_Pot_Trim!CU17,0)</f>
        <v>0.3562967938604587</v>
      </c>
      <c r="CV44" s="51">
        <f>IF(PLANEL_Pot_Trim!CV17&lt;&gt;0,CV18/PLANEL_Pot_Trim!CV17,0)</f>
        <v>0.41951008082151792</v>
      </c>
      <c r="CW44" s="51">
        <f>IF(PLANEL_Pot_Trim!CW17&lt;&gt;0,CW18/PLANEL_Pot_Trim!CW17,0)</f>
        <v>0.54824262302072191</v>
      </c>
      <c r="CX44" s="51">
        <f>IF(PLANEL_Pot_Trim!CX17&lt;&gt;0,CX18/PLANEL_Pot_Trim!CX17,0)</f>
        <v>0.45743179000769074</v>
      </c>
      <c r="CY44" s="81">
        <f>IF(PLANEL_Pot_Trim!CY17&lt;&gt;0,CY18/PLANEL_Pot_Trim!CY17,0)</f>
        <v>0.35624892660052165</v>
      </c>
      <c r="CZ44" s="81">
        <f>IF(PLANEL_Pot_Trim!CZ17&lt;&gt;0,CZ18/PLANEL_Pot_Trim!CZ17,0)</f>
        <v>0.42110464374093354</v>
      </c>
      <c r="DA44" s="81">
        <f>IF(PLANEL_Pot_Trim!DA17&lt;&gt;0,DA18/PLANEL_Pot_Trim!DA17,0)</f>
        <v>0.55098235505954329</v>
      </c>
      <c r="DB44" s="81">
        <f>IF(PLANEL_Pot_Trim!DB17&lt;&gt;0,DB18/PLANEL_Pot_Trim!DB17,0)</f>
        <v>0.45872360774764631</v>
      </c>
      <c r="DC44" s="51">
        <f>IF(PLANEL_Pot_Trim!DC17&lt;&gt;0,DC18/PLANEL_Pot_Trim!DC17,0)</f>
        <v>0.35622911166899546</v>
      </c>
      <c r="DD44" s="51">
        <f>IF(PLANEL_Pot_Trim!DD17&lt;&gt;0,DD18/PLANEL_Pot_Trim!DD17,0)</f>
        <v>0.42161731986880768</v>
      </c>
      <c r="DE44" s="51">
        <f>IF(PLANEL_Pot_Trim!DE17&lt;&gt;0,DE18/PLANEL_Pot_Trim!DE17,0)</f>
        <v>0.55187530973787746</v>
      </c>
      <c r="DF44" s="51">
        <f>IF(PLANEL_Pot_Trim!DF17&lt;&gt;0,DF18/PLANEL_Pot_Trim!DF17,0)</f>
        <v>0.45914776651672912</v>
      </c>
      <c r="DG44" s="51">
        <f>IF(PLANEL_Pot_Trim!DG17&lt;&gt;0,DG18/PLANEL_Pot_Trim!DG17,0)</f>
        <v>0.35621231547364124</v>
      </c>
      <c r="DH44" s="51">
        <f>IF(PLANEL_Pot_Trim!DH17&lt;&gt;0,DH18/PLANEL_Pot_Trim!DH17,0)</f>
        <v>0.42202042894410724</v>
      </c>
      <c r="DI44" s="51">
        <f>IF(PLANEL_Pot_Trim!DI17&lt;&gt;0,DI18/PLANEL_Pot_Trim!DI17,0)</f>
        <v>0.55258075062140466</v>
      </c>
      <c r="DJ44" s="51">
        <f>IF(PLANEL_Pot_Trim!DJ17&lt;&gt;0,DJ18/PLANEL_Pot_Trim!DJ17,0)</f>
        <v>0.45948369074302436</v>
      </c>
      <c r="DK44" s="51">
        <f>IF(PLANEL_Pot_Trim!DK17&lt;&gt;0,DK18/PLANEL_Pot_Trim!DK17,0)</f>
        <v>0.35619200567707937</v>
      </c>
      <c r="DL44" s="51">
        <f>IF(PLANEL_Pot_Trim!DL17&lt;&gt;0,DL18/PLANEL_Pot_Trim!DL17,0)</f>
        <v>0.422507863152008</v>
      </c>
      <c r="DM44" s="51">
        <f>IF(PLANEL_Pot_Trim!DM17&lt;&gt;0,DM18/PLANEL_Pot_Trim!DM17,0)</f>
        <v>0.55343376052077609</v>
      </c>
      <c r="DN44" s="51">
        <f>IF(PLANEL_Pot_Trim!DN17&lt;&gt;0,DN18/PLANEL_Pot_Trim!DN17,0)</f>
        <v>0.45988988593247865</v>
      </c>
      <c r="DO44" s="51">
        <f>IF(PLANEL_Pot_Trim!DO17&lt;&gt;0,DO18/PLANEL_Pot_Trim!DO17,0)</f>
        <v>0.35617065861294389</v>
      </c>
      <c r="DP44" s="51">
        <f>IF(PLANEL_Pot_Trim!DP17&lt;&gt;0,DP18/PLANEL_Pot_Trim!DP17,0)</f>
        <v>0.42302019318078665</v>
      </c>
      <c r="DQ44" s="51">
        <f>IF(PLANEL_Pot_Trim!DQ17&lt;&gt;0,DQ18/PLANEL_Pot_Trim!DQ17,0)</f>
        <v>0.55433033805932841</v>
      </c>
      <c r="DR44" s="51">
        <f>IF(PLANEL_Pot_Trim!DR17&lt;&gt;0,DR18/PLANEL_Pot_Trim!DR17,0)</f>
        <v>0.460316827639281</v>
      </c>
      <c r="DS44" s="51">
        <f>IF(PLANEL_Pot_Trim!DS17&lt;&gt;0,DS18/PLANEL_Pot_Trim!DS17,0)</f>
        <v>0.35615185382744041</v>
      </c>
      <c r="DT44" s="51">
        <f>IF(PLANEL_Pot_Trim!DT17&lt;&gt;0,DT18/PLANEL_Pot_Trim!DT17,0)</f>
        <v>0.42347150735827827</v>
      </c>
      <c r="DU44" s="51">
        <f>IF(PLANEL_Pot_Trim!DU17&lt;&gt;0,DU18/PLANEL_Pot_Trim!DU17,0)</f>
        <v>0.55512013789237347</v>
      </c>
      <c r="DV44" s="51">
        <f>IF(PLANEL_Pot_Trim!DV17&lt;&gt;0,DV18/PLANEL_Pot_Trim!DV17,0)</f>
        <v>0.46069292276761215</v>
      </c>
      <c r="DW44" s="51">
        <f>IF(PLANEL_Pot_Trim!DW17&lt;&gt;0,DW18/PLANEL_Pot_Trim!DW17,0)</f>
        <v>0.35616256656426948</v>
      </c>
      <c r="DX44" s="51">
        <f>IF(PLANEL_Pot_Trim!DX17&lt;&gt;0,DX18/PLANEL_Pot_Trim!DX17,0)</f>
        <v>0.42321440227714224</v>
      </c>
      <c r="DY44" s="51">
        <f>IF(PLANEL_Pot_Trim!DY17&lt;&gt;0,DY18/PLANEL_Pot_Trim!DY17,0)</f>
        <v>0.55467020398044098</v>
      </c>
      <c r="DZ44" s="51">
        <f>IF(PLANEL_Pot_Trim!DZ17&lt;&gt;0,DZ18/PLANEL_Pot_Trim!DZ17,0)</f>
        <v>0.46047866855299646</v>
      </c>
      <c r="EA44" s="51">
        <f>IF(PLANEL_Pot_Trim!EA17&lt;&gt;0,EA18/PLANEL_Pot_Trim!EA17,0)</f>
        <v>0.35617771323359054</v>
      </c>
      <c r="EB44" s="51">
        <f>IF(PLANEL_Pot_Trim!EB17&lt;&gt;0,EB18/PLANEL_Pot_Trim!EB17,0)</f>
        <v>0.42285088242561819</v>
      </c>
      <c r="EC44" s="51">
        <f>IF(PLANEL_Pot_Trim!EC17&lt;&gt;0,EC18/PLANEL_Pot_Trim!EC17,0)</f>
        <v>0.5540340442303916</v>
      </c>
      <c r="ED44" s="51">
        <f>IF(PLANEL_Pot_Trim!ED17&lt;&gt;0,ED18/PLANEL_Pot_Trim!ED17,0)</f>
        <v>0.46017573534500605</v>
      </c>
      <c r="EE44" s="51">
        <f>IF(PLANEL_Pot_Trim!EE17&lt;&gt;0,EE18/PLANEL_Pot_Trim!EE17,0)</f>
        <v>0.35619458543283883</v>
      </c>
      <c r="EF44" s="51">
        <f>IF(PLANEL_Pot_Trim!EF17&lt;&gt;0,EF18/PLANEL_Pot_Trim!EF17,0)</f>
        <v>0.42244595027769671</v>
      </c>
      <c r="EG44" s="51">
        <f>IF(PLANEL_Pot_Trim!EG17&lt;&gt;0,EG18/PLANEL_Pot_Trim!EG17,0)</f>
        <v>0.55332541298618876</v>
      </c>
      <c r="EH44" s="51">
        <f>IF(PLANEL_Pot_Trim!EH17&lt;&gt;0,EH18/PLANEL_Pot_Trim!EH17,0)</f>
        <v>0.45983829188984621</v>
      </c>
      <c r="EI44" s="51">
        <f>IF(PLANEL_Pot_Trim!EI17&lt;&gt;0,EI18/PLANEL_Pot_Trim!EI17,0)</f>
        <v>0.35620893621144317</v>
      </c>
      <c r="EJ44" s="51">
        <f>IF(PLANEL_Pot_Trim!EJ17&lt;&gt;0,EJ18/PLANEL_Pot_Trim!EJ17,0)</f>
        <v>0.42210153068508188</v>
      </c>
      <c r="EK44" s="51">
        <f>IF(PLANEL_Pot_Trim!EK17&lt;&gt;0,EK18/PLANEL_Pot_Trim!EK17,0)</f>
        <v>0.55272267867671165</v>
      </c>
      <c r="EL44" s="51">
        <f>IF(PLANEL_Pot_Trim!EL17&lt;&gt;0,EL18/PLANEL_Pot_Trim!EL17,0)</f>
        <v>0.45955127555352493</v>
      </c>
      <c r="EM44" s="51">
        <f>IF(PLANEL_Pot_Trim!EM17&lt;&gt;0,EM18/PLANEL_Pot_Trim!EM17,0)</f>
        <v>0.35622769682382388</v>
      </c>
      <c r="EN44" s="51">
        <f>IF(PLANEL_Pot_Trim!EN17&lt;&gt;0,EN18/PLANEL_Pot_Trim!EN17,0)</f>
        <v>0.42165127669351449</v>
      </c>
      <c r="EO44" s="51">
        <f>IF(PLANEL_Pot_Trim!EO17&lt;&gt;0,EO18/PLANEL_Pot_Trim!EO17,0)</f>
        <v>0.55193473422451866</v>
      </c>
      <c r="EP44" s="51">
        <f>IF(PLANEL_Pot_Trim!EP17&lt;&gt;0,EP18/PLANEL_Pot_Trim!EP17,0)</f>
        <v>0.4591760638802056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0.2812723270726521</v>
      </c>
      <c r="AZ47" s="52">
        <f>IF(PLANEL_Pot_Trim!AZ20&lt;&gt;0,AZ21/PLANEL_Pot_Trim!AZ20,0)</f>
        <v>0.23844132180472968</v>
      </c>
      <c r="BA47" s="52">
        <f>IF(PLANEL_Pot_Trim!BA20&lt;&gt;0,BA21/PLANEL_Pot_Trim!BA20,0)</f>
        <v>0.24796164616761593</v>
      </c>
      <c r="BB47" s="52">
        <f>IF(PLANEL_Pot_Trim!BB20&lt;&gt;0,BB21/PLANEL_Pot_Trim!BB20,0)</f>
        <v>0.27984300218322905</v>
      </c>
      <c r="BC47" s="52">
        <f>IF(PLANEL_Pot_Trim!BC20&lt;&gt;0,BC21/PLANEL_Pot_Trim!BC20,0)</f>
        <v>0.28211235832980286</v>
      </c>
      <c r="BD47" s="52">
        <f>IF(PLANEL_Pot_Trim!BD20&lt;&gt;0,BD21/PLANEL_Pot_Trim!BD20,0)</f>
        <v>0.25027962206843141</v>
      </c>
      <c r="BE47" s="52">
        <f>IF(PLANEL_Pot_Trim!BE20&lt;&gt;0,BE21/PLANEL_Pot_Trim!BE20,0)</f>
        <v>0.25547692073052641</v>
      </c>
      <c r="BF47" s="52">
        <f>IF(PLANEL_Pot_Trim!BF20&lt;&gt;0,BF21/PLANEL_Pot_Trim!BF20,0)</f>
        <v>0.28055437072480971</v>
      </c>
      <c r="BG47" s="52">
        <f>IF(PLANEL_Pot_Trim!BG20&lt;&gt;0,BG21/PLANEL_Pot_Trim!BG20,0)</f>
        <v>0.28260922856174298</v>
      </c>
      <c r="BH47" s="52">
        <f>IF(PLANEL_Pot_Trim!BH20&lt;&gt;0,BH21/PLANEL_Pot_Trim!BH20,0)</f>
        <v>0.2572833242865939</v>
      </c>
      <c r="BI47" s="52">
        <f>IF(PLANEL_Pot_Trim!BI20&lt;&gt;0,BI21/PLANEL_Pot_Trim!BI20,0)</f>
        <v>0.25992581889167549</v>
      </c>
      <c r="BJ47" s="52">
        <f>IF(PLANEL_Pot_Trim!BJ20&lt;&gt;0,BJ21/PLANEL_Pot_Trim!BJ20,0)</f>
        <v>0.28097513064558766</v>
      </c>
      <c r="BK47" s="52">
        <f>IF(PLANEL_Pot_Trim!BK20&lt;&gt;0,BK21/PLANEL_Pot_Trim!BK20,0)</f>
        <v>0.28293811673836478</v>
      </c>
      <c r="BL47" s="52">
        <f>IF(PLANEL_Pot_Trim!BL20&lt;&gt;0,BL21/PLANEL_Pot_Trim!BL20,0)</f>
        <v>0.261917974755144</v>
      </c>
      <c r="BM47" s="52">
        <f>IF(PLANEL_Pot_Trim!BM20&lt;&gt;0,BM21/PLANEL_Pot_Trim!BM20,0)</f>
        <v>0.26286751381391465</v>
      </c>
      <c r="BN47" s="52">
        <f>IF(PLANEL_Pot_Trim!BN20&lt;&gt;0,BN21/PLANEL_Pot_Trim!BN20,0)</f>
        <v>0.28125364631375582</v>
      </c>
      <c r="BO47" s="52">
        <f>IF(PLANEL_Pot_Trim!BO20&lt;&gt;0,BO21/PLANEL_Pot_Trim!BO20,0)</f>
        <v>0.28317384195400574</v>
      </c>
      <c r="BP47" s="52">
        <f>IF(PLANEL_Pot_Trim!BP20&lt;&gt;0,BP21/PLANEL_Pot_Trim!BP20,0)</f>
        <v>0.26523978432645234</v>
      </c>
      <c r="BQ47" s="52">
        <f>IF(PLANEL_Pot_Trim!BQ20&lt;&gt;0,BQ21/PLANEL_Pot_Trim!BQ20,0)</f>
        <v>0.2649759253286566</v>
      </c>
      <c r="BR47" s="52">
        <f>IF(PLANEL_Pot_Trim!BR20&lt;&gt;0,BR21/PLANEL_Pot_Trim!BR20,0)</f>
        <v>0.28145326785576014</v>
      </c>
      <c r="BS47" s="52">
        <f>IF(PLANEL_Pot_Trim!BS20&lt;&gt;0,BS21/PLANEL_Pot_Trim!BS20,0)</f>
        <v>0.28334666738976688</v>
      </c>
      <c r="BT47" s="52">
        <f>IF(PLANEL_Pot_Trim!BT20&lt;&gt;0,BT21/PLANEL_Pot_Trim!BT20,0)</f>
        <v>0.26767496176168992</v>
      </c>
      <c r="BU47" s="52">
        <f>IF(PLANEL_Pot_Trim!BU20&lt;&gt;0,BU21/PLANEL_Pot_Trim!BU20,0)</f>
        <v>0.2665210906823986</v>
      </c>
      <c r="BV47" s="52">
        <f>IF(PLANEL_Pot_Trim!BV20&lt;&gt;0,BV21/PLANEL_Pot_Trim!BV20,0)</f>
        <v>0.28159962466735894</v>
      </c>
      <c r="BW47" s="52">
        <f>IF(PLANEL_Pot_Trim!BW20&lt;&gt;0,BW21/PLANEL_Pot_Trim!BW20,0)</f>
        <v>0.28347635701469542</v>
      </c>
      <c r="BX47" s="52">
        <f>IF(PLANEL_Pot_Trim!BX20&lt;&gt;0,BX21/PLANEL_Pot_Trim!BX20,0)</f>
        <v>0.26950256214304769</v>
      </c>
      <c r="BY47" s="52">
        <f>IF(PLANEL_Pot_Trim!BY20&lt;&gt;0,BY21/PLANEL_Pot_Trim!BY20,0)</f>
        <v>0.26768116089724275</v>
      </c>
      <c r="BZ47" s="52">
        <f>IF(PLANEL_Pot_Trim!BZ20&lt;&gt;0,BZ21/PLANEL_Pot_Trim!BZ20,0)</f>
        <v>0.28170945083076626</v>
      </c>
      <c r="CA47" s="52">
        <f>IF(PLANEL_Pot_Trim!CA20&lt;&gt;0,CA21/PLANEL_Pot_Trim!CA20,0)</f>
        <v>0.28358004022060856</v>
      </c>
      <c r="CB47" s="52">
        <f>IF(PLANEL_Pot_Trim!CB20&lt;&gt;0,CB21/PLANEL_Pot_Trim!CB20,0)</f>
        <v>0.27096367789240089</v>
      </c>
      <c r="CC47" s="52">
        <f>IF(PLANEL_Pot_Trim!CC20&lt;&gt;0,CC21/PLANEL_Pot_Trim!CC20,0)</f>
        <v>0.26860860483518445</v>
      </c>
      <c r="CD47" s="52">
        <f>IF(PLANEL_Pot_Trim!CD20&lt;&gt;0,CD21/PLANEL_Pot_Trim!CD20,0)</f>
        <v>0.28179725378325654</v>
      </c>
      <c r="CE47" s="52">
        <f>IF(PLANEL_Pot_Trim!CE20&lt;&gt;0,CE21/PLANEL_Pot_Trim!CE20,0)</f>
        <v>0.28366765881356876</v>
      </c>
      <c r="CF47" s="52">
        <f>IF(PLANEL_Pot_Trim!CF20&lt;&gt;0,CF21/PLANEL_Pot_Trim!CF20,0)</f>
        <v>0.27220084032487757</v>
      </c>
      <c r="CG47" s="52">
        <f>IF(PLANEL_Pot_Trim!CG20&lt;&gt;0,CG21/PLANEL_Pot_Trim!CG20,0)</f>
        <v>0.26939847577135734</v>
      </c>
      <c r="CH47" s="52">
        <f>IF(PLANEL_Pot_Trim!CH20&lt;&gt;0,CH21/PLANEL_Pot_Trim!CH20,0)</f>
        <v>0.28187144010460313</v>
      </c>
      <c r="CI47" s="52">
        <f>IF(PLANEL_Pot_Trim!CI20&lt;&gt;0,CI21/PLANEL_Pot_Trim!CI20,0)</f>
        <v>0.28374307190606918</v>
      </c>
      <c r="CJ47" s="52">
        <f>IF(PLANEL_Pot_Trim!CJ20&lt;&gt;0,CJ21/PLANEL_Pot_Trim!CJ20,0)</f>
        <v>0.27326171193602411</v>
      </c>
      <c r="CK47" s="52">
        <f>IF(PLANEL_Pot_Trim!CK20&lt;&gt;0,CK21/PLANEL_Pot_Trim!CK20,0)</f>
        <v>0.27006836153431729</v>
      </c>
      <c r="CL47" s="52">
        <f>IF(PLANEL_Pot_Trim!CL20&lt;&gt;0,CL21/PLANEL_Pot_Trim!CL20,0)</f>
        <v>0.28193531245367853</v>
      </c>
      <c r="CM47" s="52">
        <f>IF(PLANEL_Pot_Trim!CM20&lt;&gt;0,CM21/PLANEL_Pot_Trim!CM20,0)</f>
        <v>0.28380167208009993</v>
      </c>
      <c r="CN47" s="52">
        <f>IF(PLANEL_Pot_Trim!CN20&lt;&gt;0,CN21/PLANEL_Pot_Trim!CN20,0)</f>
        <v>0.27408746139494022</v>
      </c>
      <c r="CO47" s="52">
        <f>IF(PLANEL_Pot_Trim!CO20&lt;&gt;0,CO21/PLANEL_Pot_Trim!CO20,0)</f>
        <v>0.27059240992462957</v>
      </c>
      <c r="CP47" s="52">
        <f>IF(PLANEL_Pot_Trim!CP20&lt;&gt;0,CP21/PLANEL_Pot_Trim!CP20,0)</f>
        <v>0.28198493757526061</v>
      </c>
      <c r="CQ47" s="52">
        <f>IF(PLANEL_Pot_Trim!CQ20&lt;&gt;0,CQ21/PLANEL_Pot_Trim!CQ20,0)</f>
        <v>0.28407368757305762</v>
      </c>
      <c r="CR47" s="52">
        <f>IF(PLANEL_Pot_Trim!CR20&lt;&gt;0,CR21/PLANEL_Pot_Trim!CR20,0)</f>
        <v>0.2778801710281813</v>
      </c>
      <c r="CS47" s="52">
        <f>IF(PLANEL_Pot_Trim!CS20&lt;&gt;0,CS21/PLANEL_Pot_Trim!CS20,0)</f>
        <v>0.27292335919533139</v>
      </c>
      <c r="CT47" s="52">
        <f>IF(PLANEL_Pot_Trim!CT20&lt;&gt;0,CT21/PLANEL_Pot_Trim!CT20,0)</f>
        <v>0.28221550044913096</v>
      </c>
      <c r="CU47" s="52">
        <f>IF(PLANEL_Pot_Trim!CU20&lt;&gt;0,CU21/PLANEL_Pot_Trim!CU20,0)</f>
        <v>0.28433128879256736</v>
      </c>
      <c r="CV47" s="52">
        <f>IF(PLANEL_Pot_Trim!CV20&lt;&gt;0,CV21/PLANEL_Pot_Trim!CV20,0)</f>
        <v>0.2815349814684312</v>
      </c>
      <c r="CW47" s="52">
        <f>IF(PLANEL_Pot_Trim!CW20&lt;&gt;0,CW21/PLANEL_Pot_Trim!CW20,0)</f>
        <v>0.27528974759750491</v>
      </c>
      <c r="CX47" s="52">
        <f>IF(PLANEL_Pot_Trim!CX20&lt;&gt;0,CX21/PLANEL_Pot_Trim!CX20,0)</f>
        <v>0.28243351971315916</v>
      </c>
      <c r="CY47" s="82">
        <f>IF(PLANEL_Pot_Trim!CY20&lt;&gt;0,CY21/PLANEL_Pot_Trim!CY20,0)</f>
        <v>0.28439795994062006</v>
      </c>
      <c r="CZ47" s="82">
        <f>IF(PLANEL_Pot_Trim!CZ20&lt;&gt;0,CZ21/PLANEL_Pot_Trim!CZ20,0)</f>
        <v>0.28248989995537382</v>
      </c>
      <c r="DA47" s="82">
        <f>IF(PLANEL_Pot_Trim!DA20&lt;&gt;0,DA21/PLANEL_Pot_Trim!DA20,0)</f>
        <v>0.27592487997505505</v>
      </c>
      <c r="DB47" s="82">
        <f>IF(PLANEL_Pot_Trim!DB20&lt;&gt;0,DB21/PLANEL_Pot_Trim!DB20,0)</f>
        <v>0.28248989995537382</v>
      </c>
      <c r="DC47" s="52">
        <f>IF(PLANEL_Pot_Trim!DC20&lt;&gt;0,DC21/PLANEL_Pot_Trim!DC20,0)</f>
        <v>0.28439795994849243</v>
      </c>
      <c r="DD47" s="52">
        <f>IF(PLANEL_Pot_Trim!DD20&lt;&gt;0,DD21/PLANEL_Pot_Trim!DD20,0)</f>
        <v>0.28248989996503221</v>
      </c>
      <c r="DE47" s="52">
        <f>IF(PLANEL_Pot_Trim!DE20&lt;&gt;0,DE21/PLANEL_Pot_Trim!DE20,0)</f>
        <v>0.27592487998087839</v>
      </c>
      <c r="DF47" s="52">
        <f>IF(PLANEL_Pot_Trim!DF20&lt;&gt;0,DF21/PLANEL_Pot_Trim!DF20,0)</f>
        <v>0.28248989996503221</v>
      </c>
      <c r="DG47" s="52">
        <f>IF(PLANEL_Pot_Trim!DG20&lt;&gt;0,DG21/PLANEL_Pot_Trim!DG20,0)</f>
        <v>0.28439795996280826</v>
      </c>
      <c r="DH47" s="52">
        <f>IF(PLANEL_Pot_Trim!DH20&lt;&gt;0,DH21/PLANEL_Pot_Trim!DH20,0)</f>
        <v>0.28248989994196744</v>
      </c>
      <c r="DI47" s="52">
        <f>IF(PLANEL_Pot_Trim!DI20&lt;&gt;0,DI21/PLANEL_Pot_Trim!DI20,0)</f>
        <v>0.27592487999452625</v>
      </c>
      <c r="DJ47" s="52">
        <f>IF(PLANEL_Pot_Trim!DJ20&lt;&gt;0,DJ21/PLANEL_Pot_Trim!DJ20,0)</f>
        <v>0.28248989994196744</v>
      </c>
      <c r="DK47" s="52">
        <f>IF(PLANEL_Pot_Trim!DK20&lt;&gt;0,DK21/PLANEL_Pot_Trim!DK20,0)</f>
        <v>0.28439795996279499</v>
      </c>
      <c r="DL47" s="13">
        <f>IF(PLANEL_Pot_Trim!DL20&lt;&gt;0,DL21/PLANEL_Pot_Trim!DL20,0)</f>
        <v>0.28248989995777496</v>
      </c>
      <c r="DM47" s="52">
        <f>IF(PLANEL_Pot_Trim!DM20&lt;&gt;0,DM21/PLANEL_Pot_Trim!DM20,0)</f>
        <v>0.27592487998172982</v>
      </c>
      <c r="DN47" s="52">
        <f>IF(PLANEL_Pot_Trim!DN20&lt;&gt;0,DN21/PLANEL_Pot_Trim!DN20,0)</f>
        <v>0.28248989995777496</v>
      </c>
      <c r="DO47" s="52">
        <f>IF(PLANEL_Pot_Trim!DO20&lt;&gt;0,DO21/PLANEL_Pot_Trim!DO20,0)</f>
        <v>0.28439795997286621</v>
      </c>
      <c r="DP47" s="52">
        <f>IF(PLANEL_Pot_Trim!DP20&lt;&gt;0,DP21/PLANEL_Pot_Trim!DP20,0)</f>
        <v>0.28248989998987578</v>
      </c>
      <c r="DQ47" s="52">
        <f>IF(PLANEL_Pot_Trim!DQ20&lt;&gt;0,DQ21/PLANEL_Pot_Trim!DQ20,0)</f>
        <v>0.27592487999327586</v>
      </c>
      <c r="DR47" s="52">
        <f>IF(PLANEL_Pot_Trim!DR20&lt;&gt;0,DR21/PLANEL_Pot_Trim!DR20,0)</f>
        <v>0.28248989998987578</v>
      </c>
      <c r="DS47" s="52">
        <f>IF(PLANEL_Pot_Trim!DS20&lt;&gt;0,DS21/PLANEL_Pot_Trim!DS20,0)</f>
        <v>0.28439795993650202</v>
      </c>
      <c r="DT47" s="52">
        <f>IF(PLANEL_Pot_Trim!DT20&lt;&gt;0,DT21/PLANEL_Pot_Trim!DT20,0)</f>
        <v>0.28248989997183405</v>
      </c>
      <c r="DU47" s="52">
        <f>IF(PLANEL_Pot_Trim!DU20&lt;&gt;0,DU21/PLANEL_Pot_Trim!DU20,0)</f>
        <v>0.27592487996790172</v>
      </c>
      <c r="DV47" s="52">
        <f>IF(PLANEL_Pot_Trim!DV20&lt;&gt;0,DV21/PLANEL_Pot_Trim!DV20,0)</f>
        <v>0.28248989997183405</v>
      </c>
      <c r="DW47" s="52">
        <f>IF(PLANEL_Pot_Trim!DW20&lt;&gt;0,DW21/PLANEL_Pot_Trim!DW20,0)</f>
        <v>0.28439795995478251</v>
      </c>
      <c r="DX47" s="52">
        <f>IF(PLANEL_Pot_Trim!DX20&lt;&gt;0,DX21/PLANEL_Pot_Trim!DX20,0)</f>
        <v>0.28248989997812135</v>
      </c>
      <c r="DY47" s="52">
        <f>IF(PLANEL_Pot_Trim!DY20&lt;&gt;0,DY21/PLANEL_Pot_Trim!DY20,0)</f>
        <v>0.27592487998217757</v>
      </c>
      <c r="DZ47" s="52">
        <f>IF(PLANEL_Pot_Trim!DZ20&lt;&gt;0,DZ21/PLANEL_Pot_Trim!DZ20,0)</f>
        <v>0.28248989997812135</v>
      </c>
      <c r="EA47" s="52">
        <f>IF(PLANEL_Pot_Trim!EA20&lt;&gt;0,EA21/PLANEL_Pot_Trim!EA20,0)</f>
        <v>0.28439795997082024</v>
      </c>
      <c r="EB47" s="52">
        <f>IF(PLANEL_Pot_Trim!EB20&lt;&gt;0,EB21/PLANEL_Pot_Trim!EB20,0)</f>
        <v>0.28248989999282409</v>
      </c>
      <c r="EC47" s="52">
        <f>IF(PLANEL_Pot_Trim!EC20&lt;&gt;0,EC21/PLANEL_Pot_Trim!EC20,0)</f>
        <v>0.27592488001839133</v>
      </c>
      <c r="ED47" s="52">
        <f>IF(PLANEL_Pot_Trim!ED20&lt;&gt;0,ED21/PLANEL_Pot_Trim!ED20,0)</f>
        <v>0.28248989999282409</v>
      </c>
      <c r="EE47" s="52">
        <f>IF(PLANEL_Pot_Trim!EE20&lt;&gt;0,EE21/PLANEL_Pot_Trim!EE20,0)</f>
        <v>0.28439796000395534</v>
      </c>
      <c r="EF47" s="52">
        <f>IF(PLANEL_Pot_Trim!EF20&lt;&gt;0,EF21/PLANEL_Pot_Trim!EF20,0)</f>
        <v>0.28248990001734509</v>
      </c>
      <c r="EG47" s="52">
        <f>IF(PLANEL_Pot_Trim!EG20&lt;&gt;0,EG21/PLANEL_Pot_Trim!EG20,0)</f>
        <v>0.27592488002727561</v>
      </c>
      <c r="EH47" s="52">
        <f>IF(PLANEL_Pot_Trim!EH20&lt;&gt;0,EH21/PLANEL_Pot_Trim!EH20,0)</f>
        <v>0.28248990001734509</v>
      </c>
      <c r="EI47" s="52">
        <f>IF(PLANEL_Pot_Trim!EI20&lt;&gt;0,EI21/PLANEL_Pot_Trim!EI20,0)</f>
        <v>0.28439795997840639</v>
      </c>
      <c r="EJ47" s="52">
        <f>IF(PLANEL_Pot_Trim!EJ20&lt;&gt;0,EJ21/PLANEL_Pot_Trim!EJ20,0)</f>
        <v>0.28248989999234897</v>
      </c>
      <c r="EK47" s="52">
        <f>IF(PLANEL_Pot_Trim!EK20&lt;&gt;0,EK21/PLANEL_Pot_Trim!EK20,0)</f>
        <v>0.27592488001002352</v>
      </c>
      <c r="EL47" s="52">
        <f>IF(PLANEL_Pot_Trim!EL20&lt;&gt;0,EL21/PLANEL_Pot_Trim!EL20,0)</f>
        <v>0.28248989999234897</v>
      </c>
      <c r="EM47" s="52">
        <f>IF(PLANEL_Pot_Trim!EM20&lt;&gt;0,EM21/PLANEL_Pot_Trim!EM20,0)</f>
        <v>0.28439795995502781</v>
      </c>
      <c r="EN47" s="52">
        <f>IF(PLANEL_Pot_Trim!EN20&lt;&gt;0,EN21/PLANEL_Pot_Trim!EN20,0)</f>
        <v>0.28248989995915141</v>
      </c>
      <c r="EO47" s="52">
        <f>IF(PLANEL_Pot_Trim!EO20&lt;&gt;0,EO21/PLANEL_Pot_Trim!EO20,0)</f>
        <v>0.27592487998932924</v>
      </c>
      <c r="EP47" s="52">
        <f>IF(PLANEL_Pot_Trim!EP20&lt;&gt;0,EP21/PLANEL_Pot_Trim!EP20,0)</f>
        <v>0.28248989995915141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3918.1510020000001</v>
      </c>
      <c r="AD6" s="65">
        <v>5425.1321559999997</v>
      </c>
      <c r="AE6" s="65">
        <v>3415.82395</v>
      </c>
      <c r="AF6" s="65">
        <v>401.86164120000001</v>
      </c>
      <c r="AG6" s="65">
        <v>3519.1476189999998</v>
      </c>
      <c r="AH6" s="65">
        <v>5425.1321559999997</v>
      </c>
      <c r="AI6" s="65">
        <v>3415.82395</v>
      </c>
      <c r="AJ6" s="65">
        <v>401.86164120000001</v>
      </c>
      <c r="AK6" s="65">
        <v>3726.7559849999998</v>
      </c>
      <c r="AL6" s="65">
        <v>5285.5993070000004</v>
      </c>
      <c r="AM6" s="65">
        <v>3415.82395</v>
      </c>
      <c r="AN6" s="65">
        <v>401.86164120000001</v>
      </c>
      <c r="AO6" s="65">
        <v>3762.983471</v>
      </c>
      <c r="AP6" s="65">
        <v>5425.1321559999997</v>
      </c>
      <c r="AQ6" s="65">
        <v>3415.82395</v>
      </c>
      <c r="AR6" s="65">
        <v>401.86164120000001</v>
      </c>
      <c r="AS6" s="65">
        <v>3494.3246199999999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1823.161742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271.72431</v>
      </c>
      <c r="F7" s="65">
        <v>325.21445999999997</v>
      </c>
      <c r="G7" s="65">
        <v>258.64785999999998</v>
      </c>
      <c r="H7" s="65">
        <v>19.436103589999998</v>
      </c>
      <c r="I7" s="65">
        <v>291.63965999999999</v>
      </c>
      <c r="J7" s="65">
        <v>354.93876</v>
      </c>
      <c r="K7" s="65">
        <v>276.00995999999998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423.22111999999998</v>
      </c>
      <c r="AB7" s="65">
        <v>49.79072</v>
      </c>
      <c r="AC7" s="65">
        <v>460.49952000000002</v>
      </c>
      <c r="AD7" s="65">
        <v>637.61472000000003</v>
      </c>
      <c r="AE7" s="65">
        <v>401.46111999999999</v>
      </c>
      <c r="AF7" s="65">
        <v>47.230719999999998</v>
      </c>
      <c r="AG7" s="65">
        <v>460.49952000000002</v>
      </c>
      <c r="AH7" s="65">
        <v>637.61472000000003</v>
      </c>
      <c r="AI7" s="65">
        <v>423.22111999999998</v>
      </c>
      <c r="AJ7" s="65">
        <v>49.79072</v>
      </c>
      <c r="AK7" s="65">
        <v>485.45952</v>
      </c>
      <c r="AL7" s="65">
        <v>672.17471999999998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637.61472000000003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40.745509380000001</v>
      </c>
      <c r="E8" s="65">
        <v>233.99294739999999</v>
      </c>
      <c r="F8" s="65">
        <v>422.63841669999999</v>
      </c>
      <c r="G8" s="65">
        <v>302.58562970000003</v>
      </c>
      <c r="H8" s="65">
        <v>28.623123929999998</v>
      </c>
      <c r="I8" s="65">
        <v>395.9498074</v>
      </c>
      <c r="J8" s="65">
        <v>367.03913299999999</v>
      </c>
      <c r="K8" s="65">
        <v>244.8931934</v>
      </c>
      <c r="L8" s="65">
        <v>25.97462938</v>
      </c>
      <c r="M8" s="65">
        <v>312.47030740000002</v>
      </c>
      <c r="N8" s="65">
        <v>425.35481299999998</v>
      </c>
      <c r="O8" s="65">
        <v>187.62761159999999</v>
      </c>
      <c r="P8" s="65">
        <v>42.578236650000001</v>
      </c>
      <c r="Q8" s="65">
        <v>227.40049089999999</v>
      </c>
      <c r="R8" s="65">
        <v>437.42042179999999</v>
      </c>
      <c r="S8" s="65">
        <v>296.7948116</v>
      </c>
      <c r="T8" s="65">
        <v>42.152709379999997</v>
      </c>
      <c r="U8" s="65">
        <v>275.36960740000001</v>
      </c>
      <c r="V8" s="65">
        <v>477.53697670000003</v>
      </c>
      <c r="W8" s="65">
        <v>139.4659934</v>
      </c>
      <c r="X8" s="65">
        <v>27.442087269999998</v>
      </c>
      <c r="Y8" s="65">
        <v>455.50280739999999</v>
      </c>
      <c r="Z8" s="65">
        <v>635.21758139999997</v>
      </c>
      <c r="AA8" s="65">
        <v>329.08603340000002</v>
      </c>
      <c r="AB8" s="65">
        <v>23.205683929999999</v>
      </c>
      <c r="AC8" s="65">
        <v>239.65577999999999</v>
      </c>
      <c r="AD8" s="65">
        <v>128.5803367</v>
      </c>
      <c r="AE8" s="65">
        <v>248.93301159999999</v>
      </c>
      <c r="AF8" s="65">
        <v>47.198236649999998</v>
      </c>
      <c r="AG8" s="65">
        <v>359.7188074</v>
      </c>
      <c r="AH8" s="65">
        <v>140.55768</v>
      </c>
      <c r="AI8" s="65">
        <v>280.0560218</v>
      </c>
      <c r="AJ8" s="65">
        <v>19.760483929999999</v>
      </c>
      <c r="AK8" s="65">
        <v>347.91669830000001</v>
      </c>
      <c r="AL8" s="65">
        <v>190.404</v>
      </c>
      <c r="AM8" s="65">
        <v>322.47834970000002</v>
      </c>
      <c r="AN8" s="65">
        <v>41.381509379999997</v>
      </c>
      <c r="AO8" s="65">
        <v>347.47663649999998</v>
      </c>
      <c r="AP8" s="65">
        <v>445.7753548</v>
      </c>
      <c r="AQ8" s="65">
        <v>379.4250116</v>
      </c>
      <c r="AR8" s="65">
        <v>33.891359999999999</v>
      </c>
      <c r="AS8" s="65">
        <v>460.1828074</v>
      </c>
      <c r="AT8" s="65">
        <v>551.02135480000004</v>
      </c>
      <c r="AU8" s="65">
        <v>332.2765316</v>
      </c>
      <c r="AV8" s="65">
        <v>47.198236649999998</v>
      </c>
      <c r="AW8" s="65">
        <v>438.73280740000001</v>
      </c>
      <c r="AX8" s="65">
        <v>346.24809820000002</v>
      </c>
      <c r="AY8" s="65">
        <v>401.1850116</v>
      </c>
      <c r="AZ8" s="65">
        <v>16.034563930000001</v>
      </c>
      <c r="BA8" s="65">
        <v>149.43704740000001</v>
      </c>
      <c r="BB8" s="65">
        <v>79.11</v>
      </c>
      <c r="BC8" s="65">
        <v>136.2937934</v>
      </c>
      <c r="BD8" s="65">
        <v>16.034563930000001</v>
      </c>
      <c r="BE8" s="65">
        <v>156.3369983</v>
      </c>
      <c r="BF8" s="65">
        <v>117.45</v>
      </c>
      <c r="BG8" s="65">
        <v>136.2937934</v>
      </c>
      <c r="BH8" s="65">
        <v>16.034563930000001</v>
      </c>
      <c r="BI8" s="65">
        <v>128.64699830000001</v>
      </c>
      <c r="BJ8" s="65">
        <v>130.9499548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127.1699548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411.16087599999997</v>
      </c>
      <c r="E17" s="65">
        <v>3717.8020320000001</v>
      </c>
      <c r="F17" s="65">
        <v>5278.7269809999998</v>
      </c>
      <c r="G17" s="65">
        <v>3451.116246</v>
      </c>
      <c r="H17" s="65">
        <v>405.45022729999999</v>
      </c>
      <c r="I17" s="65">
        <v>4127.8437279999998</v>
      </c>
      <c r="J17" s="65">
        <v>5299.5816459999996</v>
      </c>
      <c r="K17" s="65">
        <v>3558.7266509999999</v>
      </c>
      <c r="L17" s="65">
        <v>441.01284950000002</v>
      </c>
      <c r="M17" s="65">
        <v>4359.0929530000003</v>
      </c>
      <c r="N17" s="65">
        <v>5993.8107840000002</v>
      </c>
      <c r="O17" s="65">
        <v>3715.4524820000001</v>
      </c>
      <c r="P17" s="65">
        <v>463.51869670000002</v>
      </c>
      <c r="Q17" s="65">
        <v>4306.6099770000001</v>
      </c>
      <c r="R17" s="65">
        <v>6076.6466330000003</v>
      </c>
      <c r="S17" s="65">
        <v>3874.7887219999998</v>
      </c>
      <c r="T17" s="65">
        <v>494.17848950000001</v>
      </c>
      <c r="U17" s="65">
        <v>4654.5966770000005</v>
      </c>
      <c r="V17" s="65">
        <v>6364.16615</v>
      </c>
      <c r="W17" s="65">
        <v>3959.9251239999999</v>
      </c>
      <c r="X17" s="65">
        <v>484.64146729999999</v>
      </c>
      <c r="Y17" s="65">
        <v>4888.2367629999999</v>
      </c>
      <c r="Z17" s="65">
        <v>6664.142484</v>
      </c>
      <c r="AA17" s="65">
        <v>4207.1207640000002</v>
      </c>
      <c r="AB17" s="65">
        <v>481.86204509999999</v>
      </c>
      <c r="AC17" s="65">
        <v>4695.9553020000003</v>
      </c>
      <c r="AD17" s="65">
        <v>6298.8412129999997</v>
      </c>
      <c r="AE17" s="65">
        <v>4133.9120819999998</v>
      </c>
      <c r="AF17" s="65">
        <v>503.29459789999999</v>
      </c>
      <c r="AG17" s="65">
        <v>4417.0149460000002</v>
      </c>
      <c r="AH17" s="65">
        <v>6310.8185560000002</v>
      </c>
      <c r="AI17" s="65">
        <v>4186.7950920000003</v>
      </c>
      <c r="AJ17" s="65">
        <v>479.37684510000003</v>
      </c>
      <c r="AK17" s="65">
        <v>4637.7812029999996</v>
      </c>
      <c r="AL17" s="65">
        <v>6255.6920270000001</v>
      </c>
      <c r="AM17" s="65">
        <v>4229.2174199999999</v>
      </c>
      <c r="AN17" s="65">
        <v>500.03787060000002</v>
      </c>
      <c r="AO17" s="65">
        <v>4673.5686269999997</v>
      </c>
      <c r="AP17" s="65">
        <v>6616.036231</v>
      </c>
      <c r="AQ17" s="65">
        <v>4286.1640820000002</v>
      </c>
      <c r="AR17" s="65">
        <v>493.50772119999999</v>
      </c>
      <c r="AS17" s="65">
        <v>4517.6159470000002</v>
      </c>
      <c r="AT17" s="65">
        <v>6721.2822310000001</v>
      </c>
      <c r="AU17" s="65">
        <v>4239.0156020000004</v>
      </c>
      <c r="AV17" s="65">
        <v>506.81459790000002</v>
      </c>
      <c r="AW17" s="65">
        <v>4919.9923289999997</v>
      </c>
      <c r="AX17" s="65">
        <v>6551.0689739999998</v>
      </c>
      <c r="AY17" s="65">
        <v>4307.9240820000005</v>
      </c>
      <c r="AZ17" s="65">
        <v>193.7897753</v>
      </c>
      <c r="BA17" s="65">
        <v>1882.550358</v>
      </c>
      <c r="BB17" s="65">
        <v>2478.8053530000002</v>
      </c>
      <c r="BC17" s="65">
        <v>1647.21309</v>
      </c>
      <c r="BD17" s="65">
        <v>193.7897753</v>
      </c>
      <c r="BE17" s="65">
        <v>1889.4503090000001</v>
      </c>
      <c r="BF17" s="65">
        <v>2517.1453529999999</v>
      </c>
      <c r="BG17" s="65">
        <v>1647.21309</v>
      </c>
      <c r="BH17" s="65">
        <v>193.7897753</v>
      </c>
      <c r="BI17" s="65">
        <v>1861.760309</v>
      </c>
      <c r="BJ17" s="65">
        <v>2530.6453080000001</v>
      </c>
      <c r="BK17" s="65">
        <v>1647.21309</v>
      </c>
      <c r="BL17" s="65">
        <v>193.7897753</v>
      </c>
      <c r="BM17" s="65">
        <v>1889.4503090000001</v>
      </c>
      <c r="BN17" s="65">
        <v>2603.2019660000001</v>
      </c>
      <c r="BO17" s="65">
        <v>1647.21309</v>
      </c>
      <c r="BP17" s="65">
        <v>193.7897753</v>
      </c>
      <c r="BQ17" s="65">
        <v>1889.4503090000001</v>
      </c>
      <c r="BR17" s="65">
        <v>2526.8653079999999</v>
      </c>
      <c r="BS17" s="65">
        <v>1647.21309</v>
      </c>
      <c r="BT17" s="65">
        <v>193.7897753</v>
      </c>
      <c r="BU17" s="65">
        <v>1889.4503090000001</v>
      </c>
      <c r="BV17" s="65">
        <v>2603.2019660000001</v>
      </c>
      <c r="BW17" s="65">
        <v>1647.21309</v>
      </c>
      <c r="BX17" s="65">
        <v>193.7897753</v>
      </c>
      <c r="BY17" s="65">
        <v>1889.4503090000001</v>
      </c>
      <c r="BZ17" s="65">
        <v>2439.5383149999998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540.22500000000002</v>
      </c>
      <c r="U32" s="65">
        <v>273.75</v>
      </c>
      <c r="V32" s="65">
        <v>813.97500000000002</v>
      </c>
      <c r="W32" s="65">
        <v>273.75</v>
      </c>
      <c r="X32" s="65">
        <v>46.624350200000002</v>
      </c>
      <c r="Y32" s="65">
        <v>813.97500000000002</v>
      </c>
      <c r="Z32" s="65">
        <v>813.97500000000002</v>
      </c>
      <c r="AA32" s="65">
        <v>813.97500000000002</v>
      </c>
      <c r="AB32" s="65">
        <v>273.75</v>
      </c>
      <c r="AC32" s="65">
        <v>540.22500000000002</v>
      </c>
      <c r="AE32" s="65">
        <v>273.75</v>
      </c>
      <c r="AF32" s="65">
        <v>813.97500000000002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273.75</v>
      </c>
      <c r="AO32" s="65">
        <v>813.97500000000002</v>
      </c>
      <c r="AP32" s="65">
        <v>540.22500000000002</v>
      </c>
      <c r="AQ32" s="65">
        <v>813.97500000000002</v>
      </c>
      <c r="AS32" s="65">
        <v>813.97500000000002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273.75</v>
      </c>
      <c r="AY32" s="65">
        <v>813.97500000000002</v>
      </c>
      <c r="AZ32" s="65">
        <v>813.97500000000002</v>
      </c>
      <c r="BA32" s="65">
        <v>540.22500000000002</v>
      </c>
      <c r="BC32" s="65">
        <v>813.97500000000002</v>
      </c>
      <c r="BD32" s="65">
        <v>813.97500000000002</v>
      </c>
      <c r="BE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273.75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270.07499999999999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810.3</v>
      </c>
      <c r="T41" s="65">
        <v>810.3</v>
      </c>
      <c r="U41" s="65">
        <v>273.75</v>
      </c>
      <c r="V41" s="65">
        <v>813.97500000000002</v>
      </c>
      <c r="W41" s="65">
        <v>543.82500000000005</v>
      </c>
      <c r="X41" s="65">
        <v>316.69935020000003</v>
      </c>
      <c r="Y41" s="65">
        <v>813.97500000000002</v>
      </c>
      <c r="Z41" s="65">
        <v>813.97500000000002</v>
      </c>
      <c r="AA41" s="65">
        <v>1084.05</v>
      </c>
      <c r="AB41" s="65">
        <v>273.75</v>
      </c>
      <c r="AC41" s="65">
        <v>810.3</v>
      </c>
      <c r="AD41" s="65">
        <v>270.07499999999999</v>
      </c>
      <c r="AE41" s="65">
        <v>543.82500000000005</v>
      </c>
      <c r="AF41" s="65">
        <v>1084.05</v>
      </c>
      <c r="AG41" s="65">
        <v>1084.05</v>
      </c>
      <c r="AH41" s="65">
        <v>810.3</v>
      </c>
      <c r="AI41" s="65">
        <v>1084.05</v>
      </c>
      <c r="AJ41" s="65">
        <v>540.22500000000002</v>
      </c>
      <c r="AK41" s="65">
        <v>1084.05</v>
      </c>
      <c r="AL41" s="65">
        <v>543.82500000000005</v>
      </c>
      <c r="AM41" s="65">
        <v>543.82500000000005</v>
      </c>
      <c r="AN41" s="65">
        <v>270.07499999999999</v>
      </c>
      <c r="AO41" s="65">
        <v>1084.05</v>
      </c>
      <c r="AP41" s="65">
        <v>540.22500000000002</v>
      </c>
      <c r="AQ41" s="65">
        <v>1084.05</v>
      </c>
      <c r="AR41" s="65">
        <v>270.07499999999999</v>
      </c>
      <c r="AS41" s="65">
        <v>1084.05</v>
      </c>
      <c r="AT41" s="65">
        <v>543.82500000000005</v>
      </c>
      <c r="AU41" s="65">
        <v>1084.05</v>
      </c>
      <c r="AV41" s="65">
        <v>1084.05</v>
      </c>
      <c r="AW41" s="65">
        <v>813.97500000000002</v>
      </c>
      <c r="AX41" s="65">
        <v>543.82500000000005</v>
      </c>
      <c r="AY41" s="65">
        <v>1084.05</v>
      </c>
      <c r="AZ41" s="65">
        <v>1084.05</v>
      </c>
      <c r="BA41" s="65">
        <v>810.3</v>
      </c>
      <c r="BB41" s="65">
        <v>270.07499999999999</v>
      </c>
      <c r="BC41" s="65">
        <v>1084.05</v>
      </c>
      <c r="BD41" s="65">
        <v>1084.05</v>
      </c>
      <c r="BE41" s="65">
        <v>813.97500000000002</v>
      </c>
      <c r="BF41" s="65">
        <v>270.07499999999999</v>
      </c>
      <c r="BG41" s="65">
        <v>1084.05</v>
      </c>
      <c r="BH41" s="65">
        <v>1084.05</v>
      </c>
      <c r="BI41" s="65">
        <v>813.97500000000002</v>
      </c>
      <c r="BJ41" s="65">
        <v>543.82500000000005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270.07499999999999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1007.25</v>
      </c>
      <c r="AD55" s="65">
        <v>1296.27</v>
      </c>
      <c r="AE55" s="65">
        <v>1296.27</v>
      </c>
      <c r="AF55" s="65">
        <v>1551.27</v>
      </c>
      <c r="AG55" s="65">
        <v>1022.25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1212.27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1007.25</v>
      </c>
      <c r="AD65" s="65">
        <v>1296.27</v>
      </c>
      <c r="AE65" s="65">
        <v>1296.27</v>
      </c>
      <c r="AF65" s="65">
        <v>1551.27</v>
      </c>
      <c r="AG65" s="65">
        <v>1022.25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1212.27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101.60571090000001</v>
      </c>
      <c r="BA90" s="65">
        <v>101.60571090000001</v>
      </c>
      <c r="BB90" s="65">
        <v>101.60571090000001</v>
      </c>
      <c r="BC90" s="65">
        <v>101.60571090000001</v>
      </c>
      <c r="BD90" s="65">
        <v>3981.1185770000002</v>
      </c>
      <c r="BE90" s="65">
        <v>3981.1185770000002</v>
      </c>
      <c r="BF90" s="65">
        <v>3981.1185770000002</v>
      </c>
      <c r="BG90" s="65">
        <v>3981.1185770000002</v>
      </c>
      <c r="BH90" s="65">
        <v>5764.0754790000001</v>
      </c>
      <c r="BI90" s="65">
        <v>5764.0754790000001</v>
      </c>
      <c r="BJ90" s="65">
        <v>5764.0754790000001</v>
      </c>
      <c r="BK90" s="65">
        <v>5764.0754790000001</v>
      </c>
      <c r="BL90" s="65">
        <v>8974.9906800000008</v>
      </c>
      <c r="BM90" s="65">
        <v>8974.9906800000008</v>
      </c>
      <c r="BN90" s="65">
        <v>8974.9906800000008</v>
      </c>
      <c r="BO90" s="65">
        <v>8974.9906800000008</v>
      </c>
      <c r="BP90" s="65">
        <v>9933.2737080000006</v>
      </c>
      <c r="BQ90" s="65">
        <v>9933.2737080000006</v>
      </c>
      <c r="BR90" s="65">
        <v>9933.2737080000006</v>
      </c>
      <c r="BS90" s="65">
        <v>9933.2737080000006</v>
      </c>
      <c r="BT90" s="65">
        <v>10200.34575</v>
      </c>
      <c r="BU90" s="65">
        <v>10200.34575</v>
      </c>
      <c r="BV90" s="65">
        <v>10200.34575</v>
      </c>
      <c r="BW90" s="65">
        <v>10200.34575</v>
      </c>
      <c r="BX90" s="65">
        <v>10200.34575</v>
      </c>
      <c r="BY90" s="65">
        <v>10200.34575</v>
      </c>
      <c r="BZ90" s="65">
        <v>10200.34575</v>
      </c>
      <c r="CA90" s="65">
        <v>10200.34575</v>
      </c>
      <c r="CB90" s="65">
        <v>10200.34575</v>
      </c>
      <c r="CC90" s="65">
        <v>10200.34575</v>
      </c>
      <c r="CD90" s="65">
        <v>10200.34575</v>
      </c>
      <c r="CE90" s="65">
        <v>10200.34575</v>
      </c>
      <c r="CF90" s="65">
        <v>10200.34575</v>
      </c>
      <c r="CG90" s="65">
        <v>10200.34575</v>
      </c>
      <c r="CH90" s="65">
        <v>10200.34575</v>
      </c>
      <c r="CI90" s="65">
        <v>10200.34575</v>
      </c>
      <c r="CJ90" s="65">
        <v>10200.34575</v>
      </c>
      <c r="CK90" s="65">
        <v>10200.34575</v>
      </c>
      <c r="CL90" s="65">
        <v>10200.34575</v>
      </c>
      <c r="CM90" s="65">
        <v>10200.34575</v>
      </c>
      <c r="CN90" s="65">
        <v>10200.34575</v>
      </c>
      <c r="CO90" s="65">
        <v>10200.34575</v>
      </c>
      <c r="CP90" s="65">
        <v>10200.34575</v>
      </c>
      <c r="CQ90" s="65">
        <v>10200.34575</v>
      </c>
      <c r="CR90" s="65">
        <v>10200.34575</v>
      </c>
      <c r="CS90" s="65">
        <v>10200.34575</v>
      </c>
      <c r="CT90" s="65">
        <v>10200.34575</v>
      </c>
      <c r="CU90" s="65">
        <v>10200.34575</v>
      </c>
      <c r="CV90" s="65">
        <v>10200.34575</v>
      </c>
      <c r="CW90" s="65">
        <v>10200.34575</v>
      </c>
      <c r="CX90" s="65">
        <v>10200.34575</v>
      </c>
      <c r="CY90" s="65">
        <v>10200.34575</v>
      </c>
      <c r="CZ90" s="65">
        <v>10200.34575</v>
      </c>
      <c r="DA90" s="65">
        <v>10200.34575</v>
      </c>
      <c r="DB90" s="65">
        <v>10200.34575</v>
      </c>
      <c r="DC90" s="65">
        <v>10200.34575</v>
      </c>
      <c r="DD90" s="65">
        <v>10200.34575</v>
      </c>
      <c r="DE90" s="65">
        <v>10200.34575</v>
      </c>
      <c r="DF90" s="65">
        <v>10200.34575</v>
      </c>
      <c r="DG90" s="65">
        <v>10200.34575</v>
      </c>
      <c r="DH90" s="65">
        <v>10200.34575</v>
      </c>
      <c r="DI90" s="65">
        <v>10200.34575</v>
      </c>
      <c r="DJ90" s="65">
        <v>10200.34575</v>
      </c>
      <c r="DK90" s="65">
        <v>10200.34575</v>
      </c>
      <c r="DL90" s="65">
        <v>10200.34575</v>
      </c>
      <c r="DM90" s="65">
        <v>10200.34575</v>
      </c>
      <c r="DN90" s="65">
        <v>10200.34575</v>
      </c>
      <c r="DO90" s="65">
        <v>10200.34575</v>
      </c>
      <c r="DP90" s="65">
        <v>10200.34575</v>
      </c>
      <c r="DQ90" s="65">
        <v>10200.34575</v>
      </c>
      <c r="DR90" s="65">
        <v>10200.34575</v>
      </c>
      <c r="DS90" s="65">
        <v>10200.34575</v>
      </c>
      <c r="DT90" s="65">
        <v>10200.34575</v>
      </c>
      <c r="DU90" s="65">
        <v>10200.34575</v>
      </c>
      <c r="DV90" s="65">
        <v>10200.34575</v>
      </c>
      <c r="DW90" s="65">
        <v>10200.34575</v>
      </c>
      <c r="DX90" s="65">
        <v>10200.34575</v>
      </c>
      <c r="DY90" s="65">
        <v>10200.34575</v>
      </c>
      <c r="DZ90" s="65">
        <v>10200.34575</v>
      </c>
      <c r="EA90" s="65">
        <v>10200.34575</v>
      </c>
      <c r="EB90" s="65">
        <v>10200.34575</v>
      </c>
      <c r="EC90" s="65">
        <v>10200.34575</v>
      </c>
      <c r="ED90" s="65">
        <v>10200.34575</v>
      </c>
      <c r="EE90" s="65">
        <v>10200.34575</v>
      </c>
      <c r="EF90" s="65">
        <v>10200.34575</v>
      </c>
      <c r="EG90" s="65">
        <v>10200.34575</v>
      </c>
      <c r="EH90" s="65">
        <v>10200.34575</v>
      </c>
      <c r="EI90" s="65">
        <v>10200.34575</v>
      </c>
      <c r="EJ90" s="65">
        <v>10200.34575</v>
      </c>
      <c r="EK90" s="65">
        <v>10200.34575</v>
      </c>
      <c r="EL90" s="65">
        <v>10200.34575</v>
      </c>
      <c r="EM90" s="65">
        <v>10200.34575</v>
      </c>
      <c r="EN90" s="65">
        <v>10200.34575</v>
      </c>
      <c r="EO90" s="65">
        <v>10200.34575</v>
      </c>
      <c r="EP90" s="65">
        <v>10200.34575</v>
      </c>
      <c r="EQ90" s="65">
        <v>10200.34575</v>
      </c>
      <c r="ER90" s="65">
        <v>10200.34575</v>
      </c>
      <c r="ES90" s="65">
        <v>10200.34575</v>
      </c>
      <c r="ET90" s="65">
        <v>10200.34575</v>
      </c>
      <c r="EU90" s="65">
        <v>10200.34575</v>
      </c>
      <c r="EV90" s="65">
        <v>10200.34575</v>
      </c>
      <c r="EW90" s="65">
        <v>10200.34575</v>
      </c>
      <c r="EX90" s="65">
        <v>10200.34575</v>
      </c>
      <c r="EY90" s="65">
        <v>10200.34575</v>
      </c>
      <c r="EZ90" s="65">
        <v>10200.34575</v>
      </c>
      <c r="FA90" s="65">
        <v>10200.34575</v>
      </c>
      <c r="FB90" s="65">
        <v>10200.34575</v>
      </c>
      <c r="FC90" s="65">
        <v>10200.34575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101.60571090000001</v>
      </c>
      <c r="BA101" s="65">
        <v>101.60571090000001</v>
      </c>
      <c r="BB101" s="65">
        <v>101.60571090000001</v>
      </c>
      <c r="BC101" s="65">
        <v>101.60571090000001</v>
      </c>
      <c r="BD101" s="65">
        <v>3981.1185770000002</v>
      </c>
      <c r="BE101" s="65">
        <v>3981.1185770000002</v>
      </c>
      <c r="BF101" s="65">
        <v>3981.1185770000002</v>
      </c>
      <c r="BG101" s="65">
        <v>3981.1185770000002</v>
      </c>
      <c r="BH101" s="65">
        <v>5764.0754790000001</v>
      </c>
      <c r="BI101" s="65">
        <v>5764.0754790000001</v>
      </c>
      <c r="BJ101" s="65">
        <v>5764.0754790000001</v>
      </c>
      <c r="BK101" s="65">
        <v>5764.0754790000001</v>
      </c>
      <c r="BL101" s="65">
        <v>8974.9906800000008</v>
      </c>
      <c r="BM101" s="65">
        <v>8974.9906800000008</v>
      </c>
      <c r="BN101" s="65">
        <v>8974.9906800000008</v>
      </c>
      <c r="BO101" s="65">
        <v>8974.9906800000008</v>
      </c>
      <c r="BP101" s="65">
        <v>9933.2737080000006</v>
      </c>
      <c r="BQ101" s="65">
        <v>9933.2737080000006</v>
      </c>
      <c r="BR101" s="65">
        <v>9933.2737080000006</v>
      </c>
      <c r="BS101" s="65">
        <v>9933.2737080000006</v>
      </c>
      <c r="BT101" s="65">
        <v>10200.34575</v>
      </c>
      <c r="BU101" s="65">
        <v>10200.34575</v>
      </c>
      <c r="BV101" s="65">
        <v>10200.34575</v>
      </c>
      <c r="BW101" s="65">
        <v>10200.34575</v>
      </c>
      <c r="BX101" s="65">
        <v>10200.34575</v>
      </c>
      <c r="BY101" s="65">
        <v>10200.34575</v>
      </c>
      <c r="BZ101" s="65">
        <v>10200.34575</v>
      </c>
      <c r="CA101" s="65">
        <v>10200.34575</v>
      </c>
      <c r="CB101" s="65">
        <v>10200.34575</v>
      </c>
      <c r="CC101" s="65">
        <v>10200.34575</v>
      </c>
      <c r="CD101" s="65">
        <v>10200.34575</v>
      </c>
      <c r="CE101" s="65">
        <v>10200.34575</v>
      </c>
      <c r="CF101" s="65">
        <v>10200.34575</v>
      </c>
      <c r="CG101" s="65">
        <v>10200.34575</v>
      </c>
      <c r="CH101" s="65">
        <v>10200.34575</v>
      </c>
      <c r="CI101" s="65">
        <v>10200.34575</v>
      </c>
      <c r="CJ101" s="65">
        <v>10200.34575</v>
      </c>
      <c r="CK101" s="65">
        <v>10200.34575</v>
      </c>
      <c r="CL101" s="65">
        <v>10200.34575</v>
      </c>
      <c r="CM101" s="65">
        <v>10200.34575</v>
      </c>
      <c r="CN101" s="65">
        <v>10200.34575</v>
      </c>
      <c r="CO101" s="65">
        <v>10200.34575</v>
      </c>
      <c r="CP101" s="65">
        <v>10200.34575</v>
      </c>
      <c r="CQ101" s="65">
        <v>10200.34575</v>
      </c>
      <c r="CR101" s="65">
        <v>10200.34575</v>
      </c>
      <c r="CS101" s="65">
        <v>10200.34575</v>
      </c>
      <c r="CT101" s="65">
        <v>10200.34575</v>
      </c>
      <c r="CU101" s="65">
        <v>10200.34575</v>
      </c>
      <c r="CV101" s="65">
        <v>10200.34575</v>
      </c>
      <c r="CW101" s="65">
        <v>10200.34575</v>
      </c>
      <c r="CX101" s="65">
        <v>10200.34575</v>
      </c>
      <c r="CY101" s="65">
        <v>10200.34575</v>
      </c>
      <c r="CZ101" s="65">
        <v>10200.34575</v>
      </c>
      <c r="DA101" s="65">
        <v>10200.34575</v>
      </c>
      <c r="DB101" s="65">
        <v>10200.34575</v>
      </c>
      <c r="DC101" s="65">
        <v>10200.34575</v>
      </c>
      <c r="DD101" s="65">
        <v>10200.34575</v>
      </c>
      <c r="DE101" s="65">
        <v>10200.34575</v>
      </c>
      <c r="DF101" s="65">
        <v>10200.34575</v>
      </c>
      <c r="DG101" s="65">
        <v>10200.34575</v>
      </c>
      <c r="DH101" s="65">
        <v>10200.34575</v>
      </c>
      <c r="DI101" s="65">
        <v>10200.34575</v>
      </c>
      <c r="DJ101" s="65">
        <v>10200.34575</v>
      </c>
      <c r="DK101" s="65">
        <v>10200.34575</v>
      </c>
      <c r="DL101" s="65">
        <v>10200.34575</v>
      </c>
      <c r="DM101" s="65">
        <v>10200.34575</v>
      </c>
      <c r="DN101" s="65">
        <v>10200.34575</v>
      </c>
      <c r="DO101" s="65">
        <v>10200.34575</v>
      </c>
      <c r="DP101" s="65">
        <v>10200.34575</v>
      </c>
      <c r="DQ101" s="65">
        <v>10200.34575</v>
      </c>
      <c r="DR101" s="65">
        <v>10200.34575</v>
      </c>
      <c r="DS101" s="65">
        <v>10200.34575</v>
      </c>
      <c r="DT101" s="65">
        <v>10200.34575</v>
      </c>
      <c r="DU101" s="65">
        <v>10200.34575</v>
      </c>
      <c r="DV101" s="65">
        <v>10200.34575</v>
      </c>
      <c r="DW101" s="65">
        <v>10200.34575</v>
      </c>
      <c r="DX101" s="65">
        <v>10200.34575</v>
      </c>
      <c r="DY101" s="65">
        <v>10200.34575</v>
      </c>
      <c r="DZ101" s="65">
        <v>10200.34575</v>
      </c>
      <c r="EA101" s="65">
        <v>10200.34575</v>
      </c>
      <c r="EB101" s="65">
        <v>10200.34575</v>
      </c>
      <c r="EC101" s="65">
        <v>10200.34575</v>
      </c>
      <c r="ED101" s="65">
        <v>10200.34575</v>
      </c>
      <c r="EE101" s="65">
        <v>10200.34575</v>
      </c>
      <c r="EF101" s="65">
        <v>10200.34575</v>
      </c>
      <c r="EG101" s="65">
        <v>10200.34575</v>
      </c>
      <c r="EH101" s="65">
        <v>10200.34575</v>
      </c>
      <c r="EI101" s="65">
        <v>10200.34575</v>
      </c>
      <c r="EJ101" s="65">
        <v>10200.34575</v>
      </c>
      <c r="EK101" s="65">
        <v>10200.34575</v>
      </c>
      <c r="EL101" s="65">
        <v>10200.34575</v>
      </c>
      <c r="EM101" s="65">
        <v>10200.34575</v>
      </c>
      <c r="EN101" s="65">
        <v>10200.34575</v>
      </c>
      <c r="EO101" s="65">
        <v>10200.34575</v>
      </c>
      <c r="EP101" s="65">
        <v>10200.34575</v>
      </c>
      <c r="EQ101" s="65">
        <v>10200.34575</v>
      </c>
      <c r="ER101" s="65">
        <v>10200.34575</v>
      </c>
      <c r="ES101" s="65">
        <v>10200.34575</v>
      </c>
      <c r="ET101" s="65">
        <v>10200.34575</v>
      </c>
      <c r="EU101" s="65">
        <v>10200.34575</v>
      </c>
      <c r="EV101" s="65">
        <v>10200.34575</v>
      </c>
      <c r="EW101" s="65">
        <v>10200.34575</v>
      </c>
      <c r="EX101" s="65">
        <v>10200.34575</v>
      </c>
      <c r="EY101" s="65">
        <v>10200.34575</v>
      </c>
      <c r="EZ101" s="65">
        <v>10200.34575</v>
      </c>
      <c r="FA101" s="65">
        <v>10200.34575</v>
      </c>
      <c r="FB101" s="65">
        <v>10200.34575</v>
      </c>
      <c r="FC101" s="65">
        <v>10200.34575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1286.976733</v>
      </c>
      <c r="AD102" s="65">
        <v>3412.4135700000002</v>
      </c>
      <c r="AE102" s="65">
        <v>3412.4135700000002</v>
      </c>
      <c r="AF102" s="65">
        <v>3412.4135700000002</v>
      </c>
      <c r="AG102" s="65">
        <v>1085.802408</v>
      </c>
      <c r="AH102" s="65">
        <v>3412.4135700000002</v>
      </c>
      <c r="AI102" s="65">
        <v>3412.4135700000002</v>
      </c>
      <c r="AJ102" s="65">
        <v>3412.4135700000002</v>
      </c>
      <c r="AK102" s="65">
        <v>2067.382944</v>
      </c>
      <c r="AL102" s="65">
        <v>3412.4135700000002</v>
      </c>
      <c r="AM102" s="65">
        <v>3412.4135700000002</v>
      </c>
      <c r="AN102" s="65">
        <v>3412.4135700000002</v>
      </c>
      <c r="AO102" s="65">
        <v>657.07152689999998</v>
      </c>
      <c r="AP102" s="65">
        <v>3412.4135700000002</v>
      </c>
      <c r="AQ102" s="65">
        <v>3412.4135700000002</v>
      </c>
      <c r="AR102" s="65">
        <v>3412.4135700000002</v>
      </c>
      <c r="AS102" s="65">
        <v>574.54675399999996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I103" s="65">
        <v>235.5414298</v>
      </c>
      <c r="AJ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Z103" s="65">
        <v>792.19303779999996</v>
      </c>
      <c r="BA103" s="65">
        <v>792.19303779999996</v>
      </c>
      <c r="BB103" s="65">
        <v>792.19303779999996</v>
      </c>
      <c r="BC103" s="65">
        <v>792.19303779999996</v>
      </c>
      <c r="BD103" s="65">
        <v>792.19303779999996</v>
      </c>
      <c r="BE103" s="65">
        <v>792.19303779999996</v>
      </c>
      <c r="BF103" s="65">
        <v>792.19303779999996</v>
      </c>
      <c r="BG103" s="65">
        <v>792.19303779999996</v>
      </c>
      <c r="BH103" s="65">
        <v>860.15006789999995</v>
      </c>
      <c r="BI103" s="65">
        <v>860.15006789999995</v>
      </c>
      <c r="BJ103" s="65">
        <v>860.15006789999995</v>
      </c>
      <c r="BK103" s="65">
        <v>860.15006789999995</v>
      </c>
      <c r="BL103" s="65">
        <v>2527.458396</v>
      </c>
      <c r="BM103" s="65">
        <v>2527.458396</v>
      </c>
      <c r="BN103" s="65">
        <v>2527.458396</v>
      </c>
      <c r="BO103" s="65">
        <v>2527.458396</v>
      </c>
      <c r="BP103" s="65">
        <v>2779.5502029999998</v>
      </c>
      <c r="BQ103" s="65">
        <v>2779.5502029999998</v>
      </c>
      <c r="BR103" s="65">
        <v>2779.5502029999998</v>
      </c>
      <c r="BS103" s="65">
        <v>2779.5502029999998</v>
      </c>
      <c r="BT103" s="65">
        <v>2779.5502029999998</v>
      </c>
      <c r="BU103" s="65">
        <v>2779.5502029999998</v>
      </c>
      <c r="BV103" s="65">
        <v>2779.5502029999998</v>
      </c>
      <c r="BW103" s="65">
        <v>2779.5502029999998</v>
      </c>
      <c r="BX103" s="65">
        <v>2779.5502029999998</v>
      </c>
      <c r="BY103" s="65">
        <v>2779.5502029999998</v>
      </c>
      <c r="BZ103" s="65">
        <v>2779.5502029999998</v>
      </c>
      <c r="CA103" s="65">
        <v>2779.5502029999998</v>
      </c>
      <c r="CB103" s="65">
        <v>2779.5502029999998</v>
      </c>
      <c r="CC103" s="65">
        <v>2779.5502029999998</v>
      </c>
      <c r="CD103" s="65">
        <v>2779.5502029999998</v>
      </c>
      <c r="CE103" s="65">
        <v>2779.5502029999998</v>
      </c>
      <c r="CF103" s="65">
        <v>2779.5502029999998</v>
      </c>
      <c r="CG103" s="65">
        <v>2779.5502029999998</v>
      </c>
      <c r="CH103" s="65">
        <v>2779.5502029999998</v>
      </c>
      <c r="CI103" s="65">
        <v>2779.5502029999998</v>
      </c>
      <c r="CJ103" s="65">
        <v>2779.5502029999998</v>
      </c>
      <c r="CK103" s="65">
        <v>2779.5502029999998</v>
      </c>
      <c r="CL103" s="65">
        <v>2779.5502029999998</v>
      </c>
      <c r="CM103" s="65">
        <v>2779.5502029999998</v>
      </c>
      <c r="CN103" s="65">
        <v>2779.5502029999998</v>
      </c>
      <c r="CO103" s="65">
        <v>2779.5502029999998</v>
      </c>
      <c r="CP103" s="65">
        <v>2779.5502029999998</v>
      </c>
      <c r="CQ103" s="65">
        <v>2779.5502029999998</v>
      </c>
      <c r="CR103" s="65">
        <v>2779.5502029999998</v>
      </c>
      <c r="CS103" s="65">
        <v>2779.5502029999998</v>
      </c>
      <c r="CT103" s="65">
        <v>2779.5502029999998</v>
      </c>
      <c r="CU103" s="65">
        <v>2779.5502029999998</v>
      </c>
      <c r="CV103" s="65">
        <v>2779.5502029999998</v>
      </c>
      <c r="CW103" s="65">
        <v>2779.5502029999998</v>
      </c>
      <c r="CX103" s="65">
        <v>2779.5502029999998</v>
      </c>
      <c r="CY103" s="65">
        <v>2779.5502029999998</v>
      </c>
      <c r="CZ103" s="65">
        <v>2779.5502029999998</v>
      </c>
      <c r="DA103" s="65">
        <v>2779.5502029999998</v>
      </c>
      <c r="DB103" s="65">
        <v>2779.5502029999998</v>
      </c>
      <c r="DC103" s="65">
        <v>2779.5502029999998</v>
      </c>
      <c r="DD103" s="65">
        <v>2779.5502029999998</v>
      </c>
      <c r="DE103" s="65">
        <v>2779.5502029999998</v>
      </c>
      <c r="DF103" s="65">
        <v>2779.5502029999998</v>
      </c>
      <c r="DG103" s="65">
        <v>2779.5502029999998</v>
      </c>
      <c r="DH103" s="65">
        <v>2779.5502029999998</v>
      </c>
      <c r="DI103" s="65">
        <v>2779.5502029999998</v>
      </c>
      <c r="DJ103" s="65">
        <v>2779.5502029999998</v>
      </c>
      <c r="DK103" s="65">
        <v>2779.5502029999998</v>
      </c>
      <c r="DL103" s="65">
        <v>2779.5502029999998</v>
      </c>
      <c r="DM103" s="65">
        <v>2779.5502029999998</v>
      </c>
      <c r="DN103" s="65">
        <v>2779.5502029999998</v>
      </c>
      <c r="DO103" s="65">
        <v>2779.5502029999998</v>
      </c>
      <c r="DP103" s="65">
        <v>2779.5502029999998</v>
      </c>
      <c r="DQ103" s="65">
        <v>2779.5502029999998</v>
      </c>
      <c r="DR103" s="65">
        <v>2779.5502029999998</v>
      </c>
      <c r="DS103" s="65">
        <v>2779.5502029999998</v>
      </c>
      <c r="DT103" s="65">
        <v>2779.5502029999998</v>
      </c>
      <c r="DU103" s="65">
        <v>2264.6768959999999</v>
      </c>
      <c r="DV103" s="65">
        <v>2779.5502029999998</v>
      </c>
      <c r="DW103" s="65">
        <v>2779.5502029999998</v>
      </c>
      <c r="DX103" s="65">
        <v>2779.5502029999998</v>
      </c>
      <c r="DY103" s="65">
        <v>2779.5502029999998</v>
      </c>
      <c r="DZ103" s="65">
        <v>2779.5502029999998</v>
      </c>
      <c r="EA103" s="65">
        <v>2779.5502029999998</v>
      </c>
      <c r="EB103" s="65">
        <v>2779.5502029999998</v>
      </c>
      <c r="EC103" s="65">
        <v>2779.5502029999998</v>
      </c>
      <c r="ED103" s="65">
        <v>2779.5502029999998</v>
      </c>
      <c r="EE103" s="65">
        <v>2779.5502029999998</v>
      </c>
      <c r="EF103" s="65">
        <v>2779.5502029999998</v>
      </c>
      <c r="EG103" s="65">
        <v>2779.5502029999998</v>
      </c>
      <c r="EI103" s="65">
        <v>2779.5502029999998</v>
      </c>
      <c r="EJ103" s="65">
        <v>2779.5502029999998</v>
      </c>
      <c r="EK103" s="65">
        <v>2779.5502029999998</v>
      </c>
      <c r="EL103" s="65">
        <v>2779.5502029999998</v>
      </c>
      <c r="EM103" s="65">
        <v>2779.5502029999998</v>
      </c>
      <c r="EN103" s="65">
        <v>2779.5502029999998</v>
      </c>
      <c r="EO103" s="65">
        <v>2779.5502029999998</v>
      </c>
      <c r="EP103" s="65">
        <v>2779.5502029999998</v>
      </c>
      <c r="ER103" s="65">
        <v>2779.5502029999998</v>
      </c>
      <c r="ES103" s="65">
        <v>2779.5502029999998</v>
      </c>
      <c r="ET103" s="65">
        <v>2779.5502029999998</v>
      </c>
      <c r="EU103" s="65">
        <v>2779.5502029999998</v>
      </c>
      <c r="EV103" s="65">
        <v>2779.5502029999998</v>
      </c>
      <c r="EW103" s="65">
        <v>2779.5502029999998</v>
      </c>
      <c r="EX103" s="65">
        <v>2779.5502029999998</v>
      </c>
      <c r="EZ103" s="65">
        <v>2779.5502029999998</v>
      </c>
      <c r="FA103" s="65">
        <v>2779.5502029999998</v>
      </c>
      <c r="FC103" s="65">
        <v>2779.5502029999998</v>
      </c>
    </row>
    <row r="104" spans="2:159" x14ac:dyDescent="0.2">
      <c r="B104" s="65" t="s">
        <v>699</v>
      </c>
      <c r="C104" s="65" t="s">
        <v>39</v>
      </c>
      <c r="D104" s="65">
        <v>1121.1430969999999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1160.273672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1338.966809</v>
      </c>
      <c r="Y104" s="65">
        <v>1469.7178839999999</v>
      </c>
      <c r="Z104" s="65">
        <v>1469.7178839999999</v>
      </c>
      <c r="AA104" s="65">
        <v>1469.7178839999999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1496.2470880000001</v>
      </c>
      <c r="AG104" s="65">
        <v>1186.802876</v>
      </c>
      <c r="AH104" s="65">
        <v>1496.2470880000001</v>
      </c>
      <c r="AI104" s="65">
        <v>1189.3610490000001</v>
      </c>
      <c r="AJ104" s="65">
        <v>1496.2470880000001</v>
      </c>
      <c r="AK104" s="65">
        <v>2640.9822260000001</v>
      </c>
      <c r="AL104" s="65">
        <v>2292.4074390000001</v>
      </c>
      <c r="AM104" s="65">
        <v>1496.2470880000001</v>
      </c>
      <c r="AN104" s="65">
        <v>1496.2470880000001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1241.8196929999999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531.34205080000004</v>
      </c>
      <c r="BB104" s="65">
        <v>531.34205080000004</v>
      </c>
      <c r="BC104" s="65">
        <v>1676.07719</v>
      </c>
      <c r="BD104" s="65">
        <v>1171.2643419999999</v>
      </c>
      <c r="BE104" s="65">
        <v>1171.2643419999999</v>
      </c>
      <c r="BF104" s="65">
        <v>26.529203679999998</v>
      </c>
      <c r="BG104" s="65">
        <v>1171.2643419999999</v>
      </c>
      <c r="BH104" s="65">
        <v>1171.2643419999999</v>
      </c>
      <c r="BI104" s="65">
        <v>26.529203679999998</v>
      </c>
      <c r="BJ104" s="65">
        <v>26.529203679999998</v>
      </c>
      <c r="BK104" s="65">
        <v>971.57844660000001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1023.349456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26.529203679999998</v>
      </c>
      <c r="CD104" s="65">
        <v>26.529203679999998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26.529203679999998</v>
      </c>
      <c r="CM104" s="65">
        <v>1171.2643419999999</v>
      </c>
      <c r="CN104" s="65">
        <v>1171.2643419999999</v>
      </c>
      <c r="CO104" s="65">
        <v>440.90031520000002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1071.9345430000001</v>
      </c>
      <c r="U105" s="65">
        <v>442.73523260000002</v>
      </c>
      <c r="W105" s="65">
        <v>1353.463123</v>
      </c>
      <c r="X105" s="65">
        <v>1353.463123</v>
      </c>
      <c r="Y105" s="65">
        <v>927.86091510000006</v>
      </c>
      <c r="AA105" s="65">
        <v>1353.463123</v>
      </c>
      <c r="AB105" s="65">
        <v>693.07544610000002</v>
      </c>
      <c r="AC105" s="65">
        <v>1353.463123</v>
      </c>
      <c r="AD105" s="65">
        <v>1353.463123</v>
      </c>
      <c r="AE105" s="65">
        <v>1093.135749</v>
      </c>
      <c r="AG105" s="65">
        <v>801.09419539999999</v>
      </c>
      <c r="AH105" s="65">
        <v>483.3676337</v>
      </c>
      <c r="AI105" s="65">
        <v>29.77959864</v>
      </c>
      <c r="AJ105" s="65">
        <v>1189.834785</v>
      </c>
      <c r="AK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1184.623691</v>
      </c>
      <c r="AQ105" s="65">
        <v>1358.674217</v>
      </c>
      <c r="AR105" s="65">
        <v>861.91487810000001</v>
      </c>
      <c r="AS105" s="65">
        <v>1358.674217</v>
      </c>
      <c r="AT105" s="65">
        <v>1358.674217</v>
      </c>
      <c r="AU105" s="65">
        <v>1189.834785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1685.0436870000001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512.9611026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5.21109358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53.695003419999999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576.97442020000005</v>
      </c>
      <c r="Y108" s="65">
        <v>531.03390379999996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543.18334689999995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635.7062588</v>
      </c>
      <c r="AR108" s="65">
        <v>1301.793774</v>
      </c>
      <c r="AS108" s="65">
        <v>1301.793774</v>
      </c>
      <c r="AT108" s="65">
        <v>1301.793774</v>
      </c>
      <c r="AU108" s="65">
        <v>1301.793774</v>
      </c>
      <c r="AV108" s="65">
        <v>1331.6583499999999</v>
      </c>
      <c r="AW108" s="65">
        <v>822.46523869999999</v>
      </c>
      <c r="AX108" s="65">
        <v>1331.6583499999999</v>
      </c>
      <c r="AY108" s="65">
        <v>1121.5469559999999</v>
      </c>
      <c r="AZ108" s="65">
        <v>1633.1010690000001</v>
      </c>
      <c r="BA108" s="65">
        <v>1633.1010690000001</v>
      </c>
      <c r="BB108" s="65">
        <v>1633.1010690000001</v>
      </c>
      <c r="BC108" s="65">
        <v>1633.1010690000001</v>
      </c>
      <c r="BD108" s="65">
        <v>1633.1010690000001</v>
      </c>
      <c r="BE108" s="65">
        <v>1633.1010690000001</v>
      </c>
      <c r="BF108" s="65">
        <v>1633.1010690000001</v>
      </c>
      <c r="BG108" s="65">
        <v>1633.1010690000001</v>
      </c>
      <c r="BH108" s="65">
        <v>1706.472904</v>
      </c>
      <c r="BI108" s="65">
        <v>1706.472904</v>
      </c>
      <c r="BJ108" s="65">
        <v>1131.359786</v>
      </c>
      <c r="BK108" s="65">
        <v>1706.472904</v>
      </c>
      <c r="BL108" s="65">
        <v>1904.644274</v>
      </c>
      <c r="BM108" s="65">
        <v>1904.644274</v>
      </c>
      <c r="BN108" s="65">
        <v>1904.644274</v>
      </c>
      <c r="BO108" s="65">
        <v>1904.644274</v>
      </c>
      <c r="BP108" s="65">
        <v>1908.1839580000001</v>
      </c>
      <c r="BQ108" s="65">
        <v>1908.1839580000001</v>
      </c>
      <c r="BR108" s="65">
        <v>1908.1839580000001</v>
      </c>
      <c r="BS108" s="65">
        <v>1908.1839580000001</v>
      </c>
      <c r="BT108" s="65">
        <v>1908.1839580000001</v>
      </c>
      <c r="BU108" s="65">
        <v>1908.1839580000001</v>
      </c>
      <c r="BV108" s="65">
        <v>1908.1839580000001</v>
      </c>
      <c r="BW108" s="65">
        <v>1908.1839580000001</v>
      </c>
      <c r="BX108" s="65">
        <v>1908.1839580000001</v>
      </c>
      <c r="BY108" s="65">
        <v>1908.1839580000001</v>
      </c>
      <c r="BZ108" s="65">
        <v>1908.1839580000001</v>
      </c>
      <c r="CA108" s="65">
        <v>1908.1839580000001</v>
      </c>
      <c r="CB108" s="65">
        <v>1541.7967060000001</v>
      </c>
      <c r="CC108" s="65">
        <v>1541.7967060000001</v>
      </c>
      <c r="CD108" s="65">
        <v>1541.7967060000001</v>
      </c>
      <c r="CE108" s="65">
        <v>1541.7967060000001</v>
      </c>
      <c r="CF108" s="65">
        <v>1541.7967060000001</v>
      </c>
      <c r="CG108" s="65">
        <v>1541.7967060000001</v>
      </c>
      <c r="CH108" s="65">
        <v>1541.7967060000001</v>
      </c>
      <c r="CI108" s="65">
        <v>1541.7967060000001</v>
      </c>
      <c r="CJ108" s="65">
        <v>1541.7967060000001</v>
      </c>
      <c r="CK108" s="65">
        <v>1376.405495</v>
      </c>
      <c r="CL108" s="65">
        <v>1541.7967060000001</v>
      </c>
      <c r="CM108" s="65">
        <v>1541.7967060000001</v>
      </c>
      <c r="CN108" s="65">
        <v>1541.7967060000001</v>
      </c>
      <c r="CO108" s="65">
        <v>1541.7967060000001</v>
      </c>
      <c r="CP108" s="65">
        <v>1541.7967060000001</v>
      </c>
      <c r="CQ108" s="65">
        <v>1541.7967060000001</v>
      </c>
      <c r="CR108" s="65">
        <v>1541.7967060000001</v>
      </c>
      <c r="CS108" s="65">
        <v>1541.7967060000001</v>
      </c>
      <c r="CT108" s="65">
        <v>1541.7967060000001</v>
      </c>
      <c r="CU108" s="65">
        <v>1541.7967060000001</v>
      </c>
      <c r="CV108" s="65">
        <v>1541.7967060000001</v>
      </c>
      <c r="CW108" s="65">
        <v>1541.7967060000001</v>
      </c>
      <c r="CX108" s="65">
        <v>1541.7967060000001</v>
      </c>
      <c r="CY108" s="65">
        <v>1541.7967060000001</v>
      </c>
      <c r="CZ108" s="65">
        <v>982.03050789999998</v>
      </c>
      <c r="DA108" s="65">
        <v>982.03050789999998</v>
      </c>
      <c r="DB108" s="65">
        <v>982.03050789999998</v>
      </c>
      <c r="DC108" s="65">
        <v>982.03050789999998</v>
      </c>
      <c r="DD108" s="65">
        <v>982.03050789999998</v>
      </c>
      <c r="DE108" s="65">
        <v>982.03050789999998</v>
      </c>
      <c r="DF108" s="65">
        <v>982.03050789999998</v>
      </c>
      <c r="DG108" s="65">
        <v>982.03050789999998</v>
      </c>
      <c r="DH108" s="65">
        <v>982.03050789999998</v>
      </c>
      <c r="DI108" s="65">
        <v>982.03050789999998</v>
      </c>
      <c r="DJ108" s="65">
        <v>982.03050789999998</v>
      </c>
      <c r="DK108" s="65">
        <v>982.03050789999998</v>
      </c>
      <c r="DL108" s="65">
        <v>982.03050789999998</v>
      </c>
      <c r="DM108" s="65">
        <v>982.03050789999998</v>
      </c>
      <c r="DN108" s="65">
        <v>982.03050789999998</v>
      </c>
      <c r="DO108" s="65">
        <v>982.03050789999998</v>
      </c>
      <c r="DP108" s="65">
        <v>982.03050789999998</v>
      </c>
      <c r="DQ108" s="65">
        <v>982.03050789999998</v>
      </c>
      <c r="DR108" s="65">
        <v>982.03050789999998</v>
      </c>
      <c r="DS108" s="65">
        <v>982.03050789999998</v>
      </c>
      <c r="DT108" s="65">
        <v>982.03050789999998</v>
      </c>
      <c r="DU108" s="65">
        <v>982.03050789999998</v>
      </c>
      <c r="DV108" s="65">
        <v>982.03050789999998</v>
      </c>
      <c r="DW108" s="65">
        <v>982.03050789999998</v>
      </c>
      <c r="DX108" s="65">
        <v>982.03050789999998</v>
      </c>
      <c r="DY108" s="65">
        <v>982.03050789999998</v>
      </c>
      <c r="DZ108" s="65">
        <v>982.03050789999998</v>
      </c>
      <c r="EA108" s="65">
        <v>982.03050789999998</v>
      </c>
      <c r="EB108" s="65">
        <v>982.03050789999998</v>
      </c>
      <c r="EC108" s="65">
        <v>982.03050789999998</v>
      </c>
      <c r="ED108" s="65">
        <v>982.03050789999998</v>
      </c>
      <c r="EE108" s="65">
        <v>982.03050789999998</v>
      </c>
      <c r="EF108" s="65">
        <v>982.03050789999998</v>
      </c>
      <c r="EG108" s="65">
        <v>982.03050789999998</v>
      </c>
      <c r="EH108" s="65">
        <v>982.03050789999998</v>
      </c>
      <c r="EI108" s="65">
        <v>982.03050789999998</v>
      </c>
      <c r="EJ108" s="65">
        <v>982.03050789999998</v>
      </c>
      <c r="EK108" s="65">
        <v>982.03050789999998</v>
      </c>
      <c r="EL108" s="65">
        <v>982.03050789999998</v>
      </c>
      <c r="EM108" s="65">
        <v>982.03050789999998</v>
      </c>
      <c r="EN108" s="65">
        <v>982.03050789999998</v>
      </c>
      <c r="EO108" s="65">
        <v>982.03050789999998</v>
      </c>
      <c r="EP108" s="65">
        <v>982.03050789999998</v>
      </c>
      <c r="EQ108" s="65">
        <v>982.03050789999998</v>
      </c>
      <c r="ER108" s="65">
        <v>982.03050789999998</v>
      </c>
      <c r="ES108" s="65">
        <v>982.03050789999998</v>
      </c>
      <c r="ET108" s="65">
        <v>982.03050789999998</v>
      </c>
      <c r="EU108" s="65">
        <v>982.03050789999998</v>
      </c>
      <c r="EV108" s="65">
        <v>982.03050789999998</v>
      </c>
      <c r="EW108" s="65">
        <v>982.03050789999998</v>
      </c>
      <c r="EX108" s="65">
        <v>982.03050789999998</v>
      </c>
      <c r="EY108" s="65">
        <v>982.03050789999998</v>
      </c>
      <c r="EZ108" s="65">
        <v>982.03050789999998</v>
      </c>
      <c r="FA108" s="65">
        <v>982.03050789999998</v>
      </c>
      <c r="FB108" s="65">
        <v>982.03050789999998</v>
      </c>
      <c r="FC108" s="65">
        <v>982.03050789999998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5631.0129749999996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6345.975015</v>
      </c>
      <c r="Q113" s="65">
        <v>5693.4564069999997</v>
      </c>
      <c r="R113" s="65">
        <v>5355.582993</v>
      </c>
      <c r="S113" s="65">
        <v>6036.5308029999997</v>
      </c>
      <c r="T113" s="65">
        <v>7115.7608769999997</v>
      </c>
      <c r="U113" s="65">
        <v>6486.5615669999997</v>
      </c>
      <c r="V113" s="65">
        <v>5334.3596299999999</v>
      </c>
      <c r="W113" s="65">
        <v>7397.2894580000002</v>
      </c>
      <c r="X113" s="65">
        <v>6917.3593529999998</v>
      </c>
      <c r="Y113" s="65">
        <v>6576.5677029999997</v>
      </c>
      <c r="Z113" s="65">
        <v>5839.1724770000001</v>
      </c>
      <c r="AA113" s="65">
        <v>7397.2894580000002</v>
      </c>
      <c r="AB113" s="65">
        <v>6453.9867720000002</v>
      </c>
      <c r="AC113" s="65">
        <v>4097.9353570000003</v>
      </c>
      <c r="AD113" s="65">
        <v>6878.83302</v>
      </c>
      <c r="AE113" s="65">
        <v>6579.3750700000001</v>
      </c>
      <c r="AF113" s="65">
        <v>5834.8141079999996</v>
      </c>
      <c r="AG113" s="65">
        <v>3999.8529290000001</v>
      </c>
      <c r="AH113" s="65">
        <v>6318.1817419999998</v>
      </c>
      <c r="AI113" s="65">
        <v>5793.2490980000002</v>
      </c>
      <c r="AJ113" s="65">
        <v>7260.1903229999998</v>
      </c>
      <c r="AK113" s="65">
        <v>6610.2227339999999</v>
      </c>
      <c r="AL113" s="65">
        <v>8225.1901070000004</v>
      </c>
      <c r="AM113" s="65">
        <v>7429.0297549999996</v>
      </c>
      <c r="AN113" s="65">
        <v>7429.0297549999996</v>
      </c>
      <c r="AO113" s="65">
        <v>4380.3189110000003</v>
      </c>
      <c r="AP113" s="65">
        <v>7019.4377990000003</v>
      </c>
      <c r="AQ113" s="65">
        <v>7138.5825640000003</v>
      </c>
      <c r="AR113" s="65">
        <v>7692.3946990000004</v>
      </c>
      <c r="AS113" s="65">
        <v>4476.8344379999999</v>
      </c>
      <c r="AT113" s="65">
        <v>8189.1540370000002</v>
      </c>
      <c r="AU113" s="65">
        <v>8020.3146049999996</v>
      </c>
      <c r="AV113" s="65">
        <v>6777.8196239999997</v>
      </c>
      <c r="AW113" s="65">
        <v>6268.6265130000002</v>
      </c>
      <c r="AX113" s="65">
        <v>8136.4938419999999</v>
      </c>
      <c r="AY113" s="65">
        <v>7926.3824480000003</v>
      </c>
      <c r="AZ113" s="65">
        <v>8802.4409360000009</v>
      </c>
      <c r="BA113" s="65">
        <v>7657.7057969999996</v>
      </c>
      <c r="BB113" s="65">
        <v>7657.7057969999996</v>
      </c>
      <c r="BC113" s="65">
        <v>8802.4409360000009</v>
      </c>
      <c r="BD113" s="65">
        <v>6172.6043909999999</v>
      </c>
      <c r="BE113" s="65">
        <v>6190.3565920000001</v>
      </c>
      <c r="BF113" s="65">
        <v>5045.6214529999997</v>
      </c>
      <c r="BG113" s="65">
        <v>6190.3565920000001</v>
      </c>
      <c r="BH113" s="65">
        <v>6138.4012590000002</v>
      </c>
      <c r="BI113" s="65">
        <v>3803.8313349999999</v>
      </c>
      <c r="BJ113" s="65">
        <v>4418.5530019999997</v>
      </c>
      <c r="BK113" s="65">
        <v>5938.7153630000003</v>
      </c>
      <c r="BL113" s="65">
        <v>8003.8809570000003</v>
      </c>
      <c r="BM113" s="65">
        <v>6301.0850700000001</v>
      </c>
      <c r="BN113" s="65">
        <v>8003.8809570000003</v>
      </c>
      <c r="BO113" s="65">
        <v>8003.8809570000003</v>
      </c>
      <c r="BP113" s="65">
        <v>8090.6730159999997</v>
      </c>
      <c r="BQ113" s="65">
        <v>8090.6730159999997</v>
      </c>
      <c r="BR113" s="65">
        <v>6945.9378770000003</v>
      </c>
      <c r="BS113" s="65">
        <v>7942.7581289999998</v>
      </c>
      <c r="BT113" s="65">
        <v>8090.6730159999997</v>
      </c>
      <c r="BU113" s="65">
        <v>8090.6730159999997</v>
      </c>
      <c r="BV113" s="65">
        <v>8090.6730159999997</v>
      </c>
      <c r="BW113" s="65">
        <v>8090.6730159999997</v>
      </c>
      <c r="BX113" s="65">
        <v>8090.6730159999997</v>
      </c>
      <c r="BY113" s="65">
        <v>8090.6730159999997</v>
      </c>
      <c r="BZ113" s="65">
        <v>8090.6730159999997</v>
      </c>
      <c r="CA113" s="65">
        <v>8090.6730159999997</v>
      </c>
      <c r="CB113" s="65">
        <v>6835.6521869999997</v>
      </c>
      <c r="CC113" s="65">
        <v>5690.9170480000002</v>
      </c>
      <c r="CD113" s="65">
        <v>5690.9170480000002</v>
      </c>
      <c r="CE113" s="65">
        <v>6835.6521869999997</v>
      </c>
      <c r="CF113" s="65">
        <v>6835.6521869999997</v>
      </c>
      <c r="CG113" s="65">
        <v>6835.6521869999997</v>
      </c>
      <c r="CH113" s="65">
        <v>5994.771178</v>
      </c>
      <c r="CI113" s="65">
        <v>6835.6521869999997</v>
      </c>
      <c r="CJ113" s="65">
        <v>6835.6521869999997</v>
      </c>
      <c r="CK113" s="65">
        <v>6670.2609769999999</v>
      </c>
      <c r="CL113" s="65">
        <v>5690.9170480000002</v>
      </c>
      <c r="CM113" s="65">
        <v>6835.6521869999997</v>
      </c>
      <c r="CN113" s="65">
        <v>5841.944015</v>
      </c>
      <c r="CO113" s="65">
        <v>5111.5799880000004</v>
      </c>
      <c r="CP113" s="65">
        <v>5841.944015</v>
      </c>
      <c r="CQ113" s="65">
        <v>5841.944015</v>
      </c>
      <c r="CR113" s="65">
        <v>5841.944015</v>
      </c>
      <c r="CS113" s="65">
        <v>5497.8223449999996</v>
      </c>
      <c r="CT113" s="65">
        <v>5841.944015</v>
      </c>
      <c r="CU113" s="65">
        <v>5841.944015</v>
      </c>
      <c r="CV113" s="65">
        <v>5841.944015</v>
      </c>
      <c r="CW113" s="65">
        <v>5841.944015</v>
      </c>
      <c r="CX113" s="65">
        <v>5841.944015</v>
      </c>
      <c r="CY113" s="65">
        <v>5841.944015</v>
      </c>
      <c r="CZ113" s="65">
        <v>5282.1778169999998</v>
      </c>
      <c r="DA113" s="65">
        <v>5282.1778169999998</v>
      </c>
      <c r="DB113" s="65">
        <v>5282.1778169999998</v>
      </c>
      <c r="DC113" s="65">
        <v>5282.1778169999998</v>
      </c>
      <c r="DD113" s="65">
        <v>5282.1778169999998</v>
      </c>
      <c r="DE113" s="65">
        <v>5282.1778169999998</v>
      </c>
      <c r="DF113" s="65">
        <v>5282.1778169999998</v>
      </c>
      <c r="DG113" s="65">
        <v>5282.1778169999998</v>
      </c>
      <c r="DH113" s="65">
        <v>5255.6486139999997</v>
      </c>
      <c r="DI113" s="65">
        <v>5255.6486139999997</v>
      </c>
      <c r="DJ113" s="65">
        <v>5255.6486139999997</v>
      </c>
      <c r="DK113" s="65">
        <v>5255.6486139999997</v>
      </c>
      <c r="DL113" s="65">
        <v>5255.6486139999997</v>
      </c>
      <c r="DM113" s="65">
        <v>5255.6486139999997</v>
      </c>
      <c r="DN113" s="65">
        <v>4110.9134750000003</v>
      </c>
      <c r="DO113" s="65">
        <v>5255.6486139999997</v>
      </c>
      <c r="DP113" s="65">
        <v>4105.7023810000001</v>
      </c>
      <c r="DQ113" s="65">
        <v>3815.2757139999999</v>
      </c>
      <c r="DR113" s="65">
        <v>3761.5807110000001</v>
      </c>
      <c r="DS113" s="65">
        <v>3761.5807110000001</v>
      </c>
      <c r="DT113" s="65">
        <v>4105.7023810000001</v>
      </c>
      <c r="DU113" s="65">
        <v>3590.8290740000002</v>
      </c>
      <c r="DV113" s="65">
        <v>4105.7023810000001</v>
      </c>
      <c r="DW113" s="65">
        <v>4105.7023810000001</v>
      </c>
      <c r="DX113" s="65">
        <v>4105.7023810000001</v>
      </c>
      <c r="DY113" s="65">
        <v>4105.7023810000001</v>
      </c>
      <c r="DZ113" s="65">
        <v>4105.7023810000001</v>
      </c>
      <c r="EA113" s="65">
        <v>4105.7023810000001</v>
      </c>
      <c r="EB113" s="65">
        <v>4105.7023810000001</v>
      </c>
      <c r="EC113" s="65">
        <v>4105.7023810000001</v>
      </c>
      <c r="ED113" s="65">
        <v>3761.5807110000001</v>
      </c>
      <c r="EE113" s="65">
        <v>4105.7023810000001</v>
      </c>
      <c r="EF113" s="65">
        <v>3761.5807110000001</v>
      </c>
      <c r="EG113" s="65">
        <v>3761.5807110000001</v>
      </c>
      <c r="EH113" s="65">
        <v>982.03050789999998</v>
      </c>
      <c r="EI113" s="65">
        <v>3761.5807110000001</v>
      </c>
      <c r="EJ113" s="65">
        <v>3761.5807110000001</v>
      </c>
      <c r="EK113" s="65">
        <v>3761.5807110000001</v>
      </c>
      <c r="EL113" s="65">
        <v>3761.5807110000001</v>
      </c>
      <c r="EM113" s="65">
        <v>3761.5807110000001</v>
      </c>
      <c r="EN113" s="65">
        <v>3761.5807110000001</v>
      </c>
      <c r="EO113" s="65">
        <v>3761.5807110000001</v>
      </c>
      <c r="EP113" s="65">
        <v>3761.5807110000001</v>
      </c>
      <c r="EQ113" s="65">
        <v>982.03050789999998</v>
      </c>
      <c r="ER113" s="65">
        <v>3761.5807110000001</v>
      </c>
      <c r="ES113" s="65">
        <v>3761.5807110000001</v>
      </c>
      <c r="ET113" s="65">
        <v>3761.5807110000001</v>
      </c>
      <c r="EU113" s="65">
        <v>3761.5807110000001</v>
      </c>
      <c r="EV113" s="65">
        <v>3761.5807110000001</v>
      </c>
      <c r="EW113" s="65">
        <v>3761.5807110000001</v>
      </c>
      <c r="EX113" s="65">
        <v>3761.5807110000001</v>
      </c>
      <c r="EY113" s="65">
        <v>982.03050789999998</v>
      </c>
      <c r="EZ113" s="65">
        <v>3761.5807110000001</v>
      </c>
      <c r="FA113" s="65">
        <v>3761.5807110000001</v>
      </c>
      <c r="FB113" s="65">
        <v>982.03050789999998</v>
      </c>
      <c r="FC113" s="65">
        <v>3761.5807110000001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2534.4864229999998</v>
      </c>
      <c r="EI114" s="65">
        <v>2027.589138</v>
      </c>
      <c r="EJ114" s="65">
        <v>3041.3837079999998</v>
      </c>
      <c r="EK114" s="65">
        <v>2534.4864229999998</v>
      </c>
      <c r="EL114" s="65">
        <v>3041.3837079999998</v>
      </c>
      <c r="EM114" s="65">
        <v>3041.3837079999998</v>
      </c>
      <c r="EN114" s="65">
        <v>3548.280992</v>
      </c>
      <c r="EO114" s="65">
        <v>3548.280992</v>
      </c>
      <c r="EP114" s="65">
        <v>3548.280992</v>
      </c>
      <c r="EQ114" s="65">
        <v>3548.280992</v>
      </c>
      <c r="ER114" s="65">
        <v>4055.178277</v>
      </c>
      <c r="ES114" s="65">
        <v>4055.178277</v>
      </c>
      <c r="ET114" s="65">
        <v>4055.178277</v>
      </c>
      <c r="EU114" s="65">
        <v>4055.178277</v>
      </c>
      <c r="EV114" s="65">
        <v>4562.0755609999997</v>
      </c>
      <c r="EW114" s="65">
        <v>4562.0755609999997</v>
      </c>
      <c r="EX114" s="65">
        <v>4562.0755609999997</v>
      </c>
      <c r="EY114" s="65">
        <v>4562.0755609999997</v>
      </c>
      <c r="EZ114" s="65">
        <v>5068.9728459999997</v>
      </c>
      <c r="FA114" s="65">
        <v>5068.9728459999997</v>
      </c>
      <c r="FB114" s="65">
        <v>4562.0755609999997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540.05878919999998</v>
      </c>
      <c r="ED116" s="65">
        <v>360.03919280000002</v>
      </c>
      <c r="EE116" s="65">
        <v>720.07838560000005</v>
      </c>
      <c r="EF116" s="65">
        <v>745.35783219999996</v>
      </c>
      <c r="EG116" s="65">
        <v>720.07838560000005</v>
      </c>
      <c r="EH116" s="65">
        <v>745.35783219999996</v>
      </c>
      <c r="EI116" s="65">
        <v>745.35783219999996</v>
      </c>
      <c r="EJ116" s="65">
        <v>807.11586790000001</v>
      </c>
      <c r="EK116" s="65">
        <v>360.03919280000002</v>
      </c>
      <c r="EL116" s="65">
        <v>627.09627149999994</v>
      </c>
      <c r="EM116" s="65">
        <v>807.11586790000001</v>
      </c>
      <c r="EN116" s="65">
        <v>1260.1371750000001</v>
      </c>
      <c r="EO116" s="65">
        <v>1260.1371750000001</v>
      </c>
      <c r="EP116" s="65">
        <v>1260.1371750000001</v>
      </c>
      <c r="EQ116" s="65">
        <v>1260.1371750000001</v>
      </c>
      <c r="ER116" s="65">
        <v>1440.1567709999999</v>
      </c>
      <c r="ES116" s="65">
        <v>1440.1567709999999</v>
      </c>
      <c r="ET116" s="65">
        <v>1260.1371750000001</v>
      </c>
      <c r="EU116" s="65">
        <v>1440.1567709999999</v>
      </c>
      <c r="EV116" s="65">
        <v>1620.1763679999999</v>
      </c>
      <c r="EW116" s="65">
        <v>1440.1567709999999</v>
      </c>
      <c r="EX116" s="65">
        <v>1260.1371750000001</v>
      </c>
      <c r="EY116" s="65">
        <v>720.07838560000005</v>
      </c>
      <c r="EZ116" s="65">
        <v>1800.195964</v>
      </c>
      <c r="FA116" s="65">
        <v>1800.195964</v>
      </c>
      <c r="FB116" s="65">
        <v>1620.1763679999999</v>
      </c>
      <c r="FC116" s="65">
        <v>1440.1567709999999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2567.6479279999999</v>
      </c>
      <c r="ED125" s="65">
        <v>2387.6283309999999</v>
      </c>
      <c r="EE125" s="65">
        <v>2747.667524</v>
      </c>
      <c r="EF125" s="65">
        <v>3279.844255</v>
      </c>
      <c r="EG125" s="65">
        <v>3254.564809</v>
      </c>
      <c r="EH125" s="65">
        <v>3279.844255</v>
      </c>
      <c r="EI125" s="65">
        <v>2772.9469709999998</v>
      </c>
      <c r="EJ125" s="65">
        <v>3848.4995749999998</v>
      </c>
      <c r="EK125" s="65">
        <v>2894.5256159999999</v>
      </c>
      <c r="EL125" s="65">
        <v>3668.4799790000002</v>
      </c>
      <c r="EM125" s="65">
        <v>3848.4995749999998</v>
      </c>
      <c r="EN125" s="65">
        <v>4808.4181669999998</v>
      </c>
      <c r="EO125" s="65">
        <v>4808.4181669999998</v>
      </c>
      <c r="EP125" s="65">
        <v>4808.4181669999998</v>
      </c>
      <c r="EQ125" s="65">
        <v>4808.4181669999998</v>
      </c>
      <c r="ER125" s="65">
        <v>5495.3350479999999</v>
      </c>
      <c r="ES125" s="65">
        <v>5495.3350479999999</v>
      </c>
      <c r="ET125" s="65">
        <v>5315.3154519999998</v>
      </c>
      <c r="EU125" s="65">
        <v>5495.3350479999999</v>
      </c>
      <c r="EV125" s="65">
        <v>6182.251929</v>
      </c>
      <c r="EW125" s="65">
        <v>6002.2323329999999</v>
      </c>
      <c r="EX125" s="65">
        <v>5822.2127360000004</v>
      </c>
      <c r="EY125" s="65">
        <v>5282.1539469999998</v>
      </c>
      <c r="EZ125" s="65">
        <v>6869.1688100000001</v>
      </c>
      <c r="FA125" s="65">
        <v>6869.1688100000001</v>
      </c>
      <c r="FB125" s="65">
        <v>6182.251929</v>
      </c>
      <c r="FC125" s="65">
        <v>6509.1296169999996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1520.6918539999999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4562.0755609999997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4562.0755609999997</v>
      </c>
      <c r="EI126" s="65">
        <v>3548.280992</v>
      </c>
      <c r="EJ126" s="65">
        <v>5068.9728459999997</v>
      </c>
      <c r="EK126" s="65">
        <v>5068.9728459999997</v>
      </c>
      <c r="EL126" s="65">
        <v>3548.280992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4562.0755609999997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4562.0755609999997</v>
      </c>
      <c r="EY126" s="65">
        <v>5068.9728459999997</v>
      </c>
      <c r="EZ126" s="65">
        <v>5068.9728459999997</v>
      </c>
      <c r="FA126" s="65">
        <v>5068.9728459999997</v>
      </c>
      <c r="FB126" s="65">
        <v>4562.0755609999997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360.03919280000002</v>
      </c>
      <c r="CL128" s="65">
        <v>540.05878919999998</v>
      </c>
      <c r="CM128" s="65">
        <v>540.05878919999998</v>
      </c>
      <c r="CN128" s="65">
        <v>720.07838560000005</v>
      </c>
      <c r="CO128" s="65">
        <v>360.03919280000002</v>
      </c>
      <c r="CP128" s="65">
        <v>720.07838560000005</v>
      </c>
      <c r="CQ128" s="65">
        <v>720.07838560000005</v>
      </c>
      <c r="CR128" s="65">
        <v>900.097982</v>
      </c>
      <c r="CS128" s="65">
        <v>720.07838560000005</v>
      </c>
      <c r="CT128" s="65">
        <v>540.05878919999998</v>
      </c>
      <c r="CU128" s="65">
        <v>900.097982</v>
      </c>
      <c r="CV128" s="65">
        <v>1080.1175780000001</v>
      </c>
      <c r="CW128" s="65">
        <v>1080.1175780000001</v>
      </c>
      <c r="CX128" s="65">
        <v>360.03919280000002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1260.1371750000001</v>
      </c>
      <c r="DF128" s="65">
        <v>1440.1567709999999</v>
      </c>
      <c r="DG128" s="65">
        <v>1080.1175780000001</v>
      </c>
      <c r="DH128" s="65">
        <v>1620.1763679999999</v>
      </c>
      <c r="DI128" s="65">
        <v>1620.1763679999999</v>
      </c>
      <c r="DJ128" s="65">
        <v>540.05878919999998</v>
      </c>
      <c r="DK128" s="65">
        <v>1620.1763679999999</v>
      </c>
      <c r="DL128" s="65">
        <v>1800.195964</v>
      </c>
      <c r="DM128" s="65">
        <v>1620.1763679999999</v>
      </c>
      <c r="DN128" s="65">
        <v>1800.195964</v>
      </c>
      <c r="DO128" s="65">
        <v>1800.195964</v>
      </c>
      <c r="DP128" s="65">
        <v>1800.195964</v>
      </c>
      <c r="DQ128" s="65">
        <v>1440.1567709999999</v>
      </c>
      <c r="DR128" s="65">
        <v>1440.1567709999999</v>
      </c>
      <c r="DS128" s="65">
        <v>1440.1567709999999</v>
      </c>
      <c r="DT128" s="65">
        <v>1800.195964</v>
      </c>
      <c r="DU128" s="65">
        <v>1800.195964</v>
      </c>
      <c r="DV128" s="65">
        <v>1260.1371750000001</v>
      </c>
      <c r="DW128" s="65">
        <v>1800.195964</v>
      </c>
      <c r="DX128" s="65">
        <v>1800.195964</v>
      </c>
      <c r="DY128" s="65">
        <v>1440.1567709999999</v>
      </c>
      <c r="DZ128" s="65">
        <v>1440.1567709999999</v>
      </c>
      <c r="EA128" s="65">
        <v>1800.195964</v>
      </c>
      <c r="EB128" s="65">
        <v>1800.195964</v>
      </c>
      <c r="EC128" s="65">
        <v>1620.1763679999999</v>
      </c>
      <c r="ED128" s="65">
        <v>1440.1567709999999</v>
      </c>
      <c r="EE128" s="65">
        <v>1620.1763679999999</v>
      </c>
      <c r="EF128" s="65">
        <v>1800.195964</v>
      </c>
      <c r="EG128" s="65">
        <v>1800.195964</v>
      </c>
      <c r="EH128" s="65">
        <v>360.03919280000002</v>
      </c>
      <c r="EI128" s="65">
        <v>1800.195964</v>
      </c>
      <c r="EJ128" s="65">
        <v>1800.195964</v>
      </c>
      <c r="EK128" s="65">
        <v>1440.1567709999999</v>
      </c>
      <c r="EL128" s="65">
        <v>1080.1175780000001</v>
      </c>
      <c r="EM128" s="65">
        <v>1620.1763679999999</v>
      </c>
      <c r="EN128" s="65">
        <v>1800.195964</v>
      </c>
      <c r="EO128" s="65">
        <v>1800.195964</v>
      </c>
      <c r="EP128" s="65">
        <v>1800.195964</v>
      </c>
      <c r="EQ128" s="65">
        <v>1800.195964</v>
      </c>
      <c r="ER128" s="65">
        <v>1800.195964</v>
      </c>
      <c r="ES128" s="65">
        <v>1800.195964</v>
      </c>
      <c r="ET128" s="65">
        <v>1800.195964</v>
      </c>
      <c r="EU128" s="65">
        <v>1620.1763679999999</v>
      </c>
      <c r="EV128" s="65">
        <v>1800.195964</v>
      </c>
      <c r="EW128" s="65">
        <v>1800.195964</v>
      </c>
      <c r="EX128" s="65">
        <v>1440.1567709999999</v>
      </c>
      <c r="EY128" s="65">
        <v>1440.1567709999999</v>
      </c>
      <c r="EZ128" s="65">
        <v>1800.195964</v>
      </c>
      <c r="FA128" s="65">
        <v>1800.195964</v>
      </c>
      <c r="FB128" s="65">
        <v>1620.1763679999999</v>
      </c>
      <c r="FC128" s="65">
        <v>1440.1567709999999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1880.731047</v>
      </c>
      <c r="CL137" s="65">
        <v>2060.7506429999999</v>
      </c>
      <c r="CM137" s="65">
        <v>2060.7506429999999</v>
      </c>
      <c r="CN137" s="65">
        <v>2747.667524</v>
      </c>
      <c r="CO137" s="65">
        <v>2387.6283309999999</v>
      </c>
      <c r="CP137" s="65">
        <v>2240.7702389999999</v>
      </c>
      <c r="CQ137" s="65">
        <v>2747.667524</v>
      </c>
      <c r="CR137" s="65">
        <v>3434.5844050000001</v>
      </c>
      <c r="CS137" s="65">
        <v>3254.564809</v>
      </c>
      <c r="CT137" s="65">
        <v>3074.545212</v>
      </c>
      <c r="CU137" s="65">
        <v>3434.5844050000001</v>
      </c>
      <c r="CV137" s="65">
        <v>4121.5012859999997</v>
      </c>
      <c r="CW137" s="65">
        <v>4121.5012859999997</v>
      </c>
      <c r="CX137" s="65">
        <v>3401.4229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5315.3154519999998</v>
      </c>
      <c r="DF137" s="65">
        <v>5495.3350479999999</v>
      </c>
      <c r="DG137" s="65">
        <v>5135.2958550000003</v>
      </c>
      <c r="DH137" s="65">
        <v>6182.251929</v>
      </c>
      <c r="DI137" s="65">
        <v>6182.251929</v>
      </c>
      <c r="DJ137" s="65">
        <v>5102.1343509999997</v>
      </c>
      <c r="DK137" s="65">
        <v>6182.251929</v>
      </c>
      <c r="DL137" s="65">
        <v>6869.1688100000001</v>
      </c>
      <c r="DM137" s="65">
        <v>6689.149214</v>
      </c>
      <c r="DN137" s="65">
        <v>6869.1688100000001</v>
      </c>
      <c r="DO137" s="65">
        <v>6869.1688100000001</v>
      </c>
      <c r="DP137" s="65">
        <v>6869.1688100000001</v>
      </c>
      <c r="DQ137" s="65">
        <v>6002.2323329999999</v>
      </c>
      <c r="DR137" s="65">
        <v>6509.1296169999996</v>
      </c>
      <c r="DS137" s="65">
        <v>6509.1296169999996</v>
      </c>
      <c r="DT137" s="65">
        <v>6869.1688100000001</v>
      </c>
      <c r="DU137" s="65">
        <v>6869.1688100000001</v>
      </c>
      <c r="DV137" s="65">
        <v>6329.1100210000004</v>
      </c>
      <c r="DW137" s="65">
        <v>6869.1688100000001</v>
      </c>
      <c r="DX137" s="65">
        <v>6869.1688100000001</v>
      </c>
      <c r="DY137" s="65">
        <v>6509.1296169999996</v>
      </c>
      <c r="DZ137" s="65">
        <v>6509.1296169999996</v>
      </c>
      <c r="EA137" s="65">
        <v>6869.1688100000001</v>
      </c>
      <c r="EB137" s="65">
        <v>6869.1688100000001</v>
      </c>
      <c r="EC137" s="65">
        <v>6689.149214</v>
      </c>
      <c r="ED137" s="65">
        <v>6509.1296169999996</v>
      </c>
      <c r="EE137" s="65">
        <v>6689.149214</v>
      </c>
      <c r="EF137" s="65">
        <v>6869.1688100000001</v>
      </c>
      <c r="EG137" s="65">
        <v>6869.1688100000001</v>
      </c>
      <c r="EH137" s="65">
        <v>4922.1147540000002</v>
      </c>
      <c r="EI137" s="65">
        <v>5348.4769560000004</v>
      </c>
      <c r="EJ137" s="65">
        <v>6869.1688100000001</v>
      </c>
      <c r="EK137" s="65">
        <v>6509.1296169999996</v>
      </c>
      <c r="EL137" s="65">
        <v>4628.3985709999997</v>
      </c>
      <c r="EM137" s="65">
        <v>6689.149214</v>
      </c>
      <c r="EN137" s="65">
        <v>6869.1688100000001</v>
      </c>
      <c r="EO137" s="65">
        <v>6869.1688100000001</v>
      </c>
      <c r="EP137" s="65">
        <v>6869.1688100000001</v>
      </c>
      <c r="EQ137" s="65">
        <v>6869.1688100000001</v>
      </c>
      <c r="ER137" s="65">
        <v>6869.1688100000001</v>
      </c>
      <c r="ES137" s="65">
        <v>6362.2715250000001</v>
      </c>
      <c r="ET137" s="65">
        <v>6869.1688100000001</v>
      </c>
      <c r="EU137" s="65">
        <v>6689.149214</v>
      </c>
      <c r="EV137" s="65">
        <v>6869.1688100000001</v>
      </c>
      <c r="EW137" s="65">
        <v>6869.1688100000001</v>
      </c>
      <c r="EX137" s="65">
        <v>6002.2323329999999</v>
      </c>
      <c r="EY137" s="65">
        <v>6509.1296169999996</v>
      </c>
      <c r="EZ137" s="65">
        <v>6869.1688100000001</v>
      </c>
      <c r="FA137" s="65">
        <v>6869.1688100000001</v>
      </c>
      <c r="FB137" s="65">
        <v>6182.251929</v>
      </c>
      <c r="FC137" s="65">
        <v>6509.1296169999996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214.12857260000001</v>
      </c>
      <c r="AD138" s="65">
        <v>3028.498094</v>
      </c>
      <c r="AE138" s="65">
        <v>3028.498094</v>
      </c>
      <c r="AF138" s="65">
        <v>3028.498094</v>
      </c>
      <c r="AG138" s="65">
        <v>404.38086179999999</v>
      </c>
      <c r="AH138" s="65">
        <v>3028.498094</v>
      </c>
      <c r="AI138" s="65">
        <v>3028.498094</v>
      </c>
      <c r="AJ138" s="65">
        <v>3028.498094</v>
      </c>
      <c r="AK138" s="65">
        <v>1839.4212869999999</v>
      </c>
      <c r="AL138" s="65">
        <v>3028.498094</v>
      </c>
      <c r="AM138" s="65">
        <v>3028.498094</v>
      </c>
      <c r="AN138" s="65">
        <v>3028.498094</v>
      </c>
      <c r="AO138" s="65">
        <v>2839.0037819999998</v>
      </c>
      <c r="AP138" s="65">
        <v>3028.498094</v>
      </c>
      <c r="AQ138" s="65">
        <v>3028.498094</v>
      </c>
      <c r="AR138" s="65">
        <v>3028.498094</v>
      </c>
      <c r="AS138" s="65">
        <v>1119.72189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1713.0484670000001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690.70676719999994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I139" s="65">
        <v>1065.9055049999999</v>
      </c>
      <c r="AJ139" s="65">
        <v>1065.9055049999999</v>
      </c>
      <c r="AK139" s="65">
        <v>606.38179839999998</v>
      </c>
      <c r="AL139" s="65">
        <v>865.29188780000004</v>
      </c>
      <c r="AM139" s="65">
        <v>1065.9055049999999</v>
      </c>
      <c r="AN139" s="65">
        <v>1065.9055049999999</v>
      </c>
      <c r="AO139" s="65">
        <v>1065.9055049999999</v>
      </c>
      <c r="AP139" s="65">
        <v>606.38179839999998</v>
      </c>
      <c r="AQ139" s="65">
        <v>1065.9055049999999</v>
      </c>
      <c r="AR139" s="65">
        <v>1065.9055049999999</v>
      </c>
      <c r="AS139" s="65">
        <v>1065.9055049999999</v>
      </c>
      <c r="AU139" s="65">
        <v>706.19111569999995</v>
      </c>
      <c r="AV139" s="65">
        <v>1065.9055049999999</v>
      </c>
      <c r="AW139" s="65">
        <v>51.589548520000001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Y140" s="65">
        <v>211.28615790000001</v>
      </c>
      <c r="AZ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4305.6897570000001</v>
      </c>
      <c r="AC149" s="65">
        <v>214.12857260000001</v>
      </c>
      <c r="AD149" s="65">
        <v>3239.7842519999999</v>
      </c>
      <c r="AE149" s="65">
        <v>3239.7842519999999</v>
      </c>
      <c r="AF149" s="65">
        <v>3239.7842519999999</v>
      </c>
      <c r="AG149" s="65">
        <v>615.66701969999997</v>
      </c>
      <c r="AH149" s="65">
        <v>3239.7842519999999</v>
      </c>
      <c r="AI149" s="65">
        <v>4094.4035990000002</v>
      </c>
      <c r="AJ149" s="65">
        <v>4305.6897570000001</v>
      </c>
      <c r="AK149" s="65">
        <v>2657.0892429999999</v>
      </c>
      <c r="AL149" s="65">
        <v>4105.0761400000001</v>
      </c>
      <c r="AM149" s="65">
        <v>4305.6897570000001</v>
      </c>
      <c r="AN149" s="65">
        <v>4305.6897570000001</v>
      </c>
      <c r="AO149" s="65">
        <v>3904.9092869999999</v>
      </c>
      <c r="AP149" s="65">
        <v>3634.8798929999998</v>
      </c>
      <c r="AQ149" s="65">
        <v>4305.6897570000001</v>
      </c>
      <c r="AR149" s="65">
        <v>4305.6897570000001</v>
      </c>
      <c r="AS149" s="65">
        <v>2396.913552</v>
      </c>
      <c r="AT149" s="65">
        <v>3028.498094</v>
      </c>
      <c r="AU149" s="65">
        <v>3734.68921</v>
      </c>
      <c r="AV149" s="65">
        <v>4091.561185</v>
      </c>
      <c r="AW149" s="65">
        <v>2865.9590699999999</v>
      </c>
      <c r="AX149" s="65">
        <v>3880.2750270000001</v>
      </c>
      <c r="AY149" s="65">
        <v>4091.561185</v>
      </c>
      <c r="AZ149" s="65">
        <v>3725.9319099999998</v>
      </c>
      <c r="BA149" s="65">
        <v>3514.6457519999999</v>
      </c>
      <c r="BB149" s="65">
        <v>3514.6457519999999</v>
      </c>
      <c r="BC149" s="65">
        <v>3725.9319099999998</v>
      </c>
      <c r="BD149" s="65">
        <v>3110.2648899999999</v>
      </c>
      <c r="BE149" s="65">
        <v>1713.0484670000001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1164.4425470000001</v>
      </c>
      <c r="BK149" s="65">
        <v>2230.3480519999998</v>
      </c>
      <c r="BL149" s="65">
        <v>2230.3480519999998</v>
      </c>
      <c r="BM149" s="65">
        <v>1164.4425470000001</v>
      </c>
      <c r="BN149" s="65">
        <v>2230.3480519999998</v>
      </c>
      <c r="BO149" s="65">
        <v>2230.3480519999998</v>
      </c>
      <c r="BP149" s="65">
        <v>2230.3480519999998</v>
      </c>
      <c r="BQ149" s="65">
        <v>1164.4425470000001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690.70676719999994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646.71552489999999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568.18144470000004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158.22775050000001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1823.2297450000001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1047.6193040000001</v>
      </c>
      <c r="M164" s="65">
        <v>1643.068565</v>
      </c>
      <c r="N164" s="65">
        <v>1819.203528</v>
      </c>
      <c r="O164" s="65">
        <v>1581.8619020000001</v>
      </c>
      <c r="P164" s="65">
        <v>1833.6519330000001</v>
      </c>
      <c r="Q164" s="65">
        <v>1469.623137</v>
      </c>
      <c r="R164" s="65">
        <v>1165.8271400000001</v>
      </c>
      <c r="S164" s="65">
        <v>838.60707779999996</v>
      </c>
      <c r="T164" s="65">
        <v>1643.484168</v>
      </c>
      <c r="U164" s="65">
        <v>1489.4252919999999</v>
      </c>
      <c r="V164" s="65">
        <v>1960.1872960000001</v>
      </c>
      <c r="W164" s="65">
        <v>1506.7640220000001</v>
      </c>
      <c r="X164" s="65">
        <v>1112.531328</v>
      </c>
      <c r="Y164" s="65">
        <v>1960.1872960000001</v>
      </c>
      <c r="Z164" s="65">
        <v>1960.1872960000001</v>
      </c>
      <c r="AA164" s="65">
        <v>1516.6758589999999</v>
      </c>
      <c r="AB164" s="65">
        <v>1321.944688</v>
      </c>
      <c r="AC164" s="65">
        <v>1616.196987</v>
      </c>
      <c r="AD164" s="65">
        <v>713.44608470000003</v>
      </c>
      <c r="AE164" s="65">
        <v>1722.8456699999999</v>
      </c>
      <c r="AF164" s="65">
        <v>1962.697559</v>
      </c>
      <c r="AG164" s="65">
        <v>1656.1436719999999</v>
      </c>
      <c r="AH164" s="65">
        <v>1318.4648079999999</v>
      </c>
      <c r="AI164" s="65">
        <v>1960.1872960000001</v>
      </c>
      <c r="AJ164" s="65">
        <v>1065.085329</v>
      </c>
      <c r="AK164" s="65">
        <v>1798.264406</v>
      </c>
      <c r="AL164" s="65">
        <v>140.98376809999999</v>
      </c>
      <c r="AM164" s="65">
        <v>1461.0958929999999</v>
      </c>
      <c r="AN164" s="65">
        <v>1941.1149339999999</v>
      </c>
      <c r="AO164" s="65">
        <v>1137.49774</v>
      </c>
      <c r="AP164" s="65">
        <v>1168.6695549999999</v>
      </c>
      <c r="AQ164" s="65">
        <v>1818.066562</v>
      </c>
      <c r="AR164" s="65">
        <v>1011.42589</v>
      </c>
      <c r="AS164" s="65">
        <v>1960.1872960000001</v>
      </c>
      <c r="AT164" s="65">
        <v>1386.114278</v>
      </c>
      <c r="AU164" s="65">
        <v>1656.1436719999999</v>
      </c>
      <c r="AV164" s="65">
        <v>1962.697559</v>
      </c>
      <c r="AW164" s="65">
        <v>1818.066562</v>
      </c>
      <c r="AX164" s="65">
        <v>1311.1111450000001</v>
      </c>
      <c r="AY164" s="65">
        <v>1960.1872960000001</v>
      </c>
      <c r="AZ164" s="65">
        <v>1552.0633849999999</v>
      </c>
      <c r="BA164" s="65">
        <v>1359.3008319999999</v>
      </c>
      <c r="BB164" s="65">
        <v>805.16133170000001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314.37106360000001</v>
      </c>
      <c r="Y165" s="65">
        <v>157.18553180000001</v>
      </c>
      <c r="AA165" s="65">
        <v>314.37106360000001</v>
      </c>
      <c r="AB165" s="65">
        <v>157.18553180000001</v>
      </c>
      <c r="AC165" s="65">
        <v>314.37106360000001</v>
      </c>
      <c r="AD165" s="65">
        <v>314.37106360000001</v>
      </c>
      <c r="AE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Q165" s="65">
        <v>314.37106360000001</v>
      </c>
      <c r="AS165" s="65">
        <v>314.37106360000001</v>
      </c>
      <c r="AT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U167" s="65">
        <v>238.36548289999999</v>
      </c>
      <c r="W167" s="65">
        <v>78.934329840000004</v>
      </c>
      <c r="X167" s="65">
        <v>322.14033039999998</v>
      </c>
      <c r="Y167" s="65">
        <v>285.94737450000002</v>
      </c>
      <c r="Z167" s="65">
        <v>239.43504849999999</v>
      </c>
      <c r="AC167" s="65">
        <v>322.14033039999998</v>
      </c>
      <c r="AI167" s="65">
        <v>322.14033039999998</v>
      </c>
      <c r="AO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124.643186</v>
      </c>
      <c r="AX167" s="65">
        <v>322.14033039999998</v>
      </c>
      <c r="AZ167" s="65">
        <v>322.14033039999998</v>
      </c>
      <c r="BA167" s="65">
        <v>170.95732870000001</v>
      </c>
      <c r="BB167" s="65">
        <v>322.14033039999998</v>
      </c>
      <c r="BC167" s="65">
        <v>322.14033039999998</v>
      </c>
      <c r="BD167" s="65">
        <v>322.14033039999998</v>
      </c>
      <c r="BE167" s="65">
        <v>216.09894739999999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2833.1592839999998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2263.604304</v>
      </c>
      <c r="M173" s="65">
        <v>2871.937363</v>
      </c>
      <c r="N173" s="65">
        <v>3184.7094499999998</v>
      </c>
      <c r="O173" s="65">
        <v>2799.0631170000001</v>
      </c>
      <c r="P173" s="65">
        <v>3049.6369330000002</v>
      </c>
      <c r="Q173" s="65">
        <v>2635.0435400000001</v>
      </c>
      <c r="R173" s="65">
        <v>2588.0974489999999</v>
      </c>
      <c r="S173" s="65">
        <v>2182.1264080000001</v>
      </c>
      <c r="T173" s="65">
        <v>2702.2836360000001</v>
      </c>
      <c r="U173" s="65">
        <v>2786.5902430000001</v>
      </c>
      <c r="V173" s="65">
        <v>2771.7628719999998</v>
      </c>
      <c r="W173" s="65">
        <v>2801.683352</v>
      </c>
      <c r="X173" s="65">
        <v>2650.6566590000002</v>
      </c>
      <c r="Y173" s="65">
        <v>3304.934139</v>
      </c>
      <c r="Z173" s="65">
        <v>3101.236281</v>
      </c>
      <c r="AA173" s="65">
        <v>2732.6608590000001</v>
      </c>
      <c r="AB173" s="65">
        <v>2380.7441560000002</v>
      </c>
      <c r="AC173" s="65">
        <v>3131.5830000000001</v>
      </c>
      <c r="AD173" s="65">
        <v>1929.4310849999999</v>
      </c>
      <c r="AE173" s="65">
        <v>2938.8306699999998</v>
      </c>
      <c r="AF173" s="65">
        <v>2864.3114959999998</v>
      </c>
      <c r="AG173" s="65">
        <v>2849.3893549999998</v>
      </c>
      <c r="AH173" s="65">
        <v>2534.4498079999998</v>
      </c>
      <c r="AI173" s="65">
        <v>3498.3126259999999</v>
      </c>
      <c r="AJ173" s="65">
        <v>1966.6992660000001</v>
      </c>
      <c r="AK173" s="65">
        <v>2845.676966</v>
      </c>
      <c r="AL173" s="65">
        <v>1356.968768</v>
      </c>
      <c r="AM173" s="65">
        <v>2677.0808929999998</v>
      </c>
      <c r="AN173" s="65">
        <v>3157.0999339999998</v>
      </c>
      <c r="AO173" s="65">
        <v>2675.623071</v>
      </c>
      <c r="AP173" s="65">
        <v>2070.2834910000001</v>
      </c>
      <c r="AQ173" s="65">
        <v>3034.0515620000001</v>
      </c>
      <c r="AR173" s="65">
        <v>2235.1801569999998</v>
      </c>
      <c r="AS173" s="65">
        <v>2919.7864920000002</v>
      </c>
      <c r="AT173" s="65">
        <v>2924.2396079999999</v>
      </c>
      <c r="AU173" s="65">
        <v>2879.897939</v>
      </c>
      <c r="AV173" s="65">
        <v>3186.451826</v>
      </c>
      <c r="AW173" s="65">
        <v>2844.323684</v>
      </c>
      <c r="AX173" s="65">
        <v>2849.2364750000002</v>
      </c>
      <c r="AY173" s="65">
        <v>3176.1722960000002</v>
      </c>
      <c r="AZ173" s="65">
        <v>3090.1887149999998</v>
      </c>
      <c r="BA173" s="65">
        <v>2746.2431609999999</v>
      </c>
      <c r="BB173" s="65">
        <v>2343.286662</v>
      </c>
      <c r="BC173" s="65">
        <v>3087.6784520000001</v>
      </c>
      <c r="BD173" s="65">
        <v>1638.093803</v>
      </c>
      <c r="BE173" s="65">
        <v>1529.542156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791.05858820000003</v>
      </c>
      <c r="E176" s="65">
        <v>618.03569860000005</v>
      </c>
      <c r="F176" s="65">
        <v>592.95834049999996</v>
      </c>
      <c r="G176" s="65">
        <v>700.29081269999995</v>
      </c>
      <c r="H176" s="65">
        <v>149.9847479</v>
      </c>
      <c r="I176" s="65">
        <v>777.0360091</v>
      </c>
      <c r="J176" s="65">
        <v>426.66102619999998</v>
      </c>
      <c r="K176" s="65">
        <v>502.07976239999999</v>
      </c>
      <c r="L176" s="65">
        <v>740.74784839999995</v>
      </c>
      <c r="M176" s="65">
        <v>767.75078780000001</v>
      </c>
      <c r="N176" s="65">
        <v>717.25055369999995</v>
      </c>
      <c r="O176" s="65">
        <v>325.37631649999997</v>
      </c>
      <c r="P176" s="65">
        <v>533.25096770000005</v>
      </c>
      <c r="Q176" s="65">
        <v>701.9015144</v>
      </c>
      <c r="R176" s="65">
        <v>661.44447879999996</v>
      </c>
      <c r="S176" s="65">
        <v>638.69057859999998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519.03950329999998</v>
      </c>
      <c r="Y176" s="65">
        <v>803.47046560000001</v>
      </c>
      <c r="Z176" s="65">
        <v>803.47046560000001</v>
      </c>
      <c r="AA176" s="65">
        <v>792.37046559999999</v>
      </c>
      <c r="AB176" s="65">
        <v>598.72186150000005</v>
      </c>
      <c r="AC176" s="65">
        <v>202.66416670000001</v>
      </c>
      <c r="AD176" s="65">
        <v>403.71763170000003</v>
      </c>
      <c r="AE176" s="65">
        <v>701.60269019999998</v>
      </c>
      <c r="AF176" s="65">
        <v>803.47046560000001</v>
      </c>
      <c r="AG176" s="65">
        <v>791.05858820000003</v>
      </c>
      <c r="AH176" s="65">
        <v>128.1929021</v>
      </c>
      <c r="AI176" s="65">
        <v>618.23977560000003</v>
      </c>
      <c r="AJ176" s="65">
        <v>727.08967510000002</v>
      </c>
      <c r="AK176" s="65">
        <v>424.57658880000002</v>
      </c>
      <c r="AL176" s="65">
        <v>246.6414298</v>
      </c>
      <c r="AM176" s="65">
        <v>371.5181814</v>
      </c>
      <c r="AN176" s="65">
        <v>791.05858820000003</v>
      </c>
      <c r="AO176" s="65">
        <v>714.31339179999998</v>
      </c>
      <c r="AP176" s="65">
        <v>700.10131839999997</v>
      </c>
      <c r="AQ176" s="65">
        <v>764.62413170000002</v>
      </c>
      <c r="AR176" s="65">
        <v>362.99093740000001</v>
      </c>
      <c r="AS176" s="65">
        <v>803.47046560000001</v>
      </c>
      <c r="AT176" s="65">
        <v>676.98301240000001</v>
      </c>
      <c r="AU176" s="65">
        <v>652.15925749999997</v>
      </c>
      <c r="AV176" s="65">
        <v>666.45149530000003</v>
      </c>
      <c r="AW176" s="65">
        <v>666.45149530000003</v>
      </c>
      <c r="AX176" s="65">
        <v>328.58313700000002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130.7510753</v>
      </c>
      <c r="Y180" s="65">
        <v>130.7510753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1181.418324</v>
      </c>
      <c r="E185" s="65">
        <v>997.94168330000002</v>
      </c>
      <c r="F185" s="65">
        <v>1161.44273</v>
      </c>
      <c r="G185" s="65">
        <v>1268.775202</v>
      </c>
      <c r="H185" s="65">
        <v>718.46913710000001</v>
      </c>
      <c r="I185" s="65">
        <v>1167.395745</v>
      </c>
      <c r="J185" s="65">
        <v>862.49939700000004</v>
      </c>
      <c r="K185" s="65">
        <v>1070.5641519999999</v>
      </c>
      <c r="L185" s="65">
        <v>1309.2322380000001</v>
      </c>
      <c r="M185" s="65">
        <v>1214.958817</v>
      </c>
      <c r="N185" s="65">
        <v>1285.7349429999999</v>
      </c>
      <c r="O185" s="65">
        <v>893.86070559999996</v>
      </c>
      <c r="P185" s="65">
        <v>1101.735357</v>
      </c>
      <c r="Q185" s="65">
        <v>1149.1095439999999</v>
      </c>
      <c r="R185" s="65">
        <v>1229.928868</v>
      </c>
      <c r="S185" s="65">
        <v>1207.174968</v>
      </c>
      <c r="T185" s="65">
        <v>1371.954855</v>
      </c>
      <c r="U185" s="65">
        <v>1213.158621</v>
      </c>
      <c r="V185" s="65">
        <v>1122.1867689999999</v>
      </c>
      <c r="W185" s="65">
        <v>1161.331927</v>
      </c>
      <c r="X185" s="65">
        <v>1040.150314</v>
      </c>
      <c r="Y185" s="65">
        <v>1324.581277</v>
      </c>
      <c r="Z185" s="65">
        <v>1371.954855</v>
      </c>
      <c r="AA185" s="65">
        <v>1360.854855</v>
      </c>
      <c r="AB185" s="65">
        <v>1167.2062510000001</v>
      </c>
      <c r="AC185" s="65">
        <v>771.14855580000005</v>
      </c>
      <c r="AD185" s="65">
        <v>972.20202089999998</v>
      </c>
      <c r="AE185" s="65">
        <v>1270.0870789999999</v>
      </c>
      <c r="AF185" s="65">
        <v>1371.954855</v>
      </c>
      <c r="AG185" s="65">
        <v>1359.5429770000001</v>
      </c>
      <c r="AH185" s="65">
        <v>696.67729120000001</v>
      </c>
      <c r="AI185" s="65">
        <v>1186.7241650000001</v>
      </c>
      <c r="AJ185" s="65">
        <v>1295.5740639999999</v>
      </c>
      <c r="AK185" s="65">
        <v>860.41495950000001</v>
      </c>
      <c r="AL185" s="65">
        <v>815.12581899999998</v>
      </c>
      <c r="AM185" s="65">
        <v>940.00257060000001</v>
      </c>
      <c r="AN185" s="65">
        <v>1359.5429770000001</v>
      </c>
      <c r="AO185" s="65">
        <v>1282.797781</v>
      </c>
      <c r="AP185" s="65">
        <v>1268.5857080000001</v>
      </c>
      <c r="AQ185" s="65">
        <v>1333.1085210000001</v>
      </c>
      <c r="AR185" s="65">
        <v>931.47532650000005</v>
      </c>
      <c r="AS185" s="65">
        <v>1371.954855</v>
      </c>
      <c r="AT185" s="65">
        <v>1245.467402</v>
      </c>
      <c r="AU185" s="65">
        <v>1220.6436470000001</v>
      </c>
      <c r="AV185" s="65">
        <v>1192.8681469999999</v>
      </c>
      <c r="AW185" s="65">
        <v>1192.8681469999999</v>
      </c>
      <c r="AX185" s="65">
        <v>854.9997889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30963.86321</v>
      </c>
      <c r="V234" s="65">
        <v>30403.054800000002</v>
      </c>
      <c r="W234" s="65">
        <v>30068.736280000001</v>
      </c>
      <c r="X234" s="65">
        <v>30103.822319999999</v>
      </c>
      <c r="Y234" s="65">
        <v>31612.52204</v>
      </c>
      <c r="Z234" s="65">
        <v>30064.313590000002</v>
      </c>
      <c r="AA234" s="65">
        <v>30068.736280000001</v>
      </c>
      <c r="AB234" s="65">
        <v>30554.27232</v>
      </c>
      <c r="AC234" s="65">
        <v>32085.547040000001</v>
      </c>
      <c r="AD234" s="65">
        <v>30981.604800000001</v>
      </c>
      <c r="AE234" s="65">
        <v>30518.66128</v>
      </c>
      <c r="AF234" s="65">
        <v>30682.972320000001</v>
      </c>
      <c r="AG234" s="65">
        <v>31117.94457</v>
      </c>
      <c r="AH234" s="65">
        <v>31112.104800000001</v>
      </c>
      <c r="AI234" s="65">
        <v>30647.21128</v>
      </c>
      <c r="AJ234" s="65">
        <v>30682.972320000001</v>
      </c>
      <c r="AK234" s="65">
        <v>31747.672040000001</v>
      </c>
      <c r="AL234" s="65">
        <v>30274.38164</v>
      </c>
      <c r="AM234" s="65">
        <v>30647.21128</v>
      </c>
      <c r="AN234" s="65">
        <v>30682.972320000001</v>
      </c>
      <c r="AO234" s="65">
        <v>30985.626499999998</v>
      </c>
      <c r="AP234" s="65">
        <v>31112.104800000001</v>
      </c>
      <c r="AQ234" s="65">
        <v>30647.21128</v>
      </c>
      <c r="AR234" s="65">
        <v>30682.972320000001</v>
      </c>
      <c r="AS234" s="65">
        <v>28640.882989999998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30859.72032</v>
      </c>
      <c r="BM234" s="65">
        <v>32406.303039999999</v>
      </c>
      <c r="BN234" s="65">
        <v>31112.104800000001</v>
      </c>
      <c r="BO234" s="65">
        <v>30823.753280000001</v>
      </c>
      <c r="BP234" s="65">
        <v>31617.21371</v>
      </c>
      <c r="BQ234" s="65">
        <v>32990.024380000003</v>
      </c>
      <c r="BR234" s="65">
        <v>32059.412499999999</v>
      </c>
      <c r="BS234" s="65">
        <v>31580.363809999999</v>
      </c>
      <c r="BT234" s="65">
        <v>32814.570359999998</v>
      </c>
      <c r="BU234" s="65">
        <v>34386.142419999996</v>
      </c>
      <c r="BV234" s="65">
        <v>31963.8174</v>
      </c>
      <c r="BW234" s="65">
        <v>32776.324939999999</v>
      </c>
      <c r="BX234" s="65">
        <v>32814.570359999998</v>
      </c>
      <c r="BY234" s="65">
        <v>33166.837140000003</v>
      </c>
      <c r="BZ234" s="65">
        <v>31331.38553</v>
      </c>
      <c r="CA234" s="65">
        <v>32776.324939999999</v>
      </c>
      <c r="CB234" s="65">
        <v>32814.570359999998</v>
      </c>
      <c r="CC234" s="65">
        <v>34459.123420000004</v>
      </c>
      <c r="CD234" s="65">
        <v>33181.034399999997</v>
      </c>
      <c r="CE234" s="65">
        <v>32776.324939999999</v>
      </c>
      <c r="CF234" s="65">
        <v>32814.570359999998</v>
      </c>
      <c r="CG234" s="65">
        <v>34330.280420000003</v>
      </c>
      <c r="CH234" s="65">
        <v>33217.835400000004</v>
      </c>
      <c r="CI234" s="65">
        <v>32776.324939999999</v>
      </c>
      <c r="CJ234" s="65">
        <v>32814.570359999998</v>
      </c>
      <c r="CK234" s="65">
        <v>34459.123420000004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33207.395400000001</v>
      </c>
      <c r="CQ234" s="65">
        <v>32776.324939999999</v>
      </c>
      <c r="CR234" s="65">
        <v>32814.570359999998</v>
      </c>
      <c r="CS234" s="65">
        <v>33737.442880000002</v>
      </c>
      <c r="CT234" s="65">
        <v>33207.395400000001</v>
      </c>
      <c r="CU234" s="65">
        <v>32776.324939999999</v>
      </c>
      <c r="CV234" s="65">
        <v>32814.570359999998</v>
      </c>
      <c r="CW234" s="65">
        <v>34459.123420000004</v>
      </c>
      <c r="CX234" s="65">
        <v>31571.377799999998</v>
      </c>
      <c r="CY234" s="65">
        <v>32776.324939999999</v>
      </c>
      <c r="CZ234" s="65">
        <v>32814.570359999998</v>
      </c>
      <c r="DA234" s="65">
        <v>33970.799440000003</v>
      </c>
      <c r="DB234" s="65">
        <v>33230.972399999999</v>
      </c>
      <c r="DC234" s="65">
        <v>32776.324939999999</v>
      </c>
      <c r="DD234" s="65">
        <v>32814.570359999998</v>
      </c>
      <c r="DE234" s="65">
        <v>34424.885419999999</v>
      </c>
      <c r="DF234" s="65">
        <v>28514.067220000001</v>
      </c>
      <c r="DG234" s="65">
        <v>32776.324939999999</v>
      </c>
      <c r="DH234" s="65">
        <v>32896.766759999999</v>
      </c>
      <c r="DI234" s="65">
        <v>33833.378920000003</v>
      </c>
      <c r="DJ234" s="65">
        <v>32211.767400000001</v>
      </c>
      <c r="DK234" s="65">
        <v>32858.425539999997</v>
      </c>
      <c r="DL234" s="65">
        <v>32896.766759999999</v>
      </c>
      <c r="DM234" s="65">
        <v>34167.019220000002</v>
      </c>
      <c r="DN234" s="65">
        <v>33356.861400000002</v>
      </c>
      <c r="DO234" s="65">
        <v>32809.233740000003</v>
      </c>
      <c r="DP234" s="65">
        <v>32896.766759999999</v>
      </c>
      <c r="DQ234" s="65">
        <v>34291.447319999999</v>
      </c>
      <c r="DR234" s="65">
        <v>33301.181400000001</v>
      </c>
      <c r="DS234" s="65">
        <v>32858.425539999997</v>
      </c>
      <c r="DT234" s="65">
        <v>32896.766759999999</v>
      </c>
      <c r="DU234" s="65">
        <v>34545.43922</v>
      </c>
      <c r="DV234" s="65">
        <v>32860.526400000002</v>
      </c>
      <c r="DW234" s="65">
        <v>32858.425539999997</v>
      </c>
      <c r="DX234" s="65">
        <v>32896.766759999999</v>
      </c>
      <c r="DY234" s="65">
        <v>34545.43922</v>
      </c>
      <c r="DZ234" s="65">
        <v>32930.822399999997</v>
      </c>
      <c r="EA234" s="65">
        <v>32858.425539999997</v>
      </c>
      <c r="EB234" s="65">
        <v>32896.766759999999</v>
      </c>
      <c r="EC234" s="65">
        <v>34400.378219999999</v>
      </c>
      <c r="ED234" s="65">
        <v>32783.0268</v>
      </c>
      <c r="EE234" s="65">
        <v>32858.425539999997</v>
      </c>
      <c r="EF234" s="65">
        <v>32896.766759999999</v>
      </c>
      <c r="EG234" s="65">
        <v>34545.43922</v>
      </c>
      <c r="EH234" s="65">
        <v>33049.751400000001</v>
      </c>
      <c r="EI234" s="65">
        <v>32463.691340000001</v>
      </c>
      <c r="EJ234" s="65">
        <v>32896.766759999999</v>
      </c>
      <c r="EK234" s="65">
        <v>34176.659919999998</v>
      </c>
      <c r="EL234" s="65">
        <v>32673.215400000001</v>
      </c>
      <c r="EM234" s="65">
        <v>32858.425539999997</v>
      </c>
      <c r="EN234" s="65">
        <v>32896.766759999999</v>
      </c>
      <c r="EO234" s="65">
        <v>34223.800239999997</v>
      </c>
      <c r="EP234" s="65">
        <v>33150.671399999999</v>
      </c>
      <c r="EQ234" s="65">
        <v>32435.410339999999</v>
      </c>
      <c r="ER234" s="65">
        <v>32896.766759999999</v>
      </c>
      <c r="ES234" s="65">
        <v>33895.457820000003</v>
      </c>
      <c r="ET234" s="65">
        <v>33162.8514</v>
      </c>
      <c r="EU234" s="65">
        <v>32445.865740000001</v>
      </c>
      <c r="EV234" s="65">
        <v>32896.766759999999</v>
      </c>
      <c r="EW234" s="65">
        <v>34545.43922</v>
      </c>
      <c r="EX234" s="65">
        <v>32450.321400000001</v>
      </c>
      <c r="EY234" s="65">
        <v>31679.707740000002</v>
      </c>
      <c r="EZ234" s="65">
        <v>32960.258759999997</v>
      </c>
      <c r="FA234" s="65">
        <v>34101.804839999997</v>
      </c>
      <c r="FB234" s="65">
        <v>25090.651839999999</v>
      </c>
      <c r="FC234" s="65">
        <v>32032.706040000001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10166.79681</v>
      </c>
      <c r="F235" s="65">
        <v>9272.4210600000006</v>
      </c>
      <c r="G235" s="65">
        <v>13344.83849</v>
      </c>
      <c r="H235" s="65">
        <v>11866.25914</v>
      </c>
      <c r="I235" s="65">
        <v>10495.79264</v>
      </c>
      <c r="J235" s="65">
        <v>9580.7732329999999</v>
      </c>
      <c r="K235" s="65">
        <v>13510.5548</v>
      </c>
      <c r="L235" s="65">
        <v>13314.749659999999</v>
      </c>
      <c r="M235" s="65">
        <v>12074.779850000001</v>
      </c>
      <c r="N235" s="65">
        <v>11327.99361</v>
      </c>
      <c r="O235" s="65">
        <v>13510.5548</v>
      </c>
      <c r="P235" s="65">
        <v>13314.749659999999</v>
      </c>
      <c r="Q235" s="65">
        <v>11473.518029999999</v>
      </c>
      <c r="R235" s="65">
        <v>10474.721240000001</v>
      </c>
      <c r="S235" s="65">
        <v>13510.5548</v>
      </c>
      <c r="T235" s="65">
        <v>13314.749659999999</v>
      </c>
      <c r="U235" s="65">
        <v>10695.90792</v>
      </c>
      <c r="V235" s="65">
        <v>9753.2072680000001</v>
      </c>
      <c r="W235" s="65">
        <v>11804.96653</v>
      </c>
      <c r="X235" s="65">
        <v>13314.749659999999</v>
      </c>
      <c r="Y235" s="65">
        <v>12720.322260000001</v>
      </c>
      <c r="Z235" s="65">
        <v>10651.23042</v>
      </c>
      <c r="AA235" s="65">
        <v>13510.5548</v>
      </c>
      <c r="AB235" s="65">
        <v>13314.749659999999</v>
      </c>
      <c r="AC235" s="65">
        <v>10495.571110000001</v>
      </c>
      <c r="AD235" s="65">
        <v>9381.8352109999996</v>
      </c>
      <c r="AE235" s="65">
        <v>10983.932070000001</v>
      </c>
      <c r="AF235" s="65">
        <v>12931.746789999999</v>
      </c>
      <c r="AG235" s="65">
        <v>11284.132739999999</v>
      </c>
      <c r="AH235" s="65">
        <v>12194.867819999999</v>
      </c>
      <c r="AI235" s="65">
        <v>13880.2973</v>
      </c>
      <c r="AJ235" s="65">
        <v>13679.13357</v>
      </c>
      <c r="AK235" s="65">
        <v>12794.17735</v>
      </c>
      <c r="AL235" s="65">
        <v>13833.874900000001</v>
      </c>
      <c r="AM235" s="65">
        <v>13880.2973</v>
      </c>
      <c r="AN235" s="65">
        <v>13679.13357</v>
      </c>
      <c r="AO235" s="65">
        <v>13632.71117</v>
      </c>
      <c r="AP235" s="65">
        <v>13017.49179</v>
      </c>
      <c r="AQ235" s="65">
        <v>13880.2973</v>
      </c>
      <c r="AR235" s="65">
        <v>13804.57317</v>
      </c>
      <c r="AS235" s="65">
        <v>13757.72507</v>
      </c>
      <c r="AT235" s="65">
        <v>12810.41826</v>
      </c>
      <c r="AU235" s="65">
        <v>14007.5816</v>
      </c>
      <c r="AV235" s="65">
        <v>13908.88517</v>
      </c>
      <c r="AW235" s="65">
        <v>13757.72507</v>
      </c>
      <c r="AX235" s="65">
        <v>14066.2255</v>
      </c>
      <c r="AY235" s="65">
        <v>14113.427600000001</v>
      </c>
      <c r="AZ235" s="65">
        <v>14191.14637</v>
      </c>
      <c r="BA235" s="65">
        <v>14142.986370000001</v>
      </c>
      <c r="BB235" s="65">
        <v>14268.358899999999</v>
      </c>
      <c r="BC235" s="65">
        <v>14399.8397</v>
      </c>
      <c r="BD235" s="65">
        <v>14191.14637</v>
      </c>
      <c r="BE235" s="65">
        <v>12647.48135</v>
      </c>
      <c r="BF235" s="65">
        <v>14227.413699999999</v>
      </c>
      <c r="BG235" s="65">
        <v>14399.8397</v>
      </c>
      <c r="BH235" s="65">
        <v>14832.04637</v>
      </c>
      <c r="BI235" s="65">
        <v>14020.52737</v>
      </c>
      <c r="BJ235" s="65">
        <v>14734.203310000001</v>
      </c>
      <c r="BK235" s="65">
        <v>15050.164699999999</v>
      </c>
      <c r="BL235" s="65">
        <v>14832.04637</v>
      </c>
      <c r="BM235" s="65">
        <v>14318.64313</v>
      </c>
      <c r="BN235" s="65">
        <v>14084.9995</v>
      </c>
      <c r="BO235" s="65">
        <v>15050.164699999999</v>
      </c>
      <c r="BP235" s="65">
        <v>16268.033649999999</v>
      </c>
      <c r="BQ235" s="65">
        <v>14366.327149999999</v>
      </c>
      <c r="BR235" s="65">
        <v>15275.244280000001</v>
      </c>
      <c r="BS235" s="65">
        <v>16507.26944</v>
      </c>
      <c r="BT235" s="65">
        <v>16515.544809999999</v>
      </c>
      <c r="BU235" s="65">
        <v>16239.06997</v>
      </c>
      <c r="BV235" s="65">
        <v>15485.781279999999</v>
      </c>
      <c r="BW235" s="65">
        <v>16420.879369999999</v>
      </c>
      <c r="BX235" s="65">
        <v>16515.544809999999</v>
      </c>
      <c r="BY235" s="65">
        <v>14896.373519999999</v>
      </c>
      <c r="BZ235" s="65">
        <v>14792.83721</v>
      </c>
      <c r="CA235" s="65">
        <v>16758.420470000001</v>
      </c>
      <c r="CB235" s="65">
        <v>16515.544809999999</v>
      </c>
      <c r="CC235" s="65">
        <v>14513.552589999999</v>
      </c>
      <c r="CD235" s="65">
        <v>15098.652459999999</v>
      </c>
      <c r="CE235" s="65">
        <v>16758.420470000001</v>
      </c>
      <c r="CF235" s="65">
        <v>16515.544809999999</v>
      </c>
      <c r="CG235" s="65">
        <v>15258.847330000001</v>
      </c>
      <c r="CH235" s="65">
        <v>15780.901760000001</v>
      </c>
      <c r="CI235" s="65">
        <v>16758.420470000001</v>
      </c>
      <c r="CJ235" s="65">
        <v>16515.544809999999</v>
      </c>
      <c r="CK235" s="65">
        <v>14265.181070000001</v>
      </c>
      <c r="CL235" s="65">
        <v>16469.932239999998</v>
      </c>
      <c r="CM235" s="65">
        <v>16758.420470000001</v>
      </c>
      <c r="CN235" s="65">
        <v>16515.544809999999</v>
      </c>
      <c r="CO235" s="65">
        <v>15822.40143</v>
      </c>
      <c r="CP235" s="65">
        <v>13686.50783</v>
      </c>
      <c r="CQ235" s="65">
        <v>16758.420470000001</v>
      </c>
      <c r="CR235" s="65">
        <v>16515.544809999999</v>
      </c>
      <c r="CS235" s="65">
        <v>14706.83518</v>
      </c>
      <c r="CT235" s="65">
        <v>14263.397199999999</v>
      </c>
      <c r="CU235" s="65">
        <v>16758.420470000001</v>
      </c>
      <c r="CV235" s="65">
        <v>16515.544809999999</v>
      </c>
      <c r="CW235" s="65">
        <v>15550.621740000001</v>
      </c>
      <c r="CX235" s="65">
        <v>16695.276389999999</v>
      </c>
      <c r="CY235" s="65">
        <v>16758.420470000001</v>
      </c>
      <c r="CZ235" s="65">
        <v>16515.544809999999</v>
      </c>
      <c r="DA235" s="65">
        <v>14738.145920000001</v>
      </c>
      <c r="DB235" s="65">
        <v>14561.447190000001</v>
      </c>
      <c r="DC235" s="65">
        <v>16716.261470000001</v>
      </c>
      <c r="DD235" s="65">
        <v>16515.544809999999</v>
      </c>
      <c r="DE235" s="65">
        <v>14537.91224</v>
      </c>
      <c r="DF235" s="65">
        <v>16575.42424</v>
      </c>
      <c r="DG235" s="65">
        <v>16758.420470000001</v>
      </c>
      <c r="DH235" s="65">
        <v>16515.544809999999</v>
      </c>
      <c r="DI235" s="65">
        <v>15334.01908</v>
      </c>
      <c r="DJ235" s="65">
        <v>14623.81781</v>
      </c>
      <c r="DK235" s="65">
        <v>15965.51316</v>
      </c>
      <c r="DL235" s="65">
        <v>16515.544809999999</v>
      </c>
      <c r="DM235" s="65">
        <v>16169.03088</v>
      </c>
      <c r="DN235" s="65">
        <v>16047.919540000001</v>
      </c>
      <c r="DO235" s="65">
        <v>15092.88558</v>
      </c>
      <c r="DP235" s="65">
        <v>16515.544809999999</v>
      </c>
      <c r="DQ235" s="65">
        <v>16171.11004</v>
      </c>
      <c r="DR235" s="65">
        <v>14632.58344</v>
      </c>
      <c r="DS235" s="65">
        <v>16665.769339999999</v>
      </c>
      <c r="DT235" s="65">
        <v>16515.544809999999</v>
      </c>
      <c r="DU235" s="65">
        <v>15719.20109</v>
      </c>
      <c r="DV235" s="65">
        <v>15688.737160000001</v>
      </c>
      <c r="DW235" s="65">
        <v>16758.420470000001</v>
      </c>
      <c r="DX235" s="65">
        <v>16515.544809999999</v>
      </c>
      <c r="DY235" s="65">
        <v>15675.14271</v>
      </c>
      <c r="DZ235" s="65">
        <v>12437.432059999999</v>
      </c>
      <c r="EA235" s="65">
        <v>16758.420470000001</v>
      </c>
      <c r="EB235" s="65">
        <v>16515.544809999999</v>
      </c>
      <c r="EC235" s="65">
        <v>15702.126200000001</v>
      </c>
      <c r="ED235" s="65">
        <v>10653.402459999999</v>
      </c>
      <c r="EE235" s="65">
        <v>16319.542240000001</v>
      </c>
      <c r="EF235" s="65">
        <v>16515.544809999999</v>
      </c>
      <c r="EG235" s="65">
        <v>16329.549080000001</v>
      </c>
      <c r="EH235" s="65">
        <v>15292.04254</v>
      </c>
      <c r="EI235" s="65">
        <v>15603.07717</v>
      </c>
      <c r="EJ235" s="65">
        <v>16515.544809999999</v>
      </c>
      <c r="EK235" s="65">
        <v>14889.18456</v>
      </c>
      <c r="EL235" s="65">
        <v>12976.009969999999</v>
      </c>
      <c r="EM235" s="65">
        <v>16420.879369999999</v>
      </c>
      <c r="EN235" s="65">
        <v>16515.544809999999</v>
      </c>
      <c r="EO235" s="65">
        <v>15798.473470000001</v>
      </c>
      <c r="EP235" s="65">
        <v>11356.2978</v>
      </c>
      <c r="EQ235" s="65">
        <v>16040.814969999999</v>
      </c>
      <c r="ER235" s="65">
        <v>16515.544809999999</v>
      </c>
      <c r="ES235" s="65">
        <v>16382.761479999999</v>
      </c>
      <c r="ET235" s="65">
        <v>11886.923510000001</v>
      </c>
      <c r="EU235" s="65">
        <v>16758.420470000001</v>
      </c>
      <c r="EV235" s="65">
        <v>16515.544809999999</v>
      </c>
      <c r="EW235" s="65">
        <v>14829.73468</v>
      </c>
      <c r="EX235" s="65">
        <v>14536.022499999999</v>
      </c>
      <c r="EY235" s="65">
        <v>15336.35255</v>
      </c>
      <c r="EZ235" s="65">
        <v>16515.544809999999</v>
      </c>
      <c r="FA235" s="65">
        <v>15496.695729999999</v>
      </c>
      <c r="FB235" s="65">
        <v>14723.583699999999</v>
      </c>
      <c r="FC235" s="65">
        <v>16123.65842</v>
      </c>
    </row>
    <row r="236" spans="2:159" x14ac:dyDescent="0.2">
      <c r="B236" s="65" t="s">
        <v>1</v>
      </c>
      <c r="C236" s="65" t="s">
        <v>39</v>
      </c>
      <c r="D236" s="65">
        <v>8955.4937750000008</v>
      </c>
      <c r="E236" s="65">
        <v>7431.5358319999996</v>
      </c>
      <c r="F236" s="65">
        <v>7726.8641399999997</v>
      </c>
      <c r="G236" s="65">
        <v>6126.547732</v>
      </c>
      <c r="H236" s="65">
        <v>8232.3726110000007</v>
      </c>
      <c r="I236" s="65">
        <v>5787.575476</v>
      </c>
      <c r="J236" s="65">
        <v>6886.3673410000001</v>
      </c>
      <c r="K236" s="65">
        <v>6964.7109289999999</v>
      </c>
      <c r="L236" s="65">
        <v>7915.751953</v>
      </c>
      <c r="M236" s="65">
        <v>6610.0107330000001</v>
      </c>
      <c r="N236" s="65">
        <v>6393.6963580000001</v>
      </c>
      <c r="O236" s="65">
        <v>7133.4205760000004</v>
      </c>
      <c r="P236" s="65">
        <v>6666.8644800000002</v>
      </c>
      <c r="Q236" s="65">
        <v>8320.7838919999995</v>
      </c>
      <c r="R236" s="65">
        <v>8426.3090379999994</v>
      </c>
      <c r="S236" s="65">
        <v>8219.9820340000006</v>
      </c>
      <c r="T236" s="65">
        <v>5983.1536210000004</v>
      </c>
      <c r="U236" s="65">
        <v>6298.6956479999999</v>
      </c>
      <c r="V236" s="65">
        <v>8577.4443879999999</v>
      </c>
      <c r="W236" s="65">
        <v>6433.6931100000002</v>
      </c>
      <c r="X236" s="65">
        <v>8279.1064800000004</v>
      </c>
      <c r="Y236" s="65">
        <v>4770.6368890000003</v>
      </c>
      <c r="Z236" s="65">
        <v>9331.6136399999996</v>
      </c>
      <c r="AA236" s="65">
        <v>7965.9121670000004</v>
      </c>
      <c r="AB236" s="65">
        <v>8113.7284799999998</v>
      </c>
      <c r="AC236" s="65">
        <v>4677.1560989999998</v>
      </c>
      <c r="AD236" s="65">
        <v>4125.6041400000004</v>
      </c>
      <c r="AE236" s="65">
        <v>5260.5743499999999</v>
      </c>
      <c r="AF236" s="65">
        <v>9386.1844799999999</v>
      </c>
      <c r="AG236" s="65">
        <v>5840.0243950000004</v>
      </c>
      <c r="AH236" s="65">
        <v>7776.2400690000004</v>
      </c>
      <c r="AI236" s="65">
        <v>5782.6376019999998</v>
      </c>
      <c r="AJ236" s="65">
        <v>8113.7284799999998</v>
      </c>
      <c r="AK236" s="65">
        <v>5529.1476309999998</v>
      </c>
      <c r="AL236" s="65">
        <v>5435.1443079999999</v>
      </c>
      <c r="AM236" s="65">
        <v>7250.1415589999997</v>
      </c>
      <c r="AN236" s="65">
        <v>9386.1844799999999</v>
      </c>
      <c r="AO236" s="65">
        <v>5988.495269</v>
      </c>
      <c r="AP236" s="65">
        <v>7097.2789050000001</v>
      </c>
      <c r="AQ236" s="65">
        <v>7808.8865480000004</v>
      </c>
      <c r="AR236" s="65">
        <v>8204.7620220000008</v>
      </c>
      <c r="AS236" s="65">
        <v>9429.8411520000009</v>
      </c>
      <c r="AT236" s="65">
        <v>5796.2345679999999</v>
      </c>
      <c r="AU236" s="65">
        <v>9277.0427999999993</v>
      </c>
      <c r="AV236" s="65">
        <v>9386.1844799999999</v>
      </c>
      <c r="AW236" s="65">
        <v>8939.4265200000009</v>
      </c>
      <c r="AX236" s="65">
        <v>5630.1026240000001</v>
      </c>
      <c r="AY236" s="65">
        <v>9277.0427999999993</v>
      </c>
      <c r="AZ236" s="65">
        <v>9386.1844799999999</v>
      </c>
      <c r="BA236" s="65">
        <v>8854.353486</v>
      </c>
      <c r="BB236" s="65">
        <v>7361.9749279999996</v>
      </c>
      <c r="BC236" s="65">
        <v>9277.0427999999993</v>
      </c>
      <c r="BD236" s="65">
        <v>9386.1844799999999</v>
      </c>
      <c r="BE236" s="65">
        <v>9429.8411520000009</v>
      </c>
      <c r="BF236" s="65">
        <v>6412.3969809999999</v>
      </c>
      <c r="BG236" s="65">
        <v>9277.0427999999993</v>
      </c>
      <c r="BH236" s="65">
        <v>9386.1844799999999</v>
      </c>
      <c r="BI236" s="65">
        <v>7247.9553239999996</v>
      </c>
      <c r="BJ236" s="65">
        <v>5672.5556399999996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9608.6891520000008</v>
      </c>
      <c r="BR236" s="65">
        <v>8040.6491400000004</v>
      </c>
      <c r="BS236" s="65">
        <v>9277.0427999999993</v>
      </c>
      <c r="BT236" s="65">
        <v>9782.6444800000008</v>
      </c>
      <c r="BU236" s="65">
        <v>9528.3371520000001</v>
      </c>
      <c r="BV236" s="65">
        <v>9379.4936400000006</v>
      </c>
      <c r="BW236" s="65">
        <v>9439.3689770000001</v>
      </c>
      <c r="BX236" s="65">
        <v>9782.6444800000008</v>
      </c>
      <c r="BY236" s="65">
        <v>9565.4891520000001</v>
      </c>
      <c r="BZ236" s="65">
        <v>9331.6136399999996</v>
      </c>
      <c r="CA236" s="65">
        <v>9529.4928</v>
      </c>
      <c r="CB236" s="65">
        <v>9782.6444800000008</v>
      </c>
      <c r="CC236" s="65">
        <v>8327.0711360000005</v>
      </c>
      <c r="CD236" s="65">
        <v>5672.5556399999996</v>
      </c>
      <c r="CE236" s="65">
        <v>9668.8927999999996</v>
      </c>
      <c r="CF236" s="65">
        <v>9782.6444800000008</v>
      </c>
      <c r="CG236" s="65">
        <v>9828.1451519999991</v>
      </c>
      <c r="CH236" s="65">
        <v>9374.3636399999996</v>
      </c>
      <c r="CI236" s="65">
        <v>9668.8927999999996</v>
      </c>
      <c r="CJ236" s="65">
        <v>9782.6444800000008</v>
      </c>
      <c r="CK236" s="65">
        <v>9698.5451520000006</v>
      </c>
      <c r="CL236" s="65">
        <v>4146.6050439999999</v>
      </c>
      <c r="CM236" s="65">
        <v>9668.8927999999996</v>
      </c>
      <c r="CN236" s="65">
        <v>9782.6444800000008</v>
      </c>
      <c r="CO236" s="65">
        <v>9565.4891520000001</v>
      </c>
      <c r="CP236" s="65">
        <v>9446.1836399999993</v>
      </c>
      <c r="CQ236" s="65">
        <v>9572.8428000000004</v>
      </c>
      <c r="CR236" s="65">
        <v>9782.6444800000008</v>
      </c>
      <c r="CS236" s="65">
        <v>9429.8411520000009</v>
      </c>
      <c r="CT236" s="65">
        <v>9331.6136399999996</v>
      </c>
      <c r="CU236" s="65">
        <v>9668.8927999999996</v>
      </c>
      <c r="CV236" s="65">
        <v>9782.6444800000008</v>
      </c>
      <c r="CW236" s="65">
        <v>9429.8411520000009</v>
      </c>
      <c r="CX236" s="65">
        <v>9331.6136399999996</v>
      </c>
      <c r="CY236" s="65">
        <v>9626.3927999999996</v>
      </c>
      <c r="CZ236" s="65">
        <v>9782.6444800000008</v>
      </c>
      <c r="DA236" s="65">
        <v>9828.1451519999991</v>
      </c>
      <c r="DB236" s="65">
        <v>9331.6136399999996</v>
      </c>
      <c r="DC236" s="65">
        <v>9668.8927999999996</v>
      </c>
      <c r="DD236" s="65">
        <v>9782.6444800000008</v>
      </c>
      <c r="DE236" s="65">
        <v>9724.4651520000007</v>
      </c>
      <c r="DF236" s="65">
        <v>9470.9786399999994</v>
      </c>
      <c r="DG236" s="65">
        <v>9277.0427999999993</v>
      </c>
      <c r="DH236" s="65">
        <v>9782.6444800000008</v>
      </c>
      <c r="DI236" s="65">
        <v>9614.7371519999997</v>
      </c>
      <c r="DJ236" s="65">
        <v>9459.8636399999996</v>
      </c>
      <c r="DK236" s="65">
        <v>9668.8927999999996</v>
      </c>
      <c r="DL236" s="65">
        <v>9782.6444800000008</v>
      </c>
      <c r="DM236" s="65">
        <v>9429.8411520000009</v>
      </c>
      <c r="DN236" s="65">
        <v>266.79721410000002</v>
      </c>
      <c r="DO236" s="65">
        <v>9668.8927999999996</v>
      </c>
      <c r="DP236" s="65">
        <v>9782.6444800000008</v>
      </c>
      <c r="DQ236" s="65">
        <v>9473.0411519999998</v>
      </c>
      <c r="DR236" s="65">
        <v>4340.8180329999996</v>
      </c>
      <c r="DS236" s="65">
        <v>9277.0427999999993</v>
      </c>
      <c r="DT236" s="65">
        <v>9782.6444800000008</v>
      </c>
      <c r="DU236" s="65">
        <v>9729.649152</v>
      </c>
      <c r="DV236" s="65">
        <v>9331.6136399999996</v>
      </c>
      <c r="DW236" s="65">
        <v>9277.0427999999993</v>
      </c>
      <c r="DX236" s="65">
        <v>9782.6444800000008</v>
      </c>
      <c r="DY236" s="65">
        <v>9571.5371520000008</v>
      </c>
      <c r="DZ236" s="65">
        <v>7603.4452469999997</v>
      </c>
      <c r="EA236" s="65">
        <v>9277.0427999999993</v>
      </c>
      <c r="EB236" s="65">
        <v>9782.6444800000008</v>
      </c>
      <c r="EC236" s="65">
        <v>9724.4651520000007</v>
      </c>
      <c r="ED236" s="65">
        <v>9374.3636399999996</v>
      </c>
      <c r="EE236" s="65">
        <v>9368.8428000000004</v>
      </c>
      <c r="EF236" s="65">
        <v>9782.6444800000008</v>
      </c>
      <c r="EG236" s="65">
        <v>9582.7691520000008</v>
      </c>
      <c r="EH236" s="65">
        <v>9331.6136399999996</v>
      </c>
      <c r="EI236" s="65">
        <v>9668.8927999999996</v>
      </c>
      <c r="EJ236" s="65">
        <v>9782.6444800000008</v>
      </c>
      <c r="EK236" s="65">
        <v>9516.2411520000005</v>
      </c>
      <c r="EL236" s="65">
        <v>9331.6136399999996</v>
      </c>
      <c r="EM236" s="65">
        <v>9621.2927999999993</v>
      </c>
      <c r="EN236" s="65">
        <v>9782.6444800000008</v>
      </c>
      <c r="EO236" s="65">
        <v>9772.8491520000007</v>
      </c>
      <c r="EP236" s="65">
        <v>9725.7686400000002</v>
      </c>
      <c r="EQ236" s="65">
        <v>9583.8927999999996</v>
      </c>
      <c r="ER236" s="65">
        <v>9782.6444800000008</v>
      </c>
      <c r="ES236" s="65">
        <v>9828.1451519999991</v>
      </c>
      <c r="ET236" s="65">
        <v>9725.7686400000002</v>
      </c>
      <c r="EU236" s="65">
        <v>9668.8927999999996</v>
      </c>
      <c r="EV236" s="65">
        <v>9782.6444800000008</v>
      </c>
      <c r="EW236" s="65">
        <v>9663.9851519999993</v>
      </c>
      <c r="EX236" s="65">
        <v>9374.3636399999996</v>
      </c>
      <c r="EY236" s="65">
        <v>9277.0427999999993</v>
      </c>
      <c r="EZ236" s="65">
        <v>9782.6444800000008</v>
      </c>
      <c r="FA236" s="65">
        <v>9828.1451519999991</v>
      </c>
      <c r="FB236" s="65">
        <v>9331.6136399999996</v>
      </c>
      <c r="FC236" s="65">
        <v>9277.0427999999993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1313.446175</v>
      </c>
      <c r="W237" s="65">
        <v>2639.1988470000001</v>
      </c>
      <c r="X237" s="65">
        <v>3470.1686549999999</v>
      </c>
      <c r="Y237" s="65">
        <v>4367.1271489999999</v>
      </c>
      <c r="Z237" s="65">
        <v>1356.2102560000001</v>
      </c>
      <c r="AA237" s="65">
        <v>2639.1988470000001</v>
      </c>
      <c r="AB237" s="65">
        <v>4333.3686429999998</v>
      </c>
      <c r="AC237" s="65">
        <v>5839.0372459999999</v>
      </c>
      <c r="AD237" s="65">
        <v>3157.2687580000002</v>
      </c>
      <c r="AE237" s="65">
        <v>3528.7226230000001</v>
      </c>
      <c r="AF237" s="65">
        <v>5990.0700319999996</v>
      </c>
      <c r="AG237" s="65">
        <v>7630.3128059999999</v>
      </c>
      <c r="AH237" s="65">
        <v>4125.8425360000001</v>
      </c>
      <c r="AI237" s="65">
        <v>4611.2494720000004</v>
      </c>
      <c r="AJ237" s="65">
        <v>4880.4896790000003</v>
      </c>
      <c r="AK237" s="65">
        <v>9126.9052740000006</v>
      </c>
      <c r="AL237" s="65">
        <v>4935.0760520000003</v>
      </c>
      <c r="AM237" s="65">
        <v>5515.6896180000003</v>
      </c>
      <c r="AN237" s="65">
        <v>7252.3422170000003</v>
      </c>
      <c r="AO237" s="65">
        <v>9126.9052740000006</v>
      </c>
      <c r="AP237" s="65">
        <v>3205.9847020000002</v>
      </c>
      <c r="AQ237" s="65">
        <v>5515.6896180000003</v>
      </c>
      <c r="AR237" s="65">
        <v>7098.0414099999998</v>
      </c>
      <c r="AS237" s="65">
        <v>9126.9052740000006</v>
      </c>
      <c r="AT237" s="65">
        <v>4935.0760520000003</v>
      </c>
      <c r="AU237" s="65">
        <v>5353.8251710000004</v>
      </c>
      <c r="AV237" s="65">
        <v>7165.7414060000001</v>
      </c>
      <c r="AW237" s="65">
        <v>7619.165508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5864.9459939999997</v>
      </c>
      <c r="BF237" s="65">
        <v>4935.0760520000003</v>
      </c>
      <c r="BG237" s="65">
        <v>5515.6896180000003</v>
      </c>
      <c r="BH237" s="65">
        <v>7252.3422170000003</v>
      </c>
      <c r="BI237" s="65">
        <v>8346.9770530000005</v>
      </c>
      <c r="BJ237" s="65">
        <v>4935.0760520000003</v>
      </c>
      <c r="BK237" s="65">
        <v>5515.6896180000003</v>
      </c>
      <c r="BL237" s="65">
        <v>7252.3422170000003</v>
      </c>
      <c r="BM237" s="65">
        <v>8306.1207959999992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2400.246427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8372.2619900000009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1506.3153219999999</v>
      </c>
      <c r="DS237" s="65">
        <v>3192.9684739999998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1524.231509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1138.955629</v>
      </c>
      <c r="H238" s="65">
        <v>6303.8654829999996</v>
      </c>
      <c r="I238" s="65">
        <v>1047</v>
      </c>
      <c r="J238" s="65">
        <v>1047</v>
      </c>
      <c r="K238" s="65">
        <v>1047</v>
      </c>
      <c r="L238" s="65">
        <v>8801.0150790000007</v>
      </c>
      <c r="M238" s="65">
        <v>1047</v>
      </c>
      <c r="N238" s="65">
        <v>1061.884896</v>
      </c>
      <c r="O238" s="65">
        <v>4790.6467970000003</v>
      </c>
      <c r="P238" s="65">
        <v>8086.1033289999996</v>
      </c>
      <c r="Q238" s="65">
        <v>1452.465819</v>
      </c>
      <c r="R238" s="65">
        <v>1238.126663</v>
      </c>
      <c r="S238" s="65">
        <v>4028.320925</v>
      </c>
      <c r="T238" s="65">
        <v>6409.2256180000004</v>
      </c>
      <c r="U238" s="65">
        <v>1047</v>
      </c>
      <c r="V238" s="65">
        <v>1047</v>
      </c>
      <c r="W238" s="65">
        <v>4314.8155839999999</v>
      </c>
      <c r="X238" s="65">
        <v>6999.4532069999996</v>
      </c>
      <c r="Y238" s="65">
        <v>1047</v>
      </c>
      <c r="Z238" s="65">
        <v>1047</v>
      </c>
      <c r="AA238" s="65">
        <v>3813.565247</v>
      </c>
      <c r="AB238" s="65">
        <v>9716</v>
      </c>
      <c r="AC238" s="65">
        <v>10444</v>
      </c>
      <c r="AD238" s="65">
        <v>10402</v>
      </c>
      <c r="AE238" s="65">
        <v>10318</v>
      </c>
      <c r="AF238" s="65">
        <v>9716</v>
      </c>
      <c r="AG238" s="65">
        <v>10444</v>
      </c>
      <c r="AH238" s="65">
        <v>5537.5702259999998</v>
      </c>
      <c r="AI238" s="65">
        <v>7932.8204349999996</v>
      </c>
      <c r="AJ238" s="65">
        <v>9716</v>
      </c>
      <c r="AK238" s="65">
        <v>7284</v>
      </c>
      <c r="AL238" s="65">
        <v>10402</v>
      </c>
      <c r="AM238" s="65">
        <v>9284</v>
      </c>
      <c r="AN238" s="65">
        <v>9716</v>
      </c>
      <c r="AO238" s="65">
        <v>9390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10371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9750.0339999999997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781.02802110000005</v>
      </c>
      <c r="U239" s="65">
        <v>539.47799999999995</v>
      </c>
      <c r="V239" s="65">
        <v>464.91386</v>
      </c>
      <c r="W239" s="65">
        <v>694.18124999999998</v>
      </c>
      <c r="X239" s="65">
        <v>3050.43075</v>
      </c>
      <c r="Y239" s="65">
        <v>539.47799999999995</v>
      </c>
      <c r="Z239" s="65">
        <v>583.11225000000002</v>
      </c>
      <c r="AA239" s="65">
        <v>496.15401900000001</v>
      </c>
      <c r="AB239" s="65">
        <v>817.56024760000003</v>
      </c>
      <c r="AC239" s="65">
        <v>1024.7668000000001</v>
      </c>
      <c r="AD239" s="65">
        <v>929.88898600000005</v>
      </c>
      <c r="AE239" s="65">
        <v>905.61314279999999</v>
      </c>
      <c r="AF239" s="65">
        <v>863.84597710000003</v>
      </c>
      <c r="AG239" s="65">
        <v>979.23400990000005</v>
      </c>
      <c r="AH239" s="65">
        <v>976.83844309999995</v>
      </c>
      <c r="AI239" s="65">
        <v>1318.63375</v>
      </c>
      <c r="AJ239" s="65">
        <v>4658.0993479999997</v>
      </c>
      <c r="AK239" s="65">
        <v>1008.504239</v>
      </c>
      <c r="AL239" s="65">
        <v>1004.5351910000001</v>
      </c>
      <c r="AM239" s="65">
        <v>997.01526220000005</v>
      </c>
      <c r="AN239" s="65">
        <v>1174.9977530000001</v>
      </c>
      <c r="AO239" s="65">
        <v>1024.7668000000001</v>
      </c>
      <c r="AP239" s="65">
        <v>1056.524523</v>
      </c>
      <c r="AQ239" s="65">
        <v>1027.4334409999999</v>
      </c>
      <c r="AR239" s="65">
        <v>5794.45345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1137.9806369999999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241.70943249999999</v>
      </c>
      <c r="BO239" s="65">
        <v>1300.9109639999999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335.68364810000003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609.69110920000003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1026.853713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1007.8324229999999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553.88324999999998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1478.1712500000001</v>
      </c>
      <c r="BU240" s="65">
        <v>911.08325000000002</v>
      </c>
      <c r="BV240" s="65">
        <v>1514.9167500000001</v>
      </c>
      <c r="BW240" s="65">
        <v>1486.5225</v>
      </c>
      <c r="BX240" s="65">
        <v>1478.1712500000001</v>
      </c>
      <c r="BY240" s="65">
        <v>911.08325000000002</v>
      </c>
      <c r="BZ240" s="65">
        <v>1152.1167499999999</v>
      </c>
      <c r="CA240" s="65">
        <v>578.62779590000002</v>
      </c>
      <c r="CB240" s="65">
        <v>1478.1712500000001</v>
      </c>
      <c r="CC240" s="65">
        <v>1491.53325</v>
      </c>
      <c r="CD240" s="65">
        <v>1514.9167500000001</v>
      </c>
      <c r="CE240" s="65">
        <v>1024.0781340000001</v>
      </c>
      <c r="CF240" s="65">
        <v>1478.1712500000001</v>
      </c>
      <c r="CG240" s="65">
        <v>1491.53325</v>
      </c>
      <c r="CH240" s="65">
        <v>925.36675000000002</v>
      </c>
      <c r="CI240" s="65">
        <v>1486.5225</v>
      </c>
      <c r="CJ240" s="65">
        <v>1478.1712500000001</v>
      </c>
      <c r="CK240" s="65">
        <v>1134.3332499999999</v>
      </c>
      <c r="CL240" s="65">
        <v>1514.9167500000001</v>
      </c>
      <c r="CM240" s="65">
        <v>1486.5225</v>
      </c>
      <c r="CN240" s="65">
        <v>1478.1712500000001</v>
      </c>
      <c r="CO240" s="65">
        <v>1018.60468</v>
      </c>
      <c r="CP240" s="65">
        <v>1514.9167500000001</v>
      </c>
      <c r="CQ240" s="65">
        <v>1486.5225</v>
      </c>
      <c r="CR240" s="65">
        <v>1478.1712500000001</v>
      </c>
      <c r="CS240" s="65">
        <v>1268.0010219999999</v>
      </c>
      <c r="CT240" s="65">
        <v>1514.9167500000001</v>
      </c>
      <c r="CU240" s="65">
        <v>1486.5225</v>
      </c>
      <c r="CV240" s="65">
        <v>1478.1712500000001</v>
      </c>
      <c r="CW240" s="65">
        <v>1157.6872800000001</v>
      </c>
      <c r="CX240" s="65">
        <v>1208.5747960000001</v>
      </c>
      <c r="CY240" s="65">
        <v>1486.5225</v>
      </c>
      <c r="CZ240" s="65">
        <v>1478.1712500000001</v>
      </c>
      <c r="DA240" s="65">
        <v>1134.3332499999999</v>
      </c>
      <c r="DB240" s="65">
        <v>1514.9167500000001</v>
      </c>
      <c r="DC240" s="65">
        <v>1117.8225239999999</v>
      </c>
      <c r="DD240" s="65">
        <v>1478.1712500000001</v>
      </c>
      <c r="DE240" s="65">
        <v>996.20427570000004</v>
      </c>
      <c r="DF240" s="65">
        <v>1514.9167500000001</v>
      </c>
      <c r="DG240" s="65">
        <v>1486.5225</v>
      </c>
      <c r="DH240" s="65">
        <v>1478.1712500000001</v>
      </c>
      <c r="DI240" s="65">
        <v>1383.908318</v>
      </c>
      <c r="DJ240" s="65">
        <v>1213.448729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1448.065818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1362.0958929999999</v>
      </c>
      <c r="EA240" s="65">
        <v>1486.5225</v>
      </c>
      <c r="EB240" s="65">
        <v>1478.1712500000001</v>
      </c>
      <c r="EC240" s="65">
        <v>1173.735316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1134.3332499999999</v>
      </c>
      <c r="FB240" s="65">
        <v>1230.3493820000001</v>
      </c>
      <c r="FC240" s="65">
        <v>1023.8937979999999</v>
      </c>
    </row>
    <row r="241" spans="2:159" x14ac:dyDescent="0.2">
      <c r="B241" s="65" t="s">
        <v>1</v>
      </c>
      <c r="C241" s="65" t="s">
        <v>44</v>
      </c>
      <c r="CB241" s="65">
        <v>2042.6685709999999</v>
      </c>
      <c r="CC241" s="65">
        <v>496.98855850000001</v>
      </c>
      <c r="CD241" s="65">
        <v>184.66088640000001</v>
      </c>
      <c r="CE241" s="65">
        <v>1069.2093299999999</v>
      </c>
      <c r="CF241" s="65">
        <v>2094.848</v>
      </c>
      <c r="CH241" s="65">
        <v>189.37799999999999</v>
      </c>
      <c r="CI241" s="65">
        <v>1096.5219999999999</v>
      </c>
      <c r="CJ241" s="65">
        <v>2094.848</v>
      </c>
      <c r="CK241" s="65">
        <v>509.68400000000003</v>
      </c>
      <c r="CL241" s="65">
        <v>189.37799999999999</v>
      </c>
      <c r="CM241" s="65">
        <v>1096.5219999999999</v>
      </c>
      <c r="CN241" s="65">
        <v>2094.848</v>
      </c>
      <c r="CO241" s="65">
        <v>509.68400000000003</v>
      </c>
      <c r="CP241" s="65">
        <v>189.37799999999999</v>
      </c>
      <c r="CQ241" s="65">
        <v>1096.5219999999999</v>
      </c>
      <c r="CR241" s="65">
        <v>2094.848</v>
      </c>
      <c r="CS241" s="65">
        <v>509.68400000000003</v>
      </c>
      <c r="CT241" s="65">
        <v>189.37799999999999</v>
      </c>
      <c r="CU241" s="65">
        <v>1096.5219999999999</v>
      </c>
      <c r="CV241" s="65">
        <v>2094.848</v>
      </c>
      <c r="CX241" s="65">
        <v>189.37799999999999</v>
      </c>
      <c r="CY241" s="65">
        <v>434.82334980000002</v>
      </c>
      <c r="CZ241" s="65">
        <v>2094.848</v>
      </c>
      <c r="DA241" s="65">
        <v>182.74018100000001</v>
      </c>
      <c r="DC241" s="65">
        <v>115.1037424</v>
      </c>
      <c r="DD241" s="65">
        <v>2094.848</v>
      </c>
      <c r="DE241" s="65">
        <v>509.68400000000003</v>
      </c>
      <c r="DG241" s="65">
        <v>1096.5219999999999</v>
      </c>
      <c r="DH241" s="65">
        <v>2094.848</v>
      </c>
      <c r="DK241" s="65">
        <v>1096.5219999999999</v>
      </c>
      <c r="DL241" s="65">
        <v>2094.848</v>
      </c>
      <c r="DM241" s="65">
        <v>509.68400000000003</v>
      </c>
      <c r="DN241" s="65">
        <v>189.37799999999999</v>
      </c>
      <c r="DO241" s="65">
        <v>1096.5219999999999</v>
      </c>
      <c r="DP241" s="65">
        <v>2094.848</v>
      </c>
      <c r="DR241" s="65">
        <v>189.37799999999999</v>
      </c>
      <c r="DT241" s="65">
        <v>2094.848</v>
      </c>
      <c r="DU241" s="65">
        <v>509.68400000000003</v>
      </c>
      <c r="DW241" s="65">
        <v>1096.5219999999999</v>
      </c>
      <c r="DX241" s="65">
        <v>2094.848</v>
      </c>
      <c r="DY241" s="65">
        <v>509.68400000000003</v>
      </c>
      <c r="DZ241" s="65">
        <v>54.499982520000003</v>
      </c>
      <c r="EA241" s="65">
        <v>1096.5219999999999</v>
      </c>
      <c r="EB241" s="65">
        <v>2094.848</v>
      </c>
      <c r="EC241" s="65">
        <v>509.68400000000003</v>
      </c>
      <c r="EE241" s="65">
        <v>244.0020662</v>
      </c>
      <c r="EF241" s="65">
        <v>2094.848</v>
      </c>
      <c r="EG241" s="65">
        <v>509.68400000000003</v>
      </c>
      <c r="EJ241" s="65">
        <v>2094.848</v>
      </c>
      <c r="EK241" s="65">
        <v>190.08008359999999</v>
      </c>
      <c r="EN241" s="65">
        <v>2094.848</v>
      </c>
      <c r="EQ241" s="65">
        <v>655.00259489999996</v>
      </c>
      <c r="ER241" s="65">
        <v>2094.848</v>
      </c>
      <c r="ES241" s="65">
        <v>509.68400000000003</v>
      </c>
      <c r="ET241" s="65">
        <v>189.37799999999999</v>
      </c>
      <c r="EU241" s="65">
        <v>1096.5219999999999</v>
      </c>
      <c r="EV241" s="65">
        <v>2094.848</v>
      </c>
      <c r="EX241" s="65">
        <v>2.8838857820000001</v>
      </c>
      <c r="EY241" s="65">
        <v>844.22927849999996</v>
      </c>
      <c r="EZ241" s="65">
        <v>2130.6880000000001</v>
      </c>
      <c r="FA241" s="65">
        <v>59.046351680000001</v>
      </c>
      <c r="FB241" s="65">
        <v>3.24</v>
      </c>
      <c r="FC241" s="65">
        <v>501.58599700000002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M242" s="65">
        <v>1369.7702280000001</v>
      </c>
      <c r="AN242" s="65">
        <v>2933.3964799999999</v>
      </c>
      <c r="AQ242" s="65">
        <v>1535.4497200000001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R242" s="65">
        <v>287.54028</v>
      </c>
      <c r="BS242" s="65">
        <v>1643.31972</v>
      </c>
      <c r="BT242" s="65">
        <v>3215.6364800000001</v>
      </c>
      <c r="BU242" s="65">
        <v>782.37584000000004</v>
      </c>
      <c r="BV242" s="65">
        <v>268.34327999999999</v>
      </c>
      <c r="BW242" s="65">
        <v>1683.18472</v>
      </c>
      <c r="BX242" s="65">
        <v>3215.6364800000001</v>
      </c>
      <c r="BY242" s="65">
        <v>60.167999999999999</v>
      </c>
      <c r="BZ242" s="65">
        <v>25.515000000000001</v>
      </c>
      <c r="CA242" s="65">
        <v>1683.18472</v>
      </c>
      <c r="CB242" s="65">
        <v>3215.6364800000001</v>
      </c>
      <c r="CC242" s="65">
        <v>713.70583999999997</v>
      </c>
      <c r="CD242" s="65">
        <v>290.69927999999999</v>
      </c>
      <c r="CE242" s="65">
        <v>1683.18472</v>
      </c>
      <c r="CF242" s="65">
        <v>3215.6364800000001</v>
      </c>
      <c r="CG242" s="65">
        <v>97.714877830000006</v>
      </c>
      <c r="CH242" s="65">
        <v>290.69927999999999</v>
      </c>
      <c r="CI242" s="65">
        <v>1683.18472</v>
      </c>
      <c r="CJ242" s="65">
        <v>3215.6364800000001</v>
      </c>
      <c r="CL242" s="65">
        <v>290.69927999999999</v>
      </c>
      <c r="CM242" s="65">
        <v>1683.18472</v>
      </c>
      <c r="CN242" s="65">
        <v>3215.6364800000001</v>
      </c>
      <c r="CO242" s="65">
        <v>50.14</v>
      </c>
      <c r="CP242" s="65">
        <v>3.726</v>
      </c>
      <c r="CQ242" s="65">
        <v>21.574000000000002</v>
      </c>
      <c r="CR242" s="65">
        <v>3215.6364800000001</v>
      </c>
      <c r="CS242" s="65">
        <v>732.23584000000005</v>
      </c>
      <c r="CU242" s="65">
        <v>1575.3147200000001</v>
      </c>
      <c r="CV242" s="65">
        <v>3215.6364800000001</v>
      </c>
      <c r="CW242" s="65">
        <v>18.53</v>
      </c>
      <c r="CX242" s="65">
        <v>290.69927999999999</v>
      </c>
      <c r="CY242" s="65">
        <v>1683.18472</v>
      </c>
      <c r="CZ242" s="65">
        <v>3215.6364800000001</v>
      </c>
      <c r="DA242" s="65">
        <v>782.37584000000004</v>
      </c>
      <c r="DB242" s="65">
        <v>6.8849999999999998</v>
      </c>
      <c r="DC242" s="65">
        <v>1683.18472</v>
      </c>
      <c r="DD242" s="65">
        <v>3215.6364800000001</v>
      </c>
      <c r="DE242" s="65">
        <v>58.642000000000003</v>
      </c>
      <c r="DF242" s="65">
        <v>290.69927999999999</v>
      </c>
      <c r="DG242" s="65">
        <v>1683.18472</v>
      </c>
      <c r="DH242" s="65">
        <v>3215.6364800000001</v>
      </c>
      <c r="DI242" s="65">
        <v>723.73383999999999</v>
      </c>
      <c r="DJ242" s="65">
        <v>22.356000000000002</v>
      </c>
      <c r="DK242" s="65">
        <v>1683.18472</v>
      </c>
      <c r="DL242" s="65">
        <v>3215.6364800000001</v>
      </c>
      <c r="DN242" s="65">
        <v>290.69927999999999</v>
      </c>
      <c r="DO242" s="65">
        <v>1683.18472</v>
      </c>
      <c r="DP242" s="65">
        <v>3215.6364800000001</v>
      </c>
      <c r="DQ242" s="65">
        <v>782.37584000000004</v>
      </c>
      <c r="DR242" s="65">
        <v>290.69927999999999</v>
      </c>
      <c r="DS242" s="65">
        <v>1575.3147200000001</v>
      </c>
      <c r="DT242" s="65">
        <v>3215.6364800000001</v>
      </c>
      <c r="DU242" s="65">
        <v>782.37584000000004</v>
      </c>
      <c r="DV242" s="65">
        <v>6.8849999999999998</v>
      </c>
      <c r="DW242" s="65">
        <v>1683.18472</v>
      </c>
      <c r="DX242" s="65">
        <v>3215.6364800000001</v>
      </c>
      <c r="DY242" s="65">
        <v>782.37584000000004</v>
      </c>
      <c r="EA242" s="65">
        <v>1683.18472</v>
      </c>
      <c r="EB242" s="65">
        <v>3215.6364800000001</v>
      </c>
      <c r="EC242" s="65">
        <v>732.23584000000005</v>
      </c>
      <c r="ED242" s="65">
        <v>25.515000000000001</v>
      </c>
      <c r="EF242" s="65">
        <v>3215.6364800000001</v>
      </c>
      <c r="EG242" s="65">
        <v>782.37584000000004</v>
      </c>
      <c r="EH242" s="65">
        <v>25.515000000000001</v>
      </c>
      <c r="EI242" s="65">
        <v>1557.0237199999999</v>
      </c>
      <c r="EJ242" s="65">
        <v>3215.6364800000001</v>
      </c>
      <c r="EK242" s="65">
        <v>773.87383999999997</v>
      </c>
      <c r="EL242" s="65">
        <v>268.34327999999999</v>
      </c>
      <c r="EM242" s="65">
        <v>1683.18472</v>
      </c>
      <c r="EN242" s="65">
        <v>3215.6364800000001</v>
      </c>
      <c r="EO242" s="65">
        <v>722.20784000000003</v>
      </c>
      <c r="EP242" s="65">
        <v>283.81428</v>
      </c>
      <c r="EQ242" s="65">
        <v>1535.4497200000001</v>
      </c>
      <c r="ER242" s="65">
        <v>3215.6364800000001</v>
      </c>
      <c r="ES242" s="65">
        <v>732.23584000000005</v>
      </c>
      <c r="ET242" s="65">
        <v>290.69927999999999</v>
      </c>
      <c r="EU242" s="65">
        <v>1683.18472</v>
      </c>
      <c r="EV242" s="65">
        <v>3215.6364800000001</v>
      </c>
      <c r="EW242" s="65">
        <v>782.37584000000004</v>
      </c>
      <c r="EX242" s="65">
        <v>283.81428</v>
      </c>
      <c r="EY242" s="65">
        <v>1535.4497200000001</v>
      </c>
      <c r="EZ242" s="65">
        <v>3215.6364800000001</v>
      </c>
      <c r="FA242" s="65">
        <v>722.20784000000003</v>
      </c>
      <c r="FB242" s="65">
        <v>290.69927999999999</v>
      </c>
      <c r="FC242" s="65">
        <v>1683.18472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57570.122869999999</v>
      </c>
      <c r="E245" s="65">
        <v>54198.578820000002</v>
      </c>
      <c r="F245" s="65">
        <v>49940.728170000002</v>
      </c>
      <c r="G245" s="65">
        <v>54362.150049999997</v>
      </c>
      <c r="H245" s="65">
        <v>61036.669119999999</v>
      </c>
      <c r="I245" s="65">
        <v>54108.49063</v>
      </c>
      <c r="J245" s="65">
        <v>49828.186809999999</v>
      </c>
      <c r="K245" s="65">
        <v>55281.494599999998</v>
      </c>
      <c r="L245" s="65">
        <v>64669.225120000003</v>
      </c>
      <c r="M245" s="65">
        <v>56609.234020000004</v>
      </c>
      <c r="N245" s="65">
        <v>52584.994850000003</v>
      </c>
      <c r="O245" s="65">
        <v>59193.851049999997</v>
      </c>
      <c r="P245" s="65">
        <v>62792.799610000002</v>
      </c>
      <c r="Q245" s="65">
        <v>58124.211179999998</v>
      </c>
      <c r="R245" s="65">
        <v>53972.439169999998</v>
      </c>
      <c r="S245" s="65">
        <v>59480.155379999997</v>
      </c>
      <c r="T245" s="65">
        <v>60417.254139999997</v>
      </c>
      <c r="U245" s="65">
        <v>54270.388180000002</v>
      </c>
      <c r="V245" s="65">
        <v>51923.000240000001</v>
      </c>
      <c r="W245" s="65">
        <v>56312.704100000003</v>
      </c>
      <c r="X245" s="65">
        <v>65572.837320000006</v>
      </c>
      <c r="Y245" s="65">
        <v>55415.402589999998</v>
      </c>
      <c r="Z245" s="65">
        <v>53397.4139</v>
      </c>
      <c r="AA245" s="65">
        <v>58851.23386</v>
      </c>
      <c r="AB245" s="65">
        <v>67204.785600000003</v>
      </c>
      <c r="AC245" s="65">
        <v>64924.394549999997</v>
      </c>
      <c r="AD245" s="65">
        <v>59342.135649999997</v>
      </c>
      <c r="AE245" s="65">
        <v>61872.615969999999</v>
      </c>
      <c r="AF245" s="65">
        <v>70119.740850000002</v>
      </c>
      <c r="AG245" s="65">
        <v>67849.531770000001</v>
      </c>
      <c r="AH245" s="65">
        <v>62286.030650000001</v>
      </c>
      <c r="AI245" s="65">
        <v>64724.872340000002</v>
      </c>
      <c r="AJ245" s="65">
        <v>75212.741129999995</v>
      </c>
      <c r="AK245" s="65">
        <v>68044.289780000006</v>
      </c>
      <c r="AL245" s="65">
        <v>66447.578850000005</v>
      </c>
      <c r="AM245" s="65">
        <v>69496.147750000004</v>
      </c>
      <c r="AN245" s="65">
        <v>75373.948069999999</v>
      </c>
      <c r="AO245" s="65">
        <v>70702.388260000007</v>
      </c>
      <c r="AP245" s="65">
        <v>66453.95147</v>
      </c>
      <c r="AQ245" s="65">
        <v>71284.990409999999</v>
      </c>
      <c r="AR245" s="65">
        <v>78783.1201</v>
      </c>
      <c r="AS245" s="65">
        <v>72978.004530000006</v>
      </c>
      <c r="AT245" s="65">
        <v>66991.237059999999</v>
      </c>
      <c r="AU245" s="65">
        <v>73009.766820000004</v>
      </c>
      <c r="AV245" s="65">
        <v>80136.554560000004</v>
      </c>
      <c r="AW245" s="65">
        <v>74559.664189999996</v>
      </c>
      <c r="AX245" s="65">
        <v>68080.912360000002</v>
      </c>
      <c r="AY245" s="65">
        <v>73096.824160000004</v>
      </c>
      <c r="AZ245" s="65">
        <v>80505.416570000001</v>
      </c>
      <c r="BA245" s="65">
        <v>77081.298060000001</v>
      </c>
      <c r="BB245" s="65">
        <v>70014.918059999996</v>
      </c>
      <c r="BC245" s="65">
        <v>73563.889370000004</v>
      </c>
      <c r="BD245" s="65">
        <v>80505.416570000001</v>
      </c>
      <c r="BE245" s="65">
        <v>72899.321429999996</v>
      </c>
      <c r="BF245" s="65">
        <v>69024.394920000006</v>
      </c>
      <c r="BG245" s="65">
        <v>73563.889370000004</v>
      </c>
      <c r="BH245" s="65">
        <v>81323.064570000002</v>
      </c>
      <c r="BI245" s="65">
        <v>74758.11868</v>
      </c>
      <c r="BJ245" s="65">
        <v>68970.563179999997</v>
      </c>
      <c r="BK245" s="65">
        <v>74390.756370000003</v>
      </c>
      <c r="BL245" s="65">
        <v>81677.064570000002</v>
      </c>
      <c r="BM245" s="65">
        <v>77197.264009999999</v>
      </c>
      <c r="BN245" s="65">
        <v>71032.870179999998</v>
      </c>
      <c r="BO245" s="65">
        <v>74729.033580000003</v>
      </c>
      <c r="BP245" s="65">
        <v>84295.861239999998</v>
      </c>
      <c r="BQ245" s="65">
        <v>78471.796010000005</v>
      </c>
      <c r="BR245" s="65">
        <v>73032.941359999997</v>
      </c>
      <c r="BS245" s="65">
        <v>77068.341639999999</v>
      </c>
      <c r="BT245" s="65">
        <v>86569.36305</v>
      </c>
      <c r="BU245" s="65">
        <v>82442.680710000001</v>
      </c>
      <c r="BV245" s="65">
        <v>74285.112049999996</v>
      </c>
      <c r="BW245" s="65">
        <v>78958.603879999995</v>
      </c>
      <c r="BX245" s="65">
        <v>86569.36305</v>
      </c>
      <c r="BY245" s="65">
        <v>79195.623139999996</v>
      </c>
      <c r="BZ245" s="65">
        <v>73078.196540000004</v>
      </c>
      <c r="CA245" s="65">
        <v>78478.374089999998</v>
      </c>
      <c r="CB245" s="65">
        <v>88612.031619999994</v>
      </c>
      <c r="CC245" s="65">
        <v>80597.646869999997</v>
      </c>
      <c r="CD245" s="65">
        <v>72387.247820000004</v>
      </c>
      <c r="CE245" s="65">
        <v>80132.43376</v>
      </c>
      <c r="CF245" s="65">
        <v>88664.211049999998</v>
      </c>
      <c r="CG245" s="65">
        <v>81602.193100000004</v>
      </c>
      <c r="CH245" s="65">
        <v>73688.443599999999</v>
      </c>
      <c r="CI245" s="65">
        <v>80622.190799999997</v>
      </c>
      <c r="CJ245" s="65">
        <v>88664.211049999998</v>
      </c>
      <c r="CK245" s="65">
        <v>80662.538969999994</v>
      </c>
      <c r="CL245" s="65">
        <v>72329.775120000006</v>
      </c>
      <c r="CM245" s="65">
        <v>80622.190799999997</v>
      </c>
      <c r="CN245" s="65">
        <v>88664.211049999998</v>
      </c>
      <c r="CO245" s="65">
        <v>82021.114759999997</v>
      </c>
      <c r="CP245" s="65">
        <v>74492.836030000006</v>
      </c>
      <c r="CQ245" s="65">
        <v>78864.530079999997</v>
      </c>
      <c r="CR245" s="65">
        <v>88664.211049999998</v>
      </c>
      <c r="CS245" s="65">
        <v>80225.068859999999</v>
      </c>
      <c r="CT245" s="65">
        <v>74453.468150000001</v>
      </c>
      <c r="CU245" s="65">
        <v>80514.320800000001</v>
      </c>
      <c r="CV245" s="65">
        <v>88664.211049999998</v>
      </c>
      <c r="CW245" s="65">
        <v>81211.47567</v>
      </c>
      <c r="CX245" s="65">
        <v>75731.648300000001</v>
      </c>
      <c r="CY245" s="65">
        <v>79917.992150000005</v>
      </c>
      <c r="CZ245" s="65">
        <v>88664.211049999998</v>
      </c>
      <c r="DA245" s="65">
        <v>81232.211859999996</v>
      </c>
      <c r="DB245" s="65">
        <v>75090.563389999996</v>
      </c>
      <c r="DC245" s="65">
        <v>79229.913570000004</v>
      </c>
      <c r="DD245" s="65">
        <v>88664.211049999998</v>
      </c>
      <c r="DE245" s="65">
        <v>80847.465160000007</v>
      </c>
      <c r="DF245" s="65">
        <v>72810.814530000003</v>
      </c>
      <c r="DG245" s="65">
        <v>80230.340800000005</v>
      </c>
      <c r="DH245" s="65">
        <v>88746.407449999999</v>
      </c>
      <c r="DI245" s="65">
        <v>81485.449389999994</v>
      </c>
      <c r="DJ245" s="65">
        <v>73975.981979999997</v>
      </c>
      <c r="DK245" s="65">
        <v>79911.384090000007</v>
      </c>
      <c r="DL245" s="65">
        <v>88746.407449999999</v>
      </c>
      <c r="DM245" s="65">
        <v>82289.780580000006</v>
      </c>
      <c r="DN245" s="65">
        <v>68111.300589999999</v>
      </c>
      <c r="DO245" s="65">
        <v>78989.564710000006</v>
      </c>
      <c r="DP245" s="65">
        <v>88746.407449999999</v>
      </c>
      <c r="DQ245" s="65">
        <v>82761.712249999997</v>
      </c>
      <c r="DR245" s="65">
        <v>67285.544580000002</v>
      </c>
      <c r="DS245" s="65">
        <v>76692.677129999996</v>
      </c>
      <c r="DT245" s="65">
        <v>88746.407449999999</v>
      </c>
      <c r="DU245" s="65">
        <v>83373.554629999999</v>
      </c>
      <c r="DV245" s="65">
        <v>75847.407349999994</v>
      </c>
      <c r="DW245" s="65">
        <v>80312.441399999996</v>
      </c>
      <c r="DX245" s="65">
        <v>88746.407449999999</v>
      </c>
      <c r="DY245" s="65">
        <v>83171.384250000003</v>
      </c>
      <c r="DZ245" s="65">
        <v>70833.023979999998</v>
      </c>
      <c r="EA245" s="65">
        <v>80312.441399999996</v>
      </c>
      <c r="EB245" s="65">
        <v>88746.407449999999</v>
      </c>
      <c r="EC245" s="65">
        <v>82838.296799999996</v>
      </c>
      <c r="ED245" s="65">
        <v>67385.108510000005</v>
      </c>
      <c r="EE245" s="65">
        <v>77429.658519999997</v>
      </c>
      <c r="EF245" s="65">
        <v>88746.407449999999</v>
      </c>
      <c r="EG245" s="65">
        <v>83837.022620000003</v>
      </c>
      <c r="EH245" s="65">
        <v>75658.567729999995</v>
      </c>
      <c r="EI245" s="65">
        <v>77931.530899999998</v>
      </c>
      <c r="EJ245" s="65">
        <v>88746.407449999999</v>
      </c>
      <c r="EK245" s="65">
        <v>81633.244879999998</v>
      </c>
      <c r="EL245" s="65">
        <v>73128.028810000003</v>
      </c>
      <c r="EM245" s="65">
        <v>79222.628299999997</v>
      </c>
      <c r="EN245" s="65">
        <v>88746.407449999999</v>
      </c>
      <c r="EO245" s="65">
        <v>82604.536030000003</v>
      </c>
      <c r="EP245" s="65">
        <v>72476.197270000004</v>
      </c>
      <c r="EQ245" s="65">
        <v>78010.648969999995</v>
      </c>
      <c r="ER245" s="65">
        <v>88746.407449999999</v>
      </c>
      <c r="ES245" s="65">
        <v>83435.489619999993</v>
      </c>
      <c r="ET245" s="65">
        <v>73215.265979999996</v>
      </c>
      <c r="EU245" s="65">
        <v>80291.731599999999</v>
      </c>
      <c r="EV245" s="65">
        <v>88746.407449999999</v>
      </c>
      <c r="EW245" s="65">
        <v>81908.740220000007</v>
      </c>
      <c r="EX245" s="65">
        <v>74607.050860000003</v>
      </c>
      <c r="EY245" s="65">
        <v>77311.627959999998</v>
      </c>
      <c r="EZ245" s="65">
        <v>88845.739449999994</v>
      </c>
      <c r="FA245" s="65">
        <v>81937.905239999993</v>
      </c>
      <c r="FB245" s="65">
        <v>67114.866240000003</v>
      </c>
      <c r="FC245" s="65">
        <v>77794.395139999993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3388.4564730000002</v>
      </c>
      <c r="AL246" s="65">
        <v>3314.5895099999998</v>
      </c>
      <c r="AM246" s="65">
        <v>3265.0611610000001</v>
      </c>
      <c r="AN246" s="65">
        <v>6036.7779739999996</v>
      </c>
      <c r="AO246" s="65">
        <v>6339.3204599999999</v>
      </c>
      <c r="AP246" s="65">
        <v>6121.2084349999996</v>
      </c>
      <c r="AQ246" s="65">
        <v>4735.4117109999997</v>
      </c>
      <c r="AR246" s="65">
        <v>7188.6440339999999</v>
      </c>
      <c r="AS246" s="65">
        <v>7548.9140729999999</v>
      </c>
      <c r="AT246" s="65">
        <v>6849.2301269999998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3432.695573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7548.9140729999999</v>
      </c>
      <c r="BN246" s="65">
        <v>3314.5895099999998</v>
      </c>
      <c r="BO246" s="65">
        <v>7180.2656610000004</v>
      </c>
      <c r="BP246" s="65">
        <v>7188.6440339999999</v>
      </c>
      <c r="BQ246" s="65">
        <v>7548.9140729999999</v>
      </c>
      <c r="BR246" s="65">
        <v>7289.18451</v>
      </c>
      <c r="BS246" s="65">
        <v>7180.2656610000004</v>
      </c>
      <c r="BT246" s="65">
        <v>8997.7370339999998</v>
      </c>
      <c r="BU246" s="65">
        <v>7921.8968590000004</v>
      </c>
      <c r="BV246" s="65">
        <v>5148.9845100000002</v>
      </c>
      <c r="BW246" s="65">
        <v>8987.2501609999999</v>
      </c>
      <c r="BX246" s="65">
        <v>8997.7370339999998</v>
      </c>
      <c r="BY246" s="65">
        <v>9298.2648819999995</v>
      </c>
      <c r="BZ246" s="65">
        <v>9123.5795099999996</v>
      </c>
      <c r="CA246" s="65">
        <v>8987.2501609999999</v>
      </c>
      <c r="CB246" s="65">
        <v>8997.7370339999998</v>
      </c>
      <c r="CC246" s="65">
        <v>9058.7230230000005</v>
      </c>
      <c r="CD246" s="65">
        <v>8699.8714010000003</v>
      </c>
      <c r="CE246" s="65">
        <v>8987.2501609999999</v>
      </c>
      <c r="CF246" s="65">
        <v>8997.7370339999998</v>
      </c>
      <c r="CG246" s="65">
        <v>9448.6725729999998</v>
      </c>
      <c r="CH246" s="65">
        <v>8705.3691139999992</v>
      </c>
      <c r="CI246" s="65">
        <v>8014.0665550000003</v>
      </c>
      <c r="CJ246" s="65">
        <v>8997.7370339999998</v>
      </c>
      <c r="CK246" s="65">
        <v>7505.7117550000003</v>
      </c>
      <c r="CL246" s="65">
        <v>8830.5134899999994</v>
      </c>
      <c r="CM246" s="65">
        <v>8987.2501609999999</v>
      </c>
      <c r="CN246" s="65">
        <v>8997.7370339999998</v>
      </c>
      <c r="CO246" s="65">
        <v>9367.4482480000006</v>
      </c>
      <c r="CP246" s="65">
        <v>9123.5795099999996</v>
      </c>
      <c r="CQ246" s="65">
        <v>8893.5098679999992</v>
      </c>
      <c r="CR246" s="65">
        <v>8997.7370339999998</v>
      </c>
      <c r="CS246" s="65">
        <v>9448.6725729999998</v>
      </c>
      <c r="CT246" s="65">
        <v>8526.3152190000001</v>
      </c>
      <c r="CU246" s="65">
        <v>8987.2501609999999</v>
      </c>
      <c r="CV246" s="65">
        <v>8997.7370339999998</v>
      </c>
      <c r="CW246" s="65">
        <v>7162.7275950000003</v>
      </c>
      <c r="CX246" s="65">
        <v>3314.5895099999998</v>
      </c>
      <c r="CY246" s="65">
        <v>7145.9541479999998</v>
      </c>
      <c r="CZ246" s="65">
        <v>8997.7370339999998</v>
      </c>
      <c r="DA246" s="65">
        <v>7548.9140729999999</v>
      </c>
      <c r="DB246" s="65">
        <v>3314.5895099999998</v>
      </c>
      <c r="DC246" s="65">
        <v>8987.2501609999999</v>
      </c>
      <c r="DD246" s="65">
        <v>8997.7370339999998</v>
      </c>
      <c r="DE246" s="65">
        <v>9448.6725729999998</v>
      </c>
      <c r="DF246" s="65">
        <v>5147.8535099999999</v>
      </c>
      <c r="DG246" s="65">
        <v>7089.0368109999999</v>
      </c>
      <c r="DH246" s="65">
        <v>8997.7370339999998</v>
      </c>
      <c r="DI246" s="65">
        <v>9448.6725729999998</v>
      </c>
      <c r="DJ246" s="65">
        <v>7289.18451</v>
      </c>
      <c r="DK246" s="65">
        <v>8987.2501609999999</v>
      </c>
      <c r="DL246" s="65">
        <v>8997.7370339999998</v>
      </c>
      <c r="DM246" s="65">
        <v>5292.7575969999998</v>
      </c>
      <c r="DN246" s="65">
        <v>9123.5795099999996</v>
      </c>
      <c r="DO246" s="65">
        <v>8987.2501609999999</v>
      </c>
      <c r="DP246" s="65">
        <v>8997.7370339999998</v>
      </c>
      <c r="DQ246" s="65">
        <v>9179.1104749999995</v>
      </c>
      <c r="DR246" s="65">
        <v>9123.5795099999996</v>
      </c>
      <c r="DS246" s="65">
        <v>8987.2501609999999</v>
      </c>
      <c r="DT246" s="65">
        <v>8997.7370339999998</v>
      </c>
      <c r="DU246" s="65">
        <v>9336.6206020000009</v>
      </c>
      <c r="DV246" s="65">
        <v>3314.5895099999998</v>
      </c>
      <c r="DW246" s="65">
        <v>7180.2656610000004</v>
      </c>
      <c r="DX246" s="65">
        <v>8997.7370339999998</v>
      </c>
      <c r="DY246" s="65">
        <v>9151.6457260000006</v>
      </c>
      <c r="DZ246" s="65">
        <v>9123.5795099999996</v>
      </c>
      <c r="EA246" s="65">
        <v>6941.1422750000002</v>
      </c>
      <c r="EB246" s="65">
        <v>8997.7370339999998</v>
      </c>
      <c r="EC246" s="65">
        <v>9143.3735610000003</v>
      </c>
      <c r="ED246" s="65">
        <v>6848.1417259999998</v>
      </c>
      <c r="EE246" s="65">
        <v>8987.2501609999999</v>
      </c>
      <c r="EF246" s="65">
        <v>8997.7370339999998</v>
      </c>
      <c r="EG246" s="65">
        <v>9448.6725729999998</v>
      </c>
      <c r="EH246" s="65">
        <v>6740.409643</v>
      </c>
      <c r="EI246" s="65">
        <v>7180.2656610000004</v>
      </c>
      <c r="EJ246" s="65">
        <v>8997.7370339999998</v>
      </c>
      <c r="EK246" s="65">
        <v>9448.6725729999998</v>
      </c>
      <c r="EL246" s="65">
        <v>9010.5028149999998</v>
      </c>
      <c r="EM246" s="65">
        <v>8987.2501609999999</v>
      </c>
      <c r="EN246" s="65">
        <v>8997.7370339999998</v>
      </c>
      <c r="EO246" s="65">
        <v>7505.3210349999999</v>
      </c>
      <c r="EP246" s="65">
        <v>8296.6796790000008</v>
      </c>
      <c r="EQ246" s="65">
        <v>7180.2656610000004</v>
      </c>
      <c r="ER246" s="65">
        <v>8997.7370339999998</v>
      </c>
      <c r="ES246" s="65">
        <v>9448.6725729999998</v>
      </c>
      <c r="ET246" s="65">
        <v>8193.2675729999992</v>
      </c>
      <c r="EU246" s="65">
        <v>8987.2501609999999</v>
      </c>
      <c r="EV246" s="65">
        <v>8997.7370339999998</v>
      </c>
      <c r="EW246" s="65">
        <v>7548.9140729999999</v>
      </c>
      <c r="EX246" s="65">
        <v>3314.5895099999998</v>
      </c>
      <c r="EY246" s="65">
        <v>8625.1353949999993</v>
      </c>
      <c r="EZ246" s="65">
        <v>8997.7370339999998</v>
      </c>
      <c r="FA246" s="65">
        <v>5332.4540729999999</v>
      </c>
      <c r="FB246" s="65">
        <v>5148.9845100000002</v>
      </c>
      <c r="FC246" s="65">
        <v>7180.2656610000004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1529.268354</v>
      </c>
      <c r="AE247" s="65">
        <v>1638.0036270000001</v>
      </c>
      <c r="AF247" s="65">
        <v>1689.581244</v>
      </c>
      <c r="AG247" s="65">
        <v>1683.8473710000001</v>
      </c>
      <c r="AH247" s="65">
        <v>1605.437154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1617.6849540000001</v>
      </c>
      <c r="AQ247" s="65">
        <v>1726.7169269999999</v>
      </c>
      <c r="AR247" s="65">
        <v>1711.7790500000001</v>
      </c>
      <c r="AS247" s="65">
        <v>1705.9698450000001</v>
      </c>
      <c r="AT247" s="65">
        <v>1731.143067</v>
      </c>
      <c r="AU247" s="65">
        <v>1736.952272</v>
      </c>
      <c r="AV247" s="65">
        <v>1711.7790500000001</v>
      </c>
      <c r="AW247" s="65">
        <v>1705.9698450000001</v>
      </c>
      <c r="AX247" s="65">
        <v>1720.9419539999999</v>
      </c>
      <c r="AY247" s="65">
        <v>1736.952272</v>
      </c>
      <c r="AZ247" s="65">
        <v>3482.1500310000001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4226.1490709999998</v>
      </c>
      <c r="BF247" s="65">
        <v>3250.4410969999999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4302.9009269999997</v>
      </c>
      <c r="BL247" s="65">
        <v>4240.5400440000003</v>
      </c>
      <c r="BM247" s="65">
        <v>4226.1490709999998</v>
      </c>
      <c r="BN247" s="65">
        <v>3184.4577089999998</v>
      </c>
      <c r="BO247" s="65">
        <v>4302.9009269999997</v>
      </c>
      <c r="BP247" s="65">
        <v>4240.5400440000003</v>
      </c>
      <c r="BQ247" s="65">
        <v>4226.1490709999998</v>
      </c>
      <c r="BR247" s="65">
        <v>1720.9419539999999</v>
      </c>
      <c r="BS247" s="65">
        <v>4302.9009269999997</v>
      </c>
      <c r="BT247" s="65">
        <v>4240.5400440000003</v>
      </c>
      <c r="BU247" s="65">
        <v>1695.9170710000001</v>
      </c>
      <c r="BV247" s="65">
        <v>3878.9826010000002</v>
      </c>
      <c r="BW247" s="65">
        <v>4302.9009269999997</v>
      </c>
      <c r="BX247" s="65">
        <v>4240.5400440000003</v>
      </c>
      <c r="BY247" s="65">
        <v>2149.4686940000001</v>
      </c>
      <c r="BZ247" s="65">
        <v>4288.5099540000001</v>
      </c>
      <c r="CA247" s="65">
        <v>4302.9009269999997</v>
      </c>
      <c r="CB247" s="65">
        <v>4240.5400440000003</v>
      </c>
      <c r="CC247" s="65">
        <v>4226.1490709999998</v>
      </c>
      <c r="CD247" s="65">
        <v>4288.5099540000001</v>
      </c>
      <c r="CE247" s="65">
        <v>4302.9009269999997</v>
      </c>
      <c r="CF247" s="65">
        <v>4240.5400440000003</v>
      </c>
      <c r="CG247" s="65">
        <v>1695.9170710000001</v>
      </c>
      <c r="CH247" s="65">
        <v>1720.9419539999999</v>
      </c>
      <c r="CI247" s="65">
        <v>4302.9009269999997</v>
      </c>
      <c r="CJ247" s="65">
        <v>4240.5400440000003</v>
      </c>
      <c r="CK247" s="65">
        <v>4226.1490709999998</v>
      </c>
      <c r="CL247" s="65">
        <v>3415.9413749999999</v>
      </c>
      <c r="CM247" s="65">
        <v>2949.4838289999998</v>
      </c>
      <c r="CN247" s="65">
        <v>4240.5400440000003</v>
      </c>
      <c r="CO247" s="65">
        <v>1695.9170710000001</v>
      </c>
      <c r="CP247" s="65">
        <v>4212.3411539999997</v>
      </c>
      <c r="CQ247" s="65">
        <v>4302.9009269999997</v>
      </c>
      <c r="CR247" s="65">
        <v>4240.5400440000003</v>
      </c>
      <c r="CS247" s="65">
        <v>4073.8274689999998</v>
      </c>
      <c r="CT247" s="65">
        <v>1720.9419539999999</v>
      </c>
      <c r="CU247" s="65">
        <v>2636.1715020000001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1720.9419539999999</v>
      </c>
      <c r="DC247" s="65">
        <v>2744.5206119999998</v>
      </c>
      <c r="DD247" s="65">
        <v>4240.5400440000003</v>
      </c>
      <c r="DE247" s="65">
        <v>1695.9170710000001</v>
      </c>
      <c r="DF247" s="65">
        <v>1720.9419539999999</v>
      </c>
      <c r="DG247" s="65">
        <v>3710.2459389999999</v>
      </c>
      <c r="DH247" s="65">
        <v>4240.5400440000003</v>
      </c>
      <c r="DI247" s="65">
        <v>2078.4491459999999</v>
      </c>
      <c r="DJ247" s="65">
        <v>1720.9419539999999</v>
      </c>
      <c r="DK247" s="65">
        <v>4302.9009269999997</v>
      </c>
      <c r="DL247" s="65">
        <v>4240.5400440000003</v>
      </c>
      <c r="DM247" s="65">
        <v>4226.1490709999998</v>
      </c>
      <c r="DN247" s="65">
        <v>2604.6912929999999</v>
      </c>
      <c r="DO247" s="65">
        <v>4302.9009269999997</v>
      </c>
      <c r="DP247" s="65">
        <v>4240.5400440000003</v>
      </c>
      <c r="DQ247" s="65">
        <v>4226.1490709999998</v>
      </c>
      <c r="DR247" s="65">
        <v>1720.9419539999999</v>
      </c>
      <c r="DS247" s="65">
        <v>4302.9009269999997</v>
      </c>
      <c r="DT247" s="65">
        <v>4240.5400440000003</v>
      </c>
      <c r="DU247" s="65">
        <v>1695.9170710000001</v>
      </c>
      <c r="DV247" s="65">
        <v>1720.9419539999999</v>
      </c>
      <c r="DW247" s="65">
        <v>1726.7169269999999</v>
      </c>
      <c r="DX247" s="65">
        <v>4240.5400440000003</v>
      </c>
      <c r="DY247" s="65">
        <v>1695.9170710000001</v>
      </c>
      <c r="DZ247" s="65">
        <v>3930.1053539999998</v>
      </c>
      <c r="EA247" s="65">
        <v>1726.7169269999999</v>
      </c>
      <c r="EB247" s="65">
        <v>4240.5400440000003</v>
      </c>
      <c r="EC247" s="65">
        <v>1695.9170710000001</v>
      </c>
      <c r="ED247" s="65">
        <v>3930.1053539999998</v>
      </c>
      <c r="EE247" s="65">
        <v>1726.7169269999999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2734.299</v>
      </c>
      <c r="EM247" s="65">
        <v>1726.7169269999999</v>
      </c>
      <c r="EN247" s="65">
        <v>4240.5400440000003</v>
      </c>
      <c r="EO247" s="65">
        <v>1695.9170710000001</v>
      </c>
      <c r="EP247" s="65">
        <v>2882.5241999999998</v>
      </c>
      <c r="EQ247" s="65">
        <v>4302.9009269999997</v>
      </c>
      <c r="ER247" s="65">
        <v>4240.5400440000003</v>
      </c>
      <c r="ES247" s="65">
        <v>4226.1490709999998</v>
      </c>
      <c r="ET247" s="65">
        <v>4095.9423539999998</v>
      </c>
      <c r="EU247" s="65">
        <v>4302.9009269999997</v>
      </c>
      <c r="EV247" s="65">
        <v>4240.5400440000003</v>
      </c>
      <c r="EW247" s="65">
        <v>2433.8870400000001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4288.5099540000001</v>
      </c>
      <c r="FC247" s="65">
        <v>1935.8660090000001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U248" s="65">
        <v>150.24268799999999</v>
      </c>
      <c r="V248" s="65">
        <v>148.67766</v>
      </c>
      <c r="W248" s="65">
        <v>147.8082</v>
      </c>
      <c r="Y248" s="65">
        <v>150.24268799999999</v>
      </c>
      <c r="Z248" s="65">
        <v>148.67766</v>
      </c>
      <c r="AA248" s="65">
        <v>4.93</v>
      </c>
      <c r="AC248" s="65">
        <v>145.23148800000001</v>
      </c>
      <c r="AD248" s="65">
        <v>143.71866</v>
      </c>
      <c r="AE248" s="65">
        <v>4.93</v>
      </c>
      <c r="AF248" s="65">
        <v>149.54712000000001</v>
      </c>
      <c r="AG248" s="65">
        <v>150.24268799999999</v>
      </c>
      <c r="AI248" s="65">
        <v>4.93</v>
      </c>
      <c r="AJ248" s="65">
        <v>149.54712000000001</v>
      </c>
      <c r="AK248" s="65">
        <v>150.24268799999999</v>
      </c>
      <c r="AL248" s="65">
        <v>83.619</v>
      </c>
      <c r="AM248" s="65">
        <v>221.07820000000001</v>
      </c>
      <c r="AN248" s="65">
        <v>228.66712000000001</v>
      </c>
      <c r="AO248" s="65">
        <v>224.71948800000001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83.619</v>
      </c>
      <c r="AY248" s="65">
        <v>226.00819999999999</v>
      </c>
      <c r="AZ248" s="65">
        <v>228.66712000000001</v>
      </c>
      <c r="BA248" s="65">
        <v>229.73068799999999</v>
      </c>
      <c r="BB248" s="65">
        <v>4.9589999999999996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84.499200000000002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148.67766</v>
      </c>
      <c r="CA248" s="65">
        <v>226.00819999999999</v>
      </c>
      <c r="CB248" s="65">
        <v>228.66712000000001</v>
      </c>
      <c r="CC248" s="65">
        <v>79.488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83.619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O248" s="65">
        <v>226.00819999999999</v>
      </c>
      <c r="DP248" s="65">
        <v>228.66712000000001</v>
      </c>
      <c r="DQ248" s="65">
        <v>229.73068799999999</v>
      </c>
      <c r="DR248" s="65">
        <v>83.619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5.6905999999999999</v>
      </c>
      <c r="U251" s="65">
        <v>17.660959999999999</v>
      </c>
      <c r="V251" s="65">
        <v>1.0878000000000001</v>
      </c>
      <c r="W251" s="65">
        <v>22.7255</v>
      </c>
      <c r="X251" s="65">
        <v>232.13033999999999</v>
      </c>
      <c r="Y251" s="65">
        <v>24.398399999999999</v>
      </c>
      <c r="Z251" s="65">
        <v>26.3718</v>
      </c>
      <c r="AA251" s="65">
        <v>31.395</v>
      </c>
      <c r="AB251" s="65">
        <v>137.95859999999999</v>
      </c>
      <c r="AC251" s="65">
        <v>41.052959999999999</v>
      </c>
      <c r="AD251" s="65">
        <v>26.3718</v>
      </c>
      <c r="AE251" s="65">
        <v>52.825499999999998</v>
      </c>
      <c r="AF251" s="65">
        <v>137.95859999999999</v>
      </c>
      <c r="AG251" s="65">
        <v>24.398399999999999</v>
      </c>
      <c r="AH251" s="65">
        <v>26.3718</v>
      </c>
      <c r="AI251" s="65">
        <v>52.825499999999998</v>
      </c>
      <c r="AJ251" s="65">
        <v>259.0761</v>
      </c>
      <c r="AK251" s="65">
        <v>45.818399999999997</v>
      </c>
      <c r="AL251" s="65">
        <v>49.524299999999997</v>
      </c>
      <c r="AM251" s="65">
        <v>58.957500000000003</v>
      </c>
      <c r="AN251" s="65">
        <v>259.0761</v>
      </c>
      <c r="AO251" s="65">
        <v>62.47296</v>
      </c>
      <c r="AP251" s="65">
        <v>49.524299999999997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45.818399999999997</v>
      </c>
      <c r="AX251" s="65">
        <v>67.525919999999999</v>
      </c>
      <c r="AY251" s="65">
        <v>58.957500000000003</v>
      </c>
      <c r="AZ251" s="65">
        <v>353.24784</v>
      </c>
      <c r="BA251" s="65">
        <v>45.818399999999997</v>
      </c>
      <c r="BB251" s="65">
        <v>67.525919999999999</v>
      </c>
      <c r="BC251" s="65">
        <v>80.388000000000005</v>
      </c>
      <c r="BD251" s="65">
        <v>353.24784</v>
      </c>
      <c r="BE251" s="65">
        <v>45.818399999999997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49.524299999999997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49.524299999999997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49.524299999999997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1.706231469</v>
      </c>
      <c r="AN253" s="65">
        <v>1.706231469</v>
      </c>
      <c r="AP253" s="65">
        <v>0.2254504742</v>
      </c>
      <c r="AS253" s="65">
        <v>0.74119999999999997</v>
      </c>
      <c r="AU253" s="65">
        <v>1.5946</v>
      </c>
      <c r="AY253" s="65">
        <v>1.5946</v>
      </c>
      <c r="AZ253" s="65">
        <v>1.706231469</v>
      </c>
      <c r="BA253" s="65">
        <v>0.74119999999999997</v>
      </c>
      <c r="BB253" s="65">
        <v>0.27539999999999998</v>
      </c>
      <c r="BC253" s="65">
        <v>1.5946</v>
      </c>
      <c r="BD253" s="65">
        <v>1.706231469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1.5656190050000001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L253" s="65">
        <v>0.27539999999999998</v>
      </c>
      <c r="CM253" s="65">
        <v>1.5946</v>
      </c>
      <c r="CN253" s="65">
        <v>3.0464000000000002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T253" s="65">
        <v>3.0464000000000002</v>
      </c>
      <c r="DU253" s="65">
        <v>0.74119999999999997</v>
      </c>
      <c r="DX253" s="65">
        <v>3.0464000000000002</v>
      </c>
      <c r="DZ253" s="65">
        <v>0.27539999999999998</v>
      </c>
      <c r="EA253" s="65">
        <v>1.5946</v>
      </c>
      <c r="EB253" s="65">
        <v>3.0464000000000002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M254" s="65">
        <v>1.407</v>
      </c>
      <c r="AN254" s="65">
        <v>2.6880000000000002</v>
      </c>
      <c r="AQ254" s="65">
        <v>1.407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C254" s="65">
        <v>1.407</v>
      </c>
      <c r="DD254" s="65">
        <v>2.6880000000000002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EA254" s="65">
        <v>1.407</v>
      </c>
      <c r="EB254" s="65">
        <v>2.6880000000000002</v>
      </c>
      <c r="EC254" s="65">
        <v>0.65400000000000003</v>
      </c>
      <c r="EF254" s="65">
        <v>2.6880000000000002</v>
      </c>
      <c r="EG254" s="65">
        <v>0.65400000000000003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4667.7565880000002</v>
      </c>
      <c r="U257" s="65">
        <v>4997.6789099999996</v>
      </c>
      <c r="V257" s="65">
        <v>4713.1203240000004</v>
      </c>
      <c r="W257" s="65">
        <v>4836.8402260000003</v>
      </c>
      <c r="X257" s="65">
        <v>4946.7683280000001</v>
      </c>
      <c r="Y257" s="65">
        <v>5057.3241500000004</v>
      </c>
      <c r="Z257" s="65">
        <v>4894.8537239999996</v>
      </c>
      <c r="AA257" s="65">
        <v>4755.8241260000004</v>
      </c>
      <c r="AB257" s="65">
        <v>5043.4573879999998</v>
      </c>
      <c r="AC257" s="65">
        <v>5262.9178099999999</v>
      </c>
      <c r="AD257" s="65">
        <v>5017.9491180000005</v>
      </c>
      <c r="AE257" s="65">
        <v>4969.8137260000003</v>
      </c>
      <c r="AF257" s="65">
        <v>5302.5457390000001</v>
      </c>
      <c r="AG257" s="65">
        <v>5360.4835499999999</v>
      </c>
      <c r="AH257" s="65">
        <v>4983.3722580000003</v>
      </c>
      <c r="AI257" s="65">
        <v>5078.7184260000004</v>
      </c>
      <c r="AJ257" s="65">
        <v>5381.8742979999997</v>
      </c>
      <c r="AK257" s="65">
        <v>5350.9054500000002</v>
      </c>
      <c r="AL257" s="65">
        <v>5206.7795580000002</v>
      </c>
      <c r="AM257" s="65">
        <v>5315.808626</v>
      </c>
      <c r="AN257" s="65">
        <v>8286.6043790000003</v>
      </c>
      <c r="AO257" s="65">
        <v>8392.9007970000002</v>
      </c>
      <c r="AP257" s="65">
        <v>7937.3208000000004</v>
      </c>
      <c r="AQ257" s="65">
        <v>6812.5196749999996</v>
      </c>
      <c r="AR257" s="65">
        <v>9541.022954</v>
      </c>
      <c r="AS257" s="65">
        <v>9618.2995850000007</v>
      </c>
      <c r="AT257" s="65">
        <v>8913.5845680000002</v>
      </c>
      <c r="AU257" s="65">
        <v>9269.2035699999997</v>
      </c>
      <c r="AV257" s="65">
        <v>9541.022954</v>
      </c>
      <c r="AW257" s="65">
        <v>9530.4330059999993</v>
      </c>
      <c r="AX257" s="65">
        <v>9199.6191780000008</v>
      </c>
      <c r="AY257" s="65">
        <v>9247.7730699999993</v>
      </c>
      <c r="AZ257" s="65">
        <v>11313.10017</v>
      </c>
      <c r="BA257" s="65">
        <v>8006.2597500000002</v>
      </c>
      <c r="BB257" s="65">
        <v>11688.80258</v>
      </c>
      <c r="BC257" s="65">
        <v>11835.15223</v>
      </c>
      <c r="BD257" s="65">
        <v>12071.490180000001</v>
      </c>
      <c r="BE257" s="65">
        <v>12051.266229999999</v>
      </c>
      <c r="BF257" s="65">
        <v>10872.83698</v>
      </c>
      <c r="BG257" s="65">
        <v>11835.15223</v>
      </c>
      <c r="BH257" s="65">
        <v>12072.83035</v>
      </c>
      <c r="BI257" s="65">
        <v>11923.4305</v>
      </c>
      <c r="BJ257" s="65">
        <v>11911.18124</v>
      </c>
      <c r="BK257" s="65">
        <v>11835.15223</v>
      </c>
      <c r="BL257" s="65">
        <v>12072.83035</v>
      </c>
      <c r="BM257" s="65">
        <v>12068.661990000001</v>
      </c>
      <c r="BN257" s="65">
        <v>6814.0139740000004</v>
      </c>
      <c r="BO257" s="65">
        <v>11835.15223</v>
      </c>
      <c r="BP257" s="65">
        <v>12072.83035</v>
      </c>
      <c r="BQ257" s="65">
        <v>12138.478810000001</v>
      </c>
      <c r="BR257" s="65">
        <v>9343.6132379999999</v>
      </c>
      <c r="BS257" s="65">
        <v>11835.15223</v>
      </c>
      <c r="BT257" s="65">
        <v>13881.923349999999</v>
      </c>
      <c r="BU257" s="65">
        <v>9981.8835959999997</v>
      </c>
      <c r="BV257" s="65">
        <v>9343.1768649999995</v>
      </c>
      <c r="BW257" s="65">
        <v>13642.13673</v>
      </c>
      <c r="BX257" s="65">
        <v>13881.923349999999</v>
      </c>
      <c r="BY257" s="65">
        <v>11811.149240000001</v>
      </c>
      <c r="BZ257" s="65">
        <v>13666.67324</v>
      </c>
      <c r="CA257" s="65">
        <v>13642.107739999999</v>
      </c>
      <c r="CB257" s="65">
        <v>13881.923349999999</v>
      </c>
      <c r="CC257" s="65">
        <v>13498.699070000001</v>
      </c>
      <c r="CD257" s="65">
        <v>13321.868130000001</v>
      </c>
      <c r="CE257" s="65">
        <v>13642.13673</v>
      </c>
      <c r="CF257" s="65">
        <v>13881.923349999999</v>
      </c>
      <c r="CG257" s="65">
        <v>11508.659309999999</v>
      </c>
      <c r="CH257" s="65">
        <v>10721.69305</v>
      </c>
      <c r="CI257" s="65">
        <v>12668.95312</v>
      </c>
      <c r="CJ257" s="65">
        <v>13881.923349999999</v>
      </c>
      <c r="CK257" s="65">
        <v>12094.53529</v>
      </c>
      <c r="CL257" s="65">
        <v>12436.22298</v>
      </c>
      <c r="CM257" s="65">
        <v>12288.71963</v>
      </c>
      <c r="CN257" s="65">
        <v>13881.923349999999</v>
      </c>
      <c r="CO257" s="65">
        <v>11426.039790000001</v>
      </c>
      <c r="CP257" s="65">
        <v>13669.16444</v>
      </c>
      <c r="CQ257" s="65">
        <v>13546.98943</v>
      </c>
      <c r="CR257" s="65">
        <v>13881.923349999999</v>
      </c>
      <c r="CS257" s="65">
        <v>13816.098889999999</v>
      </c>
      <c r="CT257" s="65">
        <v>10562.499330000001</v>
      </c>
      <c r="CU257" s="65">
        <v>11973.8127</v>
      </c>
      <c r="CV257" s="65">
        <v>13881.923349999999</v>
      </c>
      <c r="CW257" s="65">
        <v>11752.29233</v>
      </c>
      <c r="CX257" s="65">
        <v>7936.5862379999999</v>
      </c>
      <c r="CY257" s="65">
        <v>11800.84071</v>
      </c>
      <c r="CZ257" s="65">
        <v>13881.923349999999</v>
      </c>
      <c r="DA257" s="65">
        <v>12139.132809999999</v>
      </c>
      <c r="DB257" s="65">
        <v>5368.7752380000002</v>
      </c>
      <c r="DC257" s="65">
        <v>12083.75641</v>
      </c>
      <c r="DD257" s="65">
        <v>13881.923349999999</v>
      </c>
      <c r="DE257" s="65">
        <v>11508.00531</v>
      </c>
      <c r="DF257" s="65">
        <v>7202.2822379999998</v>
      </c>
      <c r="DG257" s="65">
        <v>11149.673790000001</v>
      </c>
      <c r="DH257" s="65">
        <v>13881.923349999999</v>
      </c>
      <c r="DI257" s="65">
        <v>11891.19139</v>
      </c>
      <c r="DJ257" s="65">
        <v>9343.3702379999995</v>
      </c>
      <c r="DK257" s="65">
        <v>13642.13673</v>
      </c>
      <c r="DL257" s="65">
        <v>13881.923349999999</v>
      </c>
      <c r="DM257" s="65">
        <v>9882.3223340000004</v>
      </c>
      <c r="DN257" s="65">
        <v>11834.41992</v>
      </c>
      <c r="DO257" s="65">
        <v>13642.13673</v>
      </c>
      <c r="DP257" s="65">
        <v>13881.923349999999</v>
      </c>
      <c r="DQ257" s="65">
        <v>13769.32921</v>
      </c>
      <c r="DR257" s="65">
        <v>10996.18478</v>
      </c>
      <c r="DS257" s="65">
        <v>13597.95429</v>
      </c>
      <c r="DT257" s="65">
        <v>13881.923349999999</v>
      </c>
      <c r="DU257" s="65">
        <v>11396.60734</v>
      </c>
      <c r="DV257" s="65">
        <v>5368.4998379999997</v>
      </c>
      <c r="DW257" s="65">
        <v>9257.3736260000005</v>
      </c>
      <c r="DX257" s="65">
        <v>13881.923349999999</v>
      </c>
      <c r="DY257" s="65">
        <v>11210.89126</v>
      </c>
      <c r="DZ257" s="65">
        <v>13386.92864</v>
      </c>
      <c r="EA257" s="65">
        <v>9019.8448389999994</v>
      </c>
      <c r="EB257" s="65">
        <v>13881.923349999999</v>
      </c>
      <c r="EC257" s="65">
        <v>11202.6191</v>
      </c>
      <c r="ED257" s="65">
        <v>11073.386060000001</v>
      </c>
      <c r="EE257" s="65">
        <v>11064.54573</v>
      </c>
      <c r="EF257" s="65">
        <v>13881.923349999999</v>
      </c>
      <c r="EG257" s="65">
        <v>14038.891310000001</v>
      </c>
      <c r="EH257" s="65">
        <v>11362.16337</v>
      </c>
      <c r="EI257" s="65">
        <v>11835.15223</v>
      </c>
      <c r="EJ257" s="65">
        <v>13881.923349999999</v>
      </c>
      <c r="EK257" s="65">
        <v>14038.891310000001</v>
      </c>
      <c r="EL257" s="65">
        <v>12078.28859</v>
      </c>
      <c r="EM257" s="65">
        <v>11065.952730000001</v>
      </c>
      <c r="EN257" s="65">
        <v>13881.923349999999</v>
      </c>
      <c r="EO257" s="65">
        <v>9565.3077720000001</v>
      </c>
      <c r="EP257" s="65">
        <v>11512.69065</v>
      </c>
      <c r="EQ257" s="65">
        <v>11833.557629999999</v>
      </c>
      <c r="ER257" s="65">
        <v>13881.923349999999</v>
      </c>
      <c r="ES257" s="65">
        <v>14038.891310000001</v>
      </c>
      <c r="ET257" s="65">
        <v>12622.6967</v>
      </c>
      <c r="EU257" s="65">
        <v>13642.13673</v>
      </c>
      <c r="EV257" s="65">
        <v>13881.923349999999</v>
      </c>
      <c r="EW257" s="65">
        <v>10346.870779999999</v>
      </c>
      <c r="EX257" s="65">
        <v>5369.0182379999997</v>
      </c>
      <c r="EY257" s="65">
        <v>13280.02196</v>
      </c>
      <c r="EZ257" s="65">
        <v>13881.923349999999</v>
      </c>
      <c r="FA257" s="65">
        <v>9922.67281</v>
      </c>
      <c r="FB257" s="65">
        <v>9770.9812380000003</v>
      </c>
      <c r="FC257" s="65">
        <v>9468.1173070000004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3.69278</v>
      </c>
      <c r="S272" s="65">
        <v>1.6406000000000001</v>
      </c>
      <c r="T272" s="65">
        <v>2.1067800000000001</v>
      </c>
      <c r="W272" s="65">
        <v>1.8406</v>
      </c>
      <c r="X272" s="65">
        <v>101.19278</v>
      </c>
      <c r="AA272" s="65">
        <v>129.7876</v>
      </c>
      <c r="AB272" s="65">
        <v>211.34698</v>
      </c>
      <c r="AE272" s="65">
        <v>208.73500000000001</v>
      </c>
      <c r="AF272" s="65">
        <v>405.55970000000002</v>
      </c>
      <c r="AI272" s="65">
        <v>271.34899999999999</v>
      </c>
      <c r="AJ272" s="65">
        <v>300.38839999999999</v>
      </c>
      <c r="AM272" s="65">
        <v>270.40199999999999</v>
      </c>
      <c r="AN272" s="65">
        <v>397.23970000000003</v>
      </c>
      <c r="AQ272" s="65">
        <v>306.56900000000002</v>
      </c>
      <c r="AR272" s="65">
        <v>374.35969999999998</v>
      </c>
      <c r="AU272" s="65">
        <v>306.56900000000002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2.9405999999999999</v>
      </c>
      <c r="T281" s="65">
        <v>3.79678</v>
      </c>
      <c r="U281" s="65">
        <v>0</v>
      </c>
      <c r="V281" s="65">
        <v>0</v>
      </c>
      <c r="W281" s="65">
        <v>3.1406000000000001</v>
      </c>
      <c r="X281" s="65">
        <v>144.48277999999999</v>
      </c>
      <c r="Y281" s="65">
        <v>0</v>
      </c>
      <c r="Z281" s="65">
        <v>0</v>
      </c>
      <c r="AA281" s="65">
        <v>163.08760000000001</v>
      </c>
      <c r="AB281" s="65">
        <v>327.43698000000001</v>
      </c>
      <c r="AC281" s="65">
        <v>0</v>
      </c>
      <c r="AD281" s="65">
        <v>0</v>
      </c>
      <c r="AE281" s="65">
        <v>298.03500000000003</v>
      </c>
      <c r="AF281" s="65">
        <v>564.54970000000003</v>
      </c>
      <c r="AG281" s="65">
        <v>0</v>
      </c>
      <c r="AH281" s="65">
        <v>0</v>
      </c>
      <c r="AI281" s="65">
        <v>393.649</v>
      </c>
      <c r="AJ281" s="65">
        <v>459.3784</v>
      </c>
      <c r="AK281" s="65">
        <v>0</v>
      </c>
      <c r="AL281" s="65">
        <v>0</v>
      </c>
      <c r="AM281" s="65">
        <v>392.702</v>
      </c>
      <c r="AN281" s="65">
        <v>556.22969999999998</v>
      </c>
      <c r="AO281" s="65">
        <v>0</v>
      </c>
      <c r="AP281" s="65">
        <v>0</v>
      </c>
      <c r="AQ281" s="65">
        <v>428.86900000000003</v>
      </c>
      <c r="AR281" s="65">
        <v>533.34969999999998</v>
      </c>
      <c r="AS281" s="65">
        <v>0</v>
      </c>
      <c r="AT281" s="65">
        <v>0</v>
      </c>
      <c r="AU281" s="65">
        <v>428.86900000000003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  <c r="BL282" s="65">
        <v>307.77405579999999</v>
      </c>
      <c r="BO282" s="65">
        <v>236.7492737</v>
      </c>
      <c r="BP282" s="65">
        <v>628.38074319999998</v>
      </c>
      <c r="BS282" s="65">
        <v>483.36980240000003</v>
      </c>
      <c r="BT282" s="65">
        <v>959.26476419999995</v>
      </c>
      <c r="BW282" s="65">
        <v>737.89597240000001</v>
      </c>
      <c r="BX282" s="65">
        <v>959.26476419999995</v>
      </c>
      <c r="CA282" s="65">
        <v>737.89597240000001</v>
      </c>
      <c r="CB282" s="65">
        <v>959.26476419999995</v>
      </c>
      <c r="CE282" s="65">
        <v>737.89597240000001</v>
      </c>
      <c r="CF282" s="65">
        <v>959.26476419999995</v>
      </c>
      <c r="CI282" s="65">
        <v>737.89597240000001</v>
      </c>
      <c r="CJ282" s="65">
        <v>959.26476419999995</v>
      </c>
      <c r="CM282" s="65">
        <v>737.89597240000001</v>
      </c>
      <c r="CN282" s="65">
        <v>959.26476419999995</v>
      </c>
      <c r="CQ282" s="65">
        <v>737.89597240000001</v>
      </c>
      <c r="CR282" s="65">
        <v>959.26476419999995</v>
      </c>
      <c r="CU282" s="65">
        <v>737.89597240000001</v>
      </c>
      <c r="CV282" s="65">
        <v>959.26476419999995</v>
      </c>
      <c r="CY282" s="65">
        <v>737.89597240000001</v>
      </c>
      <c r="CZ282" s="65">
        <v>959.26476419999995</v>
      </c>
      <c r="DC282" s="65">
        <v>737.89597240000001</v>
      </c>
      <c r="DD282" s="65">
        <v>959.26476419999995</v>
      </c>
      <c r="DG282" s="65">
        <v>737.89597240000001</v>
      </c>
      <c r="DH282" s="65">
        <v>959.26476419999995</v>
      </c>
      <c r="DK282" s="65">
        <v>737.89597240000001</v>
      </c>
      <c r="DL282" s="65">
        <v>959.26476419999995</v>
      </c>
      <c r="DO282" s="65">
        <v>737.89597240000001</v>
      </c>
      <c r="DP282" s="65">
        <v>959.26476419999995</v>
      </c>
      <c r="DS282" s="65">
        <v>737.89597240000001</v>
      </c>
      <c r="DT282" s="65">
        <v>959.26476419999995</v>
      </c>
      <c r="DW282" s="65">
        <v>737.89597240000001</v>
      </c>
      <c r="DX282" s="65">
        <v>959.26476419999995</v>
      </c>
      <c r="EA282" s="65">
        <v>737.89597240000001</v>
      </c>
      <c r="EB282" s="65">
        <v>959.26476419999995</v>
      </c>
      <c r="EE282" s="65">
        <v>737.89597240000001</v>
      </c>
      <c r="EF282" s="65">
        <v>959.26476419999995</v>
      </c>
      <c r="EI282" s="65">
        <v>737.89597240000001</v>
      </c>
      <c r="EJ282" s="65">
        <v>959.26476419999995</v>
      </c>
      <c r="EM282" s="65">
        <v>737.89597240000001</v>
      </c>
      <c r="EN282" s="65">
        <v>959.26476419999995</v>
      </c>
      <c r="EQ282" s="65">
        <v>737.89597240000001</v>
      </c>
      <c r="ER282" s="65">
        <v>959.26476419999995</v>
      </c>
      <c r="EU282" s="65">
        <v>737.89597240000001</v>
      </c>
      <c r="EV282" s="65">
        <v>959.26476419999995</v>
      </c>
      <c r="EY282" s="65">
        <v>737.89597240000001</v>
      </c>
      <c r="EZ282" s="65">
        <v>959.26476419999995</v>
      </c>
      <c r="FC282" s="65">
        <v>737.89597240000001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307.77405579999999</v>
      </c>
      <c r="BM293" s="65">
        <v>0</v>
      </c>
      <c r="BN293" s="65">
        <v>0</v>
      </c>
      <c r="BO293" s="65">
        <v>236.7492737</v>
      </c>
      <c r="BP293" s="65">
        <v>628.38074319999998</v>
      </c>
      <c r="BQ293" s="65">
        <v>0</v>
      </c>
      <c r="BR293" s="65">
        <v>0</v>
      </c>
      <c r="BS293" s="65">
        <v>483.36980240000003</v>
      </c>
      <c r="BT293" s="65">
        <v>959.26476419999995</v>
      </c>
      <c r="BU293" s="65">
        <v>0</v>
      </c>
      <c r="BV293" s="65">
        <v>0</v>
      </c>
      <c r="BW293" s="65">
        <v>737.89597240000001</v>
      </c>
      <c r="BX293" s="65">
        <v>959.26476419999995</v>
      </c>
      <c r="BY293" s="65">
        <v>0</v>
      </c>
      <c r="BZ293" s="65">
        <v>0</v>
      </c>
      <c r="CA293" s="65">
        <v>737.89597240000001</v>
      </c>
      <c r="CB293" s="65">
        <v>959.26476419999995</v>
      </c>
      <c r="CC293" s="65">
        <v>0</v>
      </c>
      <c r="CD293" s="65">
        <v>0</v>
      </c>
      <c r="CE293" s="65">
        <v>737.89597240000001</v>
      </c>
      <c r="CF293" s="65">
        <v>959.26476419999995</v>
      </c>
      <c r="CG293" s="65">
        <v>0</v>
      </c>
      <c r="CH293" s="65">
        <v>0</v>
      </c>
      <c r="CI293" s="65">
        <v>737.89597240000001</v>
      </c>
      <c r="CJ293" s="65">
        <v>959.26476419999995</v>
      </c>
      <c r="CK293" s="65">
        <v>0</v>
      </c>
      <c r="CL293" s="65">
        <v>0</v>
      </c>
      <c r="CM293" s="65">
        <v>737.89597240000001</v>
      </c>
      <c r="CN293" s="65">
        <v>959.26476419999995</v>
      </c>
      <c r="CO293" s="65">
        <v>0</v>
      </c>
      <c r="CP293" s="65">
        <v>0</v>
      </c>
      <c r="CQ293" s="65">
        <v>737.89597240000001</v>
      </c>
      <c r="CR293" s="65">
        <v>959.26476419999995</v>
      </c>
      <c r="CS293" s="65">
        <v>0</v>
      </c>
      <c r="CT293" s="65">
        <v>0</v>
      </c>
      <c r="CU293" s="65">
        <v>737.89597240000001</v>
      </c>
      <c r="CV293" s="65">
        <v>959.26476419999995</v>
      </c>
      <c r="CW293" s="65">
        <v>0</v>
      </c>
      <c r="CX293" s="65">
        <v>0</v>
      </c>
      <c r="CY293" s="65">
        <v>737.89597240000001</v>
      </c>
      <c r="CZ293" s="65">
        <v>959.26476419999995</v>
      </c>
      <c r="DA293" s="65">
        <v>0</v>
      </c>
      <c r="DB293" s="65">
        <v>0</v>
      </c>
      <c r="DC293" s="65">
        <v>737.89597240000001</v>
      </c>
      <c r="DD293" s="65">
        <v>959.26476419999995</v>
      </c>
      <c r="DE293" s="65">
        <v>0</v>
      </c>
      <c r="DF293" s="65">
        <v>0</v>
      </c>
      <c r="DG293" s="65">
        <v>737.89597240000001</v>
      </c>
      <c r="DH293" s="65">
        <v>959.26476419999995</v>
      </c>
      <c r="DI293" s="65">
        <v>0</v>
      </c>
      <c r="DJ293" s="65">
        <v>0</v>
      </c>
      <c r="DK293" s="65">
        <v>737.89597240000001</v>
      </c>
      <c r="DL293" s="65">
        <v>959.26476419999995</v>
      </c>
      <c r="DM293" s="65">
        <v>0</v>
      </c>
      <c r="DN293" s="65">
        <v>0</v>
      </c>
      <c r="DO293" s="65">
        <v>737.89597240000001</v>
      </c>
      <c r="DP293" s="65">
        <v>959.26476419999995</v>
      </c>
      <c r="DQ293" s="65">
        <v>0</v>
      </c>
      <c r="DR293" s="65">
        <v>0</v>
      </c>
      <c r="DS293" s="65">
        <v>737.89597240000001</v>
      </c>
      <c r="DT293" s="65">
        <v>959.26476419999995</v>
      </c>
      <c r="DU293" s="65">
        <v>0</v>
      </c>
      <c r="DV293" s="65">
        <v>0</v>
      </c>
      <c r="DW293" s="65">
        <v>737.89597240000001</v>
      </c>
      <c r="DX293" s="65">
        <v>959.26476419999995</v>
      </c>
      <c r="DY293" s="65">
        <v>0</v>
      </c>
      <c r="DZ293" s="65">
        <v>0</v>
      </c>
      <c r="EA293" s="65">
        <v>737.89597240000001</v>
      </c>
      <c r="EB293" s="65">
        <v>959.26476419999995</v>
      </c>
      <c r="EC293" s="65">
        <v>0</v>
      </c>
      <c r="ED293" s="65">
        <v>0</v>
      </c>
      <c r="EE293" s="65">
        <v>737.89597240000001</v>
      </c>
      <c r="EF293" s="65">
        <v>959.26476419999995</v>
      </c>
      <c r="EG293" s="65">
        <v>0</v>
      </c>
      <c r="EH293" s="65">
        <v>0</v>
      </c>
      <c r="EI293" s="65">
        <v>737.89597240000001</v>
      </c>
      <c r="EJ293" s="65">
        <v>959.26476419999995</v>
      </c>
      <c r="EK293" s="65">
        <v>0</v>
      </c>
      <c r="EL293" s="65">
        <v>0</v>
      </c>
      <c r="EM293" s="65">
        <v>737.89597240000001</v>
      </c>
      <c r="EN293" s="65">
        <v>959.26476419999995</v>
      </c>
      <c r="EO293" s="65">
        <v>0</v>
      </c>
      <c r="EP293" s="65">
        <v>0</v>
      </c>
      <c r="EQ293" s="65">
        <v>737.89597240000001</v>
      </c>
      <c r="ER293" s="65">
        <v>959.26476419999995</v>
      </c>
      <c r="ES293" s="65">
        <v>0</v>
      </c>
      <c r="ET293" s="65">
        <v>0</v>
      </c>
      <c r="EU293" s="65">
        <v>737.89597240000001</v>
      </c>
      <c r="EV293" s="65">
        <v>959.26476419999995</v>
      </c>
      <c r="EW293" s="65">
        <v>0</v>
      </c>
      <c r="EX293" s="65">
        <v>0</v>
      </c>
      <c r="EY293" s="65">
        <v>737.89597240000001</v>
      </c>
      <c r="EZ293" s="65">
        <v>959.26476419999995</v>
      </c>
      <c r="FA293" s="65">
        <v>0</v>
      </c>
      <c r="FB293" s="65">
        <v>0</v>
      </c>
      <c r="FC293" s="65">
        <v>737.89597240000001</v>
      </c>
    </row>
    <row r="294" spans="2:159" x14ac:dyDescent="0.2">
      <c r="B294" s="65" t="s">
        <v>63</v>
      </c>
      <c r="C294" s="65" t="s">
        <v>37</v>
      </c>
      <c r="BX294" s="65">
        <v>343.23688870000001</v>
      </c>
      <c r="CA294" s="65">
        <v>264.02837590000001</v>
      </c>
      <c r="CB294" s="65">
        <v>702.71590140000001</v>
      </c>
      <c r="CE294" s="65">
        <v>540.5506934</v>
      </c>
      <c r="CF294" s="65">
        <v>1067.7658369999999</v>
      </c>
      <c r="CI294" s="65">
        <v>821.35833630000002</v>
      </c>
      <c r="CJ294" s="65">
        <v>1432.381267</v>
      </c>
      <c r="CM294" s="65">
        <v>1101.8317440000001</v>
      </c>
      <c r="CN294" s="65">
        <v>1807.0533109999999</v>
      </c>
      <c r="CQ294" s="65">
        <v>1390.0410079999999</v>
      </c>
      <c r="CR294" s="65">
        <v>2193.9556010000001</v>
      </c>
      <c r="CU294" s="65">
        <v>1687.6581550000001</v>
      </c>
      <c r="CV294" s="65">
        <v>2605.239536</v>
      </c>
      <c r="CY294" s="65">
        <v>2004.0304120000001</v>
      </c>
      <c r="CZ294" s="65">
        <v>3010.493254</v>
      </c>
      <c r="DC294" s="65">
        <v>2315.7640419999998</v>
      </c>
      <c r="DD294" s="65">
        <v>3418.7322709999999</v>
      </c>
      <c r="DG294" s="65">
        <v>2629.7940549999998</v>
      </c>
      <c r="DH294" s="65">
        <v>3811.8290310000002</v>
      </c>
      <c r="DK294" s="65">
        <v>2932.1761780000002</v>
      </c>
      <c r="DL294" s="65">
        <v>3811.8290310000002</v>
      </c>
      <c r="DO294" s="65">
        <v>2932.1761780000002</v>
      </c>
      <c r="DP294" s="65">
        <v>3811.8290310000002</v>
      </c>
      <c r="DS294" s="65">
        <v>2932.1761780000002</v>
      </c>
      <c r="DT294" s="65">
        <v>3811.8290310000002</v>
      </c>
      <c r="DW294" s="65">
        <v>2932.1761780000002</v>
      </c>
      <c r="DX294" s="65">
        <v>3811.8290310000002</v>
      </c>
      <c r="EA294" s="65">
        <v>2932.1761780000002</v>
      </c>
      <c r="EB294" s="65">
        <v>3811.8290310000002</v>
      </c>
      <c r="EE294" s="65">
        <v>2932.1761780000002</v>
      </c>
      <c r="EF294" s="65">
        <v>3811.8290310000002</v>
      </c>
      <c r="EI294" s="65">
        <v>2932.1761780000002</v>
      </c>
      <c r="EJ294" s="65">
        <v>3811.8290310000002</v>
      </c>
      <c r="EM294" s="65">
        <v>2932.1761780000002</v>
      </c>
      <c r="EN294" s="65">
        <v>3811.8290310000002</v>
      </c>
      <c r="EQ294" s="65">
        <v>2932.1761780000002</v>
      </c>
      <c r="ER294" s="65">
        <v>3811.8290310000002</v>
      </c>
      <c r="EU294" s="65">
        <v>2932.1761780000002</v>
      </c>
      <c r="EV294" s="65">
        <v>3811.8290310000002</v>
      </c>
      <c r="EY294" s="65">
        <v>2932.1761780000002</v>
      </c>
      <c r="EZ294" s="65">
        <v>3811.8290310000002</v>
      </c>
      <c r="FC294" s="65">
        <v>2932.1761780000002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343.23688870000001</v>
      </c>
      <c r="BY305" s="65">
        <v>0</v>
      </c>
      <c r="BZ305" s="65">
        <v>0</v>
      </c>
      <c r="CA305" s="65">
        <v>264.02837590000001</v>
      </c>
      <c r="CB305" s="65">
        <v>702.71590140000001</v>
      </c>
      <c r="CC305" s="65">
        <v>0</v>
      </c>
      <c r="CD305" s="65">
        <v>0</v>
      </c>
      <c r="CE305" s="65">
        <v>540.5506934</v>
      </c>
      <c r="CF305" s="65">
        <v>1067.7658369999999</v>
      </c>
      <c r="CG305" s="65">
        <v>0</v>
      </c>
      <c r="CH305" s="65">
        <v>0</v>
      </c>
      <c r="CI305" s="65">
        <v>821.35833630000002</v>
      </c>
      <c r="CJ305" s="65">
        <v>1432.381267</v>
      </c>
      <c r="CK305" s="65">
        <v>0</v>
      </c>
      <c r="CL305" s="65">
        <v>0</v>
      </c>
      <c r="CM305" s="65">
        <v>1101.8317440000001</v>
      </c>
      <c r="CN305" s="65">
        <v>1807.0533109999999</v>
      </c>
      <c r="CO305" s="65">
        <v>0</v>
      </c>
      <c r="CP305" s="65">
        <v>0</v>
      </c>
      <c r="CQ305" s="65">
        <v>1390.0410079999999</v>
      </c>
      <c r="CR305" s="65">
        <v>2193.9556010000001</v>
      </c>
      <c r="CS305" s="65">
        <v>0</v>
      </c>
      <c r="CT305" s="65">
        <v>0</v>
      </c>
      <c r="CU305" s="65">
        <v>1687.6581550000001</v>
      </c>
      <c r="CV305" s="65">
        <v>2605.239536</v>
      </c>
      <c r="CW305" s="65">
        <v>0</v>
      </c>
      <c r="CX305" s="65">
        <v>0</v>
      </c>
      <c r="CY305" s="65">
        <v>2004.0304120000001</v>
      </c>
      <c r="CZ305" s="65">
        <v>3010.493254</v>
      </c>
      <c r="DA305" s="65">
        <v>0</v>
      </c>
      <c r="DB305" s="65">
        <v>0</v>
      </c>
      <c r="DC305" s="65">
        <v>2315.7640419999998</v>
      </c>
      <c r="DD305" s="65">
        <v>3418.7322709999999</v>
      </c>
      <c r="DE305" s="65">
        <v>0</v>
      </c>
      <c r="DF305" s="65">
        <v>0</v>
      </c>
      <c r="DG305" s="65">
        <v>2629.7940549999998</v>
      </c>
      <c r="DH305" s="65">
        <v>3811.8290310000002</v>
      </c>
      <c r="DI305" s="65">
        <v>0</v>
      </c>
      <c r="DJ305" s="65">
        <v>0</v>
      </c>
      <c r="DK305" s="65">
        <v>2932.1761780000002</v>
      </c>
      <c r="DL305" s="65">
        <v>3811.8290310000002</v>
      </c>
      <c r="DM305" s="65">
        <v>0</v>
      </c>
      <c r="DN305" s="65">
        <v>0</v>
      </c>
      <c r="DO305" s="65">
        <v>2932.1761780000002</v>
      </c>
      <c r="DP305" s="65">
        <v>3811.8290310000002</v>
      </c>
      <c r="DQ305" s="65">
        <v>0</v>
      </c>
      <c r="DR305" s="65">
        <v>0</v>
      </c>
      <c r="DS305" s="65">
        <v>2932.1761780000002</v>
      </c>
      <c r="DT305" s="65">
        <v>3811.8290310000002</v>
      </c>
      <c r="DU305" s="65">
        <v>0</v>
      </c>
      <c r="DV305" s="65">
        <v>0</v>
      </c>
      <c r="DW305" s="65">
        <v>2932.1761780000002</v>
      </c>
      <c r="DX305" s="65">
        <v>3811.8290310000002</v>
      </c>
      <c r="DY305" s="65">
        <v>0</v>
      </c>
      <c r="DZ305" s="65">
        <v>0</v>
      </c>
      <c r="EA305" s="65">
        <v>2932.1761780000002</v>
      </c>
      <c r="EB305" s="65">
        <v>3811.8290310000002</v>
      </c>
      <c r="EC305" s="65">
        <v>0</v>
      </c>
      <c r="ED305" s="65">
        <v>0</v>
      </c>
      <c r="EE305" s="65">
        <v>2932.1761780000002</v>
      </c>
      <c r="EF305" s="65">
        <v>3811.8290310000002</v>
      </c>
      <c r="EG305" s="65">
        <v>0</v>
      </c>
      <c r="EH305" s="65">
        <v>0</v>
      </c>
      <c r="EI305" s="65">
        <v>2932.1761780000002</v>
      </c>
      <c r="EJ305" s="65">
        <v>3811.8290310000002</v>
      </c>
      <c r="EK305" s="65">
        <v>0</v>
      </c>
      <c r="EL305" s="65">
        <v>0</v>
      </c>
      <c r="EM305" s="65">
        <v>2932.1761780000002</v>
      </c>
      <c r="EN305" s="65">
        <v>3811.8290310000002</v>
      </c>
      <c r="EO305" s="65">
        <v>0</v>
      </c>
      <c r="EP305" s="65">
        <v>0</v>
      </c>
      <c r="EQ305" s="65">
        <v>2932.1761780000002</v>
      </c>
      <c r="ER305" s="65">
        <v>3811.8290310000002</v>
      </c>
      <c r="ES305" s="65">
        <v>0</v>
      </c>
      <c r="ET305" s="65">
        <v>0</v>
      </c>
      <c r="EU305" s="65">
        <v>2932.1761780000002</v>
      </c>
      <c r="EV305" s="65">
        <v>3811.8290310000002</v>
      </c>
      <c r="EW305" s="65">
        <v>0</v>
      </c>
      <c r="EX305" s="65">
        <v>0</v>
      </c>
      <c r="EY305" s="65">
        <v>2932.1761780000002</v>
      </c>
      <c r="EZ305" s="65">
        <v>3811.8290310000002</v>
      </c>
      <c r="FA305" s="65">
        <v>0</v>
      </c>
      <c r="FB305" s="65">
        <v>0</v>
      </c>
      <c r="FC305" s="65">
        <v>2932.1761780000002</v>
      </c>
    </row>
    <row r="306" spans="2:159" x14ac:dyDescent="0.2">
      <c r="B306" s="65" t="s">
        <v>64</v>
      </c>
      <c r="C306" s="65" t="s">
        <v>37</v>
      </c>
      <c r="DL306" s="65">
        <v>389.74767379999997</v>
      </c>
      <c r="DO306" s="65">
        <v>299.805903</v>
      </c>
      <c r="DP306" s="65">
        <v>734.48554430000002</v>
      </c>
      <c r="DS306" s="65">
        <v>564.98888020000004</v>
      </c>
      <c r="DT306" s="65">
        <v>1080.240029</v>
      </c>
      <c r="DW306" s="65">
        <v>830.95386870000004</v>
      </c>
      <c r="DX306" s="65">
        <v>1428.5038950000001</v>
      </c>
      <c r="EA306" s="65">
        <v>1098.84915</v>
      </c>
      <c r="EB306" s="65">
        <v>1784.2125739999999</v>
      </c>
      <c r="EE306" s="65">
        <v>1372.471211</v>
      </c>
      <c r="EF306" s="65">
        <v>2146.4059179999999</v>
      </c>
      <c r="EI306" s="65">
        <v>1651.0814760000001</v>
      </c>
      <c r="EJ306" s="65">
        <v>2511.3793500000002</v>
      </c>
      <c r="EM306" s="65">
        <v>1931.830269</v>
      </c>
      <c r="EN306" s="65">
        <v>2875.1665050000001</v>
      </c>
      <c r="EQ306" s="65">
        <v>2211.6665419999999</v>
      </c>
      <c r="ER306" s="65">
        <v>3276.8793230000001</v>
      </c>
      <c r="EU306" s="65">
        <v>2520.6764029999999</v>
      </c>
      <c r="EV306" s="65">
        <v>3665.0976759999999</v>
      </c>
      <c r="EY306" s="65">
        <v>2819.3059039999998</v>
      </c>
      <c r="EZ306" s="65">
        <v>4047.9434970000002</v>
      </c>
      <c r="FC306" s="65">
        <v>3113.80269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389.74767379999997</v>
      </c>
      <c r="DM317" s="65">
        <v>0</v>
      </c>
      <c r="DN317" s="65">
        <v>0</v>
      </c>
      <c r="DO317" s="65">
        <v>299.805903</v>
      </c>
      <c r="DP317" s="65">
        <v>734.48554430000002</v>
      </c>
      <c r="DQ317" s="65">
        <v>0</v>
      </c>
      <c r="DR317" s="65">
        <v>0</v>
      </c>
      <c r="DS317" s="65">
        <v>564.98888020000004</v>
      </c>
      <c r="DT317" s="65">
        <v>1080.240029</v>
      </c>
      <c r="DU317" s="65">
        <v>0</v>
      </c>
      <c r="DV317" s="65">
        <v>0</v>
      </c>
      <c r="DW317" s="65">
        <v>830.95386870000004</v>
      </c>
      <c r="DX317" s="65">
        <v>1428.5038950000001</v>
      </c>
      <c r="DY317" s="65">
        <v>0</v>
      </c>
      <c r="DZ317" s="65">
        <v>0</v>
      </c>
      <c r="EA317" s="65">
        <v>1098.84915</v>
      </c>
      <c r="EB317" s="65">
        <v>1784.2125739999999</v>
      </c>
      <c r="EC317" s="65">
        <v>0</v>
      </c>
      <c r="ED317" s="65">
        <v>0</v>
      </c>
      <c r="EE317" s="65">
        <v>1372.471211</v>
      </c>
      <c r="EF317" s="65">
        <v>2146.4059179999999</v>
      </c>
      <c r="EG317" s="65">
        <v>0</v>
      </c>
      <c r="EH317" s="65">
        <v>0</v>
      </c>
      <c r="EI317" s="65">
        <v>1651.0814760000001</v>
      </c>
      <c r="EJ317" s="65">
        <v>2511.3793500000002</v>
      </c>
      <c r="EK317" s="65">
        <v>0</v>
      </c>
      <c r="EL317" s="65">
        <v>0</v>
      </c>
      <c r="EM317" s="65">
        <v>1931.830269</v>
      </c>
      <c r="EN317" s="65">
        <v>2875.1665050000001</v>
      </c>
      <c r="EO317" s="65">
        <v>0</v>
      </c>
      <c r="EP317" s="65">
        <v>0</v>
      </c>
      <c r="EQ317" s="65">
        <v>2211.6665419999999</v>
      </c>
      <c r="ER317" s="65">
        <v>3276.8793230000001</v>
      </c>
      <c r="ES317" s="65">
        <v>0</v>
      </c>
      <c r="ET317" s="65">
        <v>0</v>
      </c>
      <c r="EU317" s="65">
        <v>2520.6764029999999</v>
      </c>
      <c r="EV317" s="65">
        <v>3665.0976759999999</v>
      </c>
      <c r="EW317" s="65">
        <v>0</v>
      </c>
      <c r="EX317" s="65">
        <v>0</v>
      </c>
      <c r="EY317" s="65">
        <v>2819.3059039999998</v>
      </c>
      <c r="EZ317" s="65">
        <v>4047.9434970000002</v>
      </c>
      <c r="FA317" s="65">
        <v>0</v>
      </c>
      <c r="FB317" s="65">
        <v>0</v>
      </c>
      <c r="FC317" s="65">
        <v>3113.80269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148.01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43.131978779999997</v>
      </c>
      <c r="AE368" s="65">
        <v>42.237000000000002</v>
      </c>
      <c r="AF368" s="65">
        <v>177.61199999999999</v>
      </c>
      <c r="AG368" s="65">
        <v>177.61199999999999</v>
      </c>
      <c r="AH368" s="65">
        <v>135.375</v>
      </c>
      <c r="AI368" s="65">
        <v>177.61199999999999</v>
      </c>
      <c r="AJ368" s="65">
        <v>135.375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J368" s="65">
        <v>135.375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135.375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270.93049999999999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428.6875</v>
      </c>
      <c r="AC377" s="65">
        <v>293.3125</v>
      </c>
      <c r="AD377" s="65">
        <v>321.28247879999998</v>
      </c>
      <c r="AE377" s="65">
        <v>320.38749999999999</v>
      </c>
      <c r="AF377" s="65">
        <v>603.77250000000004</v>
      </c>
      <c r="AG377" s="65">
        <v>603.77250000000004</v>
      </c>
      <c r="AH377" s="65">
        <v>561.53549999999996</v>
      </c>
      <c r="AI377" s="65">
        <v>603.77250000000004</v>
      </c>
      <c r="AJ377" s="65">
        <v>606.66049999999996</v>
      </c>
      <c r="AK377" s="65">
        <v>648.89750000000004</v>
      </c>
      <c r="AL377" s="65">
        <v>486.44749999999999</v>
      </c>
      <c r="AM377" s="65">
        <v>648.89750000000004</v>
      </c>
      <c r="AN377" s="65">
        <v>638.24800000000005</v>
      </c>
      <c r="AO377" s="65">
        <v>653.41</v>
      </c>
      <c r="AP377" s="65">
        <v>653.41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611.173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611.173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298.54700000000003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197.64750000000001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12.50681909</v>
      </c>
      <c r="F379" s="65">
        <v>16.67575879</v>
      </c>
      <c r="G379" s="65">
        <v>38.099695789999998</v>
      </c>
      <c r="H379" s="65">
        <v>22.57457479</v>
      </c>
      <c r="I379" s="65">
        <v>17.804111089999999</v>
      </c>
      <c r="J379" s="65">
        <v>23.738814789999999</v>
      </c>
      <c r="K379" s="65">
        <v>52.833152990000002</v>
      </c>
      <c r="L379" s="65">
        <v>57.248552590000003</v>
      </c>
      <c r="M379" s="65">
        <v>37.01204096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83.840647970000006</v>
      </c>
      <c r="X379" s="65">
        <v>69.162220509999997</v>
      </c>
      <c r="Y379" s="65">
        <v>42.866268980000001</v>
      </c>
      <c r="Z379" s="65">
        <v>53.153920509999999</v>
      </c>
      <c r="AA379" s="65">
        <v>103.7433308</v>
      </c>
      <c r="AB379" s="65">
        <v>80.071149309999996</v>
      </c>
      <c r="AC379" s="65">
        <v>47.726970979999997</v>
      </c>
      <c r="AD379" s="65">
        <v>62.588145310000002</v>
      </c>
      <c r="AE379" s="65">
        <v>95.453941970000002</v>
      </c>
      <c r="AF379" s="65">
        <v>63.092649309999999</v>
      </c>
      <c r="AG379" s="65">
        <v>48.250878980000003</v>
      </c>
      <c r="AH379" s="65">
        <v>64.334505309999997</v>
      </c>
      <c r="AI379" s="65">
        <v>121.15454</v>
      </c>
      <c r="AJ379" s="65">
        <v>80.672673309999993</v>
      </c>
      <c r="AK379" s="65">
        <v>57.55315658</v>
      </c>
      <c r="AL379" s="65">
        <v>80.672673309999993</v>
      </c>
      <c r="AM379" s="65">
        <v>121.00901</v>
      </c>
      <c r="AN379" s="65">
        <v>80.672673309999993</v>
      </c>
      <c r="AO379" s="65">
        <v>60.50450498</v>
      </c>
      <c r="AP379" s="65">
        <v>64.450929310000006</v>
      </c>
      <c r="AQ379" s="65">
        <v>121.00901</v>
      </c>
      <c r="AR379" s="65">
        <v>80.672673309999993</v>
      </c>
      <c r="AS379" s="65">
        <v>60.50450498</v>
      </c>
      <c r="AT379" s="65">
        <v>64.450929310000006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48.338196979999999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64.450929310000006</v>
      </c>
      <c r="BK379" s="65">
        <v>120.7295924</v>
      </c>
      <c r="BL379" s="65">
        <v>74.315922909999998</v>
      </c>
      <c r="BM379" s="65">
        <v>46.620942980000002</v>
      </c>
      <c r="BN379" s="65">
        <v>74.315922909999998</v>
      </c>
      <c r="BO379" s="65">
        <v>111.4738844</v>
      </c>
      <c r="BP379" s="65">
        <v>74.234464919999994</v>
      </c>
      <c r="BQ379" s="65">
        <v>46.559849489999998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62.079799319999999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40.71211452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8.5571640000000002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13.335466909999999</v>
      </c>
      <c r="F389" s="65">
        <v>17.78062255</v>
      </c>
      <c r="G389" s="65">
        <v>39.756991429999999</v>
      </c>
      <c r="H389" s="65">
        <v>23.67943855</v>
      </c>
      <c r="I389" s="65">
        <v>18.63275891</v>
      </c>
      <c r="J389" s="65">
        <v>24.84367855</v>
      </c>
      <c r="K389" s="65">
        <v>54.490448630000003</v>
      </c>
      <c r="L389" s="65">
        <v>58.353416350000003</v>
      </c>
      <c r="M389" s="65">
        <v>37.840688780000001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85.497943609999993</v>
      </c>
      <c r="X389" s="65">
        <v>70.267084269999998</v>
      </c>
      <c r="Y389" s="65">
        <v>43.694916800000001</v>
      </c>
      <c r="Z389" s="65">
        <v>54.25878427</v>
      </c>
      <c r="AA389" s="65">
        <v>105.40062639999999</v>
      </c>
      <c r="AB389" s="65">
        <v>81.176013069999996</v>
      </c>
      <c r="AC389" s="65">
        <v>48.555618799999998</v>
      </c>
      <c r="AD389" s="65">
        <v>63.693009070000002</v>
      </c>
      <c r="AE389" s="65">
        <v>97.111237610000003</v>
      </c>
      <c r="AF389" s="65">
        <v>64.197513069999999</v>
      </c>
      <c r="AG389" s="65">
        <v>49.079526799999996</v>
      </c>
      <c r="AH389" s="65">
        <v>65.439369069999998</v>
      </c>
      <c r="AI389" s="65">
        <v>122.81183559999999</v>
      </c>
      <c r="AJ389" s="65">
        <v>81.777537069999994</v>
      </c>
      <c r="AK389" s="65">
        <v>58.3818044</v>
      </c>
      <c r="AL389" s="65">
        <v>81.777537069999994</v>
      </c>
      <c r="AM389" s="65">
        <v>122.6663056</v>
      </c>
      <c r="AN389" s="65">
        <v>81.777537069999994</v>
      </c>
      <c r="AO389" s="65">
        <v>61.333152800000001</v>
      </c>
      <c r="AP389" s="65">
        <v>65.555793069999993</v>
      </c>
      <c r="AQ389" s="65">
        <v>122.6663056</v>
      </c>
      <c r="AR389" s="65">
        <v>81.777537069999994</v>
      </c>
      <c r="AS389" s="65">
        <v>61.333152800000001</v>
      </c>
      <c r="AT389" s="65">
        <v>65.555793069999993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49.1668448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65.555793069999993</v>
      </c>
      <c r="BK389" s="65">
        <v>122.386888</v>
      </c>
      <c r="BL389" s="65">
        <v>75.420786669999998</v>
      </c>
      <c r="BM389" s="65">
        <v>47.449590800000003</v>
      </c>
      <c r="BN389" s="65">
        <v>75.420786669999998</v>
      </c>
      <c r="BO389" s="65">
        <v>113.13118</v>
      </c>
      <c r="BP389" s="65">
        <v>75.339328679999994</v>
      </c>
      <c r="BQ389" s="65">
        <v>47.388497309999998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63.18466308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40.71211452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8.5571640000000002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516.49180000000001</v>
      </c>
      <c r="E392" s="65">
        <v>340.1875</v>
      </c>
      <c r="F392" s="65">
        <v>599.38900000000001</v>
      </c>
      <c r="G392" s="65">
        <v>637.46699999999998</v>
      </c>
      <c r="H392" s="65">
        <v>469.2842</v>
      </c>
      <c r="I392" s="65">
        <v>882.93200000000002</v>
      </c>
      <c r="J392" s="65">
        <v>915.35080000000005</v>
      </c>
      <c r="K392" s="65">
        <v>778.31640000000004</v>
      </c>
      <c r="L392" s="65">
        <v>615.87195999999994</v>
      </c>
      <c r="M392" s="65">
        <v>813.49400000000003</v>
      </c>
      <c r="N392" s="65">
        <v>1205.2614000000001</v>
      </c>
      <c r="O392" s="65">
        <v>1048.4706000000001</v>
      </c>
      <c r="P392" s="65">
        <v>1074.6815200000001</v>
      </c>
      <c r="Q392" s="65">
        <v>648.90750000000003</v>
      </c>
      <c r="R392" s="65">
        <v>1159.9364</v>
      </c>
      <c r="S392" s="65">
        <v>1022.9298</v>
      </c>
      <c r="T392" s="65">
        <v>1528.53602</v>
      </c>
      <c r="U392" s="65">
        <v>1633.1583129999999</v>
      </c>
      <c r="V392" s="65">
        <v>2183.7781</v>
      </c>
      <c r="W392" s="65">
        <v>1699.5500999999999</v>
      </c>
      <c r="X392" s="65">
        <v>980.75868000000003</v>
      </c>
      <c r="Y392" s="65">
        <v>1965.2362499999999</v>
      </c>
      <c r="Z392" s="65">
        <v>2846.66725</v>
      </c>
      <c r="AA392" s="65">
        <v>2055.2685000000001</v>
      </c>
      <c r="AB392" s="65">
        <v>1684.6885</v>
      </c>
      <c r="AC392" s="65">
        <v>2096.5302499999998</v>
      </c>
      <c r="AD392" s="65">
        <v>1300.8250499999999</v>
      </c>
      <c r="AE392" s="65">
        <v>3118.2129329999998</v>
      </c>
      <c r="AF392" s="65">
        <v>3089.9956999999999</v>
      </c>
      <c r="AG392" s="65">
        <v>3019.069</v>
      </c>
      <c r="AH392" s="65">
        <v>2423.9712</v>
      </c>
      <c r="AI392" s="65">
        <v>3419.6448</v>
      </c>
      <c r="AJ392" s="65">
        <v>2189.0560999999998</v>
      </c>
      <c r="AK392" s="65">
        <v>2834.05125</v>
      </c>
      <c r="AL392" s="65">
        <v>1642.50695</v>
      </c>
      <c r="AM392" s="65">
        <v>3200.3672999999999</v>
      </c>
      <c r="AN392" s="65">
        <v>2915.8942999999999</v>
      </c>
      <c r="AO392" s="65">
        <v>2730.8587499999999</v>
      </c>
      <c r="AP392" s="65">
        <v>3799.420858</v>
      </c>
      <c r="AQ392" s="65">
        <v>3891.1502999999998</v>
      </c>
      <c r="AR392" s="65">
        <v>2546.9096399999999</v>
      </c>
      <c r="AS392" s="65">
        <v>3537.6087499999999</v>
      </c>
      <c r="AT392" s="65">
        <v>4585.0245000000004</v>
      </c>
      <c r="AU392" s="65">
        <v>3976.5010160000002</v>
      </c>
      <c r="AV392" s="65">
        <v>3113.0956999999999</v>
      </c>
      <c r="AW392" s="65">
        <v>2955.61</v>
      </c>
      <c r="AX392" s="65">
        <v>3561.94335</v>
      </c>
      <c r="AY392" s="65">
        <v>4245.1305000000002</v>
      </c>
      <c r="AZ392" s="65">
        <v>3113.0956999999999</v>
      </c>
      <c r="BA392" s="65">
        <v>2899.7314999999999</v>
      </c>
      <c r="BB392" s="65">
        <v>3419.2991000000002</v>
      </c>
      <c r="BC392" s="65">
        <v>4245.1305000000002</v>
      </c>
      <c r="BD392" s="65">
        <v>3113.0956999999999</v>
      </c>
      <c r="BE392" s="65">
        <v>3537.6087499999999</v>
      </c>
      <c r="BF392" s="65">
        <v>4310.0487499999999</v>
      </c>
      <c r="BG392" s="65">
        <v>4245.1305000000002</v>
      </c>
      <c r="BH392" s="65">
        <v>3113.0956999999999</v>
      </c>
      <c r="BI392" s="65">
        <v>2698.7</v>
      </c>
      <c r="BJ392" s="65">
        <v>4292.7103269999998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4030.6154649999999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2647.2662500000001</v>
      </c>
      <c r="CD392" s="65">
        <v>4188.5917499999996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3197.4407500000002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516.49180000000001</v>
      </c>
      <c r="E401" s="65">
        <v>340.1875</v>
      </c>
      <c r="F401" s="65">
        <v>599.38900000000001</v>
      </c>
      <c r="G401" s="65">
        <v>637.46699999999998</v>
      </c>
      <c r="H401" s="65">
        <v>469.2842</v>
      </c>
      <c r="I401" s="65">
        <v>882.93200000000002</v>
      </c>
      <c r="J401" s="65">
        <v>915.35080000000005</v>
      </c>
      <c r="K401" s="65">
        <v>778.31640000000004</v>
      </c>
      <c r="L401" s="65">
        <v>615.87195999999994</v>
      </c>
      <c r="M401" s="65">
        <v>813.49400000000003</v>
      </c>
      <c r="N401" s="65">
        <v>1205.2614000000001</v>
      </c>
      <c r="O401" s="65">
        <v>1048.4706000000001</v>
      </c>
      <c r="P401" s="65">
        <v>1074.6815200000001</v>
      </c>
      <c r="Q401" s="65">
        <v>648.90750000000003</v>
      </c>
      <c r="R401" s="65">
        <v>1159.9364</v>
      </c>
      <c r="S401" s="65">
        <v>1022.9298</v>
      </c>
      <c r="T401" s="65">
        <v>1528.53602</v>
      </c>
      <c r="U401" s="65">
        <v>1633.1583129999999</v>
      </c>
      <c r="V401" s="65">
        <v>2183.7781</v>
      </c>
      <c r="W401" s="65">
        <v>1699.5500999999999</v>
      </c>
      <c r="X401" s="65">
        <v>980.75868000000003</v>
      </c>
      <c r="Y401" s="65">
        <v>1965.2362499999999</v>
      </c>
      <c r="Z401" s="65">
        <v>2846.66725</v>
      </c>
      <c r="AA401" s="65">
        <v>2055.2685000000001</v>
      </c>
      <c r="AB401" s="65">
        <v>1737.4884999999999</v>
      </c>
      <c r="AC401" s="65">
        <v>2156.5302499999998</v>
      </c>
      <c r="AD401" s="65">
        <v>1384.8250499999999</v>
      </c>
      <c r="AE401" s="65">
        <v>3190.2129329999998</v>
      </c>
      <c r="AF401" s="65">
        <v>3142.7957000000001</v>
      </c>
      <c r="AG401" s="65">
        <v>3079.069</v>
      </c>
      <c r="AH401" s="65">
        <v>2507.9712</v>
      </c>
      <c r="AI401" s="65">
        <v>3491.6448</v>
      </c>
      <c r="AJ401" s="65">
        <v>2241.8561</v>
      </c>
      <c r="AK401" s="65">
        <v>2894.05125</v>
      </c>
      <c r="AL401" s="65">
        <v>1726.50695</v>
      </c>
      <c r="AM401" s="65">
        <v>3272.3672999999999</v>
      </c>
      <c r="AN401" s="65">
        <v>2968.6943000000001</v>
      </c>
      <c r="AO401" s="65">
        <v>2790.8587499999999</v>
      </c>
      <c r="AP401" s="65">
        <v>3883.420858</v>
      </c>
      <c r="AQ401" s="65">
        <v>3963.1502999999998</v>
      </c>
      <c r="AR401" s="65">
        <v>2599.70964</v>
      </c>
      <c r="AS401" s="65">
        <v>3597.6087499999999</v>
      </c>
      <c r="AT401" s="65">
        <v>4669.0245000000004</v>
      </c>
      <c r="AU401" s="65">
        <v>4048.5010160000002</v>
      </c>
      <c r="AV401" s="65">
        <v>3165.8957</v>
      </c>
      <c r="AW401" s="65">
        <v>3015.61</v>
      </c>
      <c r="AX401" s="65">
        <v>3645.94335</v>
      </c>
      <c r="AY401" s="65">
        <v>4317.1305000000002</v>
      </c>
      <c r="AZ401" s="65">
        <v>3165.8957</v>
      </c>
      <c r="BA401" s="65">
        <v>2959.7314999999999</v>
      </c>
      <c r="BB401" s="65">
        <v>3503.2991000000002</v>
      </c>
      <c r="BC401" s="65">
        <v>4317.1305000000002</v>
      </c>
      <c r="BD401" s="65">
        <v>3165.8957</v>
      </c>
      <c r="BE401" s="65">
        <v>3597.6087499999999</v>
      </c>
      <c r="BF401" s="65">
        <v>4394.0487499999999</v>
      </c>
      <c r="BG401" s="65">
        <v>4317.1305000000002</v>
      </c>
      <c r="BH401" s="65">
        <v>3165.8957</v>
      </c>
      <c r="BI401" s="65">
        <v>2758.7</v>
      </c>
      <c r="BJ401" s="65">
        <v>4376.7103269999998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4114.6154649999999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2707.2662500000001</v>
      </c>
      <c r="CD401" s="65">
        <v>4272.5917499999996</v>
      </c>
      <c r="CE401" s="65">
        <v>4109.6115</v>
      </c>
      <c r="CF401" s="65">
        <v>2984.6750999999999</v>
      </c>
      <c r="CG401" s="65">
        <v>3391.67625</v>
      </c>
      <c r="CH401" s="65">
        <v>4664.3467499999997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3281.4407500000002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0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584.46339939999996</v>
      </c>
      <c r="AS416" s="65">
        <v>664.16295390000005</v>
      </c>
      <c r="AV416" s="65">
        <v>2201.3572960000001</v>
      </c>
      <c r="AW416" s="65">
        <v>2501.5423820000001</v>
      </c>
      <c r="AX416" s="65">
        <v>3502.1593339999999</v>
      </c>
      <c r="AY416" s="65">
        <v>3001.8508579999998</v>
      </c>
      <c r="AZ416" s="65">
        <v>2733.2038849999999</v>
      </c>
      <c r="BA416" s="65">
        <v>3105.9135059999999</v>
      </c>
      <c r="BB416" s="65">
        <v>4348.2789080000002</v>
      </c>
      <c r="BC416" s="65">
        <v>3727.096207</v>
      </c>
      <c r="BD416" s="65">
        <v>4697.7486200000003</v>
      </c>
      <c r="BE416" s="65">
        <v>5338.3507040000004</v>
      </c>
      <c r="BF416" s="65">
        <v>7473.6909859999996</v>
      </c>
      <c r="BG416" s="65">
        <v>6406.020845</v>
      </c>
      <c r="BH416" s="65">
        <v>5224.7458370000004</v>
      </c>
      <c r="BI416" s="65">
        <v>5937.2111789999999</v>
      </c>
      <c r="BJ416" s="65">
        <v>8312.0956499999993</v>
      </c>
      <c r="BK416" s="65">
        <v>7124.6534149999998</v>
      </c>
      <c r="BL416" s="65">
        <v>5724.01127</v>
      </c>
      <c r="BM416" s="65">
        <v>4242.2746340000003</v>
      </c>
      <c r="BN416" s="65">
        <v>9106.381566</v>
      </c>
      <c r="BO416" s="65">
        <v>7805.4699140000002</v>
      </c>
      <c r="BP416" s="65">
        <v>6196.5366100000001</v>
      </c>
      <c r="BQ416" s="65">
        <v>3702.8833</v>
      </c>
      <c r="BR416" s="65">
        <v>9858.1264260000007</v>
      </c>
      <c r="BS416" s="65">
        <v>8449.8226510000004</v>
      </c>
      <c r="BT416" s="65">
        <v>7019.7749899999999</v>
      </c>
      <c r="BU416" s="65">
        <v>7977.0170340000004</v>
      </c>
      <c r="BV416" s="65">
        <v>11167.823850000001</v>
      </c>
      <c r="BW416" s="65">
        <v>9572.4204410000002</v>
      </c>
      <c r="BX416" s="65">
        <v>7019.7749899999999</v>
      </c>
      <c r="BY416" s="65">
        <v>7977.0170340000004</v>
      </c>
      <c r="BZ416" s="65">
        <v>11167.823850000001</v>
      </c>
      <c r="CA416" s="65">
        <v>9572.4204410000002</v>
      </c>
      <c r="CB416" s="65">
        <v>7019.7749899999999</v>
      </c>
      <c r="CC416" s="65">
        <v>7977.0170340000004</v>
      </c>
      <c r="CD416" s="65">
        <v>11167.823850000001</v>
      </c>
      <c r="CE416" s="65">
        <v>9572.4204410000002</v>
      </c>
      <c r="CF416" s="65">
        <v>7019.7749899999999</v>
      </c>
      <c r="CG416" s="65">
        <v>7977.0170340000004</v>
      </c>
      <c r="CH416" s="65">
        <v>11167.823850000001</v>
      </c>
      <c r="CI416" s="65">
        <v>9572.4204410000002</v>
      </c>
      <c r="CJ416" s="65">
        <v>7019.7749899999999</v>
      </c>
      <c r="CK416" s="65">
        <v>7977.0170340000004</v>
      </c>
      <c r="CL416" s="65">
        <v>11167.823850000001</v>
      </c>
      <c r="CM416" s="65">
        <v>9572.4204410000002</v>
      </c>
      <c r="CN416" s="65">
        <v>7019.7749899999999</v>
      </c>
      <c r="CO416" s="65">
        <v>7977.0170340000004</v>
      </c>
      <c r="CP416" s="65">
        <v>9476.7978270000003</v>
      </c>
      <c r="CQ416" s="65">
        <v>9572.4204410000002</v>
      </c>
      <c r="CR416" s="65">
        <v>7019.7749899999999</v>
      </c>
      <c r="CS416" s="65">
        <v>7977.0170340000004</v>
      </c>
      <c r="CT416" s="65">
        <v>11167.823850000001</v>
      </c>
      <c r="CU416" s="65">
        <v>9572.4204410000002</v>
      </c>
      <c r="CV416" s="65">
        <v>7019.7749899999999</v>
      </c>
      <c r="CW416" s="65">
        <v>7977.0170340000004</v>
      </c>
      <c r="CX416" s="65">
        <v>11167.823850000001</v>
      </c>
      <c r="CY416" s="65">
        <v>9572.4204410000002</v>
      </c>
      <c r="CZ416" s="65">
        <v>7019.7749899999999</v>
      </c>
      <c r="DA416" s="65">
        <v>7977.0170340000004</v>
      </c>
      <c r="DB416" s="65">
        <v>11167.823850000001</v>
      </c>
      <c r="DC416" s="65">
        <v>9572.4204410000002</v>
      </c>
      <c r="DD416" s="65">
        <v>7019.7749899999999</v>
      </c>
      <c r="DE416" s="65">
        <v>7977.0170340000004</v>
      </c>
      <c r="DF416" s="65">
        <v>11167.823850000001</v>
      </c>
      <c r="DG416" s="65">
        <v>9572.4204410000002</v>
      </c>
      <c r="DH416" s="65">
        <v>7019.7749899999999</v>
      </c>
      <c r="DI416" s="65">
        <v>7977.0170340000004</v>
      </c>
      <c r="DJ416" s="65">
        <v>11167.823850000001</v>
      </c>
      <c r="DK416" s="65">
        <v>9572.4204410000002</v>
      </c>
      <c r="DL416" s="65">
        <v>7019.7749899999999</v>
      </c>
      <c r="DM416" s="65">
        <v>7977.0170340000004</v>
      </c>
      <c r="DN416" s="65">
        <v>11167.823850000001</v>
      </c>
      <c r="DO416" s="65">
        <v>9572.4204410000002</v>
      </c>
      <c r="DP416" s="65">
        <v>7019.7749899999999</v>
      </c>
      <c r="DQ416" s="65">
        <v>7977.0170340000004</v>
      </c>
      <c r="DR416" s="65">
        <v>11167.823850000001</v>
      </c>
      <c r="DS416" s="65">
        <v>9572.4204410000002</v>
      </c>
      <c r="DT416" s="65">
        <v>7019.7749899999999</v>
      </c>
      <c r="DU416" s="65">
        <v>7977.0170340000004</v>
      </c>
      <c r="DV416" s="65">
        <v>10813.864240000001</v>
      </c>
      <c r="DW416" s="65">
        <v>9267.4265869999999</v>
      </c>
      <c r="DX416" s="65">
        <v>7019.7749899999999</v>
      </c>
      <c r="DY416" s="65">
        <v>7977.0170340000004</v>
      </c>
      <c r="DZ416" s="65">
        <v>11167.823850000001</v>
      </c>
      <c r="EA416" s="65">
        <v>9572.4204410000002</v>
      </c>
      <c r="EB416" s="65">
        <v>7019.7749899999999</v>
      </c>
      <c r="EC416" s="65">
        <v>7977.0170340000004</v>
      </c>
      <c r="ED416" s="65">
        <v>11167.823850000001</v>
      </c>
      <c r="EE416" s="65">
        <v>9572.4204410000002</v>
      </c>
      <c r="EF416" s="65">
        <v>7019.7749899999999</v>
      </c>
      <c r="EG416" s="65">
        <v>2643.9633829999998</v>
      </c>
      <c r="EH416" s="65">
        <v>11167.823850000001</v>
      </c>
      <c r="EI416" s="65">
        <v>9572.4204410000002</v>
      </c>
      <c r="EJ416" s="65">
        <v>7019.7749899999999</v>
      </c>
      <c r="EK416" s="65">
        <v>5907.3345129999998</v>
      </c>
      <c r="EL416" s="65">
        <v>11167.823850000001</v>
      </c>
      <c r="EM416" s="65">
        <v>9572.4204410000002</v>
      </c>
      <c r="EN416" s="65">
        <v>7019.7749899999999</v>
      </c>
      <c r="EO416" s="65">
        <v>7977.0170340000004</v>
      </c>
      <c r="EP416" s="65">
        <v>11167.823850000001</v>
      </c>
      <c r="EQ416" s="65">
        <v>9572.4204410000002</v>
      </c>
      <c r="ER416" s="65">
        <v>7019.7749899999999</v>
      </c>
      <c r="ES416" s="65">
        <v>7977.0170340000004</v>
      </c>
      <c r="ET416" s="65">
        <v>11167.823850000001</v>
      </c>
      <c r="EU416" s="65">
        <v>9572.4204410000002</v>
      </c>
      <c r="EV416" s="65">
        <v>7019.7749899999999</v>
      </c>
      <c r="EW416" s="65">
        <v>7977.0170340000004</v>
      </c>
      <c r="EX416" s="65">
        <v>11167.823850000001</v>
      </c>
      <c r="EY416" s="65">
        <v>9572.4204410000002</v>
      </c>
      <c r="EZ416" s="65">
        <v>7019.7749899999999</v>
      </c>
      <c r="FA416" s="65">
        <v>7977.0170340000004</v>
      </c>
      <c r="FB416" s="65">
        <v>11167.823850000001</v>
      </c>
      <c r="FC416" s="65">
        <v>9572.4204410000002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584.46339939999996</v>
      </c>
      <c r="AS425" s="65">
        <v>664.16295390000005</v>
      </c>
      <c r="AT425" s="65">
        <v>0</v>
      </c>
      <c r="AU425" s="65">
        <v>0</v>
      </c>
      <c r="AV425" s="65">
        <v>2201.3572960000001</v>
      </c>
      <c r="AW425" s="65">
        <v>2501.5423820000001</v>
      </c>
      <c r="AX425" s="65">
        <v>3502.1593339999999</v>
      </c>
      <c r="AY425" s="65">
        <v>3001.8508579999998</v>
      </c>
      <c r="AZ425" s="65">
        <v>2733.2038849999999</v>
      </c>
      <c r="BA425" s="65">
        <v>3105.9135059999999</v>
      </c>
      <c r="BB425" s="65">
        <v>4348.2789080000002</v>
      </c>
      <c r="BC425" s="65">
        <v>3727.096207</v>
      </c>
      <c r="BD425" s="65">
        <v>4697.7486200000003</v>
      </c>
      <c r="BE425" s="65">
        <v>5338.3507040000004</v>
      </c>
      <c r="BF425" s="65">
        <v>7473.6909859999996</v>
      </c>
      <c r="BG425" s="65">
        <v>6406.020845</v>
      </c>
      <c r="BH425" s="65">
        <v>5224.7458370000004</v>
      </c>
      <c r="BI425" s="65">
        <v>5937.2111789999999</v>
      </c>
      <c r="BJ425" s="65">
        <v>8312.0956499999993</v>
      </c>
      <c r="BK425" s="65">
        <v>7124.6534149999998</v>
      </c>
      <c r="BL425" s="65">
        <v>5724.01127</v>
      </c>
      <c r="BM425" s="65">
        <v>4242.2746340000003</v>
      </c>
      <c r="BN425" s="65">
        <v>9106.381566</v>
      </c>
      <c r="BO425" s="65">
        <v>7805.4699140000002</v>
      </c>
      <c r="BP425" s="65">
        <v>6196.5366100000001</v>
      </c>
      <c r="BQ425" s="65">
        <v>3702.8833</v>
      </c>
      <c r="BR425" s="65">
        <v>9858.1264260000007</v>
      </c>
      <c r="BS425" s="65">
        <v>8449.8226510000004</v>
      </c>
      <c r="BT425" s="65">
        <v>7019.7749899999999</v>
      </c>
      <c r="BU425" s="65">
        <v>7977.0170340000004</v>
      </c>
      <c r="BV425" s="65">
        <v>11167.823850000001</v>
      </c>
      <c r="BW425" s="65">
        <v>9572.4204410000002</v>
      </c>
      <c r="BX425" s="65">
        <v>7019.7749899999999</v>
      </c>
      <c r="BY425" s="65">
        <v>7977.0170340000004</v>
      </c>
      <c r="BZ425" s="65">
        <v>11167.823850000001</v>
      </c>
      <c r="CA425" s="65">
        <v>9572.4204410000002</v>
      </c>
      <c r="CB425" s="65">
        <v>7019.7749899999999</v>
      </c>
      <c r="CC425" s="65">
        <v>7977.0170340000004</v>
      </c>
      <c r="CD425" s="65">
        <v>11167.823850000001</v>
      </c>
      <c r="CE425" s="65">
        <v>9572.4204410000002</v>
      </c>
      <c r="CF425" s="65">
        <v>7019.7749899999999</v>
      </c>
      <c r="CG425" s="65">
        <v>7977.0170340000004</v>
      </c>
      <c r="CH425" s="65">
        <v>11167.823850000001</v>
      </c>
      <c r="CI425" s="65">
        <v>9572.4204410000002</v>
      </c>
      <c r="CJ425" s="65">
        <v>7019.7749899999999</v>
      </c>
      <c r="CK425" s="65">
        <v>7977.0170340000004</v>
      </c>
      <c r="CL425" s="65">
        <v>11167.823850000001</v>
      </c>
      <c r="CM425" s="65">
        <v>9572.4204410000002</v>
      </c>
      <c r="CN425" s="65">
        <v>7019.7749899999999</v>
      </c>
      <c r="CO425" s="65">
        <v>7977.0170340000004</v>
      </c>
      <c r="CP425" s="65">
        <v>9476.7978270000003</v>
      </c>
      <c r="CQ425" s="65">
        <v>9572.4204410000002</v>
      </c>
      <c r="CR425" s="65">
        <v>7019.7749899999999</v>
      </c>
      <c r="CS425" s="65">
        <v>7977.0170340000004</v>
      </c>
      <c r="CT425" s="65">
        <v>11167.823850000001</v>
      </c>
      <c r="CU425" s="65">
        <v>9572.4204410000002</v>
      </c>
      <c r="CV425" s="65">
        <v>7019.7749899999999</v>
      </c>
      <c r="CW425" s="65">
        <v>7977.0170340000004</v>
      </c>
      <c r="CX425" s="65">
        <v>11167.823850000001</v>
      </c>
      <c r="CY425" s="65">
        <v>9572.4204410000002</v>
      </c>
      <c r="CZ425" s="65">
        <v>7019.7749899999999</v>
      </c>
      <c r="DA425" s="65">
        <v>7977.0170340000004</v>
      </c>
      <c r="DB425" s="65">
        <v>11167.823850000001</v>
      </c>
      <c r="DC425" s="65">
        <v>9572.4204410000002</v>
      </c>
      <c r="DD425" s="65">
        <v>7019.7749899999999</v>
      </c>
      <c r="DE425" s="65">
        <v>7977.0170340000004</v>
      </c>
      <c r="DF425" s="65">
        <v>11167.823850000001</v>
      </c>
      <c r="DG425" s="65">
        <v>9572.4204410000002</v>
      </c>
      <c r="DH425" s="65">
        <v>7019.7749899999999</v>
      </c>
      <c r="DI425" s="65">
        <v>7977.0170340000004</v>
      </c>
      <c r="DJ425" s="65">
        <v>11167.823850000001</v>
      </c>
      <c r="DK425" s="65">
        <v>9572.4204410000002</v>
      </c>
      <c r="DL425" s="65">
        <v>7019.7749899999999</v>
      </c>
      <c r="DM425" s="65">
        <v>7977.0170340000004</v>
      </c>
      <c r="DN425" s="65">
        <v>11167.823850000001</v>
      </c>
      <c r="DO425" s="65">
        <v>9572.4204410000002</v>
      </c>
      <c r="DP425" s="65">
        <v>7019.7749899999999</v>
      </c>
      <c r="DQ425" s="65">
        <v>7977.0170340000004</v>
      </c>
      <c r="DR425" s="65">
        <v>11167.823850000001</v>
      </c>
      <c r="DS425" s="65">
        <v>9572.4204410000002</v>
      </c>
      <c r="DT425" s="65">
        <v>7019.7749899999999</v>
      </c>
      <c r="DU425" s="65">
        <v>7977.0170340000004</v>
      </c>
      <c r="DV425" s="65">
        <v>10813.864240000001</v>
      </c>
      <c r="DW425" s="65">
        <v>9267.4265869999999</v>
      </c>
      <c r="DX425" s="65">
        <v>7019.7749899999999</v>
      </c>
      <c r="DY425" s="65">
        <v>7977.0170340000004</v>
      </c>
      <c r="DZ425" s="65">
        <v>11167.823850000001</v>
      </c>
      <c r="EA425" s="65">
        <v>9572.4204410000002</v>
      </c>
      <c r="EB425" s="65">
        <v>7019.7749899999999</v>
      </c>
      <c r="EC425" s="65">
        <v>7977.0170340000004</v>
      </c>
      <c r="ED425" s="65">
        <v>11167.823850000001</v>
      </c>
      <c r="EE425" s="65">
        <v>9572.4204410000002</v>
      </c>
      <c r="EF425" s="65">
        <v>7019.7749899999999</v>
      </c>
      <c r="EG425" s="65">
        <v>2643.9633829999998</v>
      </c>
      <c r="EH425" s="65">
        <v>11167.823850000001</v>
      </c>
      <c r="EI425" s="65">
        <v>9572.4204410000002</v>
      </c>
      <c r="EJ425" s="65">
        <v>7019.7749899999999</v>
      </c>
      <c r="EK425" s="65">
        <v>5907.3345129999998</v>
      </c>
      <c r="EL425" s="65">
        <v>11167.823850000001</v>
      </c>
      <c r="EM425" s="65">
        <v>9572.4204410000002</v>
      </c>
      <c r="EN425" s="65">
        <v>7019.7749899999999</v>
      </c>
      <c r="EO425" s="65">
        <v>7977.0170340000004</v>
      </c>
      <c r="EP425" s="65">
        <v>11167.823850000001</v>
      </c>
      <c r="EQ425" s="65">
        <v>9572.4204410000002</v>
      </c>
      <c r="ER425" s="65">
        <v>7019.7749899999999</v>
      </c>
      <c r="ES425" s="65">
        <v>7977.0170340000004</v>
      </c>
      <c r="ET425" s="65">
        <v>11167.823850000001</v>
      </c>
      <c r="EU425" s="65">
        <v>9572.4204410000002</v>
      </c>
      <c r="EV425" s="65">
        <v>7019.7749899999999</v>
      </c>
      <c r="EW425" s="65">
        <v>7977.0170340000004</v>
      </c>
      <c r="EX425" s="65">
        <v>11167.823850000001</v>
      </c>
      <c r="EY425" s="65">
        <v>9572.4204410000002</v>
      </c>
      <c r="EZ425" s="65">
        <v>7019.7749899999999</v>
      </c>
      <c r="FA425" s="65">
        <v>7977.0170340000004</v>
      </c>
      <c r="FB425" s="65">
        <v>11167.823850000001</v>
      </c>
      <c r="FC425" s="65">
        <v>9572.4204410000002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R427" s="65">
        <v>55.430602589999999</v>
      </c>
      <c r="CS427" s="65">
        <v>41.572951940000003</v>
      </c>
      <c r="CT427" s="65">
        <v>55.430602589999999</v>
      </c>
      <c r="CU427" s="65">
        <v>83.145903880000006</v>
      </c>
      <c r="CV427" s="65">
        <v>151.82802580000001</v>
      </c>
      <c r="CW427" s="65">
        <v>113.87101939999999</v>
      </c>
      <c r="CX427" s="65">
        <v>151.82802580000001</v>
      </c>
      <c r="CY427" s="65">
        <v>227.74203869999999</v>
      </c>
      <c r="CZ427" s="65">
        <v>252.19753850000001</v>
      </c>
      <c r="DB427" s="65">
        <v>252.19753850000001</v>
      </c>
      <c r="DC427" s="65">
        <v>378.2963077</v>
      </c>
      <c r="DD427" s="65">
        <v>376.7206736</v>
      </c>
      <c r="DE427" s="65">
        <v>282.54050519999998</v>
      </c>
      <c r="DF427" s="65">
        <v>376.7206736</v>
      </c>
      <c r="DG427" s="65">
        <v>565.08101039999997</v>
      </c>
      <c r="DH427" s="65">
        <v>782.3748071</v>
      </c>
      <c r="DI427" s="65">
        <v>586.78110530000004</v>
      </c>
      <c r="DJ427" s="65">
        <v>782.3748071</v>
      </c>
      <c r="DK427" s="65">
        <v>1173.5622109999999</v>
      </c>
      <c r="DL427" s="65">
        <v>782.3748071</v>
      </c>
      <c r="DM427" s="65">
        <v>586.78110530000004</v>
      </c>
      <c r="DN427" s="65">
        <v>782.3748071</v>
      </c>
      <c r="DO427" s="65">
        <v>1173.5622109999999</v>
      </c>
      <c r="DP427" s="65">
        <v>782.3748071</v>
      </c>
      <c r="DQ427" s="65">
        <v>586.78110530000004</v>
      </c>
      <c r="DR427" s="65">
        <v>782.3748071</v>
      </c>
      <c r="DS427" s="65">
        <v>1173.5622109999999</v>
      </c>
      <c r="DT427" s="65">
        <v>782.3748071</v>
      </c>
      <c r="DU427" s="65">
        <v>586.78110530000004</v>
      </c>
      <c r="DV427" s="65">
        <v>782.3748071</v>
      </c>
      <c r="DW427" s="65">
        <v>1173.5622109999999</v>
      </c>
      <c r="DX427" s="65">
        <v>782.3748071</v>
      </c>
      <c r="EA427" s="65">
        <v>1173.5622109999999</v>
      </c>
      <c r="EB427" s="65">
        <v>782.3748071</v>
      </c>
      <c r="EC427" s="65">
        <v>586.78110530000004</v>
      </c>
      <c r="ED427" s="65">
        <v>782.3748071</v>
      </c>
      <c r="EE427" s="65">
        <v>1173.5622109999999</v>
      </c>
      <c r="EF427" s="65">
        <v>782.3748071</v>
      </c>
      <c r="EH427" s="65">
        <v>782.3748071</v>
      </c>
      <c r="EI427" s="65">
        <v>1173.5622109999999</v>
      </c>
      <c r="EJ427" s="65">
        <v>782.3748071</v>
      </c>
      <c r="EK427" s="65">
        <v>586.78110530000004</v>
      </c>
      <c r="EL427" s="65">
        <v>782.3748071</v>
      </c>
      <c r="EM427" s="65">
        <v>1173.5622109999999</v>
      </c>
      <c r="EN427" s="65">
        <v>782.3748071</v>
      </c>
      <c r="EO427" s="65">
        <v>586.78110530000004</v>
      </c>
      <c r="EP427" s="65">
        <v>782.3748071</v>
      </c>
      <c r="EQ427" s="65">
        <v>1173.5622109999999</v>
      </c>
      <c r="ER427" s="65">
        <v>782.3748071</v>
      </c>
      <c r="ES427" s="65">
        <v>586.78110530000004</v>
      </c>
      <c r="ET427" s="65">
        <v>782.3748071</v>
      </c>
      <c r="EU427" s="65">
        <v>1173.5622109999999</v>
      </c>
      <c r="EV427" s="65">
        <v>782.3748071</v>
      </c>
      <c r="EW427" s="65">
        <v>586.78110530000004</v>
      </c>
      <c r="EX427" s="65">
        <v>782.3748071</v>
      </c>
      <c r="EY427" s="65">
        <v>1173.5622109999999</v>
      </c>
      <c r="EZ427" s="65">
        <v>782.3748071</v>
      </c>
      <c r="FA427" s="65">
        <v>586.78110530000004</v>
      </c>
      <c r="FB427" s="65">
        <v>782.3748071</v>
      </c>
      <c r="FC427" s="65">
        <v>1173.5622109999999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55.430602589999999</v>
      </c>
      <c r="CS437" s="65">
        <v>41.572951940000003</v>
      </c>
      <c r="CT437" s="65">
        <v>55.430602589999999</v>
      </c>
      <c r="CU437" s="65">
        <v>83.145903880000006</v>
      </c>
      <c r="CV437" s="65">
        <v>151.82802580000001</v>
      </c>
      <c r="CW437" s="65">
        <v>113.87101939999999</v>
      </c>
      <c r="CX437" s="65">
        <v>151.82802580000001</v>
      </c>
      <c r="CY437" s="65">
        <v>227.74203869999999</v>
      </c>
      <c r="CZ437" s="65">
        <v>252.19753850000001</v>
      </c>
      <c r="DA437" s="65">
        <v>0</v>
      </c>
      <c r="DB437" s="65">
        <v>252.19753850000001</v>
      </c>
      <c r="DC437" s="65">
        <v>378.2963077</v>
      </c>
      <c r="DD437" s="65">
        <v>376.7206736</v>
      </c>
      <c r="DE437" s="65">
        <v>282.54050519999998</v>
      </c>
      <c r="DF437" s="65">
        <v>376.7206736</v>
      </c>
      <c r="DG437" s="65">
        <v>565.08101039999997</v>
      </c>
      <c r="DH437" s="65">
        <v>782.3748071</v>
      </c>
      <c r="DI437" s="65">
        <v>586.78110530000004</v>
      </c>
      <c r="DJ437" s="65">
        <v>782.3748071</v>
      </c>
      <c r="DK437" s="65">
        <v>1173.5622109999999</v>
      </c>
      <c r="DL437" s="65">
        <v>782.3748071</v>
      </c>
      <c r="DM437" s="65">
        <v>586.78110530000004</v>
      </c>
      <c r="DN437" s="65">
        <v>782.3748071</v>
      </c>
      <c r="DO437" s="65">
        <v>1173.5622109999999</v>
      </c>
      <c r="DP437" s="65">
        <v>782.3748071</v>
      </c>
      <c r="DQ437" s="65">
        <v>586.78110530000004</v>
      </c>
      <c r="DR437" s="65">
        <v>782.3748071</v>
      </c>
      <c r="DS437" s="65">
        <v>1173.5622109999999</v>
      </c>
      <c r="DT437" s="65">
        <v>782.3748071</v>
      </c>
      <c r="DU437" s="65">
        <v>586.78110530000004</v>
      </c>
      <c r="DV437" s="65">
        <v>782.3748071</v>
      </c>
      <c r="DW437" s="65">
        <v>1173.5622109999999</v>
      </c>
      <c r="DX437" s="65">
        <v>782.3748071</v>
      </c>
      <c r="DY437" s="65">
        <v>0</v>
      </c>
      <c r="DZ437" s="65">
        <v>0</v>
      </c>
      <c r="EA437" s="65">
        <v>1173.5622109999999</v>
      </c>
      <c r="EB437" s="65">
        <v>782.3748071</v>
      </c>
      <c r="EC437" s="65">
        <v>586.78110530000004</v>
      </c>
      <c r="ED437" s="65">
        <v>782.3748071</v>
      </c>
      <c r="EE437" s="65">
        <v>1173.5622109999999</v>
      </c>
      <c r="EF437" s="65">
        <v>782.3748071</v>
      </c>
      <c r="EG437" s="65">
        <v>0</v>
      </c>
      <c r="EH437" s="65">
        <v>782.3748071</v>
      </c>
      <c r="EI437" s="65">
        <v>1173.5622109999999</v>
      </c>
      <c r="EJ437" s="65">
        <v>782.3748071</v>
      </c>
      <c r="EK437" s="65">
        <v>586.78110530000004</v>
      </c>
      <c r="EL437" s="65">
        <v>782.3748071</v>
      </c>
      <c r="EM437" s="65">
        <v>1173.5622109999999</v>
      </c>
      <c r="EN437" s="65">
        <v>782.3748071</v>
      </c>
      <c r="EO437" s="65">
        <v>586.78110530000004</v>
      </c>
      <c r="EP437" s="65">
        <v>782.3748071</v>
      </c>
      <c r="EQ437" s="65">
        <v>1173.5622109999999</v>
      </c>
      <c r="ER437" s="65">
        <v>782.3748071</v>
      </c>
      <c r="ES437" s="65">
        <v>586.78110530000004</v>
      </c>
      <c r="ET437" s="65">
        <v>782.3748071</v>
      </c>
      <c r="EU437" s="65">
        <v>1173.5622109999999</v>
      </c>
      <c r="EV437" s="65">
        <v>782.3748071</v>
      </c>
      <c r="EW437" s="65">
        <v>586.78110530000004</v>
      </c>
      <c r="EX437" s="65">
        <v>782.3748071</v>
      </c>
      <c r="EY437" s="65">
        <v>1173.5622109999999</v>
      </c>
      <c r="EZ437" s="65">
        <v>782.3748071</v>
      </c>
      <c r="FA437" s="65">
        <v>586.78110530000004</v>
      </c>
      <c r="FB437" s="65">
        <v>782.3748071</v>
      </c>
      <c r="FC437" s="65">
        <v>1173.5622109999999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1531.806926</v>
      </c>
      <c r="BY440" s="65">
        <v>1740.689689</v>
      </c>
      <c r="CA440" s="65">
        <v>2088.8276270000001</v>
      </c>
      <c r="CB440" s="65">
        <v>2571.9397199999999</v>
      </c>
      <c r="CC440" s="65">
        <v>2922.6587730000001</v>
      </c>
      <c r="CD440" s="65">
        <v>4091.7222820000002</v>
      </c>
      <c r="CE440" s="65">
        <v>3507.1905270000002</v>
      </c>
      <c r="CF440" s="65">
        <v>4253.018814</v>
      </c>
      <c r="CG440" s="65">
        <v>4832.9759249999997</v>
      </c>
      <c r="CH440" s="65">
        <v>6766.166295</v>
      </c>
      <c r="CI440" s="65">
        <v>5799.5711099999999</v>
      </c>
      <c r="CJ440" s="65">
        <v>5830.0800509999999</v>
      </c>
      <c r="CK440" s="65">
        <v>6625.0909670000001</v>
      </c>
      <c r="CL440" s="65">
        <v>9275.1273529999999</v>
      </c>
      <c r="CM440" s="65">
        <v>7950.10916</v>
      </c>
      <c r="CN440" s="65">
        <v>7642.7224809999998</v>
      </c>
      <c r="CO440" s="65">
        <v>8684.9119100000007</v>
      </c>
      <c r="CP440" s="65">
        <v>12158.87667</v>
      </c>
      <c r="CQ440" s="65">
        <v>10421.89429</v>
      </c>
      <c r="CR440" s="65">
        <v>8967.9650359999996</v>
      </c>
      <c r="CS440" s="65">
        <v>10190.869360000001</v>
      </c>
      <c r="CT440" s="65">
        <v>11675.839389999999</v>
      </c>
      <c r="CU440" s="65">
        <v>12229.043229999999</v>
      </c>
      <c r="CV440" s="65">
        <v>10034.318450000001</v>
      </c>
      <c r="CW440" s="65">
        <v>11402.634599999999</v>
      </c>
      <c r="CX440" s="65">
        <v>15963.68844</v>
      </c>
      <c r="CY440" s="65">
        <v>13683.16152</v>
      </c>
      <c r="CZ440" s="65">
        <v>11904.6396</v>
      </c>
      <c r="DA440" s="65">
        <v>13527.99955</v>
      </c>
      <c r="DB440" s="65">
        <v>18939.199369999998</v>
      </c>
      <c r="DC440" s="65">
        <v>16233.599459999999</v>
      </c>
      <c r="DD440" s="65">
        <v>12583.15704</v>
      </c>
      <c r="DE440" s="65">
        <v>14299.042090000001</v>
      </c>
      <c r="DF440" s="65">
        <v>20018.658920000002</v>
      </c>
      <c r="DG440" s="65">
        <v>17158.85051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13195.42409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15295.298769999999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10388.19146</v>
      </c>
      <c r="EQ440" s="65">
        <v>18000</v>
      </c>
      <c r="ER440" s="65">
        <v>13200</v>
      </c>
      <c r="ES440" s="65">
        <v>15000</v>
      </c>
      <c r="ET440" s="65">
        <v>8046.2309310000001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1531.806926</v>
      </c>
      <c r="BY449" s="65">
        <v>1740.689689</v>
      </c>
      <c r="BZ449" s="65">
        <v>0</v>
      </c>
      <c r="CA449" s="65">
        <v>2088.8276270000001</v>
      </c>
      <c r="CB449" s="65">
        <v>2571.9397199999999</v>
      </c>
      <c r="CC449" s="65">
        <v>2922.6587730000001</v>
      </c>
      <c r="CD449" s="65">
        <v>4091.7222820000002</v>
      </c>
      <c r="CE449" s="65">
        <v>3507.1905270000002</v>
      </c>
      <c r="CF449" s="65">
        <v>4253.018814</v>
      </c>
      <c r="CG449" s="65">
        <v>4832.9759249999997</v>
      </c>
      <c r="CH449" s="65">
        <v>6766.166295</v>
      </c>
      <c r="CI449" s="65">
        <v>5799.5711099999999</v>
      </c>
      <c r="CJ449" s="65">
        <v>5830.0800509999999</v>
      </c>
      <c r="CK449" s="65">
        <v>6625.0909670000001</v>
      </c>
      <c r="CL449" s="65">
        <v>9275.1273529999999</v>
      </c>
      <c r="CM449" s="65">
        <v>7950.10916</v>
      </c>
      <c r="CN449" s="65">
        <v>7642.7224809999998</v>
      </c>
      <c r="CO449" s="65">
        <v>8684.9119100000007</v>
      </c>
      <c r="CP449" s="65">
        <v>12158.87667</v>
      </c>
      <c r="CQ449" s="65">
        <v>10421.89429</v>
      </c>
      <c r="CR449" s="65">
        <v>8967.9650359999996</v>
      </c>
      <c r="CS449" s="65">
        <v>10190.869360000001</v>
      </c>
      <c r="CT449" s="65">
        <v>11675.839389999999</v>
      </c>
      <c r="CU449" s="65">
        <v>12229.043229999999</v>
      </c>
      <c r="CV449" s="65">
        <v>10034.318450000001</v>
      </c>
      <c r="CW449" s="65">
        <v>11402.634599999999</v>
      </c>
      <c r="CX449" s="65">
        <v>15963.68844</v>
      </c>
      <c r="CY449" s="65">
        <v>13683.16152</v>
      </c>
      <c r="CZ449" s="65">
        <v>11904.6396</v>
      </c>
      <c r="DA449" s="65">
        <v>13527.99955</v>
      </c>
      <c r="DB449" s="65">
        <v>18939.199369999998</v>
      </c>
      <c r="DC449" s="65">
        <v>16233.599459999999</v>
      </c>
      <c r="DD449" s="65">
        <v>12583.15704</v>
      </c>
      <c r="DE449" s="65">
        <v>14299.042090000001</v>
      </c>
      <c r="DF449" s="65">
        <v>20018.658920000002</v>
      </c>
      <c r="DG449" s="65">
        <v>17158.85051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13195.42409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15295.298769999999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10388.19146</v>
      </c>
      <c r="EQ449" s="65">
        <v>18000</v>
      </c>
      <c r="ER449" s="65">
        <v>13200</v>
      </c>
      <c r="ES449" s="65">
        <v>15000</v>
      </c>
      <c r="ET449" s="65">
        <v>8046.2309310000001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  <c r="EF451" s="65">
        <v>5.6419648310000001</v>
      </c>
      <c r="EG451" s="65">
        <v>4.2314736230000003</v>
      </c>
      <c r="EH451" s="65">
        <v>5.6419648310000001</v>
      </c>
      <c r="EI451" s="65">
        <v>8.4629472460000006</v>
      </c>
      <c r="EJ451" s="65">
        <v>69.051938489999998</v>
      </c>
      <c r="EK451" s="65">
        <v>51.78895387</v>
      </c>
      <c r="EL451" s="65">
        <v>69.051938489999998</v>
      </c>
      <c r="EM451" s="65">
        <v>103.5779077</v>
      </c>
      <c r="EN451" s="65">
        <v>132.9515955</v>
      </c>
      <c r="EO451" s="65">
        <v>99.713696630000001</v>
      </c>
      <c r="EP451" s="65">
        <v>132.9515955</v>
      </c>
      <c r="EQ451" s="65">
        <v>199.42739330000001</v>
      </c>
      <c r="ER451" s="65">
        <v>212.30068589999999</v>
      </c>
      <c r="ES451" s="65">
        <v>159.22551440000001</v>
      </c>
      <c r="ET451" s="65">
        <v>212.30068589999999</v>
      </c>
      <c r="EU451" s="65">
        <v>318.45102880000002</v>
      </c>
      <c r="EV451" s="65">
        <v>283.05798060000001</v>
      </c>
      <c r="EW451" s="65">
        <v>212.29348540000001</v>
      </c>
      <c r="EX451" s="65">
        <v>283.05798060000001</v>
      </c>
      <c r="EY451" s="65">
        <v>424.58697080000002</v>
      </c>
      <c r="EZ451" s="65">
        <v>353.38357680000001</v>
      </c>
      <c r="FA451" s="65">
        <v>265.03768259999998</v>
      </c>
      <c r="FB451" s="65">
        <v>353.38357680000001</v>
      </c>
      <c r="FC451" s="65">
        <v>530.0753651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5.6419648310000001</v>
      </c>
      <c r="EG461" s="65">
        <v>4.2314736230000003</v>
      </c>
      <c r="EH461" s="65">
        <v>5.6419648310000001</v>
      </c>
      <c r="EI461" s="65">
        <v>8.4629472460000006</v>
      </c>
      <c r="EJ461" s="65">
        <v>69.051938489999998</v>
      </c>
      <c r="EK461" s="65">
        <v>51.78895387</v>
      </c>
      <c r="EL461" s="65">
        <v>69.051938489999998</v>
      </c>
      <c r="EM461" s="65">
        <v>103.5779077</v>
      </c>
      <c r="EN461" s="65">
        <v>132.9515955</v>
      </c>
      <c r="EO461" s="65">
        <v>99.713696630000001</v>
      </c>
      <c r="EP461" s="65">
        <v>132.9515955</v>
      </c>
      <c r="EQ461" s="65">
        <v>199.42739330000001</v>
      </c>
      <c r="ER461" s="65">
        <v>212.30068589999999</v>
      </c>
      <c r="ES461" s="65">
        <v>159.22551440000001</v>
      </c>
      <c r="ET461" s="65">
        <v>212.30068589999999</v>
      </c>
      <c r="EU461" s="65">
        <v>318.45102880000002</v>
      </c>
      <c r="EV461" s="65">
        <v>283.05798060000001</v>
      </c>
      <c r="EW461" s="65">
        <v>212.29348540000001</v>
      </c>
      <c r="EX461" s="65">
        <v>283.05798060000001</v>
      </c>
      <c r="EY461" s="65">
        <v>424.58697080000002</v>
      </c>
      <c r="EZ461" s="65">
        <v>353.38357680000001</v>
      </c>
      <c r="FA461" s="65">
        <v>265.03768259999998</v>
      </c>
      <c r="FB461" s="65">
        <v>353.38357680000001</v>
      </c>
      <c r="FC461" s="65">
        <v>530.0753651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3424.8200630000001</v>
      </c>
      <c r="DM464" s="65">
        <v>3891.8409809999998</v>
      </c>
      <c r="DN464" s="65">
        <v>5448.5773730000001</v>
      </c>
      <c r="DO464" s="65">
        <v>4670.2091769999997</v>
      </c>
      <c r="DP464" s="65">
        <v>4670.6853689999998</v>
      </c>
      <c r="DQ464" s="65">
        <v>5307.5970100000004</v>
      </c>
      <c r="DR464" s="65">
        <v>7430.6358140000002</v>
      </c>
      <c r="DS464" s="65">
        <v>6369.1164120000003</v>
      </c>
      <c r="DT464" s="65">
        <v>5713.5487409999996</v>
      </c>
      <c r="DU464" s="65">
        <v>6492.6690239999998</v>
      </c>
      <c r="DV464" s="65">
        <v>9089.7366330000004</v>
      </c>
      <c r="DW464" s="65">
        <v>7791.2028280000004</v>
      </c>
      <c r="DX464" s="65">
        <v>7078.0847759999997</v>
      </c>
      <c r="DY464" s="65">
        <v>8043.2781539999996</v>
      </c>
      <c r="DZ464" s="65">
        <v>11260.58942</v>
      </c>
      <c r="EA464" s="65">
        <v>9651.9337849999993</v>
      </c>
      <c r="EB464" s="65">
        <v>8651.0452449999993</v>
      </c>
      <c r="EC464" s="65">
        <v>9830.7332330000008</v>
      </c>
      <c r="ED464" s="65">
        <v>13763.026529999999</v>
      </c>
      <c r="EE464" s="65">
        <v>11796.87988</v>
      </c>
      <c r="EF464" s="65">
        <v>10390.92337</v>
      </c>
      <c r="EG464" s="65">
        <v>11807.867469999999</v>
      </c>
      <c r="EH464" s="65">
        <v>16531.014459999999</v>
      </c>
      <c r="EI464" s="65">
        <v>14169.44096</v>
      </c>
      <c r="EJ464" s="65">
        <v>11893.261570000001</v>
      </c>
      <c r="EK464" s="65">
        <v>13515.06997</v>
      </c>
      <c r="EL464" s="65">
        <v>15974.275589999999</v>
      </c>
      <c r="EM464" s="65">
        <v>16218.08396</v>
      </c>
      <c r="EN464" s="65">
        <v>12929.14932</v>
      </c>
      <c r="EO464" s="65">
        <v>14692.21514</v>
      </c>
      <c r="EP464" s="65">
        <v>20569.101200000001</v>
      </c>
      <c r="EQ464" s="65">
        <v>17630.658169999999</v>
      </c>
      <c r="ER464" s="65">
        <v>14256.52749</v>
      </c>
      <c r="ES464" s="65">
        <v>16200.59942</v>
      </c>
      <c r="ET464" s="65">
        <v>22680.839189999999</v>
      </c>
      <c r="EU464" s="65">
        <v>19440.71931</v>
      </c>
      <c r="EV464" s="65">
        <v>15394.06882</v>
      </c>
      <c r="EW464" s="65">
        <v>17493.260020000002</v>
      </c>
      <c r="EX464" s="65">
        <v>20875.82502</v>
      </c>
      <c r="EY464" s="65">
        <v>20991.91203</v>
      </c>
      <c r="EZ464" s="65">
        <v>16036.73043</v>
      </c>
      <c r="FA464" s="65">
        <v>18223.55731</v>
      </c>
      <c r="FB464" s="65">
        <v>25512.980230000001</v>
      </c>
      <c r="FC464" s="65">
        <v>21868.268769999999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3424.8200630000001</v>
      </c>
      <c r="DM473" s="65">
        <v>3891.8409809999998</v>
      </c>
      <c r="DN473" s="65">
        <v>5448.5773730000001</v>
      </c>
      <c r="DO473" s="65">
        <v>4670.2091769999997</v>
      </c>
      <c r="DP473" s="65">
        <v>4670.6853689999998</v>
      </c>
      <c r="DQ473" s="65">
        <v>5307.5970100000004</v>
      </c>
      <c r="DR473" s="65">
        <v>7430.6358140000002</v>
      </c>
      <c r="DS473" s="65">
        <v>6369.1164120000003</v>
      </c>
      <c r="DT473" s="65">
        <v>5713.5487409999996</v>
      </c>
      <c r="DU473" s="65">
        <v>6492.6690239999998</v>
      </c>
      <c r="DV473" s="65">
        <v>9089.7366330000004</v>
      </c>
      <c r="DW473" s="65">
        <v>7791.2028280000004</v>
      </c>
      <c r="DX473" s="65">
        <v>7078.0847759999997</v>
      </c>
      <c r="DY473" s="65">
        <v>8043.2781539999996</v>
      </c>
      <c r="DZ473" s="65">
        <v>11260.58942</v>
      </c>
      <c r="EA473" s="65">
        <v>9651.9337849999993</v>
      </c>
      <c r="EB473" s="65">
        <v>8651.0452449999993</v>
      </c>
      <c r="EC473" s="65">
        <v>9830.7332330000008</v>
      </c>
      <c r="ED473" s="65">
        <v>13763.026529999999</v>
      </c>
      <c r="EE473" s="65">
        <v>11796.87988</v>
      </c>
      <c r="EF473" s="65">
        <v>10390.92337</v>
      </c>
      <c r="EG473" s="65">
        <v>11807.867469999999</v>
      </c>
      <c r="EH473" s="65">
        <v>16531.014459999999</v>
      </c>
      <c r="EI473" s="65">
        <v>14169.44096</v>
      </c>
      <c r="EJ473" s="65">
        <v>11893.261570000001</v>
      </c>
      <c r="EK473" s="65">
        <v>13515.06997</v>
      </c>
      <c r="EL473" s="65">
        <v>15974.275589999999</v>
      </c>
      <c r="EM473" s="65">
        <v>16218.08396</v>
      </c>
      <c r="EN473" s="65">
        <v>12929.14932</v>
      </c>
      <c r="EO473" s="65">
        <v>14692.21514</v>
      </c>
      <c r="EP473" s="65">
        <v>20569.101200000001</v>
      </c>
      <c r="EQ473" s="65">
        <v>17630.658169999999</v>
      </c>
      <c r="ER473" s="65">
        <v>14256.52749</v>
      </c>
      <c r="ES473" s="65">
        <v>16200.59942</v>
      </c>
      <c r="ET473" s="65">
        <v>22680.839189999999</v>
      </c>
      <c r="EU473" s="65">
        <v>19440.71931</v>
      </c>
      <c r="EV473" s="65">
        <v>15394.06882</v>
      </c>
      <c r="EW473" s="65">
        <v>17493.260020000002</v>
      </c>
      <c r="EX473" s="65">
        <v>20875.82502</v>
      </c>
      <c r="EY473" s="65">
        <v>20991.91203</v>
      </c>
      <c r="EZ473" s="65">
        <v>16036.73043</v>
      </c>
      <c r="FA473" s="65">
        <v>18223.55731</v>
      </c>
      <c r="FB473" s="65">
        <v>25512.980230000001</v>
      </c>
      <c r="FC473" s="65">
        <v>21868.268769999999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1228.6492149999999</v>
      </c>
      <c r="BY642" s="65">
        <v>1228.6492149999999</v>
      </c>
      <c r="BZ642" s="65">
        <v>1228.6492149999999</v>
      </c>
      <c r="CA642" s="65">
        <v>1228.6492149999999</v>
      </c>
      <c r="CB642" s="65">
        <v>2222.767151</v>
      </c>
      <c r="CC642" s="65">
        <v>2222.767151</v>
      </c>
      <c r="CD642" s="65">
        <v>2222.767151</v>
      </c>
      <c r="CE642" s="65">
        <v>2222.767151</v>
      </c>
      <c r="CF642" s="65">
        <v>2997.0637179999999</v>
      </c>
      <c r="CG642" s="65">
        <v>2997.0637179999999</v>
      </c>
      <c r="CH642" s="65">
        <v>2997.0637179999999</v>
      </c>
      <c r="CI642" s="65">
        <v>2997.0637179999999</v>
      </c>
      <c r="CJ642" s="65">
        <v>4608.8391119999997</v>
      </c>
      <c r="CK642" s="65">
        <v>4608.8391119999997</v>
      </c>
      <c r="CL642" s="65">
        <v>4608.8391119999997</v>
      </c>
      <c r="CM642" s="65">
        <v>4608.8391119999997</v>
      </c>
      <c r="CN642" s="65">
        <v>5827.2166909999996</v>
      </c>
      <c r="CO642" s="65">
        <v>5827.2166909999996</v>
      </c>
      <c r="CP642" s="65">
        <v>5827.2166909999996</v>
      </c>
      <c r="CQ642" s="65">
        <v>5827.2166909999996</v>
      </c>
      <c r="CR642" s="65">
        <v>7979.2571539999999</v>
      </c>
      <c r="CS642" s="65">
        <v>7979.2571539999999</v>
      </c>
      <c r="CT642" s="65">
        <v>7979.2571539999999</v>
      </c>
      <c r="CU642" s="65">
        <v>7979.2571539999999</v>
      </c>
      <c r="CV642" s="65">
        <v>7979.2571539999999</v>
      </c>
      <c r="CW642" s="65">
        <v>7979.2571539999999</v>
      </c>
      <c r="CX642" s="65">
        <v>7979.2571539999999</v>
      </c>
      <c r="CY642" s="65">
        <v>7979.2571539999999</v>
      </c>
      <c r="CZ642" s="65">
        <v>9628.081709</v>
      </c>
      <c r="DA642" s="65">
        <v>9628.081709</v>
      </c>
      <c r="DB642" s="65">
        <v>9628.081709</v>
      </c>
      <c r="DC642" s="65">
        <v>9628.081709</v>
      </c>
      <c r="DD642" s="65">
        <v>12138.09584</v>
      </c>
      <c r="DE642" s="65">
        <v>12138.09584</v>
      </c>
      <c r="DF642" s="65">
        <v>12138.09584</v>
      </c>
      <c r="DG642" s="65">
        <v>12138.09584</v>
      </c>
      <c r="DH642" s="65">
        <v>15514.23208</v>
      </c>
      <c r="DI642" s="65">
        <v>15514.23208</v>
      </c>
      <c r="DJ642" s="65">
        <v>15514.23208</v>
      </c>
      <c r="DK642" s="65">
        <v>15514.23208</v>
      </c>
      <c r="DL642" s="65">
        <v>16119.75388</v>
      </c>
      <c r="DM642" s="65">
        <v>16119.75388</v>
      </c>
      <c r="DN642" s="65">
        <v>16119.75388</v>
      </c>
      <c r="DO642" s="65">
        <v>16119.75388</v>
      </c>
      <c r="DP642" s="65">
        <v>17580.739730000001</v>
      </c>
      <c r="DQ642" s="65">
        <v>17580.739730000001</v>
      </c>
      <c r="DR642" s="65">
        <v>17580.739730000001</v>
      </c>
      <c r="DS642" s="65">
        <v>17580.739730000001</v>
      </c>
      <c r="DT642" s="65">
        <v>17580.739730000001</v>
      </c>
      <c r="DU642" s="65">
        <v>17580.739730000001</v>
      </c>
      <c r="DV642" s="65">
        <v>17580.739730000001</v>
      </c>
      <c r="DW642" s="65">
        <v>17580.739730000001</v>
      </c>
      <c r="DX642" s="65">
        <v>18195.63523</v>
      </c>
      <c r="DY642" s="65">
        <v>18195.63523</v>
      </c>
      <c r="DZ642" s="65">
        <v>18195.63523</v>
      </c>
      <c r="EA642" s="65">
        <v>18195.63523</v>
      </c>
      <c r="EB642" s="65">
        <v>20029.690129999999</v>
      </c>
      <c r="EC642" s="65">
        <v>20029.690129999999</v>
      </c>
      <c r="ED642" s="65">
        <v>20029.690129999999</v>
      </c>
      <c r="EE642" s="65">
        <v>20029.690129999999</v>
      </c>
      <c r="EF642" s="65">
        <v>20029.690129999999</v>
      </c>
      <c r="EG642" s="65">
        <v>20029.690129999999</v>
      </c>
      <c r="EH642" s="65">
        <v>20029.690129999999</v>
      </c>
      <c r="EI642" s="65">
        <v>20029.690129999999</v>
      </c>
      <c r="EJ642" s="65">
        <v>22502.476719999999</v>
      </c>
      <c r="EK642" s="65">
        <v>22502.476719999999</v>
      </c>
      <c r="EL642" s="65">
        <v>22502.476719999999</v>
      </c>
      <c r="EM642" s="65">
        <v>20712.802210000002</v>
      </c>
      <c r="EN642" s="65">
        <v>24386.308219999999</v>
      </c>
      <c r="EO642" s="65">
        <v>24386.308219999999</v>
      </c>
      <c r="EP642" s="65">
        <v>24386.308219999999</v>
      </c>
      <c r="EQ642" s="65">
        <v>24386.308219999999</v>
      </c>
      <c r="ER642" s="65">
        <v>25654.136630000001</v>
      </c>
      <c r="ES642" s="65">
        <v>25654.136630000001</v>
      </c>
      <c r="ET642" s="65">
        <v>25654.136630000001</v>
      </c>
      <c r="EU642" s="65">
        <v>18317.52954</v>
      </c>
      <c r="EV642" s="65">
        <v>25654.136630000001</v>
      </c>
      <c r="EW642" s="65">
        <v>25654.136630000001</v>
      </c>
      <c r="EX642" s="65">
        <v>25654.136630000001</v>
      </c>
      <c r="EY642" s="65">
        <v>25654.136630000001</v>
      </c>
      <c r="EZ642" s="65">
        <v>28448.881799999999</v>
      </c>
      <c r="FA642" s="65">
        <v>28448.881799999999</v>
      </c>
      <c r="FB642" s="65">
        <v>28448.881799999999</v>
      </c>
      <c r="FC642" s="65">
        <v>28448.881799999999</v>
      </c>
    </row>
    <row r="643" spans="2:159" x14ac:dyDescent="0.2">
      <c r="B643" s="65" t="s">
        <v>676</v>
      </c>
      <c r="C643" s="65" t="s">
        <v>38</v>
      </c>
      <c r="BX643" s="65">
        <v>1630.9396589999999</v>
      </c>
      <c r="BY643" s="65">
        <v>1630.9396589999999</v>
      </c>
      <c r="BZ643" s="65">
        <v>1630.9396589999999</v>
      </c>
      <c r="CA643" s="65">
        <v>1630.9396589999999</v>
      </c>
      <c r="CB643" s="65">
        <v>4007.0735989999998</v>
      </c>
      <c r="CC643" s="65">
        <v>4007.0735989999998</v>
      </c>
      <c r="CD643" s="65">
        <v>4007.0735989999998</v>
      </c>
      <c r="CE643" s="65">
        <v>4007.0735989999998</v>
      </c>
      <c r="CF643" s="65">
        <v>5007.6714490000004</v>
      </c>
      <c r="CG643" s="65">
        <v>5007.6714490000004</v>
      </c>
      <c r="CH643" s="65">
        <v>5007.6714490000004</v>
      </c>
      <c r="CI643" s="65">
        <v>5007.6714490000004</v>
      </c>
      <c r="CJ643" s="65">
        <v>5401.0344660000001</v>
      </c>
      <c r="CK643" s="65">
        <v>5401.0344660000001</v>
      </c>
      <c r="CL643" s="65">
        <v>5401.0344660000001</v>
      </c>
      <c r="CM643" s="65">
        <v>5401.0344660000001</v>
      </c>
      <c r="CN643" s="65">
        <v>6090.5421340000003</v>
      </c>
      <c r="CO643" s="65">
        <v>6090.5421340000003</v>
      </c>
      <c r="CP643" s="65">
        <v>6090.5421340000003</v>
      </c>
      <c r="CQ643" s="65">
        <v>6090.5421340000003</v>
      </c>
      <c r="CR643" s="65">
        <v>6339.1014839999998</v>
      </c>
      <c r="CS643" s="65">
        <v>6339.1014839999998</v>
      </c>
      <c r="CT643" s="65">
        <v>6339.1014839999998</v>
      </c>
      <c r="CU643" s="65">
        <v>6339.1014839999998</v>
      </c>
      <c r="CV643" s="65">
        <v>9003.050491</v>
      </c>
      <c r="CW643" s="65">
        <v>9003.050491</v>
      </c>
      <c r="CX643" s="65">
        <v>9003.050491</v>
      </c>
      <c r="CY643" s="65">
        <v>9003.050491</v>
      </c>
      <c r="CZ643" s="65">
        <v>9874.7014579999995</v>
      </c>
      <c r="DA643" s="65">
        <v>9874.7014579999995</v>
      </c>
      <c r="DB643" s="65">
        <v>9874.7014579999995</v>
      </c>
      <c r="DC643" s="65">
        <v>9874.7014579999995</v>
      </c>
      <c r="DD643" s="65">
        <v>10721.838040000001</v>
      </c>
      <c r="DE643" s="65">
        <v>10721.838040000001</v>
      </c>
      <c r="DF643" s="65">
        <v>10721.838040000001</v>
      </c>
      <c r="DG643" s="65">
        <v>10721.838040000001</v>
      </c>
      <c r="DH643" s="65">
        <v>11269.442789999999</v>
      </c>
      <c r="DI643" s="65">
        <v>11269.442789999999</v>
      </c>
      <c r="DJ643" s="65">
        <v>11269.442789999999</v>
      </c>
      <c r="DK643" s="65">
        <v>11269.442789999999</v>
      </c>
      <c r="DL643" s="65">
        <v>11269.442789999999</v>
      </c>
      <c r="DM643" s="65">
        <v>11269.442789999999</v>
      </c>
      <c r="DN643" s="65">
        <v>11269.442789999999</v>
      </c>
      <c r="DO643" s="65">
        <v>11269.442789999999</v>
      </c>
      <c r="DP643" s="65">
        <v>11777.97263</v>
      </c>
      <c r="DQ643" s="65">
        <v>11104.82941</v>
      </c>
      <c r="DR643" s="65">
        <v>11777.97263</v>
      </c>
      <c r="DS643" s="65">
        <v>11777.97263</v>
      </c>
      <c r="DT643" s="65">
        <v>13970.083930000001</v>
      </c>
      <c r="DU643" s="65">
        <v>13970.083930000001</v>
      </c>
      <c r="DV643" s="65">
        <v>13970.083930000001</v>
      </c>
      <c r="DW643" s="65">
        <v>13970.083930000001</v>
      </c>
      <c r="DX643" s="65">
        <v>15258.15179</v>
      </c>
      <c r="DY643" s="65">
        <v>15258.15179</v>
      </c>
      <c r="DZ643" s="65">
        <v>15258.15179</v>
      </c>
      <c r="EA643" s="65">
        <v>15258.15179</v>
      </c>
      <c r="EB643" s="65">
        <v>15258.15179</v>
      </c>
      <c r="EC643" s="65">
        <v>15258.15179</v>
      </c>
      <c r="ED643" s="65">
        <v>15258.15179</v>
      </c>
      <c r="EE643" s="65">
        <v>15258.15179</v>
      </c>
      <c r="EF643" s="65">
        <v>16978.425230000001</v>
      </c>
      <c r="EG643" s="65">
        <v>16978.425230000001</v>
      </c>
      <c r="EH643" s="65">
        <v>16978.425230000001</v>
      </c>
      <c r="EI643" s="65">
        <v>16978.425230000001</v>
      </c>
      <c r="EJ643" s="65">
        <v>17345.710319999998</v>
      </c>
      <c r="EK643" s="65">
        <v>17345.710319999998</v>
      </c>
      <c r="EL643" s="65">
        <v>17345.710319999998</v>
      </c>
      <c r="EM643" s="65">
        <v>17345.710319999998</v>
      </c>
      <c r="EN643" s="65">
        <v>17614.480970000001</v>
      </c>
      <c r="EO643" s="65">
        <v>17614.480970000001</v>
      </c>
      <c r="EP643" s="65">
        <v>17614.480970000001</v>
      </c>
      <c r="EQ643" s="65">
        <v>17614.480970000001</v>
      </c>
      <c r="ER643" s="65">
        <v>18805.5726</v>
      </c>
      <c r="ES643" s="65">
        <v>15726.79406</v>
      </c>
      <c r="ET643" s="65">
        <v>18805.5726</v>
      </c>
      <c r="EU643" s="65">
        <v>18805.5726</v>
      </c>
      <c r="EV643" s="65">
        <v>21883.57141</v>
      </c>
      <c r="EW643" s="65">
        <v>21883.57141</v>
      </c>
      <c r="EX643" s="65">
        <v>21883.57141</v>
      </c>
      <c r="EY643" s="65">
        <v>21883.57141</v>
      </c>
      <c r="EZ643" s="65">
        <v>21883.57141</v>
      </c>
      <c r="FA643" s="65">
        <v>21883.57141</v>
      </c>
      <c r="FB643" s="65">
        <v>21883.57141</v>
      </c>
      <c r="FC643" s="65">
        <v>21883.57141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F645" s="65">
        <v>194.3987769</v>
      </c>
      <c r="CH645" s="65">
        <v>194.3987769</v>
      </c>
      <c r="CI645" s="65">
        <v>194.3987769</v>
      </c>
      <c r="CJ645" s="65">
        <v>603.01628530000005</v>
      </c>
      <c r="CK645" s="65">
        <v>603.01628530000005</v>
      </c>
      <c r="CL645" s="65">
        <v>603.01628530000005</v>
      </c>
      <c r="CM645" s="65">
        <v>603.01628530000005</v>
      </c>
      <c r="CN645" s="65">
        <v>949.22643970000001</v>
      </c>
      <c r="CO645" s="65">
        <v>949.22643970000001</v>
      </c>
      <c r="CP645" s="65">
        <v>949.22643970000001</v>
      </c>
      <c r="CQ645" s="65">
        <v>949.22643970000001</v>
      </c>
      <c r="CR645" s="65">
        <v>1331.0372420000001</v>
      </c>
      <c r="CS645" s="65">
        <v>1331.0372420000001</v>
      </c>
      <c r="CT645" s="65">
        <v>1331.0372420000001</v>
      </c>
      <c r="CU645" s="65">
        <v>1331.0372420000001</v>
      </c>
      <c r="CV645" s="65">
        <v>1862.7622280000001</v>
      </c>
      <c r="CW645" s="65">
        <v>1862.7622280000001</v>
      </c>
      <c r="CY645" s="65">
        <v>1862.7622280000001</v>
      </c>
      <c r="CZ645" s="65">
        <v>2272.2908849999999</v>
      </c>
      <c r="DA645" s="65">
        <v>2272.2908849999999</v>
      </c>
      <c r="DB645" s="65">
        <v>2272.2908849999999</v>
      </c>
      <c r="DC645" s="65">
        <v>2272.2908849999999</v>
      </c>
      <c r="DD645" s="65">
        <v>2719.9210589999998</v>
      </c>
      <c r="DE645" s="65">
        <v>2719.9210589999998</v>
      </c>
      <c r="DF645" s="65">
        <v>2719.9210589999998</v>
      </c>
      <c r="DG645" s="65">
        <v>2719.9210589999998</v>
      </c>
      <c r="DH645" s="65">
        <v>3205.9258110000001</v>
      </c>
      <c r="DI645" s="65">
        <v>3205.9258110000001</v>
      </c>
      <c r="DJ645" s="65">
        <v>2288.7737069999998</v>
      </c>
      <c r="DK645" s="65">
        <v>892.76011789999995</v>
      </c>
      <c r="DL645" s="65">
        <v>3699.4265770000002</v>
      </c>
      <c r="DM645" s="65">
        <v>3699.4265770000002</v>
      </c>
      <c r="DN645" s="65">
        <v>3699.4265770000002</v>
      </c>
      <c r="DO645" s="65">
        <v>1890.2937469999999</v>
      </c>
      <c r="DP645" s="65">
        <v>4129.268744</v>
      </c>
      <c r="DQ645" s="65">
        <v>4129.268744</v>
      </c>
      <c r="DR645" s="65">
        <v>4129.268744</v>
      </c>
      <c r="DS645" s="65">
        <v>4129.268744</v>
      </c>
      <c r="DT645" s="65">
        <v>4537.4572879999996</v>
      </c>
      <c r="DU645" s="65">
        <v>4537.4572879999996</v>
      </c>
      <c r="DV645" s="65">
        <v>4537.4572879999996</v>
      </c>
      <c r="DW645" s="65">
        <v>4537.4572879999996</v>
      </c>
      <c r="DX645" s="65">
        <v>4973.5856629999998</v>
      </c>
      <c r="DY645" s="65">
        <v>4973.5856629999998</v>
      </c>
      <c r="EA645" s="65">
        <v>4973.5856629999998</v>
      </c>
      <c r="EB645" s="65">
        <v>5397.8777760000003</v>
      </c>
      <c r="EC645" s="65">
        <v>5397.8777760000003</v>
      </c>
      <c r="ED645" s="65">
        <v>5397.8777760000003</v>
      </c>
      <c r="EE645" s="65">
        <v>5397.8777760000003</v>
      </c>
      <c r="EF645" s="65">
        <v>6212.1514180000004</v>
      </c>
      <c r="EG645" s="65">
        <v>6212.1514180000004</v>
      </c>
      <c r="EH645" s="65">
        <v>6212.1514180000004</v>
      </c>
      <c r="EI645" s="65">
        <v>6212.1514180000004</v>
      </c>
      <c r="EJ645" s="65">
        <v>6212.1514180000004</v>
      </c>
      <c r="EK645" s="65">
        <v>6212.1514180000004</v>
      </c>
      <c r="EL645" s="65">
        <v>6212.1514180000004</v>
      </c>
      <c r="EM645" s="65">
        <v>6212.1514180000004</v>
      </c>
      <c r="EN645" s="65">
        <v>6635.1179199999997</v>
      </c>
      <c r="EO645" s="65">
        <v>6635.1179199999997</v>
      </c>
      <c r="EP645" s="65">
        <v>6635.1179199999997</v>
      </c>
      <c r="EQ645" s="65">
        <v>6635.1179199999997</v>
      </c>
      <c r="ER645" s="65">
        <v>7224.9463889999997</v>
      </c>
      <c r="ES645" s="65">
        <v>7224.9463889999997</v>
      </c>
      <c r="ET645" s="65">
        <v>7224.9463889999997</v>
      </c>
      <c r="EU645" s="65">
        <v>7224.9463889999997</v>
      </c>
      <c r="EV645" s="65">
        <v>7224.9463889999997</v>
      </c>
      <c r="EW645" s="65">
        <v>7224.9463889999997</v>
      </c>
      <c r="EX645" s="65">
        <v>7224.9463889999997</v>
      </c>
      <c r="EY645" s="65">
        <v>7224.9463889999997</v>
      </c>
      <c r="EZ645" s="65">
        <v>7224.9463889999997</v>
      </c>
      <c r="FA645" s="65">
        <v>7224.9463889999997</v>
      </c>
      <c r="FB645" s="65">
        <v>7224.9463889999997</v>
      </c>
      <c r="FC645" s="65">
        <v>7224.9463889999997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86.73084231</v>
      </c>
      <c r="EK647" s="65">
        <v>86.73084231</v>
      </c>
      <c r="EL647" s="65">
        <v>86.73084231</v>
      </c>
      <c r="EM647" s="65">
        <v>86.73084231</v>
      </c>
      <c r="EN647" s="65">
        <v>128.1635886</v>
      </c>
      <c r="EO647" s="65">
        <v>128.1635886</v>
      </c>
      <c r="EP647" s="65">
        <v>128.1635886</v>
      </c>
      <c r="EQ647" s="65">
        <v>128.1635886</v>
      </c>
      <c r="ER647" s="65">
        <v>170.12379060000001</v>
      </c>
      <c r="ES647" s="65">
        <v>170.12379060000001</v>
      </c>
      <c r="ET647" s="65">
        <v>170.12379060000001</v>
      </c>
      <c r="EU647" s="65">
        <v>170.12379060000001</v>
      </c>
      <c r="EV647" s="65">
        <v>207.42325439999999</v>
      </c>
      <c r="EW647" s="65">
        <v>207.42325439999999</v>
      </c>
      <c r="EX647" s="65">
        <v>127.0032389</v>
      </c>
      <c r="EY647" s="65">
        <v>207.42325439999999</v>
      </c>
      <c r="EZ647" s="65">
        <v>245.07706020000001</v>
      </c>
      <c r="FA647" s="65">
        <v>245.07706020000001</v>
      </c>
      <c r="FB647" s="65">
        <v>245.07706020000001</v>
      </c>
      <c r="FC647" s="65">
        <v>245.07706020000001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2859.588874</v>
      </c>
      <c r="BY653" s="65">
        <v>2859.588874</v>
      </c>
      <c r="BZ653" s="65">
        <v>2859.588874</v>
      </c>
      <c r="CA653" s="65">
        <v>2859.588874</v>
      </c>
      <c r="CB653" s="65">
        <v>6229.8407500000003</v>
      </c>
      <c r="CC653" s="65">
        <v>6229.8407500000003</v>
      </c>
      <c r="CD653" s="65">
        <v>6229.8407500000003</v>
      </c>
      <c r="CE653" s="65">
        <v>6229.8407500000003</v>
      </c>
      <c r="CF653" s="65">
        <v>8199.1339439999992</v>
      </c>
      <c r="CG653" s="65">
        <v>8004.7351669999998</v>
      </c>
      <c r="CH653" s="65">
        <v>8199.1339439999992</v>
      </c>
      <c r="CI653" s="65">
        <v>8199.1339439999992</v>
      </c>
      <c r="CJ653" s="65">
        <v>10612.889859999999</v>
      </c>
      <c r="CK653" s="65">
        <v>10612.889859999999</v>
      </c>
      <c r="CL653" s="65">
        <v>10612.889859999999</v>
      </c>
      <c r="CM653" s="65">
        <v>10612.889859999999</v>
      </c>
      <c r="CN653" s="65">
        <v>12866.985269999999</v>
      </c>
      <c r="CO653" s="65">
        <v>12866.985269999999</v>
      </c>
      <c r="CP653" s="65">
        <v>12866.985269999999</v>
      </c>
      <c r="CQ653" s="65">
        <v>12866.985269999999</v>
      </c>
      <c r="CR653" s="65">
        <v>15649.39588</v>
      </c>
      <c r="CS653" s="65">
        <v>15649.39588</v>
      </c>
      <c r="CT653" s="65">
        <v>15649.39588</v>
      </c>
      <c r="CU653" s="65">
        <v>15649.39588</v>
      </c>
      <c r="CV653" s="65">
        <v>18845.069869999999</v>
      </c>
      <c r="CW653" s="65">
        <v>18845.069869999999</v>
      </c>
      <c r="CX653" s="65">
        <v>16982.307639999999</v>
      </c>
      <c r="CY653" s="65">
        <v>18845.069869999999</v>
      </c>
      <c r="CZ653" s="65">
        <v>21775.074049999999</v>
      </c>
      <c r="DA653" s="65">
        <v>21775.074049999999</v>
      </c>
      <c r="DB653" s="65">
        <v>21775.074049999999</v>
      </c>
      <c r="DC653" s="65">
        <v>21775.074049999999</v>
      </c>
      <c r="DD653" s="65">
        <v>25579.854940000001</v>
      </c>
      <c r="DE653" s="65">
        <v>25579.854940000001</v>
      </c>
      <c r="DF653" s="65">
        <v>25579.854940000001</v>
      </c>
      <c r="DG653" s="65">
        <v>25579.854940000001</v>
      </c>
      <c r="DH653" s="65">
        <v>29989.60068</v>
      </c>
      <c r="DI653" s="65">
        <v>29989.60068</v>
      </c>
      <c r="DJ653" s="65">
        <v>29072.44857</v>
      </c>
      <c r="DK653" s="65">
        <v>27676.434980000002</v>
      </c>
      <c r="DL653" s="65">
        <v>31088.623250000001</v>
      </c>
      <c r="DM653" s="65">
        <v>31088.623250000001</v>
      </c>
      <c r="DN653" s="65">
        <v>31088.623250000001</v>
      </c>
      <c r="DO653" s="65">
        <v>29279.490419999998</v>
      </c>
      <c r="DP653" s="65">
        <v>33487.981099999997</v>
      </c>
      <c r="DQ653" s="65">
        <v>32814.837890000003</v>
      </c>
      <c r="DR653" s="65">
        <v>33487.981099999997</v>
      </c>
      <c r="DS653" s="65">
        <v>33487.981099999997</v>
      </c>
      <c r="DT653" s="65">
        <v>36088.28095</v>
      </c>
      <c r="DU653" s="65">
        <v>36088.28095</v>
      </c>
      <c r="DV653" s="65">
        <v>36088.28095</v>
      </c>
      <c r="DW653" s="65">
        <v>36088.28095</v>
      </c>
      <c r="DX653" s="65">
        <v>38427.37268</v>
      </c>
      <c r="DY653" s="65">
        <v>38427.37268</v>
      </c>
      <c r="DZ653" s="65">
        <v>33453.787020000003</v>
      </c>
      <c r="EA653" s="65">
        <v>38427.37268</v>
      </c>
      <c r="EB653" s="65">
        <v>40688.002690000001</v>
      </c>
      <c r="EC653" s="65">
        <v>40688.002690000001</v>
      </c>
      <c r="ED653" s="65">
        <v>40688.002690000001</v>
      </c>
      <c r="EE653" s="65">
        <v>40688.002690000001</v>
      </c>
      <c r="EF653" s="65">
        <v>43264.480989999996</v>
      </c>
      <c r="EG653" s="65">
        <v>43264.480989999996</v>
      </c>
      <c r="EH653" s="65">
        <v>43264.480989999996</v>
      </c>
      <c r="EI653" s="65">
        <v>43264.480989999996</v>
      </c>
      <c r="EJ653" s="65">
        <v>46147.069309999999</v>
      </c>
      <c r="EK653" s="65">
        <v>46147.069309999999</v>
      </c>
      <c r="EL653" s="65">
        <v>46147.069309999999</v>
      </c>
      <c r="EM653" s="65">
        <v>44357.394800000002</v>
      </c>
      <c r="EN653" s="65">
        <v>48764.07069</v>
      </c>
      <c r="EO653" s="65">
        <v>48764.07069</v>
      </c>
      <c r="EP653" s="65">
        <v>48764.07069</v>
      </c>
      <c r="EQ653" s="65">
        <v>48764.07069</v>
      </c>
      <c r="ER653" s="65">
        <v>51854.779410000003</v>
      </c>
      <c r="ES653" s="65">
        <v>48776.000870000003</v>
      </c>
      <c r="ET653" s="65">
        <v>51854.779410000003</v>
      </c>
      <c r="EU653" s="65">
        <v>44518.172310000002</v>
      </c>
      <c r="EV653" s="65">
        <v>54970.077689999998</v>
      </c>
      <c r="EW653" s="65">
        <v>54970.077689999998</v>
      </c>
      <c r="EX653" s="65">
        <v>54889.657670000001</v>
      </c>
      <c r="EY653" s="65">
        <v>54970.077689999998</v>
      </c>
      <c r="EZ653" s="65">
        <v>57802.47666</v>
      </c>
      <c r="FA653" s="65">
        <v>57802.47666</v>
      </c>
      <c r="FB653" s="65">
        <v>57802.47666</v>
      </c>
      <c r="FC653" s="65">
        <v>57802.47666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1359.6216890000001</v>
      </c>
      <c r="EM654" s="65">
        <v>1359.6216890000001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502.15992679999999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26.529203679999998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26.529203679999998</v>
      </c>
      <c r="DW656" s="65">
        <v>1171.074848</v>
      </c>
      <c r="DX656" s="65">
        <v>1171.074848</v>
      </c>
      <c r="DY656" s="65">
        <v>1144.545644</v>
      </c>
      <c r="DZ656" s="65">
        <v>1171.074848</v>
      </c>
      <c r="EA656" s="65">
        <v>1171.074848</v>
      </c>
      <c r="EB656" s="65">
        <v>1171.074848</v>
      </c>
      <c r="EC656" s="65">
        <v>26.529203679999998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26.529203679999998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1888.310819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1888.310819</v>
      </c>
      <c r="DW665" s="65">
        <v>3032.856464</v>
      </c>
      <c r="DX665" s="65">
        <v>3032.856464</v>
      </c>
      <c r="DY665" s="65">
        <v>3006.32726</v>
      </c>
      <c r="DZ665" s="65">
        <v>3032.856464</v>
      </c>
      <c r="EA665" s="65">
        <v>3032.856464</v>
      </c>
      <c r="EB665" s="65">
        <v>3032.856464</v>
      </c>
      <c r="EC665" s="65">
        <v>1888.310819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1386.1508920000001</v>
      </c>
      <c r="EM665" s="65">
        <v>2530.6965369999998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528.68913050000003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2189.6067750000002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2521.2218210000001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2300.4609479999999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2438.7917950000001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2382.890973</v>
      </c>
      <c r="EE666" s="65">
        <v>2714.5060189999999</v>
      </c>
      <c r="EF666" s="65">
        <v>2714.5060189999999</v>
      </c>
      <c r="EG666" s="65">
        <v>2714.5060189999999</v>
      </c>
      <c r="EH666" s="65">
        <v>2632.0759939999998</v>
      </c>
      <c r="EI666" s="65">
        <v>2714.5060189999999</v>
      </c>
      <c r="EJ666" s="65">
        <v>2714.5060189999999</v>
      </c>
      <c r="EK666" s="65">
        <v>2714.5060189999999</v>
      </c>
      <c r="EL666" s="65">
        <v>524.8992442</v>
      </c>
      <c r="EM666" s="65">
        <v>2714.5060189999999</v>
      </c>
      <c r="EN666" s="65">
        <v>2714.5060189999999</v>
      </c>
      <c r="EO666" s="65">
        <v>2632.0759939999998</v>
      </c>
      <c r="EP666" s="65">
        <v>2714.5060189999999</v>
      </c>
      <c r="EQ666" s="65">
        <v>2714.5060189999999</v>
      </c>
      <c r="ER666" s="65">
        <v>2714.5060189999999</v>
      </c>
      <c r="ES666" s="65">
        <v>706.24935779999998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2382.890973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70.629019819999996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112.66022049999999</v>
      </c>
      <c r="BJ667" s="65">
        <v>235.92041839999999</v>
      </c>
      <c r="BK667" s="65">
        <v>235.92041839999999</v>
      </c>
      <c r="BL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V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945.57661689999998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1029.901586</v>
      </c>
      <c r="BO668" s="65">
        <v>1396.8998469999999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V668" s="65">
        <v>999.78281030000005</v>
      </c>
      <c r="BW668" s="65">
        <v>1470.4758609999999</v>
      </c>
      <c r="BX668" s="65">
        <v>1470.4758609999999</v>
      </c>
      <c r="BY668" s="65">
        <v>945.57661689999998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505.0023415</v>
      </c>
      <c r="CT668" s="65">
        <v>1029.901586</v>
      </c>
      <c r="CU668" s="65">
        <v>1029.901586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945.57661689999998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524.8992442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965.47351960000003</v>
      </c>
      <c r="EB668" s="65">
        <v>1470.4758609999999</v>
      </c>
      <c r="EC668" s="65">
        <v>965.47351960000003</v>
      </c>
      <c r="ED668" s="65">
        <v>965.47351960000003</v>
      </c>
      <c r="EE668" s="65">
        <v>1470.4758609999999</v>
      </c>
      <c r="EF668" s="65">
        <v>1470.4758609999999</v>
      </c>
      <c r="EG668" s="65">
        <v>1470.4758609999999</v>
      </c>
      <c r="EH668" s="65">
        <v>965.47351960000003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595.5282641</v>
      </c>
      <c r="AT677" s="65">
        <v>524.8992442</v>
      </c>
      <c r="AU677" s="65">
        <v>235.92041839999999</v>
      </c>
      <c r="AV677" s="65">
        <v>843.24968839999997</v>
      </c>
      <c r="AW677" s="65">
        <v>82.430025720000003</v>
      </c>
      <c r="AX677" s="65">
        <v>843.24968839999997</v>
      </c>
      <c r="AY677" s="65">
        <v>843.24968839999997</v>
      </c>
      <c r="AZ677" s="65">
        <v>1615.4390100000001</v>
      </c>
      <c r="BA677" s="65">
        <v>1379.518591</v>
      </c>
      <c r="BB677" s="65">
        <v>1615.4390100000001</v>
      </c>
      <c r="BC677" s="65">
        <v>1615.4390100000001</v>
      </c>
      <c r="BD677" s="65">
        <v>4227.618101</v>
      </c>
      <c r="BE677" s="65">
        <v>3896.0030550000001</v>
      </c>
      <c r="BF677" s="65">
        <v>3702.718856</v>
      </c>
      <c r="BG677" s="65">
        <v>4227.618101</v>
      </c>
      <c r="BH677" s="65">
        <v>4420.9022990000003</v>
      </c>
      <c r="BI677" s="65">
        <v>4297.6421010000004</v>
      </c>
      <c r="BJ677" s="65">
        <v>4420.9022990000003</v>
      </c>
      <c r="BK677" s="65">
        <v>4420.9022990000003</v>
      </c>
      <c r="BL677" s="65">
        <v>4420.9022990000003</v>
      </c>
      <c r="BM677" s="65">
        <v>4184.9818809999997</v>
      </c>
      <c r="BN677" s="65">
        <v>3551.123407</v>
      </c>
      <c r="BO677" s="65">
        <v>4111.4058660000001</v>
      </c>
      <c r="BP677" s="65">
        <v>4589.5522369999999</v>
      </c>
      <c r="BQ677" s="65">
        <v>4589.5522369999999</v>
      </c>
      <c r="BR677" s="65">
        <v>4589.5522369999999</v>
      </c>
      <c r="BS677" s="65">
        <v>4589.5522369999999</v>
      </c>
      <c r="BT677" s="65">
        <v>4589.5522369999999</v>
      </c>
      <c r="BU677" s="65">
        <v>2883.1559569999999</v>
      </c>
      <c r="BV677" s="65">
        <v>4118.8591859999997</v>
      </c>
      <c r="BW677" s="65">
        <v>4589.5522369999999</v>
      </c>
      <c r="BX677" s="65">
        <v>4589.5522369999999</v>
      </c>
      <c r="BY677" s="65">
        <v>4064.6529919999998</v>
      </c>
      <c r="BZ677" s="65">
        <v>4420.9022990000003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3455.4287789999998</v>
      </c>
      <c r="CT677" s="65">
        <v>3913.0575429999999</v>
      </c>
      <c r="CU677" s="65">
        <v>4148.9779609999996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4420.9022990000003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3650.6079209999998</v>
      </c>
      <c r="DK677" s="65">
        <v>4420.9022990000003</v>
      </c>
      <c r="DL677" s="65">
        <v>4589.5522369999999</v>
      </c>
      <c r="DM677" s="65">
        <v>4589.5522369999999</v>
      </c>
      <c r="DN677" s="65">
        <v>4353.6318179999998</v>
      </c>
      <c r="DO677" s="65">
        <v>4420.9022990000003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3368.2613959999999</v>
      </c>
      <c r="DW677" s="65">
        <v>4589.5522369999999</v>
      </c>
      <c r="DX677" s="65">
        <v>4589.5522369999999</v>
      </c>
      <c r="DY677" s="65">
        <v>4589.5522369999999</v>
      </c>
      <c r="DZ677" s="65">
        <v>4148.9779609999996</v>
      </c>
      <c r="EA677" s="65">
        <v>4084.5498950000001</v>
      </c>
      <c r="EB677" s="65">
        <v>4589.5522369999999</v>
      </c>
      <c r="EC677" s="65">
        <v>4084.5498950000001</v>
      </c>
      <c r="ED677" s="65">
        <v>3752.9348490000002</v>
      </c>
      <c r="EE677" s="65">
        <v>4589.5522369999999</v>
      </c>
      <c r="EF677" s="65">
        <v>4589.5522369999999</v>
      </c>
      <c r="EG677" s="65">
        <v>4589.5522369999999</v>
      </c>
      <c r="EH677" s="65">
        <v>4002.1198690000001</v>
      </c>
      <c r="EI677" s="65">
        <v>4589.5522369999999</v>
      </c>
      <c r="EJ677" s="65">
        <v>4589.5522369999999</v>
      </c>
      <c r="EK677" s="65">
        <v>4589.5522369999999</v>
      </c>
      <c r="EL677" s="65">
        <v>2399.9454609999998</v>
      </c>
      <c r="EM677" s="65">
        <v>4589.5522369999999</v>
      </c>
      <c r="EN677" s="65">
        <v>4589.5522369999999</v>
      </c>
      <c r="EO677" s="65">
        <v>4507.1222109999999</v>
      </c>
      <c r="EP677" s="65">
        <v>4589.5522369999999</v>
      </c>
      <c r="EQ677" s="65">
        <v>4589.5522369999999</v>
      </c>
      <c r="ER677" s="65">
        <v>4589.5522369999999</v>
      </c>
      <c r="ES677" s="65">
        <v>2581.2955750000001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4257.937191</v>
      </c>
      <c r="EZ677" s="65">
        <v>4589.5522369999999</v>
      </c>
      <c r="FA677" s="65">
        <v>4589.5522369999999</v>
      </c>
      <c r="FB677" s="65">
        <v>4420.9022990000003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1650.4954580000001</v>
      </c>
      <c r="BN678" s="65">
        <v>1858.308624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1460.053674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1460.053674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1650.4954580000001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1650.4954580000001</v>
      </c>
      <c r="EE678" s="65">
        <v>1864.6240299999999</v>
      </c>
      <c r="EF678" s="65">
        <v>1864.6240299999999</v>
      </c>
      <c r="EG678" s="65">
        <v>1864.6240299999999</v>
      </c>
      <c r="EH678" s="65">
        <v>1460.053674</v>
      </c>
      <c r="EI678" s="65">
        <v>1864.6240299999999</v>
      </c>
      <c r="EJ678" s="65">
        <v>1864.6240299999999</v>
      </c>
      <c r="EK678" s="65">
        <v>1460.053674</v>
      </c>
      <c r="EL678" s="65">
        <v>1864.6240299999999</v>
      </c>
      <c r="EM678" s="65">
        <v>1460.053674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1460.053674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Y680" s="65">
        <v>211.28615790000001</v>
      </c>
      <c r="CZ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984.42295079999997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1861.7816150000001</v>
      </c>
      <c r="BN689" s="65">
        <v>2069.5947820000001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1671.3398319999999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1671.3398319999999</v>
      </c>
      <c r="CI689" s="65">
        <v>2075.9101879999998</v>
      </c>
      <c r="CJ689" s="65">
        <v>2075.9101879999998</v>
      </c>
      <c r="CK689" s="65">
        <v>2075.9101879999998</v>
      </c>
      <c r="CL689" s="65">
        <v>1864.6240299999999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1864.6240299999999</v>
      </c>
      <c r="CY689" s="65">
        <v>2075.9101879999998</v>
      </c>
      <c r="CZ689" s="65">
        <v>2075.9101879999998</v>
      </c>
      <c r="DA689" s="65">
        <v>1864.6240299999999</v>
      </c>
      <c r="DB689" s="65">
        <v>1864.6240299999999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1864.6240299999999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1864.6240299999999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1650.4954580000001</v>
      </c>
      <c r="DZ689" s="65">
        <v>1864.6240299999999</v>
      </c>
      <c r="EA689" s="65">
        <v>2075.9101879999998</v>
      </c>
      <c r="EB689" s="65">
        <v>2075.9101879999998</v>
      </c>
      <c r="EC689" s="65">
        <v>2075.9101879999998</v>
      </c>
      <c r="ED689" s="65">
        <v>1650.4954580000001</v>
      </c>
      <c r="EE689" s="65">
        <v>2075.9101879999998</v>
      </c>
      <c r="EF689" s="65">
        <v>2075.9101879999998</v>
      </c>
      <c r="EG689" s="65">
        <v>2075.9101879999998</v>
      </c>
      <c r="EH689" s="65">
        <v>1671.3398319999999</v>
      </c>
      <c r="EI689" s="65">
        <v>2075.9101879999998</v>
      </c>
      <c r="EJ689" s="65">
        <v>2075.9101879999998</v>
      </c>
      <c r="EK689" s="65">
        <v>1671.3398319999999</v>
      </c>
      <c r="EL689" s="65">
        <v>2075.9101879999998</v>
      </c>
      <c r="EM689" s="65">
        <v>1671.3398319999999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1671.3398319999999</v>
      </c>
      <c r="EY689" s="65">
        <v>2075.9101879999998</v>
      </c>
      <c r="EZ689" s="65">
        <v>2075.9101879999998</v>
      </c>
      <c r="FA689" s="65">
        <v>2075.9101879999998</v>
      </c>
      <c r="FB689" s="65">
        <v>1864.6240299999999</v>
      </c>
      <c r="FC689" s="65">
        <v>1864.6240299999999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2125.44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520.36</v>
      </c>
      <c r="EK702" s="65">
        <v>5073.51</v>
      </c>
      <c r="EL702" s="65">
        <v>4899.42</v>
      </c>
      <c r="EM702" s="65">
        <v>4423.0600000000004</v>
      </c>
      <c r="EN702" s="65">
        <v>520.36</v>
      </c>
      <c r="EO702" s="65">
        <v>5073.51</v>
      </c>
      <c r="EP702" s="65">
        <v>7024.86</v>
      </c>
      <c r="EQ702" s="65">
        <v>4423.0600000000004</v>
      </c>
      <c r="ER702" s="65">
        <v>520.36</v>
      </c>
      <c r="ES702" s="65">
        <v>5073.51</v>
      </c>
      <c r="ET702" s="65">
        <v>7024.86</v>
      </c>
      <c r="EU702" s="65">
        <v>4423.0600000000004</v>
      </c>
      <c r="EV702" s="65">
        <v>520.36</v>
      </c>
      <c r="EW702" s="65">
        <v>5073.51</v>
      </c>
      <c r="EX702" s="65">
        <v>7024.86</v>
      </c>
      <c r="EY702" s="65">
        <v>4423.0600000000004</v>
      </c>
      <c r="EZ702" s="65">
        <v>520.36</v>
      </c>
      <c r="FA702" s="65">
        <v>5073.51</v>
      </c>
      <c r="FB702" s="65">
        <v>7024.86</v>
      </c>
      <c r="FC702" s="65">
        <v>4009.28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2125.44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520.36</v>
      </c>
      <c r="EK713" s="65">
        <v>5073.51</v>
      </c>
      <c r="EL713" s="65">
        <v>4899.42</v>
      </c>
      <c r="EM713" s="65">
        <v>4423.0600000000004</v>
      </c>
      <c r="EN713" s="65">
        <v>520.36</v>
      </c>
      <c r="EO713" s="65">
        <v>5073.51</v>
      </c>
      <c r="EP713" s="65">
        <v>7024.86</v>
      </c>
      <c r="EQ713" s="65">
        <v>4423.0600000000004</v>
      </c>
      <c r="ER713" s="65">
        <v>520.36</v>
      </c>
      <c r="ES713" s="65">
        <v>5073.51</v>
      </c>
      <c r="ET713" s="65">
        <v>7024.86</v>
      </c>
      <c r="EU713" s="65">
        <v>4423.0600000000004</v>
      </c>
      <c r="EV713" s="65">
        <v>520.36</v>
      </c>
      <c r="EW713" s="65">
        <v>5073.51</v>
      </c>
      <c r="EX713" s="65">
        <v>7024.86</v>
      </c>
      <c r="EY713" s="65">
        <v>4423.0600000000004</v>
      </c>
      <c r="EZ713" s="65">
        <v>520.36</v>
      </c>
      <c r="FA713" s="65">
        <v>5073.51</v>
      </c>
      <c r="FB713" s="65">
        <v>7024.86</v>
      </c>
      <c r="FC713" s="65">
        <v>4009.28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378.98862400000002</v>
      </c>
      <c r="CL751" s="65">
        <v>568.482936</v>
      </c>
      <c r="CM751" s="65">
        <v>568.482936</v>
      </c>
      <c r="CN751" s="65">
        <v>757.97724800000003</v>
      </c>
      <c r="CO751" s="65">
        <v>568.482936</v>
      </c>
      <c r="CP751" s="65">
        <v>757.97724800000003</v>
      </c>
      <c r="CQ751" s="65">
        <v>757.97724800000003</v>
      </c>
      <c r="CR751" s="65">
        <v>947.47155999999995</v>
      </c>
      <c r="CS751" s="65">
        <v>757.97724800000003</v>
      </c>
      <c r="CT751" s="65">
        <v>757.97724800000003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1515.9544960000001</v>
      </c>
      <c r="DJ751" s="65">
        <v>1515.9544960000001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1705.4488080000001</v>
      </c>
      <c r="DP751" s="65">
        <v>2084.4374320000002</v>
      </c>
      <c r="DQ751" s="65">
        <v>1894.9431199999999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2084.4374320000002</v>
      </c>
      <c r="DW751" s="65">
        <v>2273.931744</v>
      </c>
      <c r="DX751" s="65">
        <v>2463.4260559999998</v>
      </c>
      <c r="DY751" s="65">
        <v>2084.4374320000002</v>
      </c>
      <c r="DZ751" s="65">
        <v>2084.4374320000002</v>
      </c>
      <c r="EA751" s="65">
        <v>2463.4260559999998</v>
      </c>
      <c r="EB751" s="65">
        <v>2652.9203680000001</v>
      </c>
      <c r="EC751" s="65">
        <v>2463.4260559999998</v>
      </c>
      <c r="ED751" s="65">
        <v>2084.4374320000002</v>
      </c>
      <c r="EE751" s="65">
        <v>2652.9203680000001</v>
      </c>
      <c r="EF751" s="65">
        <v>2842.4146799999999</v>
      </c>
      <c r="EG751" s="65">
        <v>2652.9203680000001</v>
      </c>
      <c r="EH751" s="65">
        <v>1894.9431199999999</v>
      </c>
      <c r="EI751" s="65">
        <v>2842.4146799999999</v>
      </c>
      <c r="EJ751" s="65">
        <v>3031.9089920000001</v>
      </c>
      <c r="EK751" s="65">
        <v>2842.4146799999999</v>
      </c>
      <c r="EL751" s="65">
        <v>3031.9089920000001</v>
      </c>
      <c r="EM751" s="65">
        <v>2842.4146799999999</v>
      </c>
      <c r="EN751" s="65">
        <v>3221.4033039999999</v>
      </c>
      <c r="EO751" s="65">
        <v>2842.4146799999999</v>
      </c>
      <c r="EP751" s="65">
        <v>3221.4033039999999</v>
      </c>
      <c r="EQ751" s="65">
        <v>3031.9089920000001</v>
      </c>
      <c r="ER751" s="65">
        <v>3410.8976160000002</v>
      </c>
      <c r="ES751" s="65">
        <v>3221.4033039999999</v>
      </c>
      <c r="ET751" s="65">
        <v>3410.8976160000002</v>
      </c>
      <c r="EU751" s="65">
        <v>3410.8976160000002</v>
      </c>
      <c r="EV751" s="65">
        <v>3600.391928</v>
      </c>
      <c r="EW751" s="65">
        <v>3221.4033039999999</v>
      </c>
      <c r="EX751" s="65">
        <v>3600.391928</v>
      </c>
      <c r="EY751" s="65">
        <v>3410.8976160000002</v>
      </c>
      <c r="EZ751" s="65">
        <v>3789.8862399999998</v>
      </c>
      <c r="FA751" s="65">
        <v>3789.8862399999998</v>
      </c>
      <c r="FB751" s="65">
        <v>3410.8976160000002</v>
      </c>
      <c r="FC751" s="65">
        <v>3789.8862399999998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491.7377396</v>
      </c>
      <c r="CX753" s="65">
        <v>1100.6101900000001</v>
      </c>
      <c r="CY753" s="65">
        <v>1185.286922</v>
      </c>
      <c r="CZ753" s="65">
        <v>1185.286922</v>
      </c>
      <c r="DA753" s="65">
        <v>693.54918190000001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693.54918190000001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693.54918190000001</v>
      </c>
      <c r="DP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699.23401130000002</v>
      </c>
      <c r="DV753" s="65">
        <v>497.42256900000001</v>
      </c>
      <c r="DW753" s="65">
        <v>1190.971751</v>
      </c>
      <c r="DX753" s="65">
        <v>1190.971751</v>
      </c>
      <c r="DY753" s="65">
        <v>497.42256900000001</v>
      </c>
      <c r="DZ753" s="65">
        <v>497.42256900000001</v>
      </c>
      <c r="EA753" s="65">
        <v>1190.971751</v>
      </c>
      <c r="EB753" s="65">
        <v>1190.971751</v>
      </c>
      <c r="EC753" s="65">
        <v>1185.286922</v>
      </c>
      <c r="ED753" s="65">
        <v>1190.971751</v>
      </c>
      <c r="EE753" s="65">
        <v>1190.971751</v>
      </c>
      <c r="EF753" s="65">
        <v>1534.9039270000001</v>
      </c>
      <c r="EG753" s="65">
        <v>1534.9039270000001</v>
      </c>
      <c r="EH753" s="65">
        <v>1534.9039270000001</v>
      </c>
      <c r="EI753" s="65">
        <v>1534.9039270000001</v>
      </c>
      <c r="EJ753" s="65">
        <v>1534.9039270000001</v>
      </c>
      <c r="EK753" s="65">
        <v>1534.9039270000001</v>
      </c>
      <c r="EL753" s="65">
        <v>1534.9039270000001</v>
      </c>
      <c r="EM753" s="65">
        <v>1534.9039270000001</v>
      </c>
      <c r="EN753" s="65">
        <v>1534.9039270000001</v>
      </c>
      <c r="EO753" s="65">
        <v>1534.9039270000001</v>
      </c>
      <c r="EP753" s="65">
        <v>1534.9039270000001</v>
      </c>
      <c r="EQ753" s="65">
        <v>1534.9039270000001</v>
      </c>
      <c r="ER753" s="65">
        <v>1534.9039270000001</v>
      </c>
      <c r="ES753" s="65">
        <v>1534.9039270000001</v>
      </c>
      <c r="ET753" s="65">
        <v>1534.9039270000001</v>
      </c>
      <c r="EU753" s="65">
        <v>1534.9039270000001</v>
      </c>
      <c r="EV753" s="65">
        <v>1534.9039270000001</v>
      </c>
      <c r="EW753" s="65">
        <v>1534.9039270000001</v>
      </c>
      <c r="EX753" s="65">
        <v>1534.9039270000001</v>
      </c>
      <c r="EY753" s="65">
        <v>1534.9039270000001</v>
      </c>
      <c r="EZ753" s="65">
        <v>1534.9039270000001</v>
      </c>
      <c r="FA753" s="65">
        <v>1534.9039270000001</v>
      </c>
      <c r="FB753" s="65">
        <v>1529.219098</v>
      </c>
      <c r="FC753" s="65">
        <v>1534.9039270000001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559.955692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745.6601177</v>
      </c>
      <c r="CH761" s="65">
        <v>1439.2093</v>
      </c>
      <c r="CI761" s="65">
        <v>1439.2093</v>
      </c>
      <c r="CJ761" s="65">
        <v>1628.703612</v>
      </c>
      <c r="CK761" s="65">
        <v>1439.2093</v>
      </c>
      <c r="CL761" s="65">
        <v>1628.703612</v>
      </c>
      <c r="CM761" s="65">
        <v>1628.703612</v>
      </c>
      <c r="CN761" s="65">
        <v>2309.9356630000002</v>
      </c>
      <c r="CO761" s="65">
        <v>2120.4413509999999</v>
      </c>
      <c r="CP761" s="65">
        <v>2309.9356630000002</v>
      </c>
      <c r="CQ761" s="65">
        <v>2309.9356630000002</v>
      </c>
      <c r="CR761" s="65">
        <v>2499.429975</v>
      </c>
      <c r="CS761" s="65">
        <v>2309.9356630000002</v>
      </c>
      <c r="CT761" s="65">
        <v>2309.9356630000002</v>
      </c>
      <c r="CU761" s="65">
        <v>2499.429975</v>
      </c>
      <c r="CV761" s="65">
        <v>2688.9242869999998</v>
      </c>
      <c r="CW761" s="65">
        <v>1995.3751050000001</v>
      </c>
      <c r="CX761" s="65">
        <v>2604.2475559999998</v>
      </c>
      <c r="CY761" s="65">
        <v>2688.9242869999998</v>
      </c>
      <c r="CZ761" s="65">
        <v>3438.3742910000001</v>
      </c>
      <c r="DA761" s="65">
        <v>2946.6365519999999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2769.45937</v>
      </c>
      <c r="DJ761" s="65">
        <v>3627.8686029999999</v>
      </c>
      <c r="DK761" s="65">
        <v>3817.3629150000002</v>
      </c>
      <c r="DL761" s="65">
        <v>4006.857227</v>
      </c>
      <c r="DM761" s="65">
        <v>4006.857227</v>
      </c>
      <c r="DN761" s="65">
        <v>3817.3629150000002</v>
      </c>
      <c r="DO761" s="65">
        <v>3325.625176</v>
      </c>
      <c r="DP761" s="65">
        <v>4202.0363690000004</v>
      </c>
      <c r="DQ761" s="65">
        <v>2821.5703060000001</v>
      </c>
      <c r="DR761" s="65">
        <v>4202.0363690000004</v>
      </c>
      <c r="DS761" s="65">
        <v>4202.0363690000004</v>
      </c>
      <c r="DT761" s="65">
        <v>4391.5306810000002</v>
      </c>
      <c r="DU761" s="65">
        <v>3899.7929410000002</v>
      </c>
      <c r="DV761" s="65">
        <v>3508.4871870000002</v>
      </c>
      <c r="DW761" s="65">
        <v>4391.5306810000002</v>
      </c>
      <c r="DX761" s="65">
        <v>4581.024993</v>
      </c>
      <c r="DY761" s="65">
        <v>3508.4871870000002</v>
      </c>
      <c r="DZ761" s="65">
        <v>3508.4871870000002</v>
      </c>
      <c r="EA761" s="65">
        <v>4581.024993</v>
      </c>
      <c r="EB761" s="65">
        <v>4770.5193049999998</v>
      </c>
      <c r="EC761" s="65">
        <v>4575.3401629999998</v>
      </c>
      <c r="ED761" s="65">
        <v>4202.0363690000004</v>
      </c>
      <c r="EE761" s="65">
        <v>4770.5193049999998</v>
      </c>
      <c r="EF761" s="65">
        <v>5303.9457929999999</v>
      </c>
      <c r="EG761" s="65">
        <v>5114.4514810000001</v>
      </c>
      <c r="EH761" s="65">
        <v>4356.4742329999999</v>
      </c>
      <c r="EI761" s="65">
        <v>5303.9457929999999</v>
      </c>
      <c r="EJ761" s="65">
        <v>5493.4401049999997</v>
      </c>
      <c r="EK761" s="65">
        <v>5303.9457929999999</v>
      </c>
      <c r="EL761" s="65">
        <v>5493.4401049999997</v>
      </c>
      <c r="EM761" s="65">
        <v>5303.9457929999999</v>
      </c>
      <c r="EN761" s="65">
        <v>5682.9344170000004</v>
      </c>
      <c r="EO761" s="65">
        <v>5303.9457929999999</v>
      </c>
      <c r="EP761" s="65">
        <v>5682.9344170000004</v>
      </c>
      <c r="EQ761" s="65">
        <v>5493.4401049999997</v>
      </c>
      <c r="ER761" s="65">
        <v>5872.4287290000002</v>
      </c>
      <c r="ES761" s="65">
        <v>5682.9344170000004</v>
      </c>
      <c r="ET761" s="65">
        <v>5872.4287290000002</v>
      </c>
      <c r="EU761" s="65">
        <v>5872.4287290000002</v>
      </c>
      <c r="EV761" s="65">
        <v>6061.923041</v>
      </c>
      <c r="EW761" s="65">
        <v>5682.9344170000004</v>
      </c>
      <c r="EX761" s="65">
        <v>6061.923041</v>
      </c>
      <c r="EY761" s="65">
        <v>5872.4287290000002</v>
      </c>
      <c r="EZ761" s="65">
        <v>6251.4173529999998</v>
      </c>
      <c r="FA761" s="65">
        <v>6251.4173529999998</v>
      </c>
      <c r="FB761" s="65">
        <v>5866.7439000000004</v>
      </c>
      <c r="FC761" s="65">
        <v>6251.4173529999998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62792.799610000002</v>
      </c>
      <c r="D4" s="1">
        <f>PLANEL_GerPT_Trim_Resultado!Q245</f>
        <v>58124.211179999998</v>
      </c>
      <c r="E4" s="1">
        <f>PLANEL_GerPT_Trim_Resultado!R245</f>
        <v>53972.439169999998</v>
      </c>
      <c r="F4" s="1">
        <f>PLANEL_GerPT_Trim_Resultado!S245</f>
        <v>59480.155379999997</v>
      </c>
      <c r="G4" s="1">
        <f>PLANEL_GerPT_Trim_Resultado!T245</f>
        <v>60417.254139999997</v>
      </c>
      <c r="H4" s="1">
        <f>PLANEL_GerPT_Trim_Resultado!U245</f>
        <v>54270.388180000002</v>
      </c>
      <c r="I4" s="1">
        <f>PLANEL_GerPT_Trim_Resultado!V245</f>
        <v>51923.000240000001</v>
      </c>
      <c r="J4" s="1">
        <f>PLANEL_GerPT_Trim_Resultado!W245</f>
        <v>56312.704100000003</v>
      </c>
      <c r="K4" s="1">
        <f>PLANEL_GerPT_Trim_Resultado!X245</f>
        <v>65572.837320000006</v>
      </c>
      <c r="L4" s="1">
        <f>PLANEL_GerPT_Trim_Resultado!Y245</f>
        <v>55415.402589999998</v>
      </c>
      <c r="M4" s="1">
        <f>PLANEL_GerPT_Trim_Resultado!Z245</f>
        <v>53397.4139</v>
      </c>
      <c r="N4" s="1">
        <f>PLANEL_GerPT_Trim_Resultado!AA245</f>
        <v>58851.23386</v>
      </c>
      <c r="O4" s="1">
        <f>PLANEL_GerPT_Trim_Resultado!AB245</f>
        <v>67204.785600000003</v>
      </c>
      <c r="P4" s="1">
        <f>PLANEL_GerPT_Trim_Resultado!AC245</f>
        <v>64924.394549999997</v>
      </c>
      <c r="Q4" s="1">
        <f>PLANEL_GerPT_Trim_Resultado!AD245</f>
        <v>59342.135649999997</v>
      </c>
      <c r="R4" s="1">
        <f>PLANEL_GerPT_Trim_Resultado!AE245</f>
        <v>61872.615969999999</v>
      </c>
      <c r="S4" s="1">
        <f>PLANEL_GerPT_Trim_Resultado!AF245</f>
        <v>70119.740850000002</v>
      </c>
      <c r="T4" s="1">
        <f>PLANEL_GerPT_Trim_Resultado!AG245</f>
        <v>67849.531770000001</v>
      </c>
      <c r="U4" s="1">
        <f>PLANEL_GerPT_Trim_Resultado!AH245</f>
        <v>62286.030650000001</v>
      </c>
      <c r="V4" s="1">
        <f>PLANEL_GerPT_Trim_Resultado!AI245</f>
        <v>64724.872340000002</v>
      </c>
      <c r="W4" s="1">
        <f>PLANEL_GerPT_Trim_Resultado!AJ245</f>
        <v>75212.741129999995</v>
      </c>
      <c r="X4" s="1">
        <f>PLANEL_GerPT_Trim_Resultado!AK245</f>
        <v>68044.289780000006</v>
      </c>
      <c r="Y4" s="1">
        <f>PLANEL_GerPT_Trim_Resultado!AL245</f>
        <v>66447.578850000005</v>
      </c>
      <c r="Z4" s="1">
        <f>PLANEL_GerPT_Trim_Resultado!AM245</f>
        <v>69496.147750000004</v>
      </c>
      <c r="AA4" s="1">
        <f>PLANEL_GerPT_Trim_Resultado!AN245</f>
        <v>75373.948069999999</v>
      </c>
      <c r="AB4" s="1">
        <f>PLANEL_GerPT_Trim_Resultado!AO245</f>
        <v>70702.388260000007</v>
      </c>
      <c r="AC4" s="1">
        <f>PLANEL_GerPT_Trim_Resultado!AP245</f>
        <v>66453.95147</v>
      </c>
      <c r="AD4" s="1">
        <f>PLANEL_GerPT_Trim_Resultado!AQ245</f>
        <v>71284.990409999999</v>
      </c>
      <c r="AE4" s="1">
        <f>PLANEL_GerPT_Trim_Resultado!AR245</f>
        <v>78783.1201</v>
      </c>
      <c r="AF4" s="1">
        <f>PLANEL_GerPT_Trim_Resultado!AS245</f>
        <v>72978.004530000006</v>
      </c>
      <c r="AG4" s="1">
        <f>PLANEL_GerPT_Trim_Resultado!AT245</f>
        <v>66991.237059999999</v>
      </c>
      <c r="AH4" s="1">
        <f>PLANEL_GerPT_Trim_Resultado!AU245</f>
        <v>73009.766820000004</v>
      </c>
      <c r="AI4" s="1">
        <f>PLANEL_GerPT_Trim_Resultado!AV245</f>
        <v>80136.554560000004</v>
      </c>
      <c r="AJ4" s="1">
        <f>PLANEL_GerPT_Trim_Resultado!AW245</f>
        <v>74559.664189999996</v>
      </c>
      <c r="AK4" s="1">
        <f>PLANEL_GerPT_Trim_Resultado!AX245</f>
        <v>68080.912360000002</v>
      </c>
      <c r="AL4" s="1">
        <f>PLANEL_GerPT_Trim_Resultado!AY245</f>
        <v>73096.824160000004</v>
      </c>
      <c r="AM4" s="1">
        <f>PLANEL_GerPT_Trim_Resultado!AZ245</f>
        <v>80505.416570000001</v>
      </c>
      <c r="AN4" s="1">
        <f>PLANEL_GerPT_Trim_Resultado!BA245</f>
        <v>77081.298060000001</v>
      </c>
      <c r="AO4" s="1">
        <f>PLANEL_GerPT_Trim_Resultado!BB245</f>
        <v>70014.918059999996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72899.321429999996</v>
      </c>
      <c r="AS4" s="1">
        <f>PLANEL_GerPT_Trim_Resultado!BF245</f>
        <v>69024.394920000006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74758.11868</v>
      </c>
      <c r="AW4" s="1">
        <f>PLANEL_GerPT_Trim_Resultado!BJ245</f>
        <v>68970.563179999997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77197.264009999999</v>
      </c>
      <c r="BA4" s="1">
        <f>PLANEL_GerPT_Trim_Resultado!BN245</f>
        <v>71032.870179999998</v>
      </c>
      <c r="BB4" s="1">
        <f>PLANEL_GerPT_Trim_Resultado!BO245</f>
        <v>74729.033580000003</v>
      </c>
      <c r="BC4" s="1">
        <f>PLANEL_GerPT_Trim_Resultado!BP245</f>
        <v>84295.861239999998</v>
      </c>
      <c r="BD4" s="1">
        <f>PLANEL_GerPT_Trim_Resultado!BQ245</f>
        <v>78471.796010000005</v>
      </c>
      <c r="BE4" s="1">
        <f>PLANEL_GerPT_Trim_Resultado!BR245</f>
        <v>73032.941359999997</v>
      </c>
      <c r="BF4" s="1">
        <f>PLANEL_GerPT_Trim_Resultado!BS245</f>
        <v>77068.341639999999</v>
      </c>
      <c r="BG4" s="1">
        <f>PLANEL_GerPT_Trim_Resultado!BT245</f>
        <v>86569.36305</v>
      </c>
      <c r="BH4" s="1">
        <f>PLANEL_GerPT_Trim_Resultado!BU245</f>
        <v>82442.680710000001</v>
      </c>
      <c r="BI4" s="1">
        <f>PLANEL_GerPT_Trim_Resultado!BV245</f>
        <v>74285.112049999996</v>
      </c>
      <c r="BJ4" s="1">
        <f>PLANEL_GerPT_Trim_Resultado!BW245</f>
        <v>78958.603879999995</v>
      </c>
      <c r="BK4" s="1">
        <f>PLANEL_GerPT_Trim_Resultado!BX245</f>
        <v>86569.36305</v>
      </c>
      <c r="BL4" s="1">
        <f>PLANEL_GerPT_Trim_Resultado!BY245</f>
        <v>79195.623139999996</v>
      </c>
      <c r="BM4" s="1">
        <f>PLANEL_GerPT_Trim_Resultado!BZ245</f>
        <v>73078.196540000004</v>
      </c>
      <c r="BN4" s="1">
        <f>PLANEL_GerPT_Trim_Resultado!CA245</f>
        <v>78478.374089999998</v>
      </c>
      <c r="BO4" s="1">
        <f>PLANEL_GerPT_Trim_Resultado!CB245</f>
        <v>88612.031619999994</v>
      </c>
      <c r="BP4" s="1">
        <f>PLANEL_GerPT_Trim_Resultado!CC245</f>
        <v>80597.646869999997</v>
      </c>
      <c r="BQ4" s="1">
        <f>PLANEL_GerPT_Trim_Resultado!CD245</f>
        <v>72387.247820000004</v>
      </c>
      <c r="BR4" s="1">
        <f>PLANEL_GerPT_Trim_Resultado!CE245</f>
        <v>80132.43376</v>
      </c>
      <c r="BS4" s="1">
        <f>PLANEL_GerPT_Trim_Resultado!CF245</f>
        <v>88664.211049999998</v>
      </c>
      <c r="BT4" s="1">
        <f>PLANEL_GerPT_Trim_Resultado!CG245</f>
        <v>81602.193100000004</v>
      </c>
      <c r="BU4" s="1">
        <f>PLANEL_GerPT_Trim_Resultado!CH245</f>
        <v>73688.443599999999</v>
      </c>
      <c r="BV4" s="1">
        <f>PLANEL_GerPT_Trim_Resultado!CI245</f>
        <v>80622.190799999997</v>
      </c>
      <c r="BW4" s="1">
        <f>PLANEL_GerPT_Trim_Resultado!CJ245</f>
        <v>88664.211049999998</v>
      </c>
      <c r="BX4" s="1">
        <f>PLANEL_GerPT_Trim_Resultado!CK245</f>
        <v>80662.538969999994</v>
      </c>
      <c r="BY4" s="1">
        <f>PLANEL_GerPT_Trim_Resultado!CL245</f>
        <v>72329.775120000006</v>
      </c>
      <c r="BZ4" s="1">
        <f>PLANEL_GerPT_Trim_Resultado!CM245</f>
        <v>80622.190799999997</v>
      </c>
      <c r="CA4" s="1">
        <f>PLANEL_GerPT_Trim_Resultado!CN245</f>
        <v>88664.211049999998</v>
      </c>
      <c r="CB4" s="1">
        <f>PLANEL_GerPT_Trim_Resultado!CO245</f>
        <v>82021.114759999997</v>
      </c>
      <c r="CC4" s="1">
        <f>PLANEL_GerPT_Trim_Resultado!CP245</f>
        <v>74492.836030000006</v>
      </c>
      <c r="CD4" s="1">
        <f>PLANEL_GerPT_Trim_Resultado!CQ245</f>
        <v>78864.530079999997</v>
      </c>
      <c r="CE4" s="1">
        <f>PLANEL_GerPT_Trim_Resultado!CR245</f>
        <v>88664.211049999998</v>
      </c>
      <c r="CF4" s="1">
        <f>PLANEL_GerPT_Trim_Resultado!CS245</f>
        <v>80225.068859999999</v>
      </c>
      <c r="CG4" s="1">
        <f>PLANEL_GerPT_Trim_Resultado!CT245</f>
        <v>74453.468150000001</v>
      </c>
      <c r="CH4" s="1">
        <f>PLANEL_GerPT_Trim_Resultado!CU245</f>
        <v>80514.320800000001</v>
      </c>
      <c r="CI4" s="1">
        <f>PLANEL_GerPT_Trim_Resultado!CV245</f>
        <v>88664.211049999998</v>
      </c>
      <c r="CJ4" s="1">
        <f>PLANEL_GerPT_Trim_Resultado!CW245</f>
        <v>81211.47567</v>
      </c>
      <c r="CK4" s="1">
        <f>PLANEL_GerPT_Trim_Resultado!CX245</f>
        <v>75731.648300000001</v>
      </c>
      <c r="CL4" s="1">
        <f>PLANEL_GerPT_Trim_Resultado!CY245</f>
        <v>79917.992150000005</v>
      </c>
      <c r="CM4" s="1">
        <f>PLANEL_GerPT_Trim_Resultado!CZ245</f>
        <v>88664.211049999998</v>
      </c>
      <c r="CN4" s="1">
        <f>PLANEL_GerPT_Trim_Resultado!DA245</f>
        <v>81232.211859999996</v>
      </c>
      <c r="CO4" s="1">
        <f>PLANEL_GerPT_Trim_Resultado!DB245</f>
        <v>75090.563389999996</v>
      </c>
      <c r="CP4" s="1">
        <f>PLANEL_GerPT_Trim_Resultado!DC245</f>
        <v>79229.913570000004</v>
      </c>
      <c r="CQ4" s="1">
        <f>PLANEL_GerPT_Trim_Resultado!DD245</f>
        <v>88664.211049999998</v>
      </c>
      <c r="CR4" s="1">
        <f>PLANEL_GerPT_Trim_Resultado!DE245</f>
        <v>80847.465160000007</v>
      </c>
      <c r="CS4" s="1">
        <f>PLANEL_GerPT_Trim_Resultado!DF245</f>
        <v>72810.814530000003</v>
      </c>
      <c r="CT4" s="1">
        <f>PLANEL_GerPT_Trim_Resultado!DG245</f>
        <v>80230.340800000005</v>
      </c>
      <c r="CU4" s="1">
        <f>PLANEL_GerPT_Trim_Resultado!DH245</f>
        <v>88746.407449999999</v>
      </c>
      <c r="CV4" s="1">
        <f>PLANEL_GerPT_Trim_Resultado!DI245</f>
        <v>81485.449389999994</v>
      </c>
      <c r="CW4" s="1">
        <f>PLANEL_GerPT_Trim_Resultado!DJ245</f>
        <v>73975.981979999997</v>
      </c>
      <c r="CX4" s="1">
        <f>PLANEL_GerPT_Trim_Resultado!DK245</f>
        <v>79911.384090000007</v>
      </c>
      <c r="CY4" s="68">
        <f>PLANEL_GerPT_Trim_Resultado!DL245</f>
        <v>88746.407449999999</v>
      </c>
      <c r="CZ4" s="68">
        <f>PLANEL_GerPT_Trim_Resultado!DM245</f>
        <v>82289.780580000006</v>
      </c>
      <c r="DA4" s="68">
        <f>PLANEL_GerPT_Trim_Resultado!DN245</f>
        <v>68111.300589999999</v>
      </c>
      <c r="DB4" s="68">
        <f>PLANEL_GerPT_Trim_Resultado!DO245</f>
        <v>78989.564710000006</v>
      </c>
      <c r="DC4" s="1">
        <f>PLANEL_GerPT_Trim_Resultado!DP245</f>
        <v>88746.407449999999</v>
      </c>
      <c r="DD4" s="1">
        <f>PLANEL_GerPT_Trim_Resultado!DQ245</f>
        <v>82761.712249999997</v>
      </c>
      <c r="DE4" s="1">
        <f>PLANEL_GerPT_Trim_Resultado!DR245</f>
        <v>67285.544580000002</v>
      </c>
      <c r="DF4" s="1">
        <f>PLANEL_GerPT_Trim_Resultado!DS245</f>
        <v>76692.677129999996</v>
      </c>
      <c r="DG4" s="1">
        <f>PLANEL_GerPT_Trim_Resultado!DT245</f>
        <v>88746.407449999999</v>
      </c>
      <c r="DH4" s="1">
        <f>PLANEL_GerPT_Trim_Resultado!DU245</f>
        <v>83373.554629999999</v>
      </c>
      <c r="DI4" s="1">
        <f>PLANEL_GerPT_Trim_Resultado!DV245</f>
        <v>75847.407349999994</v>
      </c>
      <c r="DJ4" s="1">
        <f>PLANEL_GerPT_Trim_Resultado!DW245</f>
        <v>80312.441399999996</v>
      </c>
      <c r="DK4" s="1">
        <f>PLANEL_GerPT_Trim_Resultado!DX245</f>
        <v>88746.407449999999</v>
      </c>
      <c r="DL4" s="1">
        <f>PLANEL_GerPT_Trim_Resultado!DY245</f>
        <v>83171.384250000003</v>
      </c>
      <c r="DM4" s="1">
        <f>PLANEL_GerPT_Trim_Resultado!DZ245</f>
        <v>70833.023979999998</v>
      </c>
      <c r="DN4" s="1">
        <f>PLANEL_GerPT_Trim_Resultado!EA245</f>
        <v>80312.441399999996</v>
      </c>
      <c r="DO4" s="1">
        <f>PLANEL_GerPT_Trim_Resultado!EB245</f>
        <v>88746.407449999999</v>
      </c>
      <c r="DP4" s="1">
        <f>PLANEL_GerPT_Trim_Resultado!EC245</f>
        <v>82838.296799999996</v>
      </c>
      <c r="DQ4" s="1">
        <f>PLANEL_GerPT_Trim_Resultado!ED245</f>
        <v>67385.108510000005</v>
      </c>
      <c r="DR4" s="1">
        <f>PLANEL_GerPT_Trim_Resultado!EE245</f>
        <v>77429.658519999997</v>
      </c>
      <c r="DS4" s="1">
        <f>PLANEL_GerPT_Trim_Resultado!EF245</f>
        <v>88746.407449999999</v>
      </c>
      <c r="DT4" s="1">
        <f>PLANEL_GerPT_Trim_Resultado!EG245</f>
        <v>83837.022620000003</v>
      </c>
      <c r="DU4" s="1">
        <f>PLANEL_GerPT_Trim_Resultado!EH245</f>
        <v>75658.567729999995</v>
      </c>
      <c r="DV4" s="1">
        <f>PLANEL_GerPT_Trim_Resultado!EI245</f>
        <v>77931.530899999998</v>
      </c>
      <c r="DW4" s="1">
        <f>PLANEL_GerPT_Trim_Resultado!EJ245</f>
        <v>88746.407449999999</v>
      </c>
      <c r="DX4" s="1">
        <f>PLANEL_GerPT_Trim_Resultado!EK245</f>
        <v>81633.244879999998</v>
      </c>
      <c r="DY4" s="1">
        <f>PLANEL_GerPT_Trim_Resultado!EL245</f>
        <v>73128.028810000003</v>
      </c>
      <c r="DZ4" s="1">
        <f>PLANEL_GerPT_Trim_Resultado!EM245</f>
        <v>79222.628299999997</v>
      </c>
      <c r="EA4" s="1">
        <f>PLANEL_GerPT_Trim_Resultado!EN245</f>
        <v>88746.407449999999</v>
      </c>
      <c r="EB4" s="1">
        <f>PLANEL_GerPT_Trim_Resultado!EO245</f>
        <v>82604.536030000003</v>
      </c>
      <c r="EC4" s="1">
        <f>PLANEL_GerPT_Trim_Resultado!EP245</f>
        <v>72476.197270000004</v>
      </c>
      <c r="ED4" s="1">
        <f>PLANEL_GerPT_Trim_Resultado!EQ245</f>
        <v>78010.648969999995</v>
      </c>
      <c r="EE4" s="1">
        <f>PLANEL_GerPT_Trim_Resultado!ER245</f>
        <v>88746.407449999999</v>
      </c>
      <c r="EF4" s="1">
        <f>PLANEL_GerPT_Trim_Resultado!ES245</f>
        <v>83435.489619999993</v>
      </c>
      <c r="EG4" s="1">
        <f>PLANEL_GerPT_Trim_Resultado!ET245</f>
        <v>73215.265979999996</v>
      </c>
      <c r="EH4" s="1">
        <f>PLANEL_GerPT_Trim_Resultado!EU245</f>
        <v>80291.731599999999</v>
      </c>
      <c r="EI4" s="1">
        <f>PLANEL_GerPT_Trim_Resultado!EV245</f>
        <v>88746.407449999999</v>
      </c>
      <c r="EJ4" s="1">
        <f>PLANEL_GerPT_Trim_Resultado!EW245</f>
        <v>81908.740220000007</v>
      </c>
      <c r="EK4" s="1">
        <f>PLANEL_GerPT_Trim_Resultado!EX245</f>
        <v>74607.050860000003</v>
      </c>
      <c r="EL4" s="1">
        <f>PLANEL_GerPT_Trim_Resultado!EY245</f>
        <v>77311.627959999998</v>
      </c>
      <c r="EM4" s="1">
        <f>PLANEL_GerPT_Trim_Resultado!EZ245</f>
        <v>88845.739449999994</v>
      </c>
      <c r="EN4" s="1">
        <f>PLANEL_GerPT_Trim_Resultado!FA245</f>
        <v>81937.905239999993</v>
      </c>
      <c r="EO4" s="1">
        <f>PLANEL_GerPT_Trim_Resultado!FB245</f>
        <v>67114.866240000003</v>
      </c>
      <c r="EP4" s="1">
        <f>PLANEL_GerPT_Trim_Resultado!FC245</f>
        <v>77794.395139999993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4667.7565880000002</v>
      </c>
      <c r="H5" s="1">
        <f>PLANEL_GerPT_Trim_Resultado!U257</f>
        <v>4997.6789099999996</v>
      </c>
      <c r="I5" s="1">
        <f>PLANEL_GerPT_Trim_Resultado!V257</f>
        <v>4713.1203240000004</v>
      </c>
      <c r="J5" s="1">
        <f>PLANEL_GerPT_Trim_Resultado!W257</f>
        <v>4836.8402260000003</v>
      </c>
      <c r="K5" s="1">
        <f>PLANEL_GerPT_Trim_Resultado!X257</f>
        <v>4946.7683280000001</v>
      </c>
      <c r="L5" s="1">
        <f>PLANEL_GerPT_Trim_Resultado!Y257</f>
        <v>5057.3241500000004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5043.4573879999998</v>
      </c>
      <c r="P5" s="1">
        <f>PLANEL_GerPT_Trim_Resultado!AC257</f>
        <v>5262.9178099999999</v>
      </c>
      <c r="Q5" s="1">
        <f>PLANEL_GerPT_Trim_Resultado!AD257</f>
        <v>5017.9491180000005</v>
      </c>
      <c r="R5" s="1">
        <f>PLANEL_GerPT_Trim_Resultado!AE257</f>
        <v>4969.8137260000003</v>
      </c>
      <c r="S5" s="1">
        <f>PLANEL_GerPT_Trim_Resultado!AF257</f>
        <v>5302.5457390000001</v>
      </c>
      <c r="T5" s="1">
        <f>PLANEL_GerPT_Trim_Resultado!AG257</f>
        <v>5360.4835499999999</v>
      </c>
      <c r="U5" s="1">
        <f>PLANEL_GerPT_Trim_Resultado!AH257</f>
        <v>4983.3722580000003</v>
      </c>
      <c r="V5" s="1">
        <f>PLANEL_GerPT_Trim_Resultado!AI257</f>
        <v>5078.7184260000004</v>
      </c>
      <c r="W5" s="1">
        <f>PLANEL_GerPT_Trim_Resultado!AJ257</f>
        <v>5381.8742979999997</v>
      </c>
      <c r="X5" s="1">
        <f>PLANEL_GerPT_Trim_Resultado!AK257</f>
        <v>5350.9054500000002</v>
      </c>
      <c r="Y5" s="1">
        <f>PLANEL_GerPT_Trim_Resultado!AL257</f>
        <v>5206.7795580000002</v>
      </c>
      <c r="Z5" s="1">
        <f>PLANEL_GerPT_Trim_Resultado!AM257</f>
        <v>5315.808626</v>
      </c>
      <c r="AA5" s="1">
        <f>PLANEL_GerPT_Trim_Resultado!AN257</f>
        <v>8286.6043790000003</v>
      </c>
      <c r="AB5" s="1">
        <f>PLANEL_GerPT_Trim_Resultado!AO257</f>
        <v>8392.9007970000002</v>
      </c>
      <c r="AC5" s="1">
        <f>PLANEL_GerPT_Trim_Resultado!AP257</f>
        <v>7937.3208000000004</v>
      </c>
      <c r="AD5" s="1">
        <f>PLANEL_GerPT_Trim_Resultado!AQ257</f>
        <v>6812.5196749999996</v>
      </c>
      <c r="AE5" s="1">
        <f>PLANEL_GerPT_Trim_Resultado!AR257</f>
        <v>9541.022954</v>
      </c>
      <c r="AF5" s="1">
        <f>PLANEL_GerPT_Trim_Resultado!AS257</f>
        <v>9618.2995850000007</v>
      </c>
      <c r="AG5" s="1">
        <f>PLANEL_GerPT_Trim_Resultado!AT257</f>
        <v>8913.5845680000002</v>
      </c>
      <c r="AH5" s="1">
        <f>PLANEL_GerPT_Trim_Resultado!AU257</f>
        <v>9269.2035699999997</v>
      </c>
      <c r="AI5" s="1">
        <f>PLANEL_GerPT_Trim_Resultado!AV257</f>
        <v>9541.022954</v>
      </c>
      <c r="AJ5" s="1">
        <f>PLANEL_GerPT_Trim_Resultado!AW257</f>
        <v>9530.4330059999993</v>
      </c>
      <c r="AK5" s="1">
        <f>PLANEL_GerPT_Trim_Resultado!AX257</f>
        <v>9199.6191780000008</v>
      </c>
      <c r="AL5" s="1">
        <f>PLANEL_GerPT_Trim_Resultado!AY257</f>
        <v>9247.7730699999993</v>
      </c>
      <c r="AM5" s="1">
        <f>PLANEL_GerPT_Trim_Resultado!AZ257</f>
        <v>11313.10017</v>
      </c>
      <c r="AN5" s="1">
        <f>PLANEL_GerPT_Trim_Resultado!BA257</f>
        <v>8006.2597500000002</v>
      </c>
      <c r="AO5" s="1">
        <f>PLANEL_GerPT_Trim_Resultado!BB257</f>
        <v>11688.80258</v>
      </c>
      <c r="AP5" s="1">
        <f>PLANEL_GerPT_Trim_Resultado!BC257</f>
        <v>11835.15223</v>
      </c>
      <c r="AQ5" s="1">
        <f>PLANEL_GerPT_Trim_Resultado!BD257</f>
        <v>12071.490180000001</v>
      </c>
      <c r="AR5" s="1">
        <f>PLANEL_GerPT_Trim_Resultado!BE257</f>
        <v>12051.266229999999</v>
      </c>
      <c r="AS5" s="1">
        <f>PLANEL_GerPT_Trim_Resultado!BF257</f>
        <v>10872.83698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11923.4305</v>
      </c>
      <c r="AW5" s="1">
        <f>PLANEL_GerPT_Trim_Resultado!BJ257</f>
        <v>11911.18124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12068.661990000001</v>
      </c>
      <c r="BA5" s="1">
        <f>PLANEL_GerPT_Trim_Resultado!BN257</f>
        <v>6814.0139740000004</v>
      </c>
      <c r="BB5" s="1">
        <f>PLANEL_GerPT_Trim_Resultado!BO257</f>
        <v>11835.15223</v>
      </c>
      <c r="BC5" s="1">
        <f>PLANEL_GerPT_Trim_Resultado!BP257</f>
        <v>12072.83035</v>
      </c>
      <c r="BD5" s="1">
        <f>PLANEL_GerPT_Trim_Resultado!BQ257</f>
        <v>12138.478810000001</v>
      </c>
      <c r="BE5" s="1">
        <f>PLANEL_GerPT_Trim_Resultado!BR257</f>
        <v>9343.6132379999999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9981.8835959999997</v>
      </c>
      <c r="BI5" s="1">
        <f>PLANEL_GerPT_Trim_Resultado!BV257</f>
        <v>9343.1768649999995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11811.149240000001</v>
      </c>
      <c r="BM5" s="1">
        <f>PLANEL_GerPT_Trim_Resultado!BZ257</f>
        <v>13666.67324</v>
      </c>
      <c r="BN5" s="1">
        <f>PLANEL_GerPT_Trim_Resultado!CA257</f>
        <v>13642.107739999999</v>
      </c>
      <c r="BO5" s="1">
        <f>PLANEL_GerPT_Trim_Resultado!CB257</f>
        <v>13881.923349999999</v>
      </c>
      <c r="BP5" s="1">
        <f>PLANEL_GerPT_Trim_Resultado!CC257</f>
        <v>13498.699070000001</v>
      </c>
      <c r="BQ5" s="1">
        <f>PLANEL_GerPT_Trim_Resultado!CD257</f>
        <v>13321.868130000001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11508.659309999999</v>
      </c>
      <c r="BU5" s="1">
        <f>PLANEL_GerPT_Trim_Resultado!CH257</f>
        <v>10721.69305</v>
      </c>
      <c r="BV5" s="1">
        <f>PLANEL_GerPT_Trim_Resultado!CI257</f>
        <v>12668.95312</v>
      </c>
      <c r="BW5" s="1">
        <f>PLANEL_GerPT_Trim_Resultado!CJ257</f>
        <v>13881.923349999999</v>
      </c>
      <c r="BX5" s="1">
        <f>PLANEL_GerPT_Trim_Resultado!CK257</f>
        <v>12094.53529</v>
      </c>
      <c r="BY5" s="1">
        <f>PLANEL_GerPT_Trim_Resultado!CL257</f>
        <v>12436.22298</v>
      </c>
      <c r="BZ5" s="1">
        <f>PLANEL_GerPT_Trim_Resultado!CM257</f>
        <v>12288.71963</v>
      </c>
      <c r="CA5" s="1">
        <f>PLANEL_GerPT_Trim_Resultado!CN257</f>
        <v>13881.923349999999</v>
      </c>
      <c r="CB5" s="1">
        <f>PLANEL_GerPT_Trim_Resultado!CO257</f>
        <v>11426.039790000001</v>
      </c>
      <c r="CC5" s="1">
        <f>PLANEL_GerPT_Trim_Resultado!CP257</f>
        <v>13669.16444</v>
      </c>
      <c r="CD5" s="1">
        <f>PLANEL_GerPT_Trim_Resultado!CQ257</f>
        <v>13546.98943</v>
      </c>
      <c r="CE5" s="1">
        <f>PLANEL_GerPT_Trim_Resultado!CR257</f>
        <v>13881.923349999999</v>
      </c>
      <c r="CF5" s="1">
        <f>PLANEL_GerPT_Trim_Resultado!CS257</f>
        <v>13816.098889999999</v>
      </c>
      <c r="CG5" s="1">
        <f>PLANEL_GerPT_Trim_Resultado!CT257</f>
        <v>10562.499330000001</v>
      </c>
      <c r="CH5" s="1">
        <f>PLANEL_GerPT_Trim_Resultado!CU257</f>
        <v>11973.8127</v>
      </c>
      <c r="CI5" s="1">
        <f>PLANEL_GerPT_Trim_Resultado!CV257</f>
        <v>13881.923349999999</v>
      </c>
      <c r="CJ5" s="1">
        <f>PLANEL_GerPT_Trim_Resultado!CW257</f>
        <v>11752.29233</v>
      </c>
      <c r="CK5" s="1">
        <f>PLANEL_GerPT_Trim_Resultado!CX257</f>
        <v>7936.5862379999999</v>
      </c>
      <c r="CL5" s="1">
        <f>PLANEL_GerPT_Trim_Resultado!CY257</f>
        <v>11800.84071</v>
      </c>
      <c r="CM5" s="1">
        <f>PLANEL_GerPT_Trim_Resultado!CZ257</f>
        <v>13881.923349999999</v>
      </c>
      <c r="CN5" s="1">
        <f>PLANEL_GerPT_Trim_Resultado!DA257</f>
        <v>12139.132809999999</v>
      </c>
      <c r="CO5" s="1">
        <f>PLANEL_GerPT_Trim_Resultado!DB257</f>
        <v>5368.7752380000002</v>
      </c>
      <c r="CP5" s="1">
        <f>PLANEL_GerPT_Trim_Resultado!DC257</f>
        <v>12083.75641</v>
      </c>
      <c r="CQ5" s="1">
        <f>PLANEL_GerPT_Trim_Resultado!DD257</f>
        <v>13881.923349999999</v>
      </c>
      <c r="CR5" s="1">
        <f>PLANEL_GerPT_Trim_Resultado!DE257</f>
        <v>11508.00531</v>
      </c>
      <c r="CS5" s="1">
        <f>PLANEL_GerPT_Trim_Resultado!DF257</f>
        <v>7202.2822379999998</v>
      </c>
      <c r="CT5" s="1">
        <f>PLANEL_GerPT_Trim_Resultado!DG257</f>
        <v>11149.673790000001</v>
      </c>
      <c r="CU5" s="1">
        <f>PLANEL_GerPT_Trim_Resultado!DH257</f>
        <v>13881.923349999999</v>
      </c>
      <c r="CV5" s="1">
        <f>PLANEL_GerPT_Trim_Resultado!DI257</f>
        <v>11891.19139</v>
      </c>
      <c r="CW5" s="1">
        <f>PLANEL_GerPT_Trim_Resultado!DJ257</f>
        <v>9343.3702379999995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9882.3223340000004</v>
      </c>
      <c r="DA5" s="68">
        <f>PLANEL_GerPT_Trim_Resultado!DN257</f>
        <v>11834.41992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13769.32921</v>
      </c>
      <c r="DE5" s="1">
        <f>PLANEL_GerPT_Trim_Resultado!DR257</f>
        <v>10996.18478</v>
      </c>
      <c r="DF5" s="1">
        <f>PLANEL_GerPT_Trim_Resultado!DS257</f>
        <v>13597.95429</v>
      </c>
      <c r="DG5" s="1">
        <f>PLANEL_GerPT_Trim_Resultado!DT257</f>
        <v>13881.923349999999</v>
      </c>
      <c r="DH5" s="1">
        <f>PLANEL_GerPT_Trim_Resultado!DU257</f>
        <v>11396.60734</v>
      </c>
      <c r="DI5" s="1">
        <f>PLANEL_GerPT_Trim_Resultado!DV257</f>
        <v>5368.4998379999997</v>
      </c>
      <c r="DJ5" s="1">
        <f>PLANEL_GerPT_Trim_Resultado!DW257</f>
        <v>9257.3736260000005</v>
      </c>
      <c r="DK5" s="1">
        <f>PLANEL_GerPT_Trim_Resultado!DX257</f>
        <v>13881.923349999999</v>
      </c>
      <c r="DL5" s="1">
        <f>PLANEL_GerPT_Trim_Resultado!DY257</f>
        <v>11210.89126</v>
      </c>
      <c r="DM5" s="1">
        <f>PLANEL_GerPT_Trim_Resultado!DZ257</f>
        <v>13386.92864</v>
      </c>
      <c r="DN5" s="1">
        <f>PLANEL_GerPT_Trim_Resultado!EA257</f>
        <v>9019.8448389999994</v>
      </c>
      <c r="DO5" s="1">
        <f>PLANEL_GerPT_Trim_Resultado!EB257</f>
        <v>13881.923349999999</v>
      </c>
      <c r="DP5" s="1">
        <f>PLANEL_GerPT_Trim_Resultado!EC257</f>
        <v>11202.6191</v>
      </c>
      <c r="DQ5" s="1">
        <f>PLANEL_GerPT_Trim_Resultado!ED257</f>
        <v>11073.386060000001</v>
      </c>
      <c r="DR5" s="1">
        <f>PLANEL_GerPT_Trim_Resultado!EE257</f>
        <v>11064.54573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11362.16337</v>
      </c>
      <c r="DV5" s="1">
        <f>PLANEL_GerPT_Trim_Resultado!EI257</f>
        <v>11835.15223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12078.28859</v>
      </c>
      <c r="DZ5" s="1">
        <f>PLANEL_GerPT_Trim_Resultado!EM257</f>
        <v>11065.952730000001</v>
      </c>
      <c r="EA5" s="1">
        <f>PLANEL_GerPT_Trim_Resultado!EN257</f>
        <v>13881.923349999999</v>
      </c>
      <c r="EB5" s="1">
        <f>PLANEL_GerPT_Trim_Resultado!EO257</f>
        <v>9565.3077720000001</v>
      </c>
      <c r="EC5" s="1">
        <f>PLANEL_GerPT_Trim_Resultado!EP257</f>
        <v>11512.69065</v>
      </c>
      <c r="ED5" s="1">
        <f>PLANEL_GerPT_Trim_Resultado!EQ257</f>
        <v>11833.557629999999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12622.6967</v>
      </c>
      <c r="EH5" s="1">
        <f>PLANEL_GerPT_Trim_Resultado!EU257</f>
        <v>13642.13673</v>
      </c>
      <c r="EI5" s="1">
        <f>PLANEL_GerPT_Trim_Resultado!EV257</f>
        <v>13881.923349999999</v>
      </c>
      <c r="EJ5" s="1">
        <f>PLANEL_GerPT_Trim_Resultado!EW257</f>
        <v>10346.870779999999</v>
      </c>
      <c r="EK5" s="1">
        <f>PLANEL_GerPT_Trim_Resultado!EX257</f>
        <v>5369.0182379999997</v>
      </c>
      <c r="EL5" s="1">
        <f>PLANEL_GerPT_Trim_Resultado!EY257</f>
        <v>13280.02196</v>
      </c>
      <c r="EM5" s="1">
        <f>PLANEL_GerPT_Trim_Resultado!EZ257</f>
        <v>13881.923349999999</v>
      </c>
      <c r="EN5" s="1">
        <f>PLANEL_GerPT_Trim_Resultado!FA257</f>
        <v>9922.67281</v>
      </c>
      <c r="EO5" s="1">
        <f>PLANEL_GerPT_Trim_Resultado!FB257</f>
        <v>9770.9812380000003</v>
      </c>
      <c r="EP5" s="1">
        <f>PLANEL_GerPT_Trim_Resultado!FC257</f>
        <v>9468.1173070000004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4305.6897570000001</v>
      </c>
      <c r="P7" s="18">
        <f>PLANEL_GerPT_Trim_Resultado!AC149</f>
        <v>214.12857260000001</v>
      </c>
      <c r="Q7" s="18">
        <f>PLANEL_GerPT_Trim_Resultado!AD149</f>
        <v>3239.7842519999999</v>
      </c>
      <c r="R7" s="18">
        <f>PLANEL_GerPT_Trim_Resultado!AE149</f>
        <v>3239.7842519999999</v>
      </c>
      <c r="S7" s="18">
        <f>PLANEL_GerPT_Trim_Resultado!AF149</f>
        <v>3239.7842519999999</v>
      </c>
      <c r="T7" s="18">
        <f>PLANEL_GerPT_Trim_Resultado!AG149</f>
        <v>615.66701969999997</v>
      </c>
      <c r="U7" s="18">
        <f>PLANEL_GerPT_Trim_Resultado!AH149</f>
        <v>3239.7842519999999</v>
      </c>
      <c r="V7" s="18">
        <f>PLANEL_GerPT_Trim_Resultado!AI149</f>
        <v>4094.4035990000002</v>
      </c>
      <c r="W7" s="18">
        <f>PLANEL_GerPT_Trim_Resultado!AJ149</f>
        <v>4305.6897570000001</v>
      </c>
      <c r="X7" s="18">
        <f>PLANEL_GerPT_Trim_Resultado!AK149</f>
        <v>2657.0892429999999</v>
      </c>
      <c r="Y7" s="18">
        <f>PLANEL_GerPT_Trim_Resultado!AL149</f>
        <v>4105.0761400000001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3904.9092869999999</v>
      </c>
      <c r="AC7" s="18">
        <f>PLANEL_GerPT_Trim_Resultado!AP149</f>
        <v>3634.8798929999998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2396.913552</v>
      </c>
      <c r="AG7" s="18">
        <f>PLANEL_GerPT_Trim_Resultado!AT149</f>
        <v>3028.498094</v>
      </c>
      <c r="AH7" s="18">
        <f>PLANEL_GerPT_Trim_Resultado!AU149</f>
        <v>3734.68921</v>
      </c>
      <c r="AI7" s="18">
        <f>PLANEL_GerPT_Trim_Resultado!AV149</f>
        <v>4091.561185</v>
      </c>
      <c r="AJ7" s="18">
        <f>PLANEL_GerPT_Trim_Resultado!AW149</f>
        <v>2865.9590699999999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1713.0484670000001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1164.4425470000001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690.70676719999994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6036.5308029999997</v>
      </c>
      <c r="G8" s="18">
        <f>PLANEL_GerPT_Trim_Resultado!T113+PLANEL_GerPT_Trim_Resultado!T125+PLANEL_GerPT_Trim_Resultado!T137</f>
        <v>7115.7608769999997</v>
      </c>
      <c r="H8" s="18">
        <f>PLANEL_GerPT_Trim_Resultado!U113+PLANEL_GerPT_Trim_Resultado!U125+PLANEL_GerPT_Trim_Resultado!U137</f>
        <v>6486.5615669999997</v>
      </c>
      <c r="I8" s="18">
        <f>PLANEL_GerPT_Trim_Resultado!V113+PLANEL_GerPT_Trim_Resultado!V125+PLANEL_GerPT_Trim_Resultado!V137</f>
        <v>5334.3596299999999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6917.3593529999998</v>
      </c>
      <c r="L8" s="18">
        <f>PLANEL_GerPT_Trim_Resultado!Y113+PLANEL_GerPT_Trim_Resultado!Y125+PLANEL_GerPT_Trim_Resultado!Y137</f>
        <v>6576.5677029999997</v>
      </c>
      <c r="M8" s="18">
        <f>PLANEL_GerPT_Trim_Resultado!Z113+PLANEL_GerPT_Trim_Resultado!Z125+PLANEL_GerPT_Trim_Resultado!Z137</f>
        <v>5839.1724770000001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6453.9867720000002</v>
      </c>
      <c r="P8" s="18">
        <f>PLANEL_GerPT_Trim_Resultado!AC113+PLANEL_GerPT_Trim_Resultado!AC125+PLANEL_GerPT_Trim_Resultado!AC137</f>
        <v>4097.9353570000003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6579.3750700000001</v>
      </c>
      <c r="S8" s="18">
        <f>PLANEL_GerPT_Trim_Resultado!AF113+PLANEL_GerPT_Trim_Resultado!AF125+PLANEL_GerPT_Trim_Resultado!AF137</f>
        <v>5834.8141079999996</v>
      </c>
      <c r="T8" s="18">
        <f>PLANEL_GerPT_Trim_Resultado!AG113+PLANEL_GerPT_Trim_Resultado!AG125+PLANEL_GerPT_Trim_Resultado!AG137</f>
        <v>3999.8529290000001</v>
      </c>
      <c r="U8" s="18">
        <f>PLANEL_GerPT_Trim_Resultado!AH113+PLANEL_GerPT_Trim_Resultado!AH125+PLANEL_GerPT_Trim_Resultado!AH137</f>
        <v>6318.1817419999998</v>
      </c>
      <c r="V8" s="18">
        <f>PLANEL_GerPT_Trim_Resultado!AI113+PLANEL_GerPT_Trim_Resultado!AI125+PLANEL_GerPT_Trim_Resultado!AI137</f>
        <v>5793.2490980000002</v>
      </c>
      <c r="W8" s="18">
        <f>PLANEL_GerPT_Trim_Resultado!AJ113+PLANEL_GerPT_Trim_Resultado!AJ125+PLANEL_GerPT_Trim_Resultado!AJ137</f>
        <v>7260.1903229999998</v>
      </c>
      <c r="X8" s="18">
        <f>PLANEL_GerPT_Trim_Resultado!AK113+PLANEL_GerPT_Trim_Resultado!AK125+PLANEL_GerPT_Trim_Resultado!AK137</f>
        <v>6610.2227339999999</v>
      </c>
      <c r="Y8" s="18">
        <f>PLANEL_GerPT_Trim_Resultado!AL113+PLANEL_GerPT_Trim_Resultado!AL125+PLANEL_GerPT_Trim_Resultado!AL137</f>
        <v>8225.1901070000004</v>
      </c>
      <c r="Z8" s="18">
        <f>PLANEL_GerPT_Trim_Resultado!AM113+PLANEL_GerPT_Trim_Resultado!AM125+PLANEL_GerPT_Trim_Resultado!AM137</f>
        <v>7429.0297549999996</v>
      </c>
      <c r="AA8" s="18">
        <f>PLANEL_GerPT_Trim_Resultado!AN113+PLANEL_GerPT_Trim_Resultado!AN125+PLANEL_GerPT_Trim_Resultado!AN137</f>
        <v>7429.0297549999996</v>
      </c>
      <c r="AB8" s="18">
        <f>PLANEL_GerPT_Trim_Resultado!AO113+PLANEL_GerPT_Trim_Resultado!AO125+PLANEL_GerPT_Trim_Resultado!AO137</f>
        <v>4380.3189110000003</v>
      </c>
      <c r="AC8" s="18">
        <f>PLANEL_GerPT_Trim_Resultado!AP113+PLANEL_GerPT_Trim_Resultado!AP125+PLANEL_GerPT_Trim_Resultado!AP137</f>
        <v>7019.4377990000003</v>
      </c>
      <c r="AD8" s="18">
        <f>PLANEL_GerPT_Trim_Resultado!AQ113+PLANEL_GerPT_Trim_Resultado!AQ125+PLANEL_GerPT_Trim_Resultado!AQ137</f>
        <v>7138.5825640000003</v>
      </c>
      <c r="AE8" s="18">
        <f>PLANEL_GerPT_Trim_Resultado!AR113+PLANEL_GerPT_Trim_Resultado!AR125+PLANEL_GerPT_Trim_Resultado!AR137</f>
        <v>7692.3946990000004</v>
      </c>
      <c r="AF8" s="18">
        <f>PLANEL_GerPT_Trim_Resultado!AS113+PLANEL_GerPT_Trim_Resultado!AS125+PLANEL_GerPT_Trim_Resultado!AS137</f>
        <v>4476.8344379999999</v>
      </c>
      <c r="AG8" s="18">
        <f>PLANEL_GerPT_Trim_Resultado!AT113+PLANEL_GerPT_Trim_Resultado!AT125+PLANEL_GerPT_Trim_Resultado!AT137</f>
        <v>8189.1540370000002</v>
      </c>
      <c r="AH8" s="18">
        <f>PLANEL_GerPT_Trim_Resultado!AU113+PLANEL_GerPT_Trim_Resultado!AU125+PLANEL_GerPT_Trim_Resultado!AU137</f>
        <v>8020.3146049999996</v>
      </c>
      <c r="AI8" s="18">
        <f>PLANEL_GerPT_Trim_Resultado!AV113+PLANEL_GerPT_Trim_Resultado!AV125+PLANEL_GerPT_Trim_Resultado!AV137</f>
        <v>6777.8196239999997</v>
      </c>
      <c r="AJ8" s="18">
        <f>PLANEL_GerPT_Trim_Resultado!AW113+PLANEL_GerPT_Trim_Resultado!AW125+PLANEL_GerPT_Trim_Resultado!AW137</f>
        <v>6268.6265130000002</v>
      </c>
      <c r="AK8" s="18">
        <f>PLANEL_GerPT_Trim_Resultado!AX113+PLANEL_GerPT_Trim_Resultado!AX125+PLANEL_GerPT_Trim_Resultado!AX137</f>
        <v>8136.4938419999999</v>
      </c>
      <c r="AL8" s="18">
        <f>PLANEL_GerPT_Trim_Resultado!AY113+PLANEL_GerPT_Trim_Resultado!AY125+PLANEL_GerPT_Trim_Resultado!AY137</f>
        <v>7926.3824480000003</v>
      </c>
      <c r="AM8" s="18">
        <f>PLANEL_GerPT_Trim_Resultado!AZ113+PLANEL_GerPT_Trim_Resultado!AZ125+PLANEL_GerPT_Trim_Resultado!AZ137</f>
        <v>8802.4409360000009</v>
      </c>
      <c r="AN8" s="18">
        <f>PLANEL_GerPT_Trim_Resultado!BA113+PLANEL_GerPT_Trim_Resultado!BA125+PLANEL_GerPT_Trim_Resultado!BA137</f>
        <v>7657.7057969999996</v>
      </c>
      <c r="AO8" s="18">
        <f>PLANEL_GerPT_Trim_Resultado!BB113+PLANEL_GerPT_Trim_Resultado!BB125+PLANEL_GerPT_Trim_Resultado!BB137</f>
        <v>7657.7057969999996</v>
      </c>
      <c r="AP8" s="18">
        <f>PLANEL_GerPT_Trim_Resultado!BC113+PLANEL_GerPT_Trim_Resultado!BC125+PLANEL_GerPT_Trim_Resultado!BC137</f>
        <v>8802.4409360000009</v>
      </c>
      <c r="AQ8" s="18">
        <f>PLANEL_GerPT_Trim_Resultado!BD113+PLANEL_GerPT_Trim_Resultado!BD125+PLANEL_GerPT_Trim_Resultado!BD137</f>
        <v>6172.6043909999999</v>
      </c>
      <c r="AR8" s="18">
        <f>PLANEL_GerPT_Trim_Resultado!BE113+PLANEL_GerPT_Trim_Resultado!BE125+PLANEL_GerPT_Trim_Resultado!BE137</f>
        <v>6190.3565920000001</v>
      </c>
      <c r="AS8" s="18">
        <f>PLANEL_GerPT_Trim_Resultado!BF113+PLANEL_GerPT_Trim_Resultado!BF125+PLANEL_GerPT_Trim_Resultado!BF137</f>
        <v>5045.6214529999997</v>
      </c>
      <c r="AT8" s="18">
        <f>PLANEL_GerPT_Trim_Resultado!BG113+PLANEL_GerPT_Trim_Resultado!BG125+PLANEL_GerPT_Trim_Resultado!BG137</f>
        <v>6190.3565920000001</v>
      </c>
      <c r="AU8" s="18">
        <f>PLANEL_GerPT_Trim_Resultado!BH113+PLANEL_GerPT_Trim_Resultado!BH125+PLANEL_GerPT_Trim_Resultado!BH137</f>
        <v>6138.4012590000002</v>
      </c>
      <c r="AV8" s="18">
        <f>PLANEL_GerPT_Trim_Resultado!BI113+PLANEL_GerPT_Trim_Resultado!BI125+PLANEL_GerPT_Trim_Resultado!BI137</f>
        <v>3803.8313349999999</v>
      </c>
      <c r="AW8" s="18">
        <f>PLANEL_GerPT_Trim_Resultado!BJ113+PLANEL_GerPT_Trim_Resultado!BJ125+PLANEL_GerPT_Trim_Resultado!BJ137</f>
        <v>4418.5530019999997</v>
      </c>
      <c r="AX8" s="18">
        <f>PLANEL_GerPT_Trim_Resultado!BK113+PLANEL_GerPT_Trim_Resultado!BK125+PLANEL_GerPT_Trim_Resultado!BK137</f>
        <v>5938.7153630000003</v>
      </c>
      <c r="AY8" s="18">
        <f>PLANEL_GerPT_Trim_Resultado!BL113+PLANEL_GerPT_Trim_Resultado!BL125+PLANEL_GerPT_Trim_Resultado!BL137</f>
        <v>8003.8809570000003</v>
      </c>
      <c r="AZ8" s="18">
        <f>PLANEL_GerPT_Trim_Resultado!BM113+PLANEL_GerPT_Trim_Resultado!BM125+PLANEL_GerPT_Trim_Resultado!BM137</f>
        <v>6301.0850700000001</v>
      </c>
      <c r="BA8" s="18">
        <f>PLANEL_GerPT_Trim_Resultado!BN113+PLANEL_GerPT_Trim_Resultado!BN125+PLANEL_GerPT_Trim_Resultado!BN137</f>
        <v>8003.8809570000003</v>
      </c>
      <c r="BB8" s="18">
        <f>PLANEL_GerPT_Trim_Resultado!BO113+PLANEL_GerPT_Trim_Resultado!BO125+PLANEL_GerPT_Trim_Resultado!BO137</f>
        <v>8003.8809570000003</v>
      </c>
      <c r="BC8" s="18">
        <f>PLANEL_GerPT_Trim_Resultado!BP113+PLANEL_GerPT_Trim_Resultado!BP125+PLANEL_GerPT_Trim_Resultado!BP137</f>
        <v>8090.6730159999997</v>
      </c>
      <c r="BD8" s="18">
        <f>PLANEL_GerPT_Trim_Resultado!BQ113+PLANEL_GerPT_Trim_Resultado!BQ125+PLANEL_GerPT_Trim_Resultado!BQ137</f>
        <v>8090.6730159999997</v>
      </c>
      <c r="BE8" s="18">
        <f>PLANEL_GerPT_Trim_Resultado!BR113+PLANEL_GerPT_Trim_Resultado!BR125+PLANEL_GerPT_Trim_Resultado!BR137</f>
        <v>6945.9378770000003</v>
      </c>
      <c r="BF8" s="18">
        <f>PLANEL_GerPT_Trim_Resultado!BS113+PLANEL_GerPT_Trim_Resultado!BS125+PLANEL_GerPT_Trim_Resultado!BS137</f>
        <v>7942.7581289999998</v>
      </c>
      <c r="BG8" s="18">
        <f>PLANEL_GerPT_Trim_Resultado!BT113+PLANEL_GerPT_Trim_Resultado!BT125+PLANEL_GerPT_Trim_Resultado!BT137</f>
        <v>8090.6730159999997</v>
      </c>
      <c r="BH8" s="18">
        <f>PLANEL_GerPT_Trim_Resultado!BU113+PLANEL_GerPT_Trim_Resultado!BU125+PLANEL_GerPT_Trim_Resultado!BU137</f>
        <v>8090.6730159999997</v>
      </c>
      <c r="BI8" s="18">
        <f>PLANEL_GerPT_Trim_Resultado!BV113+PLANEL_GerPT_Trim_Resultado!BV125+PLANEL_GerPT_Trim_Resultado!BV137</f>
        <v>8090.6730159999997</v>
      </c>
      <c r="BJ8" s="18">
        <f>PLANEL_GerPT_Trim_Resultado!BW113+PLANEL_GerPT_Trim_Resultado!BW125+PLANEL_GerPT_Trim_Resultado!BW137</f>
        <v>8090.6730159999997</v>
      </c>
      <c r="BK8" s="18">
        <f>PLANEL_GerPT_Trim_Resultado!BX113+PLANEL_GerPT_Trim_Resultado!BX125+PLANEL_GerPT_Trim_Resultado!BX137</f>
        <v>8090.6730159999997</v>
      </c>
      <c r="BL8" s="18">
        <f>PLANEL_GerPT_Trim_Resultado!BY113+PLANEL_GerPT_Trim_Resultado!BY125+PLANEL_GerPT_Trim_Resultado!BY137</f>
        <v>8090.6730159999997</v>
      </c>
      <c r="BM8" s="18">
        <f>PLANEL_GerPT_Trim_Resultado!BZ113+PLANEL_GerPT_Trim_Resultado!BZ125+PLANEL_GerPT_Trim_Resultado!BZ137</f>
        <v>8090.6730159999997</v>
      </c>
      <c r="BN8" s="18">
        <f>PLANEL_GerPT_Trim_Resultado!CA113+PLANEL_GerPT_Trim_Resultado!CA125+PLANEL_GerPT_Trim_Resultado!CA137</f>
        <v>8090.6730159999997</v>
      </c>
      <c r="BO8" s="18">
        <f>PLANEL_GerPT_Trim_Resultado!CB113+PLANEL_GerPT_Trim_Resultado!CB125+PLANEL_GerPT_Trim_Resultado!CB137</f>
        <v>7522.5690679999998</v>
      </c>
      <c r="BP8" s="18">
        <f>PLANEL_GerPT_Trim_Resultado!CC113+PLANEL_GerPT_Trim_Resultado!CC125+PLANEL_GerPT_Trim_Resultado!CC137</f>
        <v>6377.8339290000004</v>
      </c>
      <c r="BQ8" s="18">
        <f>PLANEL_GerPT_Trim_Resultado!CD113+PLANEL_GerPT_Trim_Resultado!CD125+PLANEL_GerPT_Trim_Resultado!CD137</f>
        <v>6197.8143325999999</v>
      </c>
      <c r="BR8" s="18">
        <f>PLANEL_GerPT_Trim_Resultado!CE113+PLANEL_GerPT_Trim_Resultado!CE125+PLANEL_GerPT_Trim_Resultado!CE137</f>
        <v>7522.5690679999998</v>
      </c>
      <c r="BS8" s="18">
        <f>PLANEL_GerPT_Trim_Resultado!CF113+PLANEL_GerPT_Trim_Resultado!CF125+PLANEL_GerPT_Trim_Resultado!CF137</f>
        <v>8209.4859489999999</v>
      </c>
      <c r="BT8" s="18">
        <f>PLANEL_GerPT_Trim_Resultado!CG113+PLANEL_GerPT_Trim_Resultado!CG125+PLANEL_GerPT_Trim_Resultado!CG137</f>
        <v>8209.4859489999999</v>
      </c>
      <c r="BU8" s="18">
        <f>PLANEL_GerPT_Trim_Resultado!CH113+PLANEL_GerPT_Trim_Resultado!CH125+PLANEL_GerPT_Trim_Resultado!CH137</f>
        <v>7368.6049400000002</v>
      </c>
      <c r="BV8" s="18">
        <f>PLANEL_GerPT_Trim_Resultado!CI113+PLANEL_GerPT_Trim_Resultado!CI125+PLANEL_GerPT_Trim_Resultado!CI137</f>
        <v>8209.4859489999999</v>
      </c>
      <c r="BW8" s="18">
        <f>PLANEL_GerPT_Trim_Resultado!CJ113+PLANEL_GerPT_Trim_Resultado!CJ125+PLANEL_GerPT_Trim_Resultado!CJ137</f>
        <v>8896.4028299999991</v>
      </c>
      <c r="BX8" s="18">
        <f>PLANEL_GerPT_Trim_Resultado!CK113+PLANEL_GerPT_Trim_Resultado!CK125+PLANEL_GerPT_Trim_Resultado!CK137</f>
        <v>8550.9920239999992</v>
      </c>
      <c r="BY8" s="18">
        <f>PLANEL_GerPT_Trim_Resultado!CL113+PLANEL_GerPT_Trim_Resultado!CL125+PLANEL_GerPT_Trim_Resultado!CL137</f>
        <v>7751.6676910000006</v>
      </c>
      <c r="BZ8" s="18">
        <f>PLANEL_GerPT_Trim_Resultado!CM113+PLANEL_GerPT_Trim_Resultado!CM125+PLANEL_GerPT_Trim_Resultado!CM137</f>
        <v>8896.4028299999991</v>
      </c>
      <c r="CA8" s="18">
        <f>PLANEL_GerPT_Trim_Resultado!CN113+PLANEL_GerPT_Trim_Resultado!CN125+PLANEL_GerPT_Trim_Resultado!CN137</f>
        <v>8589.6115389999995</v>
      </c>
      <c r="CB8" s="18">
        <f>PLANEL_GerPT_Trim_Resultado!CO113+PLANEL_GerPT_Trim_Resultado!CO125+PLANEL_GerPT_Trim_Resultado!CO137</f>
        <v>7499.2083190000003</v>
      </c>
      <c r="CC8" s="18">
        <f>PLANEL_GerPT_Trim_Resultado!CP113+PLANEL_GerPT_Trim_Resultado!CP125+PLANEL_GerPT_Trim_Resultado!CP137</f>
        <v>8082.7142540000004</v>
      </c>
      <c r="CD8" s="18">
        <f>PLANEL_GerPT_Trim_Resultado!CQ113+PLANEL_GerPT_Trim_Resultado!CQ125+PLANEL_GerPT_Trim_Resultado!CQ137</f>
        <v>8589.6115389999995</v>
      </c>
      <c r="CE8" s="18">
        <f>PLANEL_GerPT_Trim_Resultado!CR113+PLANEL_GerPT_Trim_Resultado!CR125+PLANEL_GerPT_Trim_Resultado!CR137</f>
        <v>9276.5284200000006</v>
      </c>
      <c r="CF8" s="18">
        <f>PLANEL_GerPT_Trim_Resultado!CS113+PLANEL_GerPT_Trim_Resultado!CS125+PLANEL_GerPT_Trim_Resultado!CS137</f>
        <v>8752.387154</v>
      </c>
      <c r="CG8" s="18">
        <f>PLANEL_GerPT_Trim_Resultado!CT113+PLANEL_GerPT_Trim_Resultado!CT125+PLANEL_GerPT_Trim_Resultado!CT137</f>
        <v>8916.489227</v>
      </c>
      <c r="CH8" s="18">
        <f>PLANEL_GerPT_Trim_Resultado!CU113+PLANEL_GerPT_Trim_Resultado!CU125+PLANEL_GerPT_Trim_Resultado!CU137</f>
        <v>9276.5284200000006</v>
      </c>
      <c r="CI8" s="18">
        <f>PLANEL_GerPT_Trim_Resultado!CV113+PLANEL_GerPT_Trim_Resultado!CV125+PLANEL_GerPT_Trim_Resultado!CV137</f>
        <v>9963.4453009999997</v>
      </c>
      <c r="CJ8" s="18">
        <f>PLANEL_GerPT_Trim_Resultado!CW113+PLANEL_GerPT_Trim_Resultado!CW125+PLANEL_GerPT_Trim_Resultado!CW137</f>
        <v>9963.4453009999997</v>
      </c>
      <c r="CK8" s="18">
        <f>PLANEL_GerPT_Trim_Resultado!CX113+PLANEL_GerPT_Trim_Resultado!CX125+PLANEL_GerPT_Trim_Resultado!CX137</f>
        <v>9243.3669150000005</v>
      </c>
      <c r="CL8" s="18">
        <f>PLANEL_GerPT_Trim_Resultado!CY113+PLANEL_GerPT_Trim_Resultado!CY125+PLANEL_GerPT_Trim_Resultado!CY137</f>
        <v>9963.4453009999997</v>
      </c>
      <c r="CM8" s="18">
        <f>PLANEL_GerPT_Trim_Resultado!CZ113+PLANEL_GerPT_Trim_Resultado!CZ125+PLANEL_GerPT_Trim_Resultado!CZ137</f>
        <v>10090.595984</v>
      </c>
      <c r="CN8" s="18">
        <f>PLANEL_GerPT_Trim_Resultado!DA113+PLANEL_GerPT_Trim_Resultado!DA125+PLANEL_GerPT_Trim_Resultado!DA137</f>
        <v>10090.595984</v>
      </c>
      <c r="CO8" s="18">
        <f>PLANEL_GerPT_Trim_Resultado!DB113+PLANEL_GerPT_Trim_Resultado!DB125+PLANEL_GerPT_Trim_Resultado!DB137</f>
        <v>10090.595984</v>
      </c>
      <c r="CP8" s="18">
        <f>PLANEL_GerPT_Trim_Resultado!DC113+PLANEL_GerPT_Trim_Resultado!DC125+PLANEL_GerPT_Trim_Resultado!DC137</f>
        <v>10090.595984</v>
      </c>
      <c r="CQ8" s="18">
        <f>PLANEL_GerPT_Trim_Resultado!DD113+PLANEL_GerPT_Trim_Resultado!DD125+PLANEL_GerPT_Trim_Resultado!DD137</f>
        <v>10777.512865000001</v>
      </c>
      <c r="CR8" s="18">
        <f>PLANEL_GerPT_Trim_Resultado!DE113+PLANEL_GerPT_Trim_Resultado!DE125+PLANEL_GerPT_Trim_Resultado!DE137</f>
        <v>10597.493268999999</v>
      </c>
      <c r="CS8" s="18">
        <f>PLANEL_GerPT_Trim_Resultado!DF113+PLANEL_GerPT_Trim_Resultado!DF125+PLANEL_GerPT_Trim_Resultado!DF137</f>
        <v>10777.512865000001</v>
      </c>
      <c r="CT8" s="18">
        <f>PLANEL_GerPT_Trim_Resultado!DG113+PLANEL_GerPT_Trim_Resultado!DG125+PLANEL_GerPT_Trim_Resultado!DG137</f>
        <v>10417.473672</v>
      </c>
      <c r="CU8" s="18">
        <f>PLANEL_GerPT_Trim_Resultado!DH113+PLANEL_GerPT_Trim_Resultado!DH125+PLANEL_GerPT_Trim_Resultado!DH137</f>
        <v>11437.900543</v>
      </c>
      <c r="CV8" s="18">
        <f>PLANEL_GerPT_Trim_Resultado!DI113+PLANEL_GerPT_Trim_Resultado!DI125+PLANEL_GerPT_Trim_Resultado!DI137</f>
        <v>11437.900543</v>
      </c>
      <c r="CW8" s="18">
        <f>PLANEL_GerPT_Trim_Resultado!DJ113+PLANEL_GerPT_Trim_Resultado!DJ125+PLANEL_GerPT_Trim_Resultado!DJ137</f>
        <v>10357.782964999999</v>
      </c>
      <c r="CX8" s="18">
        <f>PLANEL_GerPT_Trim_Resultado!DK113+PLANEL_GerPT_Trim_Resultado!DK125+PLANEL_GerPT_Trim_Resultado!DK137</f>
        <v>11437.900543</v>
      </c>
      <c r="CY8" s="69">
        <f>PLANEL_GerPT_Trim_Resultado!DL113+PLANEL_GerPT_Trim_Resultado!DL125+PLANEL_GerPT_Trim_Resultado!DL137</f>
        <v>12124.817424000001</v>
      </c>
      <c r="CZ8" s="69">
        <f>PLANEL_GerPT_Trim_Resultado!DM113+PLANEL_GerPT_Trim_Resultado!DM125+PLANEL_GerPT_Trim_Resultado!DM137</f>
        <v>11944.797827999999</v>
      </c>
      <c r="DA8" s="69">
        <f>PLANEL_GerPT_Trim_Resultado!DN113+PLANEL_GerPT_Trim_Resultado!DN125+PLANEL_GerPT_Trim_Resultado!DN137</f>
        <v>10980.082285</v>
      </c>
      <c r="DB8" s="69">
        <f>PLANEL_GerPT_Trim_Resultado!DO113+PLANEL_GerPT_Trim_Resultado!DO125+PLANEL_GerPT_Trim_Resultado!DO137</f>
        <v>12124.817424000001</v>
      </c>
      <c r="DC8" s="18">
        <f>PLANEL_GerPT_Trim_Resultado!DP113+PLANEL_GerPT_Trim_Resultado!DP125+PLANEL_GerPT_Trim_Resultado!DP137</f>
        <v>11661.788071999999</v>
      </c>
      <c r="DD8" s="18">
        <f>PLANEL_GerPT_Trim_Resultado!DQ113+PLANEL_GerPT_Trim_Resultado!DQ125+PLANEL_GerPT_Trim_Resultado!DQ137</f>
        <v>10504.424928</v>
      </c>
      <c r="DE8" s="18">
        <f>PLANEL_GerPT_Trim_Resultado!DR113+PLANEL_GerPT_Trim_Resultado!DR125+PLANEL_GerPT_Trim_Resultado!DR137</f>
        <v>10957.627208999998</v>
      </c>
      <c r="DF8" s="18">
        <f>PLANEL_GerPT_Trim_Resultado!DS113+PLANEL_GerPT_Trim_Resultado!DS125+PLANEL_GerPT_Trim_Resultado!DS137</f>
        <v>10957.627208999998</v>
      </c>
      <c r="DG8" s="18">
        <f>PLANEL_GerPT_Trim_Resultado!DT113+PLANEL_GerPT_Trim_Resultado!DT125+PLANEL_GerPT_Trim_Resultado!DT137</f>
        <v>12348.704953</v>
      </c>
      <c r="DH8" s="18">
        <f>PLANEL_GerPT_Trim_Resultado!DU113+PLANEL_GerPT_Trim_Resultado!DU125+PLANEL_GerPT_Trim_Resultado!DU137</f>
        <v>11833.831646000001</v>
      </c>
      <c r="DI8" s="18">
        <f>PLANEL_GerPT_Trim_Resultado!DV113+PLANEL_GerPT_Trim_Resultado!DV125+PLANEL_GerPT_Trim_Resultado!DV137</f>
        <v>11808.646164000002</v>
      </c>
      <c r="DJ8" s="18">
        <f>PLANEL_GerPT_Trim_Resultado!DW113+PLANEL_GerPT_Trim_Resultado!DW125+PLANEL_GerPT_Trim_Resultado!DW137</f>
        <v>12348.704953</v>
      </c>
      <c r="DK8" s="18">
        <f>PLANEL_GerPT_Trim_Resultado!DX113+PLANEL_GerPT_Trim_Resultado!DX125+PLANEL_GerPT_Trim_Resultado!DX137</f>
        <v>13035.621834000001</v>
      </c>
      <c r="DL8" s="18">
        <f>PLANEL_GerPT_Trim_Resultado!DY113+PLANEL_GerPT_Trim_Resultado!DY125+PLANEL_GerPT_Trim_Resultado!DY137</f>
        <v>12675.582641000001</v>
      </c>
      <c r="DM8" s="18">
        <f>PLANEL_GerPT_Trim_Resultado!DZ113+PLANEL_GerPT_Trim_Resultado!DZ125+PLANEL_GerPT_Trim_Resultado!DZ137</f>
        <v>12675.582641000001</v>
      </c>
      <c r="DN8" s="18">
        <f>PLANEL_GerPT_Trim_Resultado!EA113+PLANEL_GerPT_Trim_Resultado!EA125+PLANEL_GerPT_Trim_Resultado!EA137</f>
        <v>13035.621834000001</v>
      </c>
      <c r="DO8" s="18">
        <f>PLANEL_GerPT_Trim_Resultado!EB113+PLANEL_GerPT_Trim_Resultado!EB125+PLANEL_GerPT_Trim_Resultado!EB137</f>
        <v>13722.538714999999</v>
      </c>
      <c r="DP8" s="18">
        <f>PLANEL_GerPT_Trim_Resultado!EC113+PLANEL_GerPT_Trim_Resultado!EC125+PLANEL_GerPT_Trim_Resultado!EC137</f>
        <v>13362.499522999999</v>
      </c>
      <c r="DQ8" s="18">
        <f>PLANEL_GerPT_Trim_Resultado!ED113+PLANEL_GerPT_Trim_Resultado!ED125+PLANEL_GerPT_Trim_Resultado!ED137</f>
        <v>12658.338659000001</v>
      </c>
      <c r="DR8" s="18">
        <f>PLANEL_GerPT_Trim_Resultado!EE113+PLANEL_GerPT_Trim_Resultado!EE125+PLANEL_GerPT_Trim_Resultado!EE137</f>
        <v>13542.519119000001</v>
      </c>
      <c r="DS8" s="18">
        <f>PLANEL_GerPT_Trim_Resultado!EF113+PLANEL_GerPT_Trim_Resultado!EF125+PLANEL_GerPT_Trim_Resultado!EF137</f>
        <v>13910.593776000002</v>
      </c>
      <c r="DT8" s="18">
        <f>PLANEL_GerPT_Trim_Resultado!EG113+PLANEL_GerPT_Trim_Resultado!EG125+PLANEL_GerPT_Trim_Resultado!EG137</f>
        <v>13885.314330000001</v>
      </c>
      <c r="DU8" s="18">
        <f>PLANEL_GerPT_Trim_Resultado!EH113+PLANEL_GerPT_Trim_Resultado!EH125+PLANEL_GerPT_Trim_Resultado!EH137</f>
        <v>9183.989516900001</v>
      </c>
      <c r="DV8" s="18">
        <f>PLANEL_GerPT_Trim_Resultado!EI113+PLANEL_GerPT_Trim_Resultado!EI125+PLANEL_GerPT_Trim_Resultado!EI137</f>
        <v>11883.004638</v>
      </c>
      <c r="DW8" s="18">
        <f>PLANEL_GerPT_Trim_Resultado!EJ113+PLANEL_GerPT_Trim_Resultado!EJ125+PLANEL_GerPT_Trim_Resultado!EJ137</f>
        <v>14479.249096</v>
      </c>
      <c r="DX8" s="18">
        <f>PLANEL_GerPT_Trim_Resultado!EK113+PLANEL_GerPT_Trim_Resultado!EK125+PLANEL_GerPT_Trim_Resultado!EK137</f>
        <v>13165.235944</v>
      </c>
      <c r="DY8" s="18">
        <f>PLANEL_GerPT_Trim_Resultado!EL113+PLANEL_GerPT_Trim_Resultado!EL125+PLANEL_GerPT_Trim_Resultado!EL137</f>
        <v>12058.459261</v>
      </c>
      <c r="DZ8" s="18">
        <f>PLANEL_GerPT_Trim_Resultado!EM113+PLANEL_GerPT_Trim_Resultado!EM125+PLANEL_GerPT_Trim_Resultado!EM137</f>
        <v>14299.229500000001</v>
      </c>
      <c r="EA8" s="18">
        <f>PLANEL_GerPT_Trim_Resultado!EN113+PLANEL_GerPT_Trim_Resultado!EN125+PLANEL_GerPT_Trim_Resultado!EN137</f>
        <v>15439.167688000001</v>
      </c>
      <c r="EB8" s="18">
        <f>PLANEL_GerPT_Trim_Resultado!EO113+PLANEL_GerPT_Trim_Resultado!EO125+PLANEL_GerPT_Trim_Resultado!EO137</f>
        <v>15439.167688000001</v>
      </c>
      <c r="EC8" s="18">
        <f>PLANEL_GerPT_Trim_Resultado!EP113+PLANEL_GerPT_Trim_Resultado!EP125+PLANEL_GerPT_Trim_Resultado!EP137</f>
        <v>15439.167688000001</v>
      </c>
      <c r="ED8" s="18">
        <f>PLANEL_GerPT_Trim_Resultado!EQ113+PLANEL_GerPT_Trim_Resultado!EQ125+PLANEL_GerPT_Trim_Resultado!EQ137</f>
        <v>12659.6174849</v>
      </c>
      <c r="EE8" s="18">
        <f>PLANEL_GerPT_Trim_Resultado!ER113+PLANEL_GerPT_Trim_Resultado!ER125+PLANEL_GerPT_Trim_Resultado!ER137</f>
        <v>16126.084568999999</v>
      </c>
      <c r="EF8" s="18">
        <f>PLANEL_GerPT_Trim_Resultado!ES113+PLANEL_GerPT_Trim_Resultado!ES125+PLANEL_GerPT_Trim_Resultado!ES137</f>
        <v>15619.187284</v>
      </c>
      <c r="EG8" s="18">
        <f>PLANEL_GerPT_Trim_Resultado!ET113+PLANEL_GerPT_Trim_Resultado!ET125+PLANEL_GerPT_Trim_Resultado!ET137</f>
        <v>15946.064973</v>
      </c>
      <c r="EH8" s="18">
        <f>PLANEL_GerPT_Trim_Resultado!EU113+PLANEL_GerPT_Trim_Resultado!EU125+PLANEL_GerPT_Trim_Resultado!EU137</f>
        <v>15946.064973</v>
      </c>
      <c r="EI8" s="18">
        <f>PLANEL_GerPT_Trim_Resultado!EV113+PLANEL_GerPT_Trim_Resultado!EV125+PLANEL_GerPT_Trim_Resultado!EV137</f>
        <v>16813.00145</v>
      </c>
      <c r="EJ8" s="18">
        <f>PLANEL_GerPT_Trim_Resultado!EW113+PLANEL_GerPT_Trim_Resultado!EW125+PLANEL_GerPT_Trim_Resultado!EW137</f>
        <v>16632.981854000001</v>
      </c>
      <c r="EK8" s="18">
        <f>PLANEL_GerPT_Trim_Resultado!EX113+PLANEL_GerPT_Trim_Resultado!EX125+PLANEL_GerPT_Trim_Resultado!EX137</f>
        <v>15586.02578</v>
      </c>
      <c r="EL8" s="18">
        <f>PLANEL_GerPT_Trim_Resultado!EY113+PLANEL_GerPT_Trim_Resultado!EY125+PLANEL_GerPT_Trim_Resultado!EY137</f>
        <v>12773.3140719</v>
      </c>
      <c r="EM8" s="18">
        <f>PLANEL_GerPT_Trim_Resultado!EZ113+PLANEL_GerPT_Trim_Resultado!EZ125+PLANEL_GerPT_Trim_Resultado!EZ137</f>
        <v>17499.918331000001</v>
      </c>
      <c r="EN8" s="18">
        <f>PLANEL_GerPT_Trim_Resultado!FA113+PLANEL_GerPT_Trim_Resultado!FA125+PLANEL_GerPT_Trim_Resultado!FA137</f>
        <v>17499.918331000001</v>
      </c>
      <c r="EO8" s="18">
        <f>PLANEL_GerPT_Trim_Resultado!FB113+PLANEL_GerPT_Trim_Resultado!FB125+PLANEL_GerPT_Trim_Resultado!FB137</f>
        <v>13346.534365899999</v>
      </c>
      <c r="EP8" s="18">
        <f>PLANEL_GerPT_Trim_Resultado!FC113+PLANEL_GerPT_Trim_Resultado!FC125+PLANEL_GerPT_Trim_Resultado!FC137</f>
        <v>16779.839945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1007.25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1022.25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1212.27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273.75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316.69935020000003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273.75</v>
      </c>
      <c r="P11" s="20">
        <f>PLANEL_GerPT_Trim_Resultado!AC41+PLANEL_GerPT_Trim_Resultado!AC53</f>
        <v>810.3</v>
      </c>
      <c r="Q11" s="20">
        <f>PLANEL_GerPT_Trim_Resultado!AD41+PLANEL_GerPT_Trim_Resultado!AD53</f>
        <v>270.07499999999999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1084.05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540.22500000000002</v>
      </c>
      <c r="X11" s="20">
        <f>PLANEL_GerPT_Trim_Resultado!AK41+PLANEL_GerPT_Trim_Resultado!AK53</f>
        <v>1084.05</v>
      </c>
      <c r="Y11" s="20">
        <f>PLANEL_GerPT_Trim_Resultado!AL41+PLANEL_GerPT_Trim_Resultado!AL53</f>
        <v>543.82500000000005</v>
      </c>
      <c r="Z11" s="20">
        <f>PLANEL_GerPT_Trim_Resultado!AM41+PLANEL_GerPT_Trim_Resultado!AM53</f>
        <v>543.82500000000005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540.22500000000002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1084.05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810.3</v>
      </c>
      <c r="AO11" s="20">
        <f>PLANEL_GerPT_Trim_Resultado!BB41+PLANEL_GerPT_Trim_Resultado!BB53</f>
        <v>270.07499999999999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270.07499999999999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543.82500000000005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270.07499999999999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4151.3722900000002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3389.3013760000003</v>
      </c>
      <c r="G13" s="1">
        <f>PLANEL_GerPT_Trim_Resultado!T173+PLANEL_GerPT_Trim_Resultado!T185</f>
        <v>4074.2384910000001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3893.9496409999997</v>
      </c>
      <c r="J13" s="1">
        <f>PLANEL_GerPT_Trim_Resultado!W173+PLANEL_GerPT_Trim_Resultado!W185</f>
        <v>3963.0152790000002</v>
      </c>
      <c r="K13" s="1">
        <f>PLANEL_GerPT_Trim_Resultado!X173+PLANEL_GerPT_Trim_Resultado!X185</f>
        <v>3690.8069730000002</v>
      </c>
      <c r="L13" s="1">
        <f>PLANEL_GerPT_Trim_Resultado!Y173+PLANEL_GerPT_Trim_Resultado!Y185</f>
        <v>4629.5154160000002</v>
      </c>
      <c r="M13" s="1">
        <f>PLANEL_GerPT_Trim_Resultado!Z173+PLANEL_GerPT_Trim_Resultado!Z185</f>
        <v>4473.1911359999995</v>
      </c>
      <c r="N13" s="1">
        <f>PLANEL_GerPT_Trim_Resultado!AA173+PLANEL_GerPT_Trim_Resultado!AA185</f>
        <v>4093.5157140000001</v>
      </c>
      <c r="O13" s="1">
        <f>PLANEL_GerPT_Trim_Resultado!AB173+PLANEL_GerPT_Trim_Resultado!AB185</f>
        <v>3547.9504070000003</v>
      </c>
      <c r="P13" s="1">
        <f>PLANEL_GerPT_Trim_Resultado!AC173+PLANEL_GerPT_Trim_Resultado!AC185</f>
        <v>3902.7315558</v>
      </c>
      <c r="Q13" s="1">
        <f>PLANEL_GerPT_Trim_Resultado!AD173+PLANEL_GerPT_Trim_Resultado!AD185</f>
        <v>2901.6331058999999</v>
      </c>
      <c r="R13" s="1">
        <f>PLANEL_GerPT_Trim_Resultado!AE173+PLANEL_GerPT_Trim_Resultado!AE185</f>
        <v>4208.9177490000002</v>
      </c>
      <c r="S13" s="1">
        <f>PLANEL_GerPT_Trim_Resultado!AF173+PLANEL_GerPT_Trim_Resultado!AF185</f>
        <v>4236.2663510000002</v>
      </c>
      <c r="T13" s="1">
        <f>PLANEL_GerPT_Trim_Resultado!AG173+PLANEL_GerPT_Trim_Resultado!AG185</f>
        <v>4208.9323320000003</v>
      </c>
      <c r="U13" s="1">
        <f>PLANEL_GerPT_Trim_Resultado!AH173+PLANEL_GerPT_Trim_Resultado!AH185</f>
        <v>3231.1270992</v>
      </c>
      <c r="V13" s="1">
        <f>PLANEL_GerPT_Trim_Resultado!AI173+PLANEL_GerPT_Trim_Resultado!AI185</f>
        <v>4685.0367910000004</v>
      </c>
      <c r="W13" s="1">
        <f>PLANEL_GerPT_Trim_Resultado!AJ173+PLANEL_GerPT_Trim_Resultado!AJ185</f>
        <v>3262.27333</v>
      </c>
      <c r="X13" s="1">
        <f>PLANEL_GerPT_Trim_Resultado!AK173+PLANEL_GerPT_Trim_Resultado!AK185</f>
        <v>3706.0919254999999</v>
      </c>
      <c r="Y13" s="1">
        <f>PLANEL_GerPT_Trim_Resultado!AL173+PLANEL_GerPT_Trim_Resultado!AL185</f>
        <v>2172.094587</v>
      </c>
      <c r="Z13" s="1">
        <f>PLANEL_GerPT_Trim_Resultado!AM173+PLANEL_GerPT_Trim_Resultado!AM185</f>
        <v>3617.0834636</v>
      </c>
      <c r="AA13" s="1">
        <f>PLANEL_GerPT_Trim_Resultado!AN173+PLANEL_GerPT_Trim_Resultado!AN185</f>
        <v>4516.6429109999999</v>
      </c>
      <c r="AB13" s="1">
        <f>PLANEL_GerPT_Trim_Resultado!AO173+PLANEL_GerPT_Trim_Resultado!AO185</f>
        <v>3958.4208520000002</v>
      </c>
      <c r="AC13" s="1">
        <f>PLANEL_GerPT_Trim_Resultado!AP173+PLANEL_GerPT_Trim_Resultado!AP185</f>
        <v>3338.8691990000002</v>
      </c>
      <c r="AD13" s="1">
        <f>PLANEL_GerPT_Trim_Resultado!AQ173+PLANEL_GerPT_Trim_Resultado!AQ185</f>
        <v>4367.1600830000007</v>
      </c>
      <c r="AE13" s="1">
        <f>PLANEL_GerPT_Trim_Resultado!AR173+PLANEL_GerPT_Trim_Resultado!AR185</f>
        <v>3166.6554834999997</v>
      </c>
      <c r="AF13" s="1">
        <f>PLANEL_GerPT_Trim_Resultado!AS173+PLANEL_GerPT_Trim_Resultado!AS185</f>
        <v>4291.7413470000001</v>
      </c>
      <c r="AG13" s="1">
        <f>PLANEL_GerPT_Trim_Resultado!AT173+PLANEL_GerPT_Trim_Resultado!AT185</f>
        <v>4169.7070100000001</v>
      </c>
      <c r="AH13" s="1">
        <f>PLANEL_GerPT_Trim_Resultado!AU173+PLANEL_GerPT_Trim_Resultado!AU185</f>
        <v>4100.5415860000003</v>
      </c>
      <c r="AI13" s="1">
        <f>PLANEL_GerPT_Trim_Resultado!AV173+PLANEL_GerPT_Trim_Resultado!AV185</f>
        <v>4379.3199729999997</v>
      </c>
      <c r="AJ13" s="1">
        <f>PLANEL_GerPT_Trim_Resultado!AW173+PLANEL_GerPT_Trim_Resultado!AW185</f>
        <v>4037.1918310000001</v>
      </c>
      <c r="AK13" s="1">
        <f>PLANEL_GerPT_Trim_Resultado!AX173+PLANEL_GerPT_Trim_Resultado!AX185</f>
        <v>3704.2362639000003</v>
      </c>
      <c r="AL13" s="1">
        <f>PLANEL_GerPT_Trim_Resultado!AY173+PLANEL_GerPT_Trim_Resultado!AY185</f>
        <v>4369.0404429999999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3417.8124558999998</v>
      </c>
      <c r="AO13" s="1">
        <f>PLANEL_GerPT_Trim_Resultado!BB173+PLANEL_GerPT_Trim_Resultado!BB185</f>
        <v>3014.8559568999999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2201.1114508999999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463.51869670000002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3874.7887219999998</v>
      </c>
      <c r="G15" s="22">
        <f>PLANEL_GerPT_Trim_Resultado!T17+PLANEL_GerPT_Trim_Resultado!T29</f>
        <v>494.17848950000001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3959.9251239999999</v>
      </c>
      <c r="K15" s="22">
        <f>PLANEL_GerPT_Trim_Resultado!X17+PLANEL_GerPT_Trim_Resultado!X29</f>
        <v>484.64146729999999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6664.142484</v>
      </c>
      <c r="N15" s="22">
        <f>PLANEL_GerPT_Trim_Resultado!AA17+PLANEL_GerPT_Trim_Resultado!AA29</f>
        <v>4207.1207640000002</v>
      </c>
      <c r="O15" s="22">
        <f>PLANEL_GerPT_Trim_Resultado!AB17+PLANEL_GerPT_Trim_Resultado!AB29</f>
        <v>481.86204509999999</v>
      </c>
      <c r="P15" s="22">
        <f>PLANEL_GerPT_Trim_Resultado!AC17+PLANEL_GerPT_Trim_Resultado!AC29</f>
        <v>4695.9553020000003</v>
      </c>
      <c r="Q15" s="22">
        <f>PLANEL_GerPT_Trim_Resultado!AD17+PLANEL_GerPT_Trim_Resultado!AD29</f>
        <v>6298.8412129999997</v>
      </c>
      <c r="R15" s="22">
        <f>PLANEL_GerPT_Trim_Resultado!AE17+PLANEL_GerPT_Trim_Resultado!AE29</f>
        <v>4133.9120819999998</v>
      </c>
      <c r="S15" s="22">
        <f>PLANEL_GerPT_Trim_Resultado!AF17+PLANEL_GerPT_Trim_Resultado!AF29</f>
        <v>503.29459789999999</v>
      </c>
      <c r="T15" s="22">
        <f>PLANEL_GerPT_Trim_Resultado!AG17+PLANEL_GerPT_Trim_Resultado!AG29</f>
        <v>4417.0149460000002</v>
      </c>
      <c r="U15" s="22">
        <f>PLANEL_GerPT_Trim_Resultado!AH17+PLANEL_GerPT_Trim_Resultado!AH29</f>
        <v>6310.8185560000002</v>
      </c>
      <c r="V15" s="22">
        <f>PLANEL_GerPT_Trim_Resultado!AI17+PLANEL_GerPT_Trim_Resultado!AI29</f>
        <v>4186.7950920000003</v>
      </c>
      <c r="W15" s="22">
        <f>PLANEL_GerPT_Trim_Resultado!AJ17+PLANEL_GerPT_Trim_Resultado!AJ29</f>
        <v>479.37684510000003</v>
      </c>
      <c r="X15" s="22">
        <f>PLANEL_GerPT_Trim_Resultado!AK17+PLANEL_GerPT_Trim_Resultado!AK29</f>
        <v>4637.7812029999996</v>
      </c>
      <c r="Y15" s="22">
        <f>PLANEL_GerPT_Trim_Resultado!AL17+PLANEL_GerPT_Trim_Resultado!AL29</f>
        <v>6255.6920270000001</v>
      </c>
      <c r="Z15" s="22">
        <f>PLANEL_GerPT_Trim_Resultado!AM17+PLANEL_GerPT_Trim_Resultado!AM29</f>
        <v>4229.2174199999999</v>
      </c>
      <c r="AA15" s="22">
        <f>PLANEL_GerPT_Trim_Resultado!AN17+PLANEL_GerPT_Trim_Resultado!AN29</f>
        <v>500.03787060000002</v>
      </c>
      <c r="AB15" s="22">
        <f>PLANEL_GerPT_Trim_Resultado!AO17+PLANEL_GerPT_Trim_Resultado!AO29</f>
        <v>4673.5686269999997</v>
      </c>
      <c r="AC15" s="22">
        <f>PLANEL_GerPT_Trim_Resultado!AP17+PLANEL_GerPT_Trim_Resultado!AP29</f>
        <v>6616.036231</v>
      </c>
      <c r="AD15" s="22">
        <f>PLANEL_GerPT_Trim_Resultado!AQ17+PLANEL_GerPT_Trim_Resultado!AQ29</f>
        <v>4286.1640820000002</v>
      </c>
      <c r="AE15" s="22">
        <f>PLANEL_GerPT_Trim_Resultado!AR17+PLANEL_GerPT_Trim_Resultado!AR29</f>
        <v>493.50772119999999</v>
      </c>
      <c r="AF15" s="22">
        <f>PLANEL_GerPT_Trim_Resultado!AS17+PLANEL_GerPT_Trim_Resultado!AS29</f>
        <v>4517.6159470000002</v>
      </c>
      <c r="AG15" s="22">
        <f>PLANEL_GerPT_Trim_Resultado!AT17+PLANEL_GerPT_Trim_Resultado!AT29</f>
        <v>6721.2822310000001</v>
      </c>
      <c r="AH15" s="22">
        <f>PLANEL_GerPT_Trim_Resultado!AU17+PLANEL_GerPT_Trim_Resultado!AU29</f>
        <v>4239.0156020000004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4919.9923289999997</v>
      </c>
      <c r="AK15" s="22">
        <f>PLANEL_GerPT_Trim_Resultado!AX17+PLANEL_GerPT_Trim_Resultado!AX29</f>
        <v>6551.0689739999998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1882.550358</v>
      </c>
      <c r="AO15" s="22">
        <f>PLANEL_GerPT_Trim_Resultado!BB17+PLANEL_GerPT_Trim_Resultado!BB29</f>
        <v>2478.8053530000002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1889.4503090000001</v>
      </c>
      <c r="AS15" s="22">
        <f>PLANEL_GerPT_Trim_Resultado!BF17+PLANEL_GerPT_Trim_Resultado!BF29</f>
        <v>2517.1453529999999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1861.760309</v>
      </c>
      <c r="AW15" s="22">
        <f>PLANEL_GerPT_Trim_Resultado!BJ17+PLANEL_GerPT_Trim_Resultado!BJ29</f>
        <v>2530.6453080000001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2603.2019660000001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2526.8653079999999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2603.2019660000001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2439.5383149999998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428.6875</v>
      </c>
      <c r="P16" s="22">
        <f>PLANEL_GerPT_Trim_Resultado!AC377</f>
        <v>293.3125</v>
      </c>
      <c r="Q16" s="22">
        <f>PLANEL_GerPT_Trim_Resultado!AD377</f>
        <v>321.28247879999998</v>
      </c>
      <c r="R16" s="22">
        <f>PLANEL_GerPT_Trim_Resultado!AE377</f>
        <v>320.38749999999999</v>
      </c>
      <c r="S16" s="22">
        <f>PLANEL_GerPT_Trim_Resultado!AF377</f>
        <v>603.77250000000004</v>
      </c>
      <c r="T16" s="22">
        <f>PLANEL_GerPT_Trim_Resultado!AG377</f>
        <v>603.77250000000004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606.66049999999996</v>
      </c>
      <c r="X16" s="22">
        <f>PLANEL_GerPT_Trim_Resultado!AK377</f>
        <v>648.89750000000004</v>
      </c>
      <c r="Y16" s="22">
        <f>PLANEL_GerPT_Trim_Resultado!AL377</f>
        <v>486.44749999999999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611.173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611.173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298.54700000000003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197.64750000000001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1134.7075611500002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1112.9688617300001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1598.8031042699999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1675.9072847999998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1785.0480436099999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1051.0257642700001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2008.9311668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2160.6691264000001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1818.6645130699999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2205.0858687999998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1448.5180590699999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3287.3241706099998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3206.9932130699999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3128.1485268000001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2573.4105690699998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3614.4566356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2323.6336370700001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2952.4330543999999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1808.2844870700001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3395.0336056000001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3050.4718370700002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2852.1919027999998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3948.9766510700001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3265.9505764700002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4323.1048566999998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4734.5802930700002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4171.1673215999999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5449.0305330700003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5578.4855348000001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7229.8802210699996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7441.6476635999998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5980.87712207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6126.9781587999996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7933.3555450700005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8166.8930125999996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7945.2355786700009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8985.1262987999999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11949.330994669999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10845.538232999999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8472.232795670001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8757.1046229999993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12754.361770069998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11564.170803000001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8954.4817566700003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7875.0079748000007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14201.19960267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12220.941594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9423.7466386800006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7331.9430473100001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14048.08121968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12860.837144000001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10225.38101868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11590.642780510001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16223.132928680001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13953.974934000002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11700.707344679999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13267.149969510001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16121.12276308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15965.783561000002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12679.35381092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13662.38505769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19606.061882919999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17300.108469399998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14320.177392919999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16248.70057569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22661.045383919998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19536.06578438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15538.119773120001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17635.681325090001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23779.451385120003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21195.85324918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17083.061002319999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19394.971387490001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25454.821061520001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23301.294217980001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18242.825949309998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20699.97995148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26384.64663331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24887.346985960001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19294.89416172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21858.913790340001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30593.795481720001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26334.902473579998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20562.318481300001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23075.198188599999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32553.844322500001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28075.498617900001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21345.9981764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24106.780233800004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33730.075916400005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29161.133170599998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21296.548341099999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23898.0720473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33418.147201100001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29147.530468000001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24452.269860100001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27484.389120300002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38398.776030100002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33450.691828999996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25672.835166099998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28871.395149300002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40380.834471100003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35115.099064000002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26715.698538099998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28251.8912533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41685.975680100004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36232.191626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28080.234573099999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31020.295188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43428.413270000005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38397.916437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29653.1950421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33394.5313723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46713.225187100004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40542.862531999999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31398.715131931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29456.062326622996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43782.153851930998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42923.886559245999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32964.463305589998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35060.974542169999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48993.526185590003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45067.644519699999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34064.250712599998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38355.726975929996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43040.442912600003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46576.068215299994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35470.977973000001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39923.623073700001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42889.569464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48505.152990799994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36679.276597699994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41269.3516447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54109.081657700008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50162.481652799994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37392.263803900001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42052.393131899997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58816.562463900002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51144.326787099999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3.79678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144.48277999999999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163.08760000000001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327.43698000000001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298.03500000000003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564.54970000000003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393.649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459.3784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392.702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556.22969999999998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533.34969999999998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428.86900000000003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872.32375580000007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671.01827370000001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1192.9304431999999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917.63880240000003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1523.5331441999999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1171.9485724000001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1866.7700328999999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1435.9769483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2226.2490456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1712.4992658000001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2591.0389811999999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1993.1069087000001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2955.6544112000001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2273.5803163999999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3330.3264552000001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2561.7895804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3714.9872851999999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2857.6825274000003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4123.6712201999999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3172.0547844000002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4528.9249381999998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3483.7884144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4692.8497551999999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3609.8844273999998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4837.7837952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3721.3721504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5160.841469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3969.8780534000002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5505.5793395000001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4235.0610305999999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5851.3338242000009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4501.0260191000007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6199.5976902000002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4768.9213004000003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6555.3063692000005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5042.5433614000003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6917.4997132000008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5321.1536264000006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7282.4731452000005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5601.9024194000003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7646.2603002000005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5881.7386924000002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8047.9731182000005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6190.7485534000007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8436.1914711999998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6489.3780544000001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8819.0372922000006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6783.8748403999998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101.60571090000001</v>
      </c>
      <c r="AN24" s="32">
        <f>PLANEL_GerPT_Trim_Resultado!BA101</f>
        <v>101.60571090000001</v>
      </c>
      <c r="AO24" s="32">
        <f>PLANEL_GerPT_Trim_Resultado!BB101</f>
        <v>101.60571090000001</v>
      </c>
      <c r="AP24" s="32">
        <f>PLANEL_GerPT_Trim_Resultado!BC101</f>
        <v>101.60571090000001</v>
      </c>
      <c r="AQ24" s="32">
        <f>PLANEL_GerPT_Trim_Resultado!BD101</f>
        <v>3981.1185770000002</v>
      </c>
      <c r="AR24" s="32">
        <f>PLANEL_GerPT_Trim_Resultado!BE101</f>
        <v>3981.1185770000002</v>
      </c>
      <c r="AS24" s="32">
        <f>PLANEL_GerPT_Trim_Resultado!BF101</f>
        <v>3981.1185770000002</v>
      </c>
      <c r="AT24" s="32">
        <f>PLANEL_GerPT_Trim_Resultado!BG101</f>
        <v>3981.1185770000002</v>
      </c>
      <c r="AU24" s="32">
        <f>PLANEL_GerPT_Trim_Resultado!BH101</f>
        <v>5764.0754790000001</v>
      </c>
      <c r="AV24" s="32">
        <f>PLANEL_GerPT_Trim_Resultado!BI101</f>
        <v>5764.0754790000001</v>
      </c>
      <c r="AW24" s="32">
        <f>PLANEL_GerPT_Trim_Resultado!BJ101</f>
        <v>5764.0754790000001</v>
      </c>
      <c r="AX24" s="32">
        <f>PLANEL_GerPT_Trim_Resultado!BK101</f>
        <v>5764.0754790000001</v>
      </c>
      <c r="AY24" s="32">
        <f>PLANEL_GerPT_Trim_Resultado!BL101</f>
        <v>8974.9906800000008</v>
      </c>
      <c r="AZ24" s="32">
        <f>PLANEL_GerPT_Trim_Resultado!BM101</f>
        <v>8974.9906800000008</v>
      </c>
      <c r="BA24" s="32">
        <f>PLANEL_GerPT_Trim_Resultado!BN101</f>
        <v>8974.9906800000008</v>
      </c>
      <c r="BB24" s="32">
        <f>PLANEL_GerPT_Trim_Resultado!BO101</f>
        <v>8974.9906800000008</v>
      </c>
      <c r="BC24" s="32">
        <f>PLANEL_GerPT_Trim_Resultado!BP101</f>
        <v>9933.2737080000006</v>
      </c>
      <c r="BD24" s="32">
        <f>PLANEL_GerPT_Trim_Resultado!BQ101</f>
        <v>9933.2737080000006</v>
      </c>
      <c r="BE24" s="32">
        <f>PLANEL_GerPT_Trim_Resultado!BR101</f>
        <v>9933.2737080000006</v>
      </c>
      <c r="BF24" s="32">
        <f>PLANEL_GerPT_Trim_Resultado!BS101</f>
        <v>9933.2737080000006</v>
      </c>
      <c r="BG24" s="32">
        <f>PLANEL_GerPT_Trim_Resultado!BT101</f>
        <v>10200.34575</v>
      </c>
      <c r="BH24" s="32">
        <f>PLANEL_GerPT_Trim_Resultado!BU101</f>
        <v>10200.34575</v>
      </c>
      <c r="BI24" s="32">
        <f>PLANEL_GerPT_Trim_Resultado!BV101</f>
        <v>10200.34575</v>
      </c>
      <c r="BJ24" s="32">
        <f>PLANEL_GerPT_Trim_Resultado!BW101</f>
        <v>10200.34575</v>
      </c>
      <c r="BK24" s="32">
        <f>PLANEL_GerPT_Trim_Resultado!BX101</f>
        <v>10200.34575</v>
      </c>
      <c r="BL24" s="32">
        <f>PLANEL_GerPT_Trim_Resultado!BY101</f>
        <v>10200.34575</v>
      </c>
      <c r="BM24" s="32">
        <f>PLANEL_GerPT_Trim_Resultado!BZ101</f>
        <v>10200.34575</v>
      </c>
      <c r="BN24" s="32">
        <f>PLANEL_GerPT_Trim_Resultado!CA101</f>
        <v>10200.34575</v>
      </c>
      <c r="BO24" s="32">
        <f>PLANEL_GerPT_Trim_Resultado!CB101</f>
        <v>10200.34575</v>
      </c>
      <c r="BP24" s="32">
        <f>PLANEL_GerPT_Trim_Resultado!CC101</f>
        <v>10200.34575</v>
      </c>
      <c r="BQ24" s="32">
        <f>PLANEL_GerPT_Trim_Resultado!CD101</f>
        <v>10200.34575</v>
      </c>
      <c r="BR24" s="32">
        <f>PLANEL_GerPT_Trim_Resultado!CE101</f>
        <v>10200.34575</v>
      </c>
      <c r="BS24" s="32">
        <f>PLANEL_GerPT_Trim_Resultado!CF101</f>
        <v>10200.34575</v>
      </c>
      <c r="BT24" s="32">
        <f>PLANEL_GerPT_Trim_Resultado!CG101</f>
        <v>10200.34575</v>
      </c>
      <c r="BU24" s="32">
        <f>PLANEL_GerPT_Trim_Resultado!CH101</f>
        <v>10200.34575</v>
      </c>
      <c r="BV24" s="32">
        <f>PLANEL_GerPT_Trim_Resultado!CI101</f>
        <v>10200.34575</v>
      </c>
      <c r="BW24" s="32">
        <f>PLANEL_GerPT_Trim_Resultado!CJ101</f>
        <v>10200.34575</v>
      </c>
      <c r="BX24" s="32">
        <f>PLANEL_GerPT_Trim_Resultado!CK101</f>
        <v>10200.34575</v>
      </c>
      <c r="BY24" s="32">
        <f>PLANEL_GerPT_Trim_Resultado!CL101</f>
        <v>10200.34575</v>
      </c>
      <c r="BZ24" s="32">
        <f>PLANEL_GerPT_Trim_Resultado!CM101</f>
        <v>10200.34575</v>
      </c>
      <c r="CA24" s="32">
        <f>PLANEL_GerPT_Trim_Resultado!CN101</f>
        <v>10200.34575</v>
      </c>
      <c r="CB24" s="32">
        <f>PLANEL_GerPT_Trim_Resultado!CO101</f>
        <v>10200.34575</v>
      </c>
      <c r="CC24" s="32">
        <f>PLANEL_GerPT_Trim_Resultado!CP101</f>
        <v>10200.34575</v>
      </c>
      <c r="CD24" s="32">
        <f>PLANEL_GerPT_Trim_Resultado!CQ101</f>
        <v>10200.34575</v>
      </c>
      <c r="CE24" s="32">
        <f>PLANEL_GerPT_Trim_Resultado!CR101</f>
        <v>10200.34575</v>
      </c>
      <c r="CF24" s="32">
        <f>PLANEL_GerPT_Trim_Resultado!CS101</f>
        <v>10200.34575</v>
      </c>
      <c r="CG24" s="32">
        <f>PLANEL_GerPT_Trim_Resultado!CT101</f>
        <v>10200.34575</v>
      </c>
      <c r="CH24" s="32">
        <f>PLANEL_GerPT_Trim_Resultado!CU101</f>
        <v>10200.34575</v>
      </c>
      <c r="CI24" s="32">
        <f>PLANEL_GerPT_Trim_Resultado!CV101</f>
        <v>10200.34575</v>
      </c>
      <c r="CJ24" s="32">
        <f>PLANEL_GerPT_Trim_Resultado!CW101</f>
        <v>10200.34575</v>
      </c>
      <c r="CK24" s="32">
        <f>PLANEL_GerPT_Trim_Resultado!CX101</f>
        <v>10200.34575</v>
      </c>
      <c r="CL24" s="32">
        <f>PLANEL_GerPT_Trim_Resultado!CY101</f>
        <v>10200.34575</v>
      </c>
      <c r="CM24" s="32">
        <f>PLANEL_GerPT_Trim_Resultado!CZ101</f>
        <v>10200.34575</v>
      </c>
      <c r="CN24" s="32">
        <f>PLANEL_GerPT_Trim_Resultado!DA101</f>
        <v>10200.34575</v>
      </c>
      <c r="CO24" s="32">
        <f>PLANEL_GerPT_Trim_Resultado!DB101</f>
        <v>10200.34575</v>
      </c>
      <c r="CP24" s="32">
        <f>PLANEL_GerPT_Trim_Resultado!DC101</f>
        <v>10200.34575</v>
      </c>
      <c r="CQ24" s="32">
        <f>PLANEL_GerPT_Trim_Resultado!DD101</f>
        <v>10200.34575</v>
      </c>
      <c r="CR24" s="32">
        <f>PLANEL_GerPT_Trim_Resultado!DE101</f>
        <v>10200.34575</v>
      </c>
      <c r="CS24" s="32">
        <f>PLANEL_GerPT_Trim_Resultado!DF101</f>
        <v>10200.34575</v>
      </c>
      <c r="CT24" s="32">
        <f>PLANEL_GerPT_Trim_Resultado!DG101</f>
        <v>10200.34575</v>
      </c>
      <c r="CU24" s="32">
        <f>PLANEL_GerPT_Trim_Resultado!DH101</f>
        <v>10200.34575</v>
      </c>
      <c r="CV24" s="32">
        <f>PLANEL_GerPT_Trim_Resultado!DI101</f>
        <v>10200.34575</v>
      </c>
      <c r="CW24" s="32">
        <f>PLANEL_GerPT_Trim_Resultado!DJ101</f>
        <v>10200.34575</v>
      </c>
      <c r="CX24" s="32">
        <f>PLANEL_GerPT_Trim_Resultado!DK101</f>
        <v>10200.34575</v>
      </c>
      <c r="CY24" s="75">
        <f>PLANEL_GerPT_Trim_Resultado!DL101</f>
        <v>10200.34575</v>
      </c>
      <c r="CZ24" s="75">
        <f>PLANEL_GerPT_Trim_Resultado!DM101</f>
        <v>10200.34575</v>
      </c>
      <c r="DA24" s="75">
        <f>PLANEL_GerPT_Trim_Resultado!DN101</f>
        <v>10200.34575</v>
      </c>
      <c r="DB24" s="75">
        <f>PLANEL_GerPT_Trim_Resultado!DO101</f>
        <v>10200.34575</v>
      </c>
      <c r="DC24" s="32">
        <f>PLANEL_GerPT_Trim_Resultado!DP101</f>
        <v>10200.34575</v>
      </c>
      <c r="DD24" s="32">
        <f>PLANEL_GerPT_Trim_Resultado!DQ101</f>
        <v>10200.34575</v>
      </c>
      <c r="DE24" s="32">
        <f>PLANEL_GerPT_Trim_Resultado!DR101</f>
        <v>10200.34575</v>
      </c>
      <c r="DF24" s="32">
        <f>PLANEL_GerPT_Trim_Resultado!DS101</f>
        <v>10200.34575</v>
      </c>
      <c r="DG24" s="32">
        <f>PLANEL_GerPT_Trim_Resultado!DT101</f>
        <v>10200.34575</v>
      </c>
      <c r="DH24" s="32">
        <f>PLANEL_GerPT_Trim_Resultado!DU101</f>
        <v>10200.34575</v>
      </c>
      <c r="DI24" s="32">
        <f>PLANEL_GerPT_Trim_Resultado!DV101</f>
        <v>10200.34575</v>
      </c>
      <c r="DJ24" s="32">
        <f>PLANEL_GerPT_Trim_Resultado!DW101</f>
        <v>10200.34575</v>
      </c>
      <c r="DK24" s="32">
        <f>PLANEL_GerPT_Trim_Resultado!DX101</f>
        <v>10200.34575</v>
      </c>
      <c r="DL24" s="32">
        <f>PLANEL_GerPT_Trim_Resultado!DY101</f>
        <v>10200.34575</v>
      </c>
      <c r="DM24" s="32">
        <f>PLANEL_GerPT_Trim_Resultado!DZ101</f>
        <v>10200.34575</v>
      </c>
      <c r="DN24" s="32">
        <f>PLANEL_GerPT_Trim_Resultado!EA101</f>
        <v>10200.34575</v>
      </c>
      <c r="DO24" s="32">
        <f>PLANEL_GerPT_Trim_Resultado!EB101</f>
        <v>10200.34575</v>
      </c>
      <c r="DP24" s="32">
        <f>PLANEL_GerPT_Trim_Resultado!EC101</f>
        <v>10200.34575</v>
      </c>
      <c r="DQ24" s="32">
        <f>PLANEL_GerPT_Trim_Resultado!ED101</f>
        <v>10200.34575</v>
      </c>
      <c r="DR24" s="32">
        <f>PLANEL_GerPT_Trim_Resultado!EE101</f>
        <v>10200.34575</v>
      </c>
      <c r="DS24" s="32">
        <f>PLANEL_GerPT_Trim_Resultado!EF101</f>
        <v>10200.34575</v>
      </c>
      <c r="DT24" s="32">
        <f>PLANEL_GerPT_Trim_Resultado!EG101</f>
        <v>10200.34575</v>
      </c>
      <c r="DU24" s="32">
        <f>PLANEL_GerPT_Trim_Resultado!EH101</f>
        <v>10200.34575</v>
      </c>
      <c r="DV24" s="32">
        <f>PLANEL_GerPT_Trim_Resultado!EI101</f>
        <v>10200.34575</v>
      </c>
      <c r="DW24" s="32">
        <f>PLANEL_GerPT_Trim_Resultado!EJ101</f>
        <v>10200.34575</v>
      </c>
      <c r="DX24" s="32">
        <f>PLANEL_GerPT_Trim_Resultado!EK101</f>
        <v>10200.34575</v>
      </c>
      <c r="DY24" s="32">
        <f>PLANEL_GerPT_Trim_Resultado!EL101</f>
        <v>10200.34575</v>
      </c>
      <c r="DZ24" s="32">
        <f>PLANEL_GerPT_Trim_Resultado!EM101</f>
        <v>10200.34575</v>
      </c>
      <c r="EA24" s="32">
        <f>PLANEL_GerPT_Trim_Resultado!EN101</f>
        <v>10200.34575</v>
      </c>
      <c r="EB24" s="32">
        <f>PLANEL_GerPT_Trim_Resultado!EO101</f>
        <v>10200.34575</v>
      </c>
      <c r="EC24" s="32">
        <f>PLANEL_GerPT_Trim_Resultado!EP101</f>
        <v>10200.34575</v>
      </c>
      <c r="ED24" s="32">
        <f>PLANEL_GerPT_Trim_Resultado!EQ101</f>
        <v>10200.34575</v>
      </c>
      <c r="EE24" s="32">
        <f>PLANEL_GerPT_Trim_Resultado!ER101</f>
        <v>10200.34575</v>
      </c>
      <c r="EF24" s="32">
        <f>PLANEL_GerPT_Trim_Resultado!ES101</f>
        <v>10200.34575</v>
      </c>
      <c r="EG24" s="32">
        <f>PLANEL_GerPT_Trim_Resultado!ET101</f>
        <v>10200.34575</v>
      </c>
      <c r="EH24" s="32">
        <f>PLANEL_GerPT_Trim_Resultado!EU101</f>
        <v>10200.34575</v>
      </c>
      <c r="EI24" s="32">
        <f>PLANEL_GerPT_Trim_Resultado!EV101</f>
        <v>10200.34575</v>
      </c>
      <c r="EJ24" s="32">
        <f>PLANEL_GerPT_Trim_Resultado!EW101</f>
        <v>10200.34575</v>
      </c>
      <c r="EK24" s="32">
        <f>PLANEL_GerPT_Trim_Resultado!EX101</f>
        <v>10200.34575</v>
      </c>
      <c r="EL24" s="32">
        <f>PLANEL_GerPT_Trim_Resultado!EY101</f>
        <v>10200.34575</v>
      </c>
      <c r="EM24" s="32">
        <f>PLANEL_GerPT_Trim_Resultado!EZ101</f>
        <v>10200.34575</v>
      </c>
      <c r="EN24" s="32">
        <f>PLANEL_GerPT_Trim_Resultado!FA101</f>
        <v>10200.34575</v>
      </c>
      <c r="EO24" s="32">
        <f>PLANEL_GerPT_Trim_Resultado!FB101</f>
        <v>10200.34575</v>
      </c>
      <c r="EP24" s="32">
        <f>PLANEL_GerPT_Trim_Resultado!FC101</f>
        <v>10200.34575</v>
      </c>
    </row>
    <row r="25" spans="2:146" x14ac:dyDescent="0.25">
      <c r="B25" s="27" t="s">
        <v>9</v>
      </c>
      <c r="C25" s="28">
        <f>SUM(C4:C24)</f>
        <v>88575.457743550025</v>
      </c>
      <c r="D25" s="28">
        <f t="shared" ref="D25:BO25" si="0">SUM(D4:D24)</f>
        <v>84766.515696460017</v>
      </c>
      <c r="E25" s="28">
        <f t="shared" si="0"/>
        <v>83382.997927149991</v>
      </c>
      <c r="F25" s="28">
        <f t="shared" si="0"/>
        <v>87267.813969730007</v>
      </c>
      <c r="G25" s="28">
        <f t="shared" si="0"/>
        <v>87346.72747677</v>
      </c>
      <c r="H25" s="28">
        <f t="shared" si="0"/>
        <v>83664.242919800003</v>
      </c>
      <c r="I25" s="28">
        <f t="shared" si="0"/>
        <v>83285.940952910023</v>
      </c>
      <c r="J25" s="28">
        <f t="shared" si="0"/>
        <v>86805.284131610009</v>
      </c>
      <c r="K25" s="28">
        <f t="shared" si="0"/>
        <v>91289.260342770023</v>
      </c>
      <c r="L25" s="28">
        <f t="shared" si="0"/>
        <v>87393.449089799993</v>
      </c>
      <c r="M25" s="28">
        <f t="shared" si="0"/>
        <v>86987.171056270003</v>
      </c>
      <c r="N25" s="28">
        <f t="shared" si="0"/>
        <v>90716.286949400004</v>
      </c>
      <c r="O25" s="28">
        <f t="shared" si="0"/>
        <v>93447.214712170011</v>
      </c>
      <c r="P25" s="28">
        <f t="shared" si="0"/>
        <v>89517.542560200003</v>
      </c>
      <c r="Q25" s="28">
        <f t="shared" si="0"/>
        <v>89118.852940770012</v>
      </c>
      <c r="R25" s="28">
        <f t="shared" si="0"/>
        <v>92853.791563609993</v>
      </c>
      <c r="S25" s="28">
        <f t="shared" si="0"/>
        <v>98511.755060970027</v>
      </c>
      <c r="T25" s="28">
        <f t="shared" si="0"/>
        <v>94393.234617500013</v>
      </c>
      <c r="U25" s="28">
        <f t="shared" si="0"/>
        <v>93969.361670270009</v>
      </c>
      <c r="V25" s="28">
        <f t="shared" si="0"/>
        <v>97913.804525600033</v>
      </c>
      <c r="W25" s="28">
        <f t="shared" si="0"/>
        <v>103647.98697017001</v>
      </c>
      <c r="X25" s="28">
        <f t="shared" si="0"/>
        <v>99346.561933900026</v>
      </c>
      <c r="Y25" s="28">
        <f t="shared" si="0"/>
        <v>98905.769300070009</v>
      </c>
      <c r="Z25" s="28">
        <f t="shared" si="0"/>
        <v>103028.2359212</v>
      </c>
      <c r="AA25" s="28">
        <f t="shared" si="0"/>
        <v>108742.92102967</v>
      </c>
      <c r="AB25" s="28">
        <f t="shared" si="0"/>
        <v>104256.95968080001</v>
      </c>
      <c r="AC25" s="28">
        <f t="shared" si="0"/>
        <v>103797.90808707003</v>
      </c>
      <c r="AD25" s="28">
        <f t="shared" si="0"/>
        <v>108102.05322060002</v>
      </c>
      <c r="AE25" s="28">
        <f t="shared" si="0"/>
        <v>112505.95774117002</v>
      </c>
      <c r="AF25" s="28">
        <f t="shared" si="0"/>
        <v>107994.77529970002</v>
      </c>
      <c r="AG25" s="28">
        <f t="shared" si="0"/>
        <v>107584.91733707002</v>
      </c>
      <c r="AH25" s="28">
        <f t="shared" si="0"/>
        <v>112365.82875860004</v>
      </c>
      <c r="AI25" s="28">
        <f t="shared" si="0"/>
        <v>117000.07687697002</v>
      </c>
      <c r="AJ25" s="28">
        <f t="shared" si="0"/>
        <v>112882.5385178</v>
      </c>
      <c r="AK25" s="28">
        <f t="shared" si="0"/>
        <v>111619.35990997001</v>
      </c>
      <c r="AL25" s="28">
        <f t="shared" si="0"/>
        <v>116307.68309560002</v>
      </c>
      <c r="AM25" s="28">
        <f t="shared" si="0"/>
        <v>120475.79865417002</v>
      </c>
      <c r="AN25" s="28">
        <f t="shared" si="0"/>
        <v>112880.29208660001</v>
      </c>
      <c r="AO25" s="28">
        <f t="shared" si="0"/>
        <v>110940.74379887</v>
      </c>
      <c r="AP25" s="28">
        <f t="shared" si="0"/>
        <v>117401.82905040002</v>
      </c>
      <c r="AQ25" s="28">
        <f t="shared" si="0"/>
        <v>122380.46150987003</v>
      </c>
      <c r="AR25" s="28">
        <f t="shared" si="0"/>
        <v>114666.91039870001</v>
      </c>
      <c r="AS25" s="28">
        <f t="shared" si="0"/>
        <v>113343.91504557003</v>
      </c>
      <c r="AT25" s="28">
        <f t="shared" si="0"/>
        <v>119280.14085990003</v>
      </c>
      <c r="AU25" s="28">
        <f t="shared" si="0"/>
        <v>125766.53649587004</v>
      </c>
      <c r="AV25" s="28">
        <f t="shared" si="0"/>
        <v>117674.69578590004</v>
      </c>
      <c r="AW25" s="28">
        <f t="shared" si="0"/>
        <v>115804.53733397002</v>
      </c>
      <c r="AX25" s="28">
        <f t="shared" si="0"/>
        <v>122650.80219490002</v>
      </c>
      <c r="AY25" s="28">
        <f t="shared" si="0"/>
        <v>130027.48847797002</v>
      </c>
      <c r="AZ25" s="28">
        <f t="shared" si="0"/>
        <v>122087.46345500003</v>
      </c>
      <c r="BA25" s="28">
        <f t="shared" si="0"/>
        <v>120747.14128587001</v>
      </c>
      <c r="BB25" s="28">
        <f t="shared" si="0"/>
        <v>127199.21433090002</v>
      </c>
      <c r="BC25" s="28">
        <f t="shared" si="0"/>
        <v>134290.97951518002</v>
      </c>
      <c r="BD25" s="28">
        <f t="shared" si="0"/>
        <v>125716.44103231002</v>
      </c>
      <c r="BE25" s="28">
        <f t="shared" si="0"/>
        <v>123928.30734768001</v>
      </c>
      <c r="BF25" s="28">
        <f t="shared" si="0"/>
        <v>131131.94638040004</v>
      </c>
      <c r="BG25" s="28">
        <f t="shared" si="0"/>
        <v>138826.11344818</v>
      </c>
      <c r="BH25" s="28">
        <f t="shared" si="0"/>
        <v>132175.63779851003</v>
      </c>
      <c r="BI25" s="28">
        <f t="shared" si="0"/>
        <v>128725.60421268002</v>
      </c>
      <c r="BJ25" s="28">
        <f t="shared" si="0"/>
        <v>135644.8576094</v>
      </c>
      <c r="BK25" s="28">
        <f t="shared" si="0"/>
        <v>140644.67666288003</v>
      </c>
      <c r="BL25" s="28">
        <f t="shared" si="0"/>
        <v>132434.35306151002</v>
      </c>
      <c r="BM25" s="28">
        <f t="shared" si="0"/>
        <v>130036.86997628002</v>
      </c>
      <c r="BN25" s="28">
        <f t="shared" si="0"/>
        <v>137440.43583230002</v>
      </c>
      <c r="BO25" s="28">
        <f t="shared" si="0"/>
        <v>139377.10197183999</v>
      </c>
      <c r="BP25" s="28">
        <f t="shared" ref="BP25:EA25" si="1">SUM(BP4:BP24)</f>
        <v>128853.49073109002</v>
      </c>
      <c r="BQ25" s="28">
        <f t="shared" si="1"/>
        <v>126411.24372742002</v>
      </c>
      <c r="BR25" s="28">
        <f t="shared" si="1"/>
        <v>134966.23117839999</v>
      </c>
      <c r="BS25" s="28">
        <f t="shared" si="1"/>
        <v>142121.81180044002</v>
      </c>
      <c r="BT25" s="28">
        <f t="shared" si="1"/>
        <v>132285.96473909001</v>
      </c>
      <c r="BU25" s="28">
        <f t="shared" si="1"/>
        <v>129338.03853582003</v>
      </c>
      <c r="BV25" s="28">
        <f t="shared" si="1"/>
        <v>137686.28644728</v>
      </c>
      <c r="BW25" s="28">
        <f t="shared" si="1"/>
        <v>144391.28649164</v>
      </c>
      <c r="BX25" s="28">
        <f t="shared" si="1"/>
        <v>133660.67341349</v>
      </c>
      <c r="BY25" s="28">
        <f t="shared" si="1"/>
        <v>131195.36873802001</v>
      </c>
      <c r="BZ25" s="28">
        <f t="shared" si="1"/>
        <v>139933.23071077999</v>
      </c>
      <c r="CA25" s="28">
        <f t="shared" si="1"/>
        <v>146004.10847384002</v>
      </c>
      <c r="CB25" s="28">
        <f t="shared" si="1"/>
        <v>135058.26006089</v>
      </c>
      <c r="CC25" s="28">
        <f t="shared" si="1"/>
        <v>136597.78734742003</v>
      </c>
      <c r="CD25" s="28">
        <f t="shared" si="1"/>
        <v>141520.69873258</v>
      </c>
      <c r="CE25" s="28">
        <f t="shared" si="1"/>
        <v>148235.45113183002</v>
      </c>
      <c r="CF25" s="28">
        <f t="shared" si="1"/>
        <v>138210.46065987999</v>
      </c>
      <c r="CG25" s="28">
        <f t="shared" si="1"/>
        <v>135215.35490221001</v>
      </c>
      <c r="CH25" s="28">
        <f t="shared" si="1"/>
        <v>144166.17531856001</v>
      </c>
      <c r="CI25" s="28">
        <f t="shared" si="1"/>
        <v>150327.54662492001</v>
      </c>
      <c r="CJ25" s="28">
        <f t="shared" si="1"/>
        <v>139024.38592634001</v>
      </c>
      <c r="CK25" s="28">
        <f t="shared" si="1"/>
        <v>137743.65576972003</v>
      </c>
      <c r="CL25" s="28">
        <f t="shared" si="1"/>
        <v>145427.49425398002</v>
      </c>
      <c r="CM25" s="28">
        <f t="shared" si="1"/>
        <v>152127.37534550001</v>
      </c>
      <c r="CN25" s="28">
        <f t="shared" si="1"/>
        <v>140775.39767760001</v>
      </c>
      <c r="CO25" s="28">
        <f t="shared" si="1"/>
        <v>137342.03776950002</v>
      </c>
      <c r="CP25" s="28">
        <f t="shared" si="1"/>
        <v>147201.81183130003</v>
      </c>
      <c r="CQ25" s="28">
        <f t="shared" si="1"/>
        <v>153761.89673860001</v>
      </c>
      <c r="CR25" s="28">
        <f t="shared" si="1"/>
        <v>141298.00280780002</v>
      </c>
      <c r="CS25" s="28">
        <f t="shared" si="1"/>
        <v>138709.30688440002</v>
      </c>
      <c r="CT25" s="28">
        <f t="shared" si="1"/>
        <v>148806.76469499999</v>
      </c>
      <c r="CU25" s="28">
        <f t="shared" si="1"/>
        <v>154599.96502129998</v>
      </c>
      <c r="CV25" s="28">
        <f t="shared" si="1"/>
        <v>142950.87220529999</v>
      </c>
      <c r="CW25" s="28">
        <f t="shared" si="1"/>
        <v>141333.54121910001</v>
      </c>
      <c r="CX25" s="28">
        <f t="shared" si="1"/>
        <v>152098.58281640004</v>
      </c>
      <c r="CY25" s="76">
        <f t="shared" si="1"/>
        <v>158765.66109510002</v>
      </c>
      <c r="CZ25" s="76">
        <f t="shared" si="1"/>
        <v>145839.54869730002</v>
      </c>
      <c r="DA25" s="76">
        <f t="shared" si="1"/>
        <v>143412.30066010001</v>
      </c>
      <c r="DB25" s="76">
        <f t="shared" si="1"/>
        <v>156415.34758140001</v>
      </c>
      <c r="DC25" s="28">
        <f t="shared" si="1"/>
        <v>159867.9349196</v>
      </c>
      <c r="DD25" s="28">
        <f t="shared" si="1"/>
        <v>150145.12037230001</v>
      </c>
      <c r="DE25" s="28">
        <f t="shared" si="1"/>
        <v>143858.44987510002</v>
      </c>
      <c r="DF25" s="28">
        <f t="shared" si="1"/>
        <v>154836.6775586</v>
      </c>
      <c r="DG25" s="28">
        <f t="shared" si="1"/>
        <v>161943.46965730001</v>
      </c>
      <c r="DH25" s="28">
        <f t="shared" si="1"/>
        <v>149094.14370430002</v>
      </c>
      <c r="DI25" s="28">
        <f t="shared" si="1"/>
        <v>148948.78786710004</v>
      </c>
      <c r="DJ25" s="28">
        <f t="shared" si="1"/>
        <v>156889.99645910002</v>
      </c>
      <c r="DK25" s="28">
        <f t="shared" si="1"/>
        <v>164343.18643930001</v>
      </c>
      <c r="DL25" s="28">
        <f t="shared" si="1"/>
        <v>152316.41217400003</v>
      </c>
      <c r="DM25" s="28">
        <f t="shared" si="1"/>
        <v>154562.20736600002</v>
      </c>
      <c r="DN25" s="28">
        <f t="shared" si="1"/>
        <v>159773.00464540001</v>
      </c>
      <c r="DO25" s="28">
        <f t="shared" si="1"/>
        <v>166958.77246830001</v>
      </c>
      <c r="DP25" s="28">
        <f t="shared" si="1"/>
        <v>155036.20563030001</v>
      </c>
      <c r="DQ25" s="28">
        <f t="shared" si="1"/>
        <v>152068.31725110003</v>
      </c>
      <c r="DR25" s="28">
        <f t="shared" si="1"/>
        <v>161860.38809739999</v>
      </c>
      <c r="DS25" s="28">
        <f t="shared" si="1"/>
        <v>168999.540963131</v>
      </c>
      <c r="DT25" s="28">
        <f t="shared" si="1"/>
        <v>155200.549421623</v>
      </c>
      <c r="DU25" s="28">
        <f t="shared" si="1"/>
        <v>153970.13330383098</v>
      </c>
      <c r="DV25" s="28">
        <f t="shared" si="1"/>
        <v>163877.986788646</v>
      </c>
      <c r="DW25" s="28">
        <f t="shared" si="1"/>
        <v>171150.73338879002</v>
      </c>
      <c r="DX25" s="28">
        <f t="shared" si="1"/>
        <v>157533.42101117002</v>
      </c>
      <c r="DY25" s="28">
        <f t="shared" si="1"/>
        <v>159893.37718159001</v>
      </c>
      <c r="DZ25" s="28">
        <f t="shared" si="1"/>
        <v>168892.43180409999</v>
      </c>
      <c r="EA25" s="28">
        <f t="shared" si="1"/>
        <v>173574.2265428</v>
      </c>
      <c r="EB25" s="28">
        <f t="shared" ref="EB25:EP25" si="2">SUM(EB4:EB24)</f>
        <v>159599.81280093</v>
      </c>
      <c r="EC25" s="28">
        <f t="shared" si="2"/>
        <v>156103.57285560004</v>
      </c>
      <c r="ED25" s="28">
        <f t="shared" si="2"/>
        <v>168596.70532759998</v>
      </c>
      <c r="EE25" s="28">
        <f t="shared" si="2"/>
        <v>176069.5835022</v>
      </c>
      <c r="EF25" s="28">
        <f t="shared" si="2"/>
        <v>166652.26562270001</v>
      </c>
      <c r="EG25" s="28">
        <f t="shared" si="2"/>
        <v>158308.67145200001</v>
      </c>
      <c r="EH25" s="28">
        <f t="shared" si="2"/>
        <v>178210.90918219998</v>
      </c>
      <c r="EI25" s="28">
        <f t="shared" si="2"/>
        <v>178353.0173609</v>
      </c>
      <c r="EJ25" s="28">
        <f t="shared" si="2"/>
        <v>163793.01883370001</v>
      </c>
      <c r="EK25" s="28">
        <f t="shared" si="2"/>
        <v>163306.25087070002</v>
      </c>
      <c r="EL25" s="28">
        <f t="shared" si="2"/>
        <v>173651.89803410001</v>
      </c>
      <c r="EM25" s="28">
        <f t="shared" si="2"/>
        <v>180235.09926909997</v>
      </c>
      <c r="EN25" s="28">
        <f t="shared" si="2"/>
        <v>165047.96384790001</v>
      </c>
      <c r="EO25" s="28">
        <f t="shared" si="2"/>
        <v>162684.01864280005</v>
      </c>
      <c r="EP25" s="28">
        <f t="shared" si="2"/>
        <v>175605.62835449999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0.69974653800819409</v>
      </c>
      <c r="D30" s="47">
        <f>IF(PLANEL_Pot_Trim!D4&lt;&gt;0,D4/PLANEL_Pot_Trim!D4,0)</f>
        <v>0.64772100941944555</v>
      </c>
      <c r="E30" s="47">
        <f>IF(PLANEL_Pot_Trim!E4&lt;&gt;0,E4/PLANEL_Pot_Trim!E4,0)</f>
        <v>0.60145474786333297</v>
      </c>
      <c r="F30" s="47">
        <f>IF(PLANEL_Pot_Trim!F4&lt;&gt;0,F4/PLANEL_Pot_Trim!F4,0)</f>
        <v>0.6628312969934238</v>
      </c>
      <c r="G30" s="47">
        <f>IF(PLANEL_Pot_Trim!G4&lt;&gt;0,G4/PLANEL_Pot_Trim!G4,0)</f>
        <v>0.67327408051565019</v>
      </c>
      <c r="H30" s="47">
        <f>IF(PLANEL_Pot_Trim!H4&lt;&gt;0,H4/PLANEL_Pot_Trim!H4,0)</f>
        <v>0.60477501371459896</v>
      </c>
      <c r="I30" s="47">
        <f>IF(PLANEL_Pot_Trim!I4&lt;&gt;0,I4/PLANEL_Pot_Trim!I4,0)</f>
        <v>0.57861633637294407</v>
      </c>
      <c r="J30" s="47">
        <f>IF(PLANEL_Pot_Trim!J4&lt;&gt;0,J4/PLANEL_Pot_Trim!J4,0)</f>
        <v>0.62753404824427506</v>
      </c>
      <c r="K30" s="47">
        <f>IF(PLANEL_Pot_Trim!K4&lt;&gt;0,K4/PLANEL_Pot_Trim!K4,0)</f>
        <v>0.7307265512451725</v>
      </c>
      <c r="L30" s="47">
        <f>IF(PLANEL_Pot_Trim!L4&lt;&gt;0,L4/PLANEL_Pot_Trim!L4,0)</f>
        <v>0.61753475486873277</v>
      </c>
      <c r="M30" s="47">
        <f>IF(PLANEL_Pot_Trim!M4&lt;&gt;0,M4/PLANEL_Pot_Trim!M4,0)</f>
        <v>0.59504681662840131</v>
      </c>
      <c r="N30" s="47">
        <f>IF(PLANEL_Pot_Trim!N4&lt;&gt;0,N4/PLANEL_Pot_Trim!N4,0)</f>
        <v>0.65582276004281514</v>
      </c>
      <c r="O30" s="47">
        <f>IF(PLANEL_Pot_Trim!O4&lt;&gt;0,O4/PLANEL_Pot_Trim!O4,0)</f>
        <v>0.67053675983842509</v>
      </c>
      <c r="P30" s="47">
        <f>IF(PLANEL_Pot_Trim!P4&lt;&gt;0,P4/PLANEL_Pot_Trim!P4,0)</f>
        <v>0.64778412381436867</v>
      </c>
      <c r="Q30" s="47">
        <f>IF(PLANEL_Pot_Trim!Q4&lt;&gt;0,Q4/PLANEL_Pot_Trim!Q4,0)</f>
        <v>0.59208705161977759</v>
      </c>
      <c r="R30" s="47">
        <f>IF(PLANEL_Pot_Trim!R4&lt;&gt;0,R4/PLANEL_Pot_Trim!R4,0)</f>
        <v>0.61733495709940911</v>
      </c>
      <c r="S30" s="47">
        <f>IF(PLANEL_Pot_Trim!S4&lt;&gt;0,S4/PLANEL_Pot_Trim!S4,0)</f>
        <v>0.66603769929029155</v>
      </c>
      <c r="T30" s="47">
        <f>IF(PLANEL_Pot_Trim!T4&lt;&gt;0,T4/PLANEL_Pot_Trim!T4,0)</f>
        <v>0.64447394542836989</v>
      </c>
      <c r="U30" s="47">
        <f>IF(PLANEL_Pot_Trim!U4&lt;&gt;0,U4/PLANEL_Pot_Trim!U4,0)</f>
        <v>0.59162860628356961</v>
      </c>
      <c r="V30" s="47">
        <f>IF(PLANEL_Pot_Trim!V4&lt;&gt;0,V4/PLANEL_Pot_Trim!V4,0)</f>
        <v>0.61479412983585535</v>
      </c>
      <c r="W30" s="47">
        <f>IF(PLANEL_Pot_Trim!W4&lt;&gt;0,W4/PLANEL_Pot_Trim!W4,0)</f>
        <v>0.68927977095520854</v>
      </c>
      <c r="X30" s="47">
        <f>IF(PLANEL_Pot_Trim!X4&lt;&gt;0,X4/PLANEL_Pot_Trim!X4,0)</f>
        <v>0.62358520338066348</v>
      </c>
      <c r="Y30" s="47">
        <f>IF(PLANEL_Pot_Trim!Y4&lt;&gt;0,Y4/PLANEL_Pot_Trim!Y4,0)</f>
        <v>0.60895230305583958</v>
      </c>
      <c r="Z30" s="47">
        <f>IF(PLANEL_Pot_Trim!Z4&lt;&gt;0,Z4/PLANEL_Pot_Trim!Z4,0)</f>
        <v>0.63689061299592253</v>
      </c>
      <c r="AA30" s="47">
        <f>IF(PLANEL_Pot_Trim!AA4&lt;&gt;0,AA4/PLANEL_Pot_Trim!AA4,0)</f>
        <v>0.69075713610651368</v>
      </c>
      <c r="AB30" s="47">
        <f>IF(PLANEL_Pot_Trim!AB4&lt;&gt;0,AB4/PLANEL_Pot_Trim!AB4,0)</f>
        <v>0.64794508554881913</v>
      </c>
      <c r="AC30" s="47">
        <f>IF(PLANEL_Pot_Trim!AC4&lt;&gt;0,AC4/PLANEL_Pot_Trim!AC4,0)</f>
        <v>0.60901070430525539</v>
      </c>
      <c r="AD30" s="47">
        <f>IF(PLANEL_Pot_Trim!AD4&lt;&gt;0,AD4/PLANEL_Pot_Trim!AD4,0)</f>
        <v>0.65328428566939323</v>
      </c>
      <c r="AE30" s="47">
        <f>IF(PLANEL_Pot_Trim!AE4&lt;&gt;0,AE4/PLANEL_Pot_Trim!AE4,0)</f>
        <v>0.72106246772199445</v>
      </c>
      <c r="AF30" s="47">
        <f>IF(PLANEL_Pot_Trim!AF4&lt;&gt;0,AF4/PLANEL_Pot_Trim!AF4,0)</f>
        <v>0.66793115034077832</v>
      </c>
      <c r="AG30" s="47">
        <f>IF(PLANEL_Pot_Trim!AG4&lt;&gt;0,AG4/PLANEL_Pot_Trim!AG4,0)</f>
        <v>0.61313726403471969</v>
      </c>
      <c r="AH30" s="47">
        <f>IF(PLANEL_Pot_Trim!AH4&lt;&gt;0,AH4/PLANEL_Pot_Trim!AH4,0)</f>
        <v>0.66822185468428275</v>
      </c>
      <c r="AI30" s="47">
        <f>IF(PLANEL_Pot_Trim!AI4&lt;&gt;0,AI4/PLANEL_Pot_Trim!AI4,0)</f>
        <v>0.73265850846421077</v>
      </c>
      <c r="AJ30" s="47">
        <f>IF(PLANEL_Pot_Trim!AJ4&lt;&gt;0,AJ4/PLANEL_Pot_Trim!AJ4,0)</f>
        <v>0.68167108826893175</v>
      </c>
      <c r="AK30" s="47">
        <f>IF(PLANEL_Pot_Trim!AK4&lt;&gt;0,AK4/PLANEL_Pot_Trim!AK4,0)</f>
        <v>0.62243828647778909</v>
      </c>
      <c r="AL30" s="47">
        <f>IF(PLANEL_Pot_Trim!AL4&lt;&gt;0,AL4/PLANEL_Pot_Trim!AL4,0)</f>
        <v>0.6682968896851994</v>
      </c>
      <c r="AM30" s="47">
        <f>IF(PLANEL_Pot_Trim!AM4&lt;&gt;0,AM4/PLANEL_Pot_Trim!AM4,0)</f>
        <v>0.7338884788455291</v>
      </c>
      <c r="AN30" s="47">
        <f>IF(PLANEL_Pot_Trim!AN4&lt;&gt;0,AN4/PLANEL_Pot_Trim!AN4,0)</f>
        <v>0.70267416766305457</v>
      </c>
      <c r="AO30" s="47">
        <f>IF(PLANEL_Pot_Trim!AO4&lt;&gt;0,AO4/PLANEL_Pot_Trim!AO4,0)</f>
        <v>0.63825695090801471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0.6645512114904143</v>
      </c>
      <c r="AS30" s="47">
        <f>IF(PLANEL_Pot_Trim!AS4&lt;&gt;0,AS4/PLANEL_Pot_Trim!AS4,0)</f>
        <v>0.62922732841244233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0.67576084446053486</v>
      </c>
      <c r="AW30" s="47">
        <f>IF(PLANEL_Pot_Trim!AW4&lt;&gt;0,AW4/PLANEL_Pot_Trim!AW4,0)</f>
        <v>0.62344541088491001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0.69529501246581149</v>
      </c>
      <c r="BA30" s="47">
        <f>IF(PLANEL_Pot_Trim!BA4&lt;&gt;0,BA4/PLANEL_Pot_Trim!BA4,0)</f>
        <v>0.63977397373678591</v>
      </c>
      <c r="BB30" s="47">
        <f>IF(PLANEL_Pot_Trim!BB4&lt;&gt;0,BB4/PLANEL_Pot_Trim!BB4,0)</f>
        <v>0.67306432424643314</v>
      </c>
      <c r="BC30" s="47">
        <f>IF(PLANEL_Pot_Trim!BC4&lt;&gt;0,BC4/PLANEL_Pot_Trim!BC4,0)</f>
        <v>0.73931837238718723</v>
      </c>
      <c r="BD30" s="47">
        <f>IF(PLANEL_Pot_Trim!BD4&lt;&gt;0,BD4/PLANEL_Pot_Trim!BD4,0)</f>
        <v>0.68823830317404777</v>
      </c>
      <c r="BE30" s="47">
        <f>IF(PLANEL_Pot_Trim!BE4&lt;&gt;0,BE4/PLANEL_Pot_Trim!BE4,0)</f>
        <v>0.64053673030512459</v>
      </c>
      <c r="BF30" s="47">
        <f>IF(PLANEL_Pot_Trim!BF4&lt;&gt;0,BF4/PLANEL_Pot_Trim!BF4,0)</f>
        <v>0.67592928129225072</v>
      </c>
      <c r="BG30" s="47">
        <f>IF(PLANEL_Pot_Trim!BG4&lt;&gt;0,BG4/PLANEL_Pot_Trim!BG4,0)</f>
        <v>0.74221273024485801</v>
      </c>
      <c r="BH30" s="47">
        <f>IF(PLANEL_Pot_Trim!BH4&lt;&gt;0,BH4/PLANEL_Pot_Trim!BH4,0)</f>
        <v>0.70683212839549925</v>
      </c>
      <c r="BI30" s="47">
        <f>IF(PLANEL_Pot_Trim!BI4&lt;&gt;0,BI4/PLANEL_Pot_Trim!BI4,0)</f>
        <v>0.63689224326776073</v>
      </c>
      <c r="BJ30" s="47">
        <f>IF(PLANEL_Pot_Trim!BJ4&lt;&gt;0,BJ4/PLANEL_Pot_Trim!BJ4,0)</f>
        <v>0.6769609813144748</v>
      </c>
      <c r="BK30" s="47">
        <f>IF(PLANEL_Pot_Trim!BK4&lt;&gt;0,BK4/PLANEL_Pot_Trim!BK4,0)</f>
        <v>0.74221273024485801</v>
      </c>
      <c r="BL30" s="47">
        <f>IF(PLANEL_Pot_Trim!BL4&lt;&gt;0,BL4/PLANEL_Pot_Trim!BL4,0)</f>
        <v>0.67899309412999376</v>
      </c>
      <c r="BM30" s="47">
        <f>IF(PLANEL_Pot_Trim!BM4&lt;&gt;0,BM4/PLANEL_Pot_Trim!BM4,0)</f>
        <v>0.62654460959816127</v>
      </c>
      <c r="BN30" s="47">
        <f>IF(PLANEL_Pot_Trim!BN4&lt;&gt;0,BN4/PLANEL_Pot_Trim!BN4,0)</f>
        <v>0.67284367409373269</v>
      </c>
      <c r="BO30" s="47">
        <f>IF(PLANEL_Pot_Trim!BO4&lt;&gt;0,BO4/PLANEL_Pot_Trim!BO4,0)</f>
        <v>0.74516100351822123</v>
      </c>
      <c r="BP30" s="47">
        <f>IF(PLANEL_Pot_Trim!BP4&lt;&gt;0,BP4/PLANEL_Pot_Trim!BP4,0)</f>
        <v>0.67776601354099986</v>
      </c>
      <c r="BQ30" s="47">
        <f>IF(PLANEL_Pot_Trim!BQ4&lt;&gt;0,BQ4/PLANEL_Pot_Trim!BQ4,0)</f>
        <v>0.60872268969961096</v>
      </c>
      <c r="BR30" s="47">
        <f>IF(PLANEL_Pot_Trim!BR4&lt;&gt;0,BR4/PLANEL_Pot_Trim!BR4,0)</f>
        <v>0.67385391874348943</v>
      </c>
      <c r="BS30" s="47">
        <f>IF(PLANEL_Pot_Trim!BS4&lt;&gt;0,BS4/PLANEL_Pot_Trim!BS4,0)</f>
        <v>0.7452348362062805</v>
      </c>
      <c r="BT30" s="47">
        <f>IF(PLANEL_Pot_Trim!BT4&lt;&gt;0,BT4/PLANEL_Pot_Trim!BT4,0)</f>
        <v>0.68587760821170451</v>
      </c>
      <c r="BU30" s="47">
        <f>IF(PLANEL_Pot_Trim!BU4&lt;&gt;0,BU4/PLANEL_Pot_Trim!BU4,0)</f>
        <v>0.61936145989697766</v>
      </c>
      <c r="BV30" s="47">
        <f>IF(PLANEL_Pot_Trim!BV4&lt;&gt;0,BV4/PLANEL_Pot_Trim!BV4,0)</f>
        <v>0.67764055467146123</v>
      </c>
      <c r="BW30" s="47">
        <f>IF(PLANEL_Pot_Trim!BW4&lt;&gt;0,BW4/PLANEL_Pot_Trim!BW4,0)</f>
        <v>0.7452348362062805</v>
      </c>
      <c r="BX30" s="47">
        <f>IF(PLANEL_Pot_Trim!BX4&lt;&gt;0,BX4/PLANEL_Pot_Trim!BX4,0)</f>
        <v>0.67797968656588714</v>
      </c>
      <c r="BY30" s="47">
        <f>IF(PLANEL_Pot_Trim!BY4&lt;&gt;0,BY4/PLANEL_Pot_Trim!BY4,0)</f>
        <v>0.60794166525649485</v>
      </c>
      <c r="BZ30" s="47">
        <f>IF(PLANEL_Pot_Trim!BZ4&lt;&gt;0,BZ4/PLANEL_Pot_Trim!BZ4,0)</f>
        <v>0.67764055467146123</v>
      </c>
      <c r="CA30" s="47">
        <f>IF(PLANEL_Pot_Trim!CA4&lt;&gt;0,CA4/PLANEL_Pot_Trim!CA4,0)</f>
        <v>0.7452348362062805</v>
      </c>
      <c r="CB30" s="47">
        <f>IF(PLANEL_Pot_Trim!CB4&lt;&gt;0,CB4/PLANEL_Pot_Trim!CB4,0)</f>
        <v>0.68939870213422638</v>
      </c>
      <c r="CC30" s="47">
        <f>IF(PLANEL_Pot_Trim!CC4&lt;&gt;0,CC4/PLANEL_Pot_Trim!CC4,0)</f>
        <v>0.62612248843056018</v>
      </c>
      <c r="CD30" s="47">
        <f>IF(PLANEL_Pot_Trim!CD4&lt;&gt;0,CD4/PLANEL_Pot_Trim!CD4,0)</f>
        <v>0.66286717561283803</v>
      </c>
      <c r="CE30" s="47">
        <f>IF(PLANEL_Pot_Trim!CE4&lt;&gt;0,CE4/PLANEL_Pot_Trim!CE4,0)</f>
        <v>0.7452348362062805</v>
      </c>
      <c r="CF30" s="47">
        <f>IF(PLANEL_Pot_Trim!CF4&lt;&gt;0,CF4/PLANEL_Pot_Trim!CF4,0)</f>
        <v>0.6743026903809537</v>
      </c>
      <c r="CG30" s="47">
        <f>IF(PLANEL_Pot_Trim!CG4&lt;&gt;0,CG4/PLANEL_Pot_Trim!CG4,0)</f>
        <v>0.6257915960078323</v>
      </c>
      <c r="CH30" s="47">
        <f>IF(PLANEL_Pot_Trim!CH4&lt;&gt;0,CH4/PLANEL_Pot_Trim!CH4,0)</f>
        <v>0.67673389254894778</v>
      </c>
      <c r="CI30" s="47">
        <f>IF(PLANEL_Pot_Trim!CI4&lt;&gt;0,CI4/PLANEL_Pot_Trim!CI4,0)</f>
        <v>0.7452348362062805</v>
      </c>
      <c r="CJ30" s="47">
        <f>IF(PLANEL_Pot_Trim!CJ4&lt;&gt;0,CJ4/PLANEL_Pot_Trim!CJ4,0)</f>
        <v>0.68259357470482773</v>
      </c>
      <c r="CK30" s="47">
        <f>IF(PLANEL_Pot_Trim!CK4&lt;&gt;0,CK4/PLANEL_Pot_Trim!CK4,0)</f>
        <v>0.63653487521199958</v>
      </c>
      <c r="CL30" s="47">
        <f>IF(PLANEL_Pot_Trim!CL4&lt;&gt;0,CL4/PLANEL_Pot_Trim!CL4,0)</f>
        <v>0.67172166858005411</v>
      </c>
      <c r="CM30" s="47">
        <f>IF(PLANEL_Pot_Trim!CM4&lt;&gt;0,CM4/PLANEL_Pot_Trim!CM4,0)</f>
        <v>0.7452348362062805</v>
      </c>
      <c r="CN30" s="47">
        <f>IF(PLANEL_Pot_Trim!CN4&lt;&gt;0,CN4/PLANEL_Pot_Trim!CN4,0)</f>
        <v>0.68276786522154453</v>
      </c>
      <c r="CO30" s="47">
        <f>IF(PLANEL_Pot_Trim!CO4&lt;&gt;0,CO4/PLANEL_Pot_Trim!CO4,0)</f>
        <v>0.63114646874855351</v>
      </c>
      <c r="CP30" s="47">
        <f>IF(PLANEL_Pot_Trim!CP4&lt;&gt;0,CP4/PLANEL_Pot_Trim!CP4,0)</f>
        <v>0.66593827388459825</v>
      </c>
      <c r="CQ30" s="47">
        <f>IF(PLANEL_Pot_Trim!CQ4&lt;&gt;0,CQ4/PLANEL_Pot_Trim!CQ4,0)</f>
        <v>0.7452348362062805</v>
      </c>
      <c r="CR30" s="47">
        <f>IF(PLANEL_Pot_Trim!CR4&lt;&gt;0,CR4/PLANEL_Pot_Trim!CR4,0)</f>
        <v>0.67953401651799372</v>
      </c>
      <c r="CS30" s="47">
        <f>IF(PLANEL_Pot_Trim!CS4&lt;&gt;0,CS4/PLANEL_Pot_Trim!CS4,0)</f>
        <v>0.61198486737462965</v>
      </c>
      <c r="CT30" s="47">
        <f>IF(PLANEL_Pot_Trim!CT4&lt;&gt;0,CT4/PLANEL_Pot_Trim!CT4,0)</f>
        <v>0.67434700175863205</v>
      </c>
      <c r="CU30" s="47">
        <f>IF(PLANEL_Pot_Trim!CU4&lt;&gt;0,CU4/PLANEL_Pot_Trim!CU4,0)</f>
        <v>0.74532556302849451</v>
      </c>
      <c r="CV30" s="47">
        <f>IF(PLANEL_Pot_Trim!CV4&lt;&gt;0,CV4/PLANEL_Pot_Trim!CV4,0)</f>
        <v>0.68434531819723421</v>
      </c>
      <c r="CW30" s="47">
        <f>IF(PLANEL_Pot_Trim!CW4&lt;&gt;0,CW4/PLANEL_Pot_Trim!CW4,0)</f>
        <v>0.62127799878426815</v>
      </c>
      <c r="CX30" s="47">
        <f>IF(PLANEL_Pot_Trim!CX4&lt;&gt;0,CX4/PLANEL_Pot_Trim!CX4,0)</f>
        <v>0.67112572836057416</v>
      </c>
      <c r="CY30" s="77">
        <f>IF(PLANEL_Pot_Trim!CY4&lt;&gt;0,CY4/PLANEL_Pot_Trim!CY4,0)</f>
        <v>0.74532556302849451</v>
      </c>
      <c r="CZ30" s="77">
        <f>IF(PLANEL_Pot_Trim!CZ4&lt;&gt;0,CZ4/PLANEL_Pot_Trim!CZ4,0)</f>
        <v>0.6911003927323458</v>
      </c>
      <c r="DA30" s="77">
        <f>IF(PLANEL_Pot_Trim!DA4&lt;&gt;0,DA4/PLANEL_Pot_Trim!DA4,0)</f>
        <v>0.5720242082976259</v>
      </c>
      <c r="DB30" s="77">
        <f>IF(PLANEL_Pot_Trim!DB4&lt;&gt;0,DB4/PLANEL_Pot_Trim!DB4,0)</f>
        <v>0.66338394400951561</v>
      </c>
      <c r="DC30" s="47">
        <f>IF(PLANEL_Pot_Trim!DC4&lt;&gt;0,DC4/PLANEL_Pot_Trim!DC4,0)</f>
        <v>0.74532556302849451</v>
      </c>
      <c r="DD30" s="47">
        <f>IF(PLANEL_Pot_Trim!DD4&lt;&gt;0,DD4/PLANEL_Pot_Trim!DD4,0)</f>
        <v>0.69506385162336504</v>
      </c>
      <c r="DE30" s="47">
        <f>IF(PLANEL_Pot_Trim!DE4&lt;&gt;0,DE4/PLANEL_Pot_Trim!DE4,0)</f>
        <v>0.56508920010110641</v>
      </c>
      <c r="DF30" s="47">
        <f>IF(PLANEL_Pot_Trim!DF4&lt;&gt;0,DF4/PLANEL_Pot_Trim!DF4,0)</f>
        <v>0.64409382198692922</v>
      </c>
      <c r="DG30" s="47">
        <f>IF(PLANEL_Pot_Trim!DG4&lt;&gt;0,DG4/PLANEL_Pot_Trim!DG4,0)</f>
        <v>0.74532556302849451</v>
      </c>
      <c r="DH30" s="47">
        <f>IF(PLANEL_Pot_Trim!DH4&lt;&gt;0,DH4/PLANEL_Pot_Trim!DH4,0)</f>
        <v>0.70020233304995261</v>
      </c>
      <c r="DI30" s="47">
        <f>IF(PLANEL_Pot_Trim!DI4&lt;&gt;0,DI4/PLANEL_Pot_Trim!DI4,0)</f>
        <v>0.63699492984254114</v>
      </c>
      <c r="DJ30" s="47">
        <f>IF(PLANEL_Pot_Trim!DJ4&lt;&gt;0,DJ4/PLANEL_Pot_Trim!DJ4,0)</f>
        <v>0.67449395783567545</v>
      </c>
      <c r="DK30" s="47">
        <f>IF(PLANEL_Pot_Trim!DK4&lt;&gt;0,DK4/PLANEL_Pot_Trim!DK4,0)</f>
        <v>0.74532556302849451</v>
      </c>
      <c r="DL30" s="47">
        <f>IF(PLANEL_Pot_Trim!DL4&lt;&gt;0,DL4/PLANEL_Pot_Trim!DL4,0)</f>
        <v>0.69850443049106792</v>
      </c>
      <c r="DM30" s="47">
        <f>IF(PLANEL_Pot_Trim!DM4&lt;&gt;0,DM4/PLANEL_Pot_Trim!DM4,0)</f>
        <v>0.5948822605427545</v>
      </c>
      <c r="DN30" s="47">
        <f>IF(PLANEL_Pot_Trim!DN4&lt;&gt;0,DN4/PLANEL_Pot_Trim!DN4,0)</f>
        <v>0.67449395783567545</v>
      </c>
      <c r="DO30" s="47">
        <f>IF(PLANEL_Pot_Trim!DO4&lt;&gt;0,DO4/PLANEL_Pot_Trim!DO4,0)</f>
        <v>0.74532556302849451</v>
      </c>
      <c r="DP30" s="47">
        <f>IF(PLANEL_Pot_Trim!DP4&lt;&gt;0,DP4/PLANEL_Pot_Trim!DP4,0)</f>
        <v>0.69570703735322337</v>
      </c>
      <c r="DQ30" s="47">
        <f>IF(PLANEL_Pot_Trim!DQ4&lt;&gt;0,DQ4/PLANEL_Pot_Trim!DQ4,0)</f>
        <v>0.56592537526939579</v>
      </c>
      <c r="DR30" s="47">
        <f>IF(PLANEL_Pot_Trim!DR4&lt;&gt;0,DR4/PLANEL_Pot_Trim!DR4,0)</f>
        <v>0.65028326768086053</v>
      </c>
      <c r="DS30" s="47">
        <f>IF(PLANEL_Pot_Trim!DS4&lt;&gt;0,DS4/PLANEL_Pot_Trim!DS4,0)</f>
        <v>0.74532556302849451</v>
      </c>
      <c r="DT30" s="47">
        <f>IF(PLANEL_Pot_Trim!DT4&lt;&gt;0,DT4/PLANEL_Pot_Trim!DT4,0)</f>
        <v>0.7040947107869</v>
      </c>
      <c r="DU30" s="47">
        <f>IF(PLANEL_Pot_Trim!DU4&lt;&gt;0,DU4/PLANEL_Pot_Trim!DU4,0)</f>
        <v>0.63540898399816559</v>
      </c>
      <c r="DV30" s="47">
        <f>IF(PLANEL_Pot_Trim!DV4&lt;&gt;0,DV4/PLANEL_Pot_Trim!DV4,0)</f>
        <v>0.65449817986649128</v>
      </c>
      <c r="DW30" s="47">
        <f>IF(PLANEL_Pot_Trim!DW4&lt;&gt;0,DW4/PLANEL_Pot_Trim!DW4,0)</f>
        <v>0.74532556302849451</v>
      </c>
      <c r="DX30" s="47">
        <f>IF(PLANEL_Pot_Trim!DX4&lt;&gt;0,DX4/PLANEL_Pot_Trim!DX4,0)</f>
        <v>0.68558656006789109</v>
      </c>
      <c r="DY30" s="47">
        <f>IF(PLANEL_Pot_Trim!DY4&lt;&gt;0,DY4/PLANEL_Pot_Trim!DY4,0)</f>
        <v>0.61415657052579908</v>
      </c>
      <c r="DZ30" s="47">
        <f>IF(PLANEL_Pot_Trim!DZ4&lt;&gt;0,DZ4/PLANEL_Pot_Trim!DZ4,0)</f>
        <v>0.66534129931469854</v>
      </c>
      <c r="EA30" s="47">
        <f>IF(PLANEL_Pot_Trim!EA4&lt;&gt;0,EA4/PLANEL_Pot_Trim!EA4,0)</f>
        <v>0.74532556302849451</v>
      </c>
      <c r="EB30" s="47">
        <f>IF(PLANEL_Pot_Trim!EB4&lt;&gt;0,EB4/PLANEL_Pot_Trim!EB4,0)</f>
        <v>0.69374382686932434</v>
      </c>
      <c r="EC30" s="47">
        <f>IF(PLANEL_Pot_Trim!EC4&lt;&gt;0,EC4/PLANEL_Pot_Trim!EC4,0)</f>
        <v>0.60868224515861225</v>
      </c>
      <c r="ED30" s="47">
        <f>IF(PLANEL_Pot_Trim!ED4&lt;&gt;0,ED4/PLANEL_Pot_Trim!ED4,0)</f>
        <v>0.6551626430460481</v>
      </c>
      <c r="EE30" s="47">
        <f>IF(PLANEL_Pot_Trim!EE4&lt;&gt;0,EE4/PLANEL_Pot_Trim!EE4,0)</f>
        <v>0.74532556302849451</v>
      </c>
      <c r="EF30" s="47">
        <f>IF(PLANEL_Pot_Trim!EF4&lt;&gt;0,EF4/PLANEL_Pot_Trim!EF4,0)</f>
        <v>0.70072248628904477</v>
      </c>
      <c r="EG30" s="47">
        <f>IF(PLANEL_Pot_Trim!EG4&lt;&gt;0,EG4/PLANEL_Pot_Trim!EG4,0)</f>
        <v>0.6148892209475515</v>
      </c>
      <c r="EH30" s="47">
        <f>IF(PLANEL_Pot_Trim!EH4&lt;&gt;0,EH4/PLANEL_Pot_Trim!EH4,0)</f>
        <v>0.67432002917998413</v>
      </c>
      <c r="EI30" s="47">
        <f>IF(PLANEL_Pot_Trim!EI4&lt;&gt;0,EI4/PLANEL_Pot_Trim!EI4,0)</f>
        <v>0.74532556302849451</v>
      </c>
      <c r="EJ30" s="47">
        <f>IF(PLANEL_Pot_Trim!EJ4&lt;&gt;0,EJ4/PLANEL_Pot_Trim!EJ4,0)</f>
        <v>0.68790027309918111</v>
      </c>
      <c r="EK30" s="47">
        <f>IF(PLANEL_Pot_Trim!EK4&lt;&gt;0,EK4/PLANEL_Pot_Trim!EK4,0)</f>
        <v>0.62657795155768903</v>
      </c>
      <c r="EL30" s="47">
        <f>IF(PLANEL_Pot_Trim!EL4&lt;&gt;0,EL4/PLANEL_Pot_Trim!EL4,0)</f>
        <v>0.64929200283854982</v>
      </c>
      <c r="EM30" s="47">
        <f>IF(PLANEL_Pot_Trim!EM4&lt;&gt;0,EM4/PLANEL_Pot_Trim!EM4,0)</f>
        <v>0.74544608932520262</v>
      </c>
      <c r="EN30" s="47">
        <f>IF(PLANEL_Pot_Trim!EN4&lt;&gt;0,EN4/PLANEL_Pot_Trim!EN4,0)</f>
        <v>0.68748700170401955</v>
      </c>
      <c r="EO30" s="47">
        <f>IF(PLANEL_Pot_Trim!EO4&lt;&gt;0,EO4/PLANEL_Pot_Trim!EO4,0)</f>
        <v>0.56311664334053868</v>
      </c>
      <c r="EP30" s="47">
        <f>IF(PLANEL_Pot_Trim!EP4&lt;&gt;0,EP4/PLANEL_Pot_Trim!EP4,0)</f>
        <v>0.65272153721190684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0.80546248485365113</v>
      </c>
      <c r="H31" s="47">
        <f>IF(PLANEL_Pot_Trim!H5&lt;&gt;0,H5/PLANEL_Pot_Trim!H5,0)</f>
        <v>0.8623934854910833</v>
      </c>
      <c r="I31" s="47">
        <f>IF(PLANEL_Pot_Trim!I5&lt;&gt;0,I5/PLANEL_Pot_Trim!I5,0)</f>
        <v>0.81329039679206294</v>
      </c>
      <c r="J31" s="47">
        <f>IF(PLANEL_Pot_Trim!J5&lt;&gt;0,J5/PLANEL_Pot_Trim!J5,0)</f>
        <v>0.83463935486476049</v>
      </c>
      <c r="K31" s="47">
        <f>IF(PLANEL_Pot_Trim!K5&lt;&gt;0,K5/PLANEL_Pot_Trim!K5,0)</f>
        <v>0.82077800988430916</v>
      </c>
      <c r="L31" s="47">
        <f>IF(PLANEL_Pot_Trim!L5&lt;&gt;0,L5/PLANEL_Pot_Trim!L5,0)</f>
        <v>0.83912166003033717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0.80757003637658586</v>
      </c>
      <c r="P31" s="47">
        <f>IF(PLANEL_Pot_Trim!P5&lt;&gt;0,P5/PLANEL_Pot_Trim!P5,0)</f>
        <v>0.84271054562316883</v>
      </c>
      <c r="Q31" s="47">
        <f>IF(PLANEL_Pot_Trim!Q5&lt;&gt;0,Q5/PLANEL_Pot_Trim!Q5,0)</f>
        <v>0.80348559331559832</v>
      </c>
      <c r="R31" s="47">
        <f>IF(PLANEL_Pot_Trim!R5&lt;&gt;0,R5/PLANEL_Pot_Trim!R5,0)</f>
        <v>0.79577804326056423</v>
      </c>
      <c r="S31" s="47">
        <f>IF(PLANEL_Pot_Trim!S5&lt;&gt;0,S5/PLANEL_Pot_Trim!S5,0)</f>
        <v>0.83264357682065904</v>
      </c>
      <c r="T31" s="47">
        <f>IF(PLANEL_Pot_Trim!T5&lt;&gt;0,T5/PLANEL_Pot_Trim!T5,0)</f>
        <v>0.84174138541274424</v>
      </c>
      <c r="U31" s="47">
        <f>IF(PLANEL_Pot_Trim!U5&lt;&gt;0,U5/PLANEL_Pot_Trim!U5,0)</f>
        <v>0.78252467885595056</v>
      </c>
      <c r="V31" s="47">
        <f>IF(PLANEL_Pot_Trim!V5&lt;&gt;0,V5/PLANEL_Pot_Trim!V5,0)</f>
        <v>0.79749661465195099</v>
      </c>
      <c r="W31" s="47">
        <f>IF(PLANEL_Pot_Trim!W5&lt;&gt;0,W5/PLANEL_Pot_Trim!W5,0)</f>
        <v>0.81139989169020865</v>
      </c>
      <c r="X31" s="47">
        <f>IF(PLANEL_Pot_Trim!X5&lt;&gt;0,X5/PLANEL_Pot_Trim!X5,0)</f>
        <v>0.80673086403894811</v>
      </c>
      <c r="Y31" s="47">
        <f>IF(PLANEL_Pot_Trim!Y5&lt;&gt;0,Y5/PLANEL_Pot_Trim!Y5,0)</f>
        <v>0.78500168073156151</v>
      </c>
      <c r="Z31" s="47">
        <f>IF(PLANEL_Pot_Trim!Z5&lt;&gt;0,Z5/PLANEL_Pot_Trim!Z5,0)</f>
        <v>0.80143948084873629</v>
      </c>
      <c r="AA31" s="47">
        <f>IF(PLANEL_Pot_Trim!AA5&lt;&gt;0,AA5/PLANEL_Pot_Trim!AA5,0)</f>
        <v>0.84052659181228495</v>
      </c>
      <c r="AB31" s="47">
        <f>IF(PLANEL_Pot_Trim!AB5&lt;&gt;0,AB5/PLANEL_Pot_Trim!AB5,0)</f>
        <v>0.85130844670206496</v>
      </c>
      <c r="AC31" s="47">
        <f>IF(PLANEL_Pot_Trim!AC5&lt;&gt;0,AC5/PLANEL_Pot_Trim!AC5,0)</f>
        <v>0.80509807093624719</v>
      </c>
      <c r="AD31" s="47">
        <f>IF(PLANEL_Pot_Trim!AD5&lt;&gt;0,AD5/PLANEL_Pot_Trim!AD5,0)</f>
        <v>0.69100727899995285</v>
      </c>
      <c r="AE31" s="47">
        <f>IF(PLANEL_Pot_Trim!AE5&lt;&gt;0,AE5/PLANEL_Pot_Trim!AE5,0)</f>
        <v>0.85090939529995069</v>
      </c>
      <c r="AF31" s="47">
        <f>IF(PLANEL_Pot_Trim!AF5&lt;&gt;0,AF5/PLANEL_Pot_Trim!AF5,0)</f>
        <v>0.85780125707117305</v>
      </c>
      <c r="AG31" s="47">
        <f>IF(PLANEL_Pot_Trim!AG5&lt;&gt;0,AG5/PLANEL_Pot_Trim!AG5,0)</f>
        <v>0.7949517458745915</v>
      </c>
      <c r="AH31" s="47">
        <f>IF(PLANEL_Pot_Trim!AH5&lt;&gt;0,AH5/PLANEL_Pot_Trim!AH5,0)</f>
        <v>0.82666737546776092</v>
      </c>
      <c r="AI31" s="47">
        <f>IF(PLANEL_Pot_Trim!AI5&lt;&gt;0,AI5/PLANEL_Pot_Trim!AI5,0)</f>
        <v>0.85090939529995069</v>
      </c>
      <c r="AJ31" s="47">
        <f>IF(PLANEL_Pot_Trim!AJ5&lt;&gt;0,AJ5/PLANEL_Pot_Trim!AJ5,0)</f>
        <v>0.84996493826506214</v>
      </c>
      <c r="AK31" s="47">
        <f>IF(PLANEL_Pot_Trim!AK5&lt;&gt;0,AK5/PLANEL_Pot_Trim!AK5,0)</f>
        <v>0.82046154060031518</v>
      </c>
      <c r="AL31" s="47">
        <f>IF(PLANEL_Pot_Trim!AL5&lt;&gt;0,AL5/PLANEL_Pot_Trim!AL5,0)</f>
        <v>0.82475611145719374</v>
      </c>
      <c r="AM31" s="47">
        <f>IF(PLANEL_Pot_Trim!AM5&lt;&gt;0,AM5/PLANEL_Pot_Trim!AM5,0)</f>
        <v>0.80386826610852335</v>
      </c>
      <c r="AN31" s="47">
        <f>IF(PLANEL_Pot_Trim!AN5&lt;&gt;0,AN5/PLANEL_Pot_Trim!AN5,0)</f>
        <v>0.56889606266493087</v>
      </c>
      <c r="AO31" s="47">
        <f>IF(PLANEL_Pot_Trim!AO5&lt;&gt;0,AO5/PLANEL_Pot_Trim!AO5,0)</f>
        <v>0.83056432999562435</v>
      </c>
      <c r="AP31" s="47">
        <f>IF(PLANEL_Pot_Trim!AP5&lt;&gt;0,AP5/PLANEL_Pot_Trim!AP5,0)</f>
        <v>0.84096341049727696</v>
      </c>
      <c r="AQ31" s="47">
        <f>IF(PLANEL_Pot_Trim!AQ5&lt;&gt;0,AQ5/PLANEL_Pot_Trim!AQ5,0)</f>
        <v>0.85775673639621519</v>
      </c>
      <c r="AR31" s="47">
        <f>IF(PLANEL_Pot_Trim!AR5&lt;&gt;0,AR5/PLANEL_Pot_Trim!AR5,0)</f>
        <v>0.85631969514526984</v>
      </c>
      <c r="AS31" s="47">
        <f>IF(PLANEL_Pot_Trim!AS5&lt;&gt;0,AS5/PLANEL_Pot_Trim!AS5,0)</f>
        <v>0.77258474507021302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0.84723614730448238</v>
      </c>
      <c r="AW31" s="47">
        <f>IF(PLANEL_Pot_Trim!AW5&lt;&gt;0,AW5/PLANEL_Pot_Trim!AW5,0)</f>
        <v>0.84636575888315246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0.8575557753725026</v>
      </c>
      <c r="BA31" s="47">
        <f>IF(PLANEL_Pot_Trim!BA5&lt;&gt;0,BA5/PLANEL_Pot_Trim!BA5,0)</f>
        <v>0.48417935987555472</v>
      </c>
      <c r="BB31" s="47">
        <f>IF(PLANEL_Pot_Trim!BB5&lt;&gt;0,BB5/PLANEL_Pot_Trim!BB5,0)</f>
        <v>0.84096341049727696</v>
      </c>
      <c r="BC31" s="47">
        <f>IF(PLANEL_Pot_Trim!BC5&lt;&gt;0,BC5/PLANEL_Pot_Trim!BC5,0)</f>
        <v>0.8578519640630794</v>
      </c>
      <c r="BD31" s="47">
        <f>IF(PLANEL_Pot_Trim!BD5&lt;&gt;0,BD5/PLANEL_Pot_Trim!BD5,0)</f>
        <v>0.86251670784859258</v>
      </c>
      <c r="BE31" s="47">
        <f>IF(PLANEL_Pot_Trim!BE5&lt;&gt;0,BE5/PLANEL_Pot_Trim!BE5,0)</f>
        <v>0.6639235983022066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0.61685767700134708</v>
      </c>
      <c r="BI31" s="47">
        <f>IF(PLANEL_Pot_Trim!BI5&lt;&gt;0,BI5/PLANEL_Pot_Trim!BI5,0)</f>
        <v>0.57738705539164736</v>
      </c>
      <c r="BJ31" s="47">
        <f>IF(PLANEL_Pot_Trim!BJ5&lt;&gt;0,BJ5/PLANEL_Pot_Trim!BJ5,0)</f>
        <v>0.84305298610923152</v>
      </c>
      <c r="BK31" s="47">
        <f>IF(PLANEL_Pot_Trim!BK5&lt;&gt;0,BK5/PLANEL_Pot_Trim!BK5,0)</f>
        <v>0.85787125321950686</v>
      </c>
      <c r="BL31" s="47">
        <f>IF(PLANEL_Pot_Trim!BL5&lt;&gt;0,BL5/PLANEL_Pot_Trim!BL5,0)</f>
        <v>0.72990212847425262</v>
      </c>
      <c r="BM31" s="47">
        <f>IF(PLANEL_Pot_Trim!BM5&lt;&gt;0,BM5/PLANEL_Pot_Trim!BM5,0)</f>
        <v>0.84456928655641217</v>
      </c>
      <c r="BN31" s="47">
        <f>IF(PLANEL_Pot_Trim!BN5&lt;&gt;0,BN5/PLANEL_Pot_Trim!BN5,0)</f>
        <v>0.84305119459324307</v>
      </c>
      <c r="BO31" s="47">
        <f>IF(PLANEL_Pot_Trim!BO5&lt;&gt;0,BO5/PLANEL_Pot_Trim!BO5,0)</f>
        <v>0.85787125321950686</v>
      </c>
      <c r="BP31" s="47">
        <f>IF(PLANEL_Pot_Trim!BP5&lt;&gt;0,BP5/PLANEL_Pot_Trim!BP5,0)</f>
        <v>0.83418886533571679</v>
      </c>
      <c r="BQ31" s="47">
        <f>IF(PLANEL_Pot_Trim!BQ5&lt;&gt;0,BQ5/PLANEL_Pot_Trim!BQ5,0)</f>
        <v>0.8232611158963149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0.71120893958444487</v>
      </c>
      <c r="BU31" s="47">
        <f>IF(PLANEL_Pot_Trim!BU5&lt;&gt;0,BU5/PLANEL_Pot_Trim!BU5,0)</f>
        <v>0.66257621667665934</v>
      </c>
      <c r="BV31" s="47">
        <f>IF(PLANEL_Pot_Trim!BV5&lt;&gt;0,BV5/PLANEL_Pot_Trim!BV5,0)</f>
        <v>0.78291245499735329</v>
      </c>
      <c r="BW31" s="47">
        <f>IF(PLANEL_Pot_Trim!BW5&lt;&gt;0,BW5/PLANEL_Pot_Trim!BW5,0)</f>
        <v>0.85787125321950686</v>
      </c>
      <c r="BX31" s="47">
        <f>IF(PLANEL_Pot_Trim!BX5&lt;&gt;0,BX5/PLANEL_Pot_Trim!BX5,0)</f>
        <v>0.74741474108051842</v>
      </c>
      <c r="BY31" s="47">
        <f>IF(PLANEL_Pot_Trim!BY5&lt;&gt;0,BY5/PLANEL_Pot_Trim!BY5,0)</f>
        <v>0.76853026228313182</v>
      </c>
      <c r="BZ31" s="47">
        <f>IF(PLANEL_Pot_Trim!BZ5&lt;&gt;0,BZ5/PLANEL_Pot_Trim!BZ5,0)</f>
        <v>0.75941489112538973</v>
      </c>
      <c r="CA31" s="47">
        <f>IF(PLANEL_Pot_Trim!CA5&lt;&gt;0,CA5/PLANEL_Pot_Trim!CA5,0)</f>
        <v>0.85787125321950686</v>
      </c>
      <c r="CB31" s="47">
        <f>IF(PLANEL_Pot_Trim!CB5&lt;&gt;0,CB5/PLANEL_Pot_Trim!CB5,0)</f>
        <v>0.70610324137708569</v>
      </c>
      <c r="CC31" s="47">
        <f>IF(PLANEL_Pot_Trim!CC5&lt;&gt;0,CC5/PLANEL_Pot_Trim!CC5,0)</f>
        <v>0.84472323704382934</v>
      </c>
      <c r="CD31" s="47">
        <f>IF(PLANEL_Pot_Trim!CD5&lt;&gt;0,CD5/PLANEL_Pot_Trim!CD5,0)</f>
        <v>0.83717309962423281</v>
      </c>
      <c r="CE31" s="47">
        <f>IF(PLANEL_Pot_Trim!CE5&lt;&gt;0,CE5/PLANEL_Pot_Trim!CE5,0)</f>
        <v>0.85787125321950686</v>
      </c>
      <c r="CF31" s="47">
        <f>IF(PLANEL_Pot_Trim!CF5&lt;&gt;0,CF5/PLANEL_Pot_Trim!CF5,0)</f>
        <v>0.85380345147698411</v>
      </c>
      <c r="CG31" s="47">
        <f>IF(PLANEL_Pot_Trim!CG5&lt;&gt;0,CG5/PLANEL_Pot_Trim!CG5,0)</f>
        <v>0.65273840727245502</v>
      </c>
      <c r="CH31" s="47">
        <f>IF(PLANEL_Pot_Trim!CH5&lt;&gt;0,CH5/PLANEL_Pot_Trim!CH5,0)</f>
        <v>0.73995435990969138</v>
      </c>
      <c r="CI31" s="47">
        <f>IF(PLANEL_Pot_Trim!CI5&lt;&gt;0,CI5/PLANEL_Pot_Trim!CI5,0)</f>
        <v>0.85787125321950686</v>
      </c>
      <c r="CJ31" s="47">
        <f>IF(PLANEL_Pot_Trim!CJ5&lt;&gt;0,CJ5/PLANEL_Pot_Trim!CJ5,0)</f>
        <v>0.72626490545628164</v>
      </c>
      <c r="CK31" s="47">
        <f>IF(PLANEL_Pot_Trim!CK5&lt;&gt;0,CK5/PLANEL_Pot_Trim!CK5,0)</f>
        <v>0.49046295751789692</v>
      </c>
      <c r="CL31" s="47">
        <f>IF(PLANEL_Pot_Trim!CL5&lt;&gt;0,CL5/PLANEL_Pot_Trim!CL5,0)</f>
        <v>0.72926508479327368</v>
      </c>
      <c r="CM31" s="47">
        <f>IF(PLANEL_Pot_Trim!CM5&lt;&gt;0,CM5/PLANEL_Pot_Trim!CM5,0)</f>
        <v>0.85787125321950686</v>
      </c>
      <c r="CN31" s="47">
        <f>IF(PLANEL_Pot_Trim!CN5&lt;&gt;0,CN5/PLANEL_Pot_Trim!CN5,0)</f>
        <v>0.75017076626580959</v>
      </c>
      <c r="CO31" s="47">
        <f>IF(PLANEL_Pot_Trim!CO5&lt;&gt;0,CO5/PLANEL_Pot_Trim!CO5,0)</f>
        <v>0.33177808474766696</v>
      </c>
      <c r="CP31" s="47">
        <f>IF(PLANEL_Pot_Trim!CP5&lt;&gt;0,CP5/PLANEL_Pot_Trim!CP5,0)</f>
        <v>0.74674863084054921</v>
      </c>
      <c r="CQ31" s="47">
        <f>IF(PLANEL_Pot_Trim!CQ5&lt;&gt;0,CQ5/PLANEL_Pot_Trim!CQ5,0)</f>
        <v>0.85787125321950686</v>
      </c>
      <c r="CR31" s="47">
        <f>IF(PLANEL_Pot_Trim!CR5&lt;&gt;0,CR5/PLANEL_Pot_Trim!CR5,0)</f>
        <v>0.71116852387363461</v>
      </c>
      <c r="CS31" s="47">
        <f>IF(PLANEL_Pot_Trim!CS5&lt;&gt;0,CS5/PLANEL_Pot_Trim!CS5,0)</f>
        <v>0.44508464236359979</v>
      </c>
      <c r="CT31" s="47">
        <f>IF(PLANEL_Pot_Trim!CT5&lt;&gt;0,CT5/PLANEL_Pot_Trim!CT5,0)</f>
        <v>0.68902445187582673</v>
      </c>
      <c r="CU31" s="47">
        <f>IF(PLANEL_Pot_Trim!CU5&lt;&gt;0,CU5/PLANEL_Pot_Trim!CU5,0)</f>
        <v>0.85787125321950686</v>
      </c>
      <c r="CV31" s="47">
        <f>IF(PLANEL_Pot_Trim!CV5&lt;&gt;0,CV5/PLANEL_Pot_Trim!CV5,0)</f>
        <v>0.73484855108440794</v>
      </c>
      <c r="CW31" s="47">
        <f>IF(PLANEL_Pot_Trim!CW5&lt;&gt;0,CW5/PLANEL_Pot_Trim!CW5,0)</f>
        <v>0.57739900540272771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0.6107050177155533</v>
      </c>
      <c r="DA31" s="77">
        <f>IF(PLANEL_Pot_Trim!DA5&lt;&gt;0,DA5/PLANEL_Pot_Trim!DA5,0)</f>
        <v>0.73134020350978934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0.85091319174980629</v>
      </c>
      <c r="DE31" s="47">
        <f>IF(PLANEL_Pot_Trim!DE5&lt;&gt;0,DE5/PLANEL_Pot_Trim!DE5,0)</f>
        <v>0.67953918055972173</v>
      </c>
      <c r="DF31" s="47">
        <f>IF(PLANEL_Pot_Trim!DF5&lt;&gt;0,DF5/PLANEL_Pot_Trim!DF5,0)</f>
        <v>0.84032261192278301</v>
      </c>
      <c r="DG31" s="47">
        <f>IF(PLANEL_Pot_Trim!DG5&lt;&gt;0,DG5/PLANEL_Pot_Trim!DG5,0)</f>
        <v>0.85787125321950686</v>
      </c>
      <c r="DH31" s="47">
        <f>IF(PLANEL_Pot_Trim!DH5&lt;&gt;0,DH5/PLANEL_Pot_Trim!DH5,0)</f>
        <v>0.704284382986197</v>
      </c>
      <c r="DI31" s="47">
        <f>IF(PLANEL_Pot_Trim!DI5&lt;&gt;0,DI5/PLANEL_Pot_Trim!DI5,0)</f>
        <v>0.33176106565476604</v>
      </c>
      <c r="DJ31" s="47">
        <f>IF(PLANEL_Pot_Trim!DJ5&lt;&gt;0,DJ5/PLANEL_Pot_Trim!DJ5,0)</f>
        <v>0.57208461059957028</v>
      </c>
      <c r="DK31" s="47">
        <f>IF(PLANEL_Pot_Trim!DK5&lt;&gt;0,DK5/PLANEL_Pot_Trim!DK5,0)</f>
        <v>0.85787125321950686</v>
      </c>
      <c r="DL31" s="47">
        <f>IF(PLANEL_Pot_Trim!DL5&lt;&gt;0,DL5/PLANEL_Pot_Trim!DL5,0)</f>
        <v>0.69280755212668832</v>
      </c>
      <c r="DM31" s="47">
        <f>IF(PLANEL_Pot_Trim!DM5&lt;&gt;0,DM5/PLANEL_Pot_Trim!DM5,0)</f>
        <v>0.82728170726838868</v>
      </c>
      <c r="DN31" s="47">
        <f>IF(PLANEL_Pot_Trim!DN5&lt;&gt;0,DN5/PLANEL_Pot_Trim!DN5,0)</f>
        <v>0.55740587242749984</v>
      </c>
      <c r="DO31" s="47">
        <f>IF(PLANEL_Pot_Trim!DO5&lt;&gt;0,DO5/PLANEL_Pot_Trim!DO5,0)</f>
        <v>0.85787125321950686</v>
      </c>
      <c r="DP31" s="47">
        <f>IF(PLANEL_Pot_Trim!DP5&lt;&gt;0,DP5/PLANEL_Pot_Trim!DP5,0)</f>
        <v>0.69229635147479651</v>
      </c>
      <c r="DQ31" s="47">
        <f>IF(PLANEL_Pot_Trim!DQ5&lt;&gt;0,DQ5/PLANEL_Pot_Trim!DQ5,0)</f>
        <v>0.68431004387267547</v>
      </c>
      <c r="DR31" s="47">
        <f>IF(PLANEL_Pot_Trim!DR5&lt;&gt;0,DR5/PLANEL_Pot_Trim!DR5,0)</f>
        <v>0.68376373160853421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0.7021558240707817</v>
      </c>
      <c r="DV31" s="47">
        <f>IF(PLANEL_Pot_Trim!DV5&lt;&gt;0,DV5/PLANEL_Pot_Trim!DV5,0)</f>
        <v>0.73138545860028403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0.7464107320150396</v>
      </c>
      <c r="DZ31" s="47">
        <f>IF(PLANEL_Pot_Trim!DZ5&lt;&gt;0,DZ5/PLANEL_Pot_Trim!DZ5,0)</f>
        <v>0.68385068100472723</v>
      </c>
      <c r="EA31" s="47">
        <f>IF(PLANEL_Pot_Trim!EA5&lt;&gt;0,EA5/PLANEL_Pot_Trim!EA5,0)</f>
        <v>0.85787125321950686</v>
      </c>
      <c r="EB31" s="47">
        <f>IF(PLANEL_Pot_Trim!EB5&lt;&gt;0,EB5/PLANEL_Pot_Trim!EB5,0)</f>
        <v>0.59111423964143484</v>
      </c>
      <c r="EC31" s="47">
        <f>IF(PLANEL_Pot_Trim!EC5&lt;&gt;0,EC5/PLANEL_Pot_Trim!EC5,0)</f>
        <v>0.71145806721688898</v>
      </c>
      <c r="ED31" s="47">
        <f>IF(PLANEL_Pot_Trim!ED5&lt;&gt;0,ED5/PLANEL_Pot_Trim!ED5,0)</f>
        <v>0.73128691595126527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0.78005391356945752</v>
      </c>
      <c r="EH31" s="47">
        <f>IF(PLANEL_Pot_Trim!EH5&lt;&gt;0,EH5/PLANEL_Pot_Trim!EH5,0)</f>
        <v>0.84305298610923152</v>
      </c>
      <c r="EI31" s="47">
        <f>IF(PLANEL_Pot_Trim!EI5&lt;&gt;0,EI5/PLANEL_Pot_Trim!EI5,0)</f>
        <v>0.85787125321950686</v>
      </c>
      <c r="EJ31" s="47">
        <f>IF(PLANEL_Pot_Trim!EJ5&lt;&gt;0,EJ5/PLANEL_Pot_Trim!EJ5,0)</f>
        <v>0.63941305387908631</v>
      </c>
      <c r="EK31" s="47">
        <f>IF(PLANEL_Pot_Trim!EK5&lt;&gt;0,EK5/PLANEL_Pot_Trim!EK5,0)</f>
        <v>0.33179310159434416</v>
      </c>
      <c r="EL31" s="47">
        <f>IF(PLANEL_Pot_Trim!EL5&lt;&gt;0,EL5/PLANEL_Pot_Trim!EL5,0)</f>
        <v>0.82067511787606673</v>
      </c>
      <c r="EM31" s="47">
        <f>IF(PLANEL_Pot_Trim!EM5&lt;&gt;0,EM5/PLANEL_Pot_Trim!EM5,0)</f>
        <v>0.85787125321950686</v>
      </c>
      <c r="EN31" s="47">
        <f>IF(PLANEL_Pot_Trim!EN5&lt;&gt;0,EN5/PLANEL_Pot_Trim!EN5,0)</f>
        <v>0.61319858525236892</v>
      </c>
      <c r="EO31" s="47">
        <f>IF(PLANEL_Pot_Trim!EO5&lt;&gt;0,EO5/PLANEL_Pot_Trim!EO5,0)</f>
        <v>0.60382439151181089</v>
      </c>
      <c r="EP31" s="47">
        <f>IF(PLANEL_Pot_Trim!EP5&lt;&gt;0,EP5/PLANEL_Pot_Trim!EP5,0)</f>
        <v>0.58510809021182164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0.34779962172248341</v>
      </c>
      <c r="P33" s="48">
        <f>IF(PLANEL_Pot_Trim!P7&lt;&gt;0,P7/PLANEL_Pot_Trim!P7,0)</f>
        <v>1.7296610009854767E-2</v>
      </c>
      <c r="Q33" s="48">
        <f>IF(PLANEL_Pot_Trim!Q7&lt;&gt;0,Q7/PLANEL_Pot_Trim!Q7,0)</f>
        <v>0.26169924005234335</v>
      </c>
      <c r="R33" s="48">
        <f>IF(PLANEL_Pot_Trim!R7&lt;&gt;0,R7/PLANEL_Pot_Trim!R7,0)</f>
        <v>0.26169924005234335</v>
      </c>
      <c r="S33" s="48">
        <f>IF(PLANEL_Pot_Trim!S7&lt;&gt;0,S7/PLANEL_Pot_Trim!S7,0)</f>
        <v>0.26169924005234335</v>
      </c>
      <c r="T33" s="48">
        <f>IF(PLANEL_Pot_Trim!T7&lt;&gt;0,T7/PLANEL_Pot_Trim!T7,0)</f>
        <v>4.9731580453642225E-2</v>
      </c>
      <c r="U33" s="48">
        <f>IF(PLANEL_Pot_Trim!U7&lt;&gt;0,U7/PLANEL_Pot_Trim!U7,0)</f>
        <v>0.26169924005234335</v>
      </c>
      <c r="V33" s="48">
        <f>IF(PLANEL_Pot_Trim!V7&lt;&gt;0,V7/PLANEL_Pot_Trim!V7,0)</f>
        <v>0.3307326127239536</v>
      </c>
      <c r="W33" s="48">
        <f>IF(PLANEL_Pot_Trim!W7&lt;&gt;0,W7/PLANEL_Pot_Trim!W7,0)</f>
        <v>0.31674622113510137</v>
      </c>
      <c r="X33" s="48">
        <f>IF(PLANEL_Pot_Trim!X7&lt;&gt;0,X7/PLANEL_Pot_Trim!X7,0)</f>
        <v>0.1954676310736749</v>
      </c>
      <c r="Y33" s="48">
        <f>IF(PLANEL_Pot_Trim!Y7&lt;&gt;0,Y7/PLANEL_Pot_Trim!Y7,0)</f>
        <v>0.30198816640306031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0.28726297767315262</v>
      </c>
      <c r="AC33" s="48">
        <f>IF(PLANEL_Pot_Trim!AC7&lt;&gt;0,AC7/PLANEL_Pot_Trim!AC7,0)</f>
        <v>0.26739838106447933</v>
      </c>
      <c r="AD33" s="48">
        <f>IF(PLANEL_Pot_Trim!AD7&lt;&gt;0,AD7/PLANEL_Pot_Trim!AD7,0)</f>
        <v>0.31674622113510137</v>
      </c>
      <c r="AE33" s="48">
        <f>IF(PLANEL_Pot_Trim!AE7&lt;&gt;0,AE7/PLANEL_Pot_Trim!AE7,0)</f>
        <v>0.30775665087978199</v>
      </c>
      <c r="AF33" s="48">
        <f>IF(PLANEL_Pot_Trim!AF7&lt;&gt;0,AF7/PLANEL_Pot_Trim!AF7,0)</f>
        <v>0.17132355762804721</v>
      </c>
      <c r="AG33" s="48">
        <f>IF(PLANEL_Pot_Trim!AG7&lt;&gt;0,AG7/PLANEL_Pot_Trim!AG7,0)</f>
        <v>0.2164671593186604</v>
      </c>
      <c r="AH33" s="48">
        <f>IF(PLANEL_Pot_Trim!AH7&lt;&gt;0,AH7/PLANEL_Pot_Trim!AH7,0)</f>
        <v>0.26694339541715817</v>
      </c>
      <c r="AI33" s="48">
        <f>IF(PLANEL_Pot_Trim!AI7&lt;&gt;0,AI7/PLANEL_Pot_Trim!AI7,0)</f>
        <v>0.29179611797648225</v>
      </c>
      <c r="AJ33" s="48">
        <f>IF(PLANEL_Pot_Trim!AJ7&lt;&gt;0,AJ7/PLANEL_Pot_Trim!AJ7,0)</f>
        <v>0.20439037645858624</v>
      </c>
      <c r="AK33" s="48">
        <f>IF(PLANEL_Pot_Trim!AK7&lt;&gt;0,AK7/PLANEL_Pot_Trim!AK7,0)</f>
        <v>0.2767279134699509</v>
      </c>
      <c r="AL33" s="48">
        <f>IF(PLANEL_Pot_Trim!AL7&lt;&gt;0,AL7/PLANEL_Pot_Trim!AL7,0)</f>
        <v>0.29179611797648225</v>
      </c>
      <c r="AM33" s="48">
        <f>IF(PLANEL_Pot_Trim!AM7&lt;&gt;0,AM7/PLANEL_Pot_Trim!AM7,0)</f>
        <v>0.23976466803942159</v>
      </c>
      <c r="AN33" s="48">
        <f>IF(PLANEL_Pot_Trim!AN7&lt;&gt;0,AN7/PLANEL_Pot_Trim!AN7,0)</f>
        <v>0.22616834992146792</v>
      </c>
      <c r="AO33" s="48">
        <f>IF(PLANEL_Pot_Trim!AO7&lt;&gt;0,AO7/PLANEL_Pot_Trim!AO7,0)</f>
        <v>0.22616834992146792</v>
      </c>
      <c r="AP33" s="48">
        <f>IF(PLANEL_Pot_Trim!AP7&lt;&gt;0,AP7/PLANEL_Pot_Trim!AP7,0)</f>
        <v>0.23976466803942159</v>
      </c>
      <c r="AQ33" s="48">
        <f>IF(PLANEL_Pot_Trim!AQ7&lt;&gt;0,AQ7/PLANEL_Pot_Trim!AQ7,0)</f>
        <v>0.2001424746211537</v>
      </c>
      <c r="AR33" s="48">
        <f>IF(PLANEL_Pot_Trim!AR7&lt;&gt;0,AR7/PLANEL_Pot_Trim!AR7,0)</f>
        <v>0.11023297740127651</v>
      </c>
      <c r="AS33" s="48">
        <f>IF(PLANEL_Pot_Trim!AS7&lt;&gt;0,AS7/PLANEL_Pot_Trim!AS7,0)</f>
        <v>0.2001424746211537</v>
      </c>
      <c r="AT33" s="48">
        <f>IF(PLANEL_Pot_Trim!AT7&lt;&gt;0,AT7/PLANEL_Pot_Trim!AT7,0)</f>
        <v>0.2001424746211537</v>
      </c>
      <c r="AU33" s="48">
        <f>IF(PLANEL_Pot_Trim!AU7&lt;&gt;0,AU7/PLANEL_Pot_Trim!AU7,0)</f>
        <v>0.1421534804338889</v>
      </c>
      <c r="AV33" s="48">
        <f>IF(PLANEL_Pot_Trim!AV7&lt;&gt;0,AV7/PLANEL_Pot_Trim!AV7,0)</f>
        <v>0.1421534804338889</v>
      </c>
      <c r="AW33" s="48">
        <f>IF(PLANEL_Pot_Trim!AW7&lt;&gt;0,AW7/PLANEL_Pot_Trim!AW7,0)</f>
        <v>7.421691904674628E-2</v>
      </c>
      <c r="AX33" s="48">
        <f>IF(PLANEL_Pot_Trim!AX7&lt;&gt;0,AX7/PLANEL_Pot_Trim!AX7,0)</f>
        <v>0.1421534804338889</v>
      </c>
      <c r="AY33" s="48">
        <f>IF(PLANEL_Pot_Trim!AY7&lt;&gt;0,AY7/PLANEL_Pot_Trim!AY7,0)</f>
        <v>0.1263036343947079</v>
      </c>
      <c r="AZ33" s="48">
        <f>IF(PLANEL_Pot_Trim!AZ7&lt;&gt;0,AZ7/PLANEL_Pot_Trim!AZ7,0)</f>
        <v>6.594187198632373E-2</v>
      </c>
      <c r="BA33" s="48">
        <f>IF(PLANEL_Pot_Trim!BA7&lt;&gt;0,BA7/PLANEL_Pot_Trim!BA7,0)</f>
        <v>0.1263036343947079</v>
      </c>
      <c r="BB33" s="48">
        <f>IF(PLANEL_Pot_Trim!BB7&lt;&gt;0,BB7/PLANEL_Pot_Trim!BB7,0)</f>
        <v>0.1263036343947079</v>
      </c>
      <c r="BC33" s="48">
        <f>IF(PLANEL_Pot_Trim!BC7&lt;&gt;0,BC7/PLANEL_Pot_Trim!BC7,0)</f>
        <v>0.12440428586017682</v>
      </c>
      <c r="BD33" s="48">
        <f>IF(PLANEL_Pot_Trim!BD7&lt;&gt;0,BD7/PLANEL_Pot_Trim!BD7,0)</f>
        <v>6.4950240997067671E-2</v>
      </c>
      <c r="BE33" s="48">
        <f>IF(PLANEL_Pot_Trim!BE7&lt;&gt;0,BE7/PLANEL_Pot_Trim!BE7,0)</f>
        <v>0.12440428586017682</v>
      </c>
      <c r="BF33" s="48">
        <f>IF(PLANEL_Pot_Trim!BF7&lt;&gt;0,BF7/PLANEL_Pot_Trim!BF7,0)</f>
        <v>0.12440428586017682</v>
      </c>
      <c r="BG33" s="48">
        <f>IF(PLANEL_Pot_Trim!BG7&lt;&gt;0,BG7/PLANEL_Pot_Trim!BG7,0)</f>
        <v>0.12440428586017682</v>
      </c>
      <c r="BH33" s="48">
        <f>IF(PLANEL_Pot_Trim!BH7&lt;&gt;0,BH7/PLANEL_Pot_Trim!BH7,0)</f>
        <v>0.12440428586017682</v>
      </c>
      <c r="BI33" s="48">
        <f>IF(PLANEL_Pot_Trim!BI7&lt;&gt;0,BI7/PLANEL_Pot_Trim!BI7,0)</f>
        <v>0.12440428586017682</v>
      </c>
      <c r="BJ33" s="48">
        <f>IF(PLANEL_Pot_Trim!BJ7&lt;&gt;0,BJ7/PLANEL_Pot_Trim!BJ7,0)</f>
        <v>0.12440428586017682</v>
      </c>
      <c r="BK33" s="48">
        <f>IF(PLANEL_Pot_Trim!BK7&lt;&gt;0,BK7/PLANEL_Pot_Trim!BK7,0)</f>
        <v>0.12440428586017682</v>
      </c>
      <c r="BL33" s="48">
        <f>IF(PLANEL_Pot_Trim!BL7&lt;&gt;0,BL7/PLANEL_Pot_Trim!BL7,0)</f>
        <v>0.12440428586017682</v>
      </c>
      <c r="BM33" s="48">
        <f>IF(PLANEL_Pot_Trim!BM7&lt;&gt;0,BM7/PLANEL_Pot_Trim!BM7,0)</f>
        <v>3.8526221069063622E-2</v>
      </c>
      <c r="BN33" s="48">
        <f>IF(PLANEL_Pot_Trim!BN7&lt;&gt;0,BN7/PLANEL_Pot_Trim!BN7,0)</f>
        <v>0.12440428586017682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0.58277789349441089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0.49423214527451698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0.58610203252818649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0.18939393939393939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0.21910844762695447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0.18939393939393939</v>
      </c>
      <c r="P37" s="49">
        <f>IF(PLANEL_Pot_Trim!P10&lt;&gt;0,P11/PLANEL_Pot_Trim!P10,0)</f>
        <v>0.56060606060606055</v>
      </c>
      <c r="Q37" s="49">
        <f>IF(PLANEL_Pot_Trim!Q10&lt;&gt;0,Q11/PLANEL_Pot_Trim!Q10,0)</f>
        <v>0.18685139061851389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0.74999999999999989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0.37375466998754669</v>
      </c>
      <c r="X37" s="49">
        <f>IF(PLANEL_Pot_Trim!X10&lt;&gt;0,X11/PLANEL_Pot_Trim!X10,0)</f>
        <v>0.74999999999999989</v>
      </c>
      <c r="Y37" s="49">
        <f>IF(PLANEL_Pot_Trim!Y10&lt;&gt;0,Y11/PLANEL_Pot_Trim!Y10,0)</f>
        <v>0.37624533001245331</v>
      </c>
      <c r="Z37" s="49">
        <f>IF(PLANEL_Pot_Trim!Z10&lt;&gt;0,Z11/PLANEL_Pot_Trim!Z10,0)</f>
        <v>0.37624533001245331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0.37375466998754669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0.56060606060606055</v>
      </c>
      <c r="AO37" s="49">
        <f>IF(PLANEL_Pot_Trim!AO10&lt;&gt;0,AO11/PLANEL_Pot_Trim!AO10,0)</f>
        <v>0.18685139061851389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0.18685139061851389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0.37624533001245331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0.18685139061851389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0.80083573633242022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0.65382564450789005</v>
      </c>
      <c r="G39" s="47">
        <f>IF(PLANEL_Pot_Trim!G12&lt;&gt;0,G13/PLANEL_Pot_Trim!G12,0)</f>
        <v>0.78595595721285538</v>
      </c>
      <c r="H39" s="47">
        <f>IF(PLANEL_Pot_Trim!H12&lt;&gt;0,H13/PLANEL_Pot_Trim!H12,0)</f>
        <v>0.77158626181565648</v>
      </c>
      <c r="I39" s="47">
        <f>IF(PLANEL_Pot_Trim!I12&lt;&gt;0,I13/PLANEL_Pot_Trim!I12,0)</f>
        <v>0.75117667367568186</v>
      </c>
      <c r="J39" s="47">
        <f>IF(PLANEL_Pot_Trim!J12&lt;&gt;0,J13/PLANEL_Pot_Trim!J12,0)</f>
        <v>0.76450003453065318</v>
      </c>
      <c r="K39" s="47">
        <f>IF(PLANEL_Pot_Trim!K12&lt;&gt;0,K13/PLANEL_Pot_Trim!K12,0)</f>
        <v>0.71198869034299161</v>
      </c>
      <c r="L39" s="47">
        <f>IF(PLANEL_Pot_Trim!L12&lt;&gt;0,L13/PLANEL_Pot_Trim!L12,0)</f>
        <v>0.89307369420116522</v>
      </c>
      <c r="M39" s="47">
        <f>IF(PLANEL_Pot_Trim!M12&lt;&gt;0,M13/PLANEL_Pot_Trim!M12,0)</f>
        <v>0.8629173841583393</v>
      </c>
      <c r="N39" s="47">
        <f>IF(PLANEL_Pot_Trim!N12&lt;&gt;0,N13/PLANEL_Pot_Trim!N12,0)</f>
        <v>0.78967470079864188</v>
      </c>
      <c r="O39" s="47">
        <f>IF(PLANEL_Pot_Trim!O12&lt;&gt;0,O13/PLANEL_Pot_Trim!O12,0)</f>
        <v>0.68443041919055525</v>
      </c>
      <c r="P39" s="47">
        <f>IF(PLANEL_Pot_Trim!P12&lt;&gt;0,P13/PLANEL_Pot_Trim!P12,0)</f>
        <v>0.75287078124156026</v>
      </c>
      <c r="Q39" s="47">
        <f>IF(PLANEL_Pot_Trim!Q12&lt;&gt;0,Q13/PLANEL_Pot_Trim!Q12,0)</f>
        <v>0.55975020369227202</v>
      </c>
      <c r="R39" s="47">
        <f>IF(PLANEL_Pot_Trim!R12&lt;&gt;0,R13/PLANEL_Pot_Trim!R12,0)</f>
        <v>0.81193675469732629</v>
      </c>
      <c r="S39" s="47">
        <f>IF(PLANEL_Pot_Trim!S12&lt;&gt;0,S13/PLANEL_Pot_Trim!S12,0)</f>
        <v>0.81721253732782906</v>
      </c>
      <c r="T39" s="47">
        <f>IF(PLANEL_Pot_Trim!T12&lt;&gt;0,T13/PLANEL_Pot_Trim!T12,0)</f>
        <v>0.81193956788456345</v>
      </c>
      <c r="U39" s="47">
        <f>IF(PLANEL_Pot_Trim!U12&lt;&gt;0,U13/PLANEL_Pot_Trim!U12,0)</f>
        <v>0.62331245402986224</v>
      </c>
      <c r="V39" s="47">
        <f>IF(PLANEL_Pot_Trim!V12&lt;&gt;0,V13/PLANEL_Pot_Trim!V12,0)</f>
        <v>0.90378424919942901</v>
      </c>
      <c r="W39" s="47">
        <f>IF(PLANEL_Pot_Trim!W12&lt;&gt;0,W13/PLANEL_Pot_Trim!W12,0)</f>
        <v>0.6293208322080327</v>
      </c>
      <c r="X39" s="47">
        <f>IF(PLANEL_Pot_Trim!X12&lt;&gt;0,X13/PLANEL_Pot_Trim!X12,0)</f>
        <v>0.71493729030826803</v>
      </c>
      <c r="Y39" s="47">
        <f>IF(PLANEL_Pot_Trim!Y12&lt;&gt;0,Y13/PLANEL_Pot_Trim!Y12,0)</f>
        <v>0.41901589316717464</v>
      </c>
      <c r="Z39" s="47">
        <f>IF(PLANEL_Pot_Trim!Z12&lt;&gt;0,Z13/PLANEL_Pot_Trim!Z12,0)</f>
        <v>0.69776678567845973</v>
      </c>
      <c r="AA39" s="47">
        <f>IF(PLANEL_Pot_Trim!AA12&lt;&gt;0,AA13/PLANEL_Pot_Trim!AA12,0)</f>
        <v>0.87129960858829425</v>
      </c>
      <c r="AB39" s="47">
        <f>IF(PLANEL_Pot_Trim!AB12&lt;&gt;0,AB13/PLANEL_Pot_Trim!AB12,0)</f>
        <v>0.76361372969636176</v>
      </c>
      <c r="AC39" s="47">
        <f>IF(PLANEL_Pot_Trim!AC12&lt;&gt;0,AC13/PLANEL_Pot_Trim!AC12,0)</f>
        <v>0.64409683996296152</v>
      </c>
      <c r="AD39" s="47">
        <f>IF(PLANEL_Pot_Trim!AD12&lt;&gt;0,AD13/PLANEL_Pot_Trim!AD12,0)</f>
        <v>0.84246307399976861</v>
      </c>
      <c r="AE39" s="47">
        <f>IF(PLANEL_Pot_Trim!AE12&lt;&gt;0,AE13/PLANEL_Pot_Trim!AE12,0)</f>
        <v>0.61087531993904076</v>
      </c>
      <c r="AF39" s="47">
        <f>IF(PLANEL_Pot_Trim!AF12&lt;&gt;0,AF13/PLANEL_Pot_Trim!AF12,0)</f>
        <v>0.82791414541456076</v>
      </c>
      <c r="AG39" s="47">
        <f>IF(PLANEL_Pot_Trim!AG12&lt;&gt;0,AG13/PLANEL_Pot_Trim!AG12,0)</f>
        <v>0.80437266291137777</v>
      </c>
      <c r="AH39" s="47">
        <f>IF(PLANEL_Pot_Trim!AH12&lt;&gt;0,AH13/PLANEL_Pot_Trim!AH12,0)</f>
        <v>0.79103005247116021</v>
      </c>
      <c r="AI39" s="47">
        <f>IF(PLANEL_Pot_Trim!AI12&lt;&gt;0,AI13/PLANEL_Pot_Trim!AI12,0)</f>
        <v>0.87732034637498246</v>
      </c>
      <c r="AJ39" s="47">
        <f>IF(PLANEL_Pot_Trim!AJ12&lt;&gt;0,AJ13/PLANEL_Pot_Trim!AJ12,0)</f>
        <v>0.80878094256465738</v>
      </c>
      <c r="AK39" s="47">
        <f>IF(PLANEL_Pot_Trim!AK12&lt;&gt;0,AK13/PLANEL_Pot_Trim!AK12,0)</f>
        <v>0.7420791040927941</v>
      </c>
      <c r="AL39" s="47">
        <f>IF(PLANEL_Pot_Trim!AL12&lt;&gt;0,AL13/PLANEL_Pot_Trim!AL12,0)</f>
        <v>0.87526102189634791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0.85272634313016138</v>
      </c>
      <c r="AO39" s="47">
        <f>IF(PLANEL_Pot_Trim!AO12&lt;&gt;0,AO13/PLANEL_Pot_Trim!AO12,0)</f>
        <v>0.75219080284923034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0.88915833201373451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3.9720638484802416E-2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0.33204503535089347</v>
      </c>
      <c r="G41" s="50">
        <f>IF(PLANEL_Pot_Trim!G14&lt;&gt;0,G15/PLANEL_Pot_Trim!G14,0)</f>
        <v>3.9595730403169174E-2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0.31728642779511401</v>
      </c>
      <c r="K41" s="50">
        <f>IF(PLANEL_Pot_Trim!K14&lt;&gt;0,K15/PLANEL_Pot_Trim!K14,0)</f>
        <v>3.8433287641179828E-2</v>
      </c>
      <c r="L41" s="50">
        <f>IF(PLANEL_Pot_Trim!L14&lt;&gt;0,L15/PLANEL_Pot_Trim!L14,0)</f>
        <v>0.38764947336682176</v>
      </c>
      <c r="M41" s="50">
        <f>IF(PLANEL_Pot_Trim!M14&lt;&gt;0,M15/PLANEL_Pot_Trim!M14,0)</f>
        <v>0.52848326495106468</v>
      </c>
      <c r="N41" s="50">
        <f>IF(PLANEL_Pot_Trim!N14&lt;&gt;0,N15/PLANEL_Pot_Trim!N14,0)</f>
        <v>0.33363526106176478</v>
      </c>
      <c r="O41" s="50">
        <f>IF(PLANEL_Pot_Trim!O14&lt;&gt;0,O15/PLANEL_Pot_Trim!O14,0)</f>
        <v>3.8030636607669303E-2</v>
      </c>
      <c r="P41" s="50">
        <f>IF(PLANEL_Pot_Trim!P14&lt;&gt;0,P15/PLANEL_Pot_Trim!P14,0)</f>
        <v>0.37062510200229082</v>
      </c>
      <c r="Q41" s="50">
        <f>IF(PLANEL_Pot_Trim!Q14&lt;&gt;0,Q15/PLANEL_Pot_Trim!Q14,0)</f>
        <v>0.49713179043039324</v>
      </c>
      <c r="R41" s="50">
        <f>IF(PLANEL_Pot_Trim!R14&lt;&gt;0,R15/PLANEL_Pot_Trim!R14,0)</f>
        <v>0.32626622029541463</v>
      </c>
      <c r="S41" s="50">
        <f>IF(PLANEL_Pot_Trim!S14&lt;&gt;0,S15/PLANEL_Pot_Trim!S14,0)</f>
        <v>3.9722186368436059E-2</v>
      </c>
      <c r="T41" s="50">
        <f>IF(PLANEL_Pot_Trim!T14&lt;&gt;0,T15/PLANEL_Pot_Trim!T14,0)</f>
        <v>0.34860992271576208</v>
      </c>
      <c r="U41" s="50">
        <f>IF(PLANEL_Pot_Trim!U14&lt;&gt;0,U15/PLANEL_Pot_Trim!U14,0)</f>
        <v>0.49807709414084406</v>
      </c>
      <c r="V41" s="50">
        <f>IF(PLANEL_Pot_Trim!V14&lt;&gt;0,V15/PLANEL_Pot_Trim!V14,0)</f>
        <v>0.3304399761586978</v>
      </c>
      <c r="W41" s="50">
        <f>IF(PLANEL_Pot_Trim!W14&lt;&gt;0,W15/PLANEL_Pot_Trim!W14,0)</f>
        <v>3.7834493875411226E-2</v>
      </c>
      <c r="X41" s="50">
        <f>IF(PLANEL_Pot_Trim!X14&lt;&gt;0,X15/PLANEL_Pot_Trim!X14,0)</f>
        <v>0.36603375051166143</v>
      </c>
      <c r="Y41" s="50">
        <f>IF(PLANEL_Pot_Trim!Y14&lt;&gt;0,Y15/PLANEL_Pot_Trim!Y14,0)</f>
        <v>0.49372627005507053</v>
      </c>
      <c r="Z41" s="50">
        <f>IF(PLANEL_Pot_Trim!Z14&lt;&gt;0,Z15/PLANEL_Pot_Trim!Z14,0)</f>
        <v>0.33378812975706751</v>
      </c>
      <c r="AA41" s="50">
        <f>IF(PLANEL_Pot_Trim!AA14&lt;&gt;0,AA15/PLANEL_Pot_Trim!AA14,0)</f>
        <v>3.9465151364878409E-2</v>
      </c>
      <c r="AB41" s="50">
        <f>IF(PLANEL_Pot_Trim!AB14&lt;&gt;0,AB15/PLANEL_Pot_Trim!AB14,0)</f>
        <v>0.36885824879101053</v>
      </c>
      <c r="AC41" s="50">
        <f>IF(PLANEL_Pot_Trim!AC14&lt;&gt;0,AC15/PLANEL_Pot_Trim!AC14,0)</f>
        <v>0.52216619308980528</v>
      </c>
      <c r="AD41" s="50">
        <f>IF(PLANEL_Pot_Trim!AD14&lt;&gt;0,AD15/PLANEL_Pot_Trim!AD14,0)</f>
        <v>0.33828260661110637</v>
      </c>
      <c r="AE41" s="50">
        <f>IF(PLANEL_Pot_Trim!AE14&lt;&gt;0,AE15/PLANEL_Pot_Trim!AE14,0)</f>
        <v>3.894976373194365E-2</v>
      </c>
      <c r="AF41" s="50">
        <f>IF(PLANEL_Pot_Trim!AF14&lt;&gt;0,AF15/PLANEL_Pot_Trim!AF14,0)</f>
        <v>0.35654978880462324</v>
      </c>
      <c r="AG41" s="50">
        <f>IF(PLANEL_Pot_Trim!AG14&lt;&gt;0,AG15/PLANEL_Pot_Trim!AG14,0)</f>
        <v>0.53047266258893355</v>
      </c>
      <c r="AH41" s="50">
        <f>IF(PLANEL_Pot_Trim!AH14&lt;&gt;0,AH15/PLANEL_Pot_Trim!AH14,0)</f>
        <v>0.33456144465673032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0.38830707311236523</v>
      </c>
      <c r="AK41" s="50">
        <f>IF(PLANEL_Pot_Trim!AK14&lt;&gt;0,AK15/PLANEL_Pot_Trim!AK14,0)</f>
        <v>0.5170386961900415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0.14822362387012911</v>
      </c>
      <c r="AO41" s="50">
        <f>IF(PLANEL_Pot_Trim!AO14&lt;&gt;0,AO15/PLANEL_Pot_Trim!AO14,0)</f>
        <v>0.19517008441711745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0.14876689525588524</v>
      </c>
      <c r="AS41" s="50">
        <f>IF(PLANEL_Pot_Trim!AS14&lt;&gt;0,AS15/PLANEL_Pot_Trim!AS14,0)</f>
        <v>0.19818880511961071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0.1465867080818623</v>
      </c>
      <c r="AW41" s="50">
        <f>IF(PLANEL_Pot_Trim!AW14&lt;&gt;0,AW15/PLANEL_Pot_Trim!AW14,0)</f>
        <v>0.1992517314013329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0.20496451923670914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0.19895411105038283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0.20496451923670914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0.19207837287470242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0.84888613861386142</v>
      </c>
      <c r="P42" s="50">
        <f>IF(PLANEL_Pot_Trim!P15&lt;&gt;0,P16/PLANEL_Pot_Trim!P15,0)</f>
        <v>0.58081683168316833</v>
      </c>
      <c r="Q42" s="50">
        <f>IF(PLANEL_Pot_Trim!Q15&lt;&gt;0,Q16/PLANEL_Pot_Trim!Q15,0)</f>
        <v>0.63620292831683167</v>
      </c>
      <c r="R42" s="50">
        <f>IF(PLANEL_Pot_Trim!R15&lt;&gt;0,R16/PLANEL_Pot_Trim!R15,0)</f>
        <v>0.63443069306930688</v>
      </c>
      <c r="S42" s="50">
        <f>IF(PLANEL_Pot_Trim!S15&lt;&gt;0,S16/PLANEL_Pot_Trim!S15,0)</f>
        <v>0.90250000000000008</v>
      </c>
      <c r="T42" s="50">
        <f>IF(PLANEL_Pot_Trim!T15&lt;&gt;0,T16/PLANEL_Pot_Trim!T15,0)</f>
        <v>0.90250000000000008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0.84375591098748259</v>
      </c>
      <c r="X42" s="50">
        <f>IF(PLANEL_Pot_Trim!X15&lt;&gt;0,X16/PLANEL_Pot_Trim!X15,0)</f>
        <v>0.90250000000000008</v>
      </c>
      <c r="Y42" s="50">
        <f>IF(PLANEL_Pot_Trim!Y15&lt;&gt;0,Y16/PLANEL_Pot_Trim!Y15,0)</f>
        <v>0.67656119610570231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0.88065273775216135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0.88065273775216135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0.77383877656817013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0.51230559875583204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0.17307502580016354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0.16975925873224573</v>
      </c>
      <c r="G44" s="51">
        <f>IF(PLANEL_Pot_Trim!G17&lt;&gt;0,G18/PLANEL_Pot_Trim!G17,0)</f>
        <v>0.16035874072996784</v>
      </c>
      <c r="H44" s="51">
        <f>IF(PLANEL_Pot_Trim!H17&lt;&gt;0,H18/PLANEL_Pot_Trim!H17,0)</f>
        <v>0.16809223165313711</v>
      </c>
      <c r="I44" s="51">
        <f>IF(PLANEL_Pot_Trim!I17&lt;&gt;0,I18/PLANEL_Pot_Trim!I17,0)</f>
        <v>0.2246576327382746</v>
      </c>
      <c r="J44" s="51">
        <f>IF(PLANEL_Pot_Trim!J17&lt;&gt;0,J18/PLANEL_Pot_Trim!J17,0)</f>
        <v>0.1790389671194007</v>
      </c>
      <c r="K44" s="51">
        <f>IF(PLANEL_Pot_Trim!K17&lt;&gt;0,K18/PLANEL_Pot_Trim!K17,0)</f>
        <v>0.10449474096826172</v>
      </c>
      <c r="L44" s="51">
        <f>IF(PLANEL_Pot_Trim!L17&lt;&gt;0,L18/PLANEL_Pot_Trim!L17,0)</f>
        <v>0.1997312996828747</v>
      </c>
      <c r="M44" s="51">
        <f>IF(PLANEL_Pot_Trim!M17&lt;&gt;0,M18/PLANEL_Pot_Trim!M17,0)</f>
        <v>0.2884149226633595</v>
      </c>
      <c r="N44" s="51">
        <f>IF(PLANEL_Pot_Trim!N17&lt;&gt;0,N18/PLANEL_Pot_Trim!N17,0)</f>
        <v>0.21481734164538299</v>
      </c>
      <c r="O44" s="51">
        <f>IF(PLANEL_Pot_Trim!O17&lt;&gt;0,O18/PLANEL_Pot_Trim!O17,0)</f>
        <v>0.1199475162867529</v>
      </c>
      <c r="P44" s="51">
        <f>IF(PLANEL_Pot_Trim!P17&lt;&gt;0,P18/PLANEL_Pot_Trim!P17,0)</f>
        <v>0.14543340526015769</v>
      </c>
      <c r="Q44" s="51">
        <f>IF(PLANEL_Pot_Trim!Q17&lt;&gt;0,Q18/PLANEL_Pot_Trim!Q17,0)</f>
        <v>9.5535016069930367E-2</v>
      </c>
      <c r="R44" s="51">
        <f>IF(PLANEL_Pot_Trim!R17&lt;&gt;0,R18/PLANEL_Pot_Trim!R17,0)</f>
        <v>0.21681094377789878</v>
      </c>
      <c r="S44" s="51">
        <f>IF(PLANEL_Pot_Trim!S17&lt;&gt;0,S18/PLANEL_Pot_Trim!S17,0)</f>
        <v>0.19560598692639278</v>
      </c>
      <c r="T44" s="51">
        <f>IF(PLANEL_Pot_Trim!T17&lt;&gt;0,T18/PLANEL_Pot_Trim!T17,0)</f>
        <v>0.19079696749694988</v>
      </c>
      <c r="U44" s="51">
        <f>IF(PLANEL_Pot_Trim!U17&lt;&gt;0,U18/PLANEL_Pot_Trim!U17,0)</f>
        <v>0.15696151525306024</v>
      </c>
      <c r="V44" s="51">
        <f>IF(PLANEL_Pot_Trim!V17&lt;&gt;0,V18/PLANEL_Pot_Trim!V17,0)</f>
        <v>0.22045863849283898</v>
      </c>
      <c r="W44" s="51">
        <f>IF(PLANEL_Pot_Trim!W17&lt;&gt;0,W18/PLANEL_Pot_Trim!W17,0)</f>
        <v>0.1408461787583446</v>
      </c>
      <c r="X44" s="51">
        <f>IF(PLANEL_Pot_Trim!X17&lt;&gt;0,X18/PLANEL_Pot_Trim!X17,0)</f>
        <v>0.17896061888500736</v>
      </c>
      <c r="Y44" s="51">
        <f>IF(PLANEL_Pot_Trim!Y17&lt;&gt;0,Y18/PLANEL_Pot_Trim!Y17,0)</f>
        <v>0.10960848390581726</v>
      </c>
      <c r="Z44" s="51">
        <f>IF(PLANEL_Pot_Trim!Z17&lt;&gt;0,Z18/PLANEL_Pot_Trim!Z17,0)</f>
        <v>0.20578868478934814</v>
      </c>
      <c r="AA44" s="51">
        <f>IF(PLANEL_Pot_Trim!AA17&lt;&gt;0,AA18/PLANEL_Pot_Trim!AA17,0)</f>
        <v>0.18490320281428851</v>
      </c>
      <c r="AB44" s="51">
        <f>IF(PLANEL_Pot_Trim!AB17&lt;&gt;0,AB18/PLANEL_Pot_Trim!AB17,0)</f>
        <v>0.17288453919156702</v>
      </c>
      <c r="AC44" s="51">
        <f>IF(PLANEL_Pot_Trim!AC17&lt;&gt;0,AC18/PLANEL_Pot_Trim!AC17,0)</f>
        <v>0.2393657340967382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0.17050725044460383</v>
      </c>
      <c r="AF44" s="51">
        <f>IF(PLANEL_Pot_Trim!AF17&lt;&gt;0,AF18/PLANEL_Pot_Trim!AF17,0)</f>
        <v>0.22569867646201378</v>
      </c>
      <c r="AG44" s="51">
        <f>IF(PLANEL_Pot_Trim!AG17&lt;&gt;0,AG18/PLANEL_Pot_Trim!AG17,0)</f>
        <v>0.24718079740604049</v>
      </c>
      <c r="AH44" s="51">
        <f>IF(PLANEL_Pot_Trim!AH17&lt;&gt;0,AH18/PLANEL_Pot_Trim!AH17,0)</f>
        <v>0.21776639128419201</v>
      </c>
      <c r="AI44" s="51">
        <f>IF(PLANEL_Pot_Trim!AI17&lt;&gt;0,AI18/PLANEL_Pot_Trim!AI17,0)</f>
        <v>0.20559401336912692</v>
      </c>
      <c r="AJ44" s="51">
        <f>IF(PLANEL_Pot_Trim!AJ17&lt;&gt;0,AJ18/PLANEL_Pot_Trim!AJ17,0)</f>
        <v>0.21047840026966844</v>
      </c>
      <c r="AK44" s="51">
        <f>IF(PLANEL_Pot_Trim!AK17&lt;&gt;0,AK18/PLANEL_Pot_Trim!AK17,0)</f>
        <v>0.27278615559351582</v>
      </c>
      <c r="AL44" s="51">
        <f>IF(PLANEL_Pot_Trim!AL17&lt;&gt;0,AL18/PLANEL_Pot_Trim!AL17,0)</f>
        <v>0.28077622247723527</v>
      </c>
      <c r="AM44" s="51">
        <f>IF(PLANEL_Pot_Trim!AM17&lt;&gt;0,AM18/PLANEL_Pot_Trim!AM17,0)</f>
        <v>0.20679818547491888</v>
      </c>
      <c r="AN44" s="51">
        <f>IF(PLANEL_Pot_Trim!AN17&lt;&gt;0,AN18/PLANEL_Pot_Trim!AN17,0)</f>
        <v>0.21184985744127277</v>
      </c>
      <c r="AO44" s="51">
        <f>IF(PLANEL_Pot_Trim!AO17&lt;&gt;0,AO18/PLANEL_Pot_Trim!AO17,0)</f>
        <v>0.27430818222194875</v>
      </c>
      <c r="AP44" s="51">
        <f>IF(PLANEL_Pot_Trim!AP17&lt;&gt;0,AP18/PLANEL_Pot_Trim!AP17,0)</f>
        <v>0.28238310560524282</v>
      </c>
      <c r="AQ44" s="51">
        <f>IF(PLANEL_Pot_Trim!AQ17&lt;&gt;0,AQ18/PLANEL_Pot_Trim!AQ17,0)</f>
        <v>0.20993443202168499</v>
      </c>
      <c r="AR44" s="51">
        <f>IF(PLANEL_Pot_Trim!AR17&lt;&gt;0,AR18/PLANEL_Pot_Trim!AR17,0)</f>
        <v>0.23741113369195269</v>
      </c>
      <c r="AS44" s="51">
        <f>IF(PLANEL_Pot_Trim!AS17&lt;&gt;0,AS18/PLANEL_Pot_Trim!AS17,0)</f>
        <v>0.31573337134769858</v>
      </c>
      <c r="AT44" s="51">
        <f>IF(PLANEL_Pot_Trim!AT17&lt;&gt;0,AT18/PLANEL_Pot_Trim!AT17,0)</f>
        <v>0.28656820636342406</v>
      </c>
      <c r="AU44" s="51">
        <f>IF(PLANEL_Pot_Trim!AU17&lt;&gt;0,AU18/PLANEL_Pot_Trim!AU17,0)</f>
        <v>0.21053359841033134</v>
      </c>
      <c r="AV44" s="51">
        <f>IF(PLANEL_Pot_Trim!AV17&lt;&gt;0,AV18/PLANEL_Pot_Trim!AV17,0)</f>
        <v>0.21761261669747795</v>
      </c>
      <c r="AW44" s="51">
        <f>IF(PLANEL_Pot_Trim!AW17&lt;&gt;0,AW18/PLANEL_Pot_Trim!AW17,0)</f>
        <v>0.31694380261273819</v>
      </c>
      <c r="AX44" s="51">
        <f>IF(PLANEL_Pot_Trim!AX17&lt;&gt;0,AX18/PLANEL_Pot_Trim!AX17,0)</f>
        <v>0.28736775186720354</v>
      </c>
      <c r="AY44" s="51">
        <f>IF(PLANEL_Pot_Trim!AY17&lt;&gt;0,AY18/PLANEL_Pot_Trim!AY17,0)</f>
        <v>0.21167585414522205</v>
      </c>
      <c r="AZ44" s="51">
        <f>IF(PLANEL_Pot_Trim!AZ17&lt;&gt;0,AZ18/PLANEL_Pot_Trim!AZ17,0)</f>
        <v>0.18615806975367963</v>
      </c>
      <c r="BA44" s="51">
        <f>IF(PLANEL_Pot_Trim!BA17&lt;&gt;0,BA18/PLANEL_Pot_Trim!BA17,0)</f>
        <v>0.33570352114937502</v>
      </c>
      <c r="BB44" s="51">
        <f>IF(PLANEL_Pot_Trim!BB17&lt;&gt;0,BB18/PLANEL_Pot_Trim!BB17,0)</f>
        <v>0.28889201191815617</v>
      </c>
      <c r="BC44" s="51">
        <f>IF(PLANEL_Pot_Trim!BC17&lt;&gt;0,BC18/PLANEL_Pot_Trim!BC17,0)</f>
        <v>0.21208368332106595</v>
      </c>
      <c r="BD44" s="51">
        <f>IF(PLANEL_Pot_Trim!BD17&lt;&gt;0,BD18/PLANEL_Pot_Trim!BD17,0)</f>
        <v>0.16500714068344208</v>
      </c>
      <c r="BE44" s="51">
        <f>IF(PLANEL_Pot_Trim!BE17&lt;&gt;0,BE18/PLANEL_Pot_Trim!BE17,0)</f>
        <v>0.31615544463327722</v>
      </c>
      <c r="BF44" s="51">
        <f>IF(PLANEL_Pot_Trim!BF17&lt;&gt;0,BF18/PLANEL_Pot_Trim!BF17,0)</f>
        <v>0.28943623132826013</v>
      </c>
      <c r="BG44" s="51">
        <f>IF(PLANEL_Pot_Trim!BG17&lt;&gt;0,BG18/PLANEL_Pot_Trim!BG17,0)</f>
        <v>0.21268365592316138</v>
      </c>
      <c r="BH44" s="51">
        <f>IF(PLANEL_Pot_Trim!BH17&lt;&gt;0,BH18/PLANEL_Pot_Trim!BH17,0)</f>
        <v>0.2410805305499012</v>
      </c>
      <c r="BI44" s="51">
        <f>IF(PLANEL_Pot_Trim!BI17&lt;&gt;0,BI18/PLANEL_Pot_Trim!BI17,0)</f>
        <v>0.33743439149072413</v>
      </c>
      <c r="BJ44" s="51">
        <f>IF(PLANEL_Pot_Trim!BJ17&lt;&gt;0,BJ18/PLANEL_Pot_Trim!BJ17,0)</f>
        <v>0.2902368526123037</v>
      </c>
      <c r="BK44" s="51">
        <f>IF(PLANEL_Pot_Trim!BK17&lt;&gt;0,BK18/PLANEL_Pot_Trim!BK17,0)</f>
        <v>0.21357924017515323</v>
      </c>
      <c r="BL44" s="51">
        <f>IF(PLANEL_Pot_Trim!BL17&lt;&gt;0,BL18/PLANEL_Pot_Trim!BL17,0)</f>
        <v>0.24217235132080375</v>
      </c>
      <c r="BM44" s="51">
        <f>IF(PLANEL_Pot_Trim!BM17&lt;&gt;0,BM18/PLANEL_Pot_Trim!BM17,0)</f>
        <v>0.29426743606868316</v>
      </c>
      <c r="BN44" s="51">
        <f>IF(PLANEL_Pot_Trim!BN17&lt;&gt;0,BN18/PLANEL_Pot_Trim!BN17,0)</f>
        <v>0.29143194691641877</v>
      </c>
      <c r="BO44" s="51">
        <f>IF(PLANEL_Pot_Trim!BO17&lt;&gt;0,BO18/PLANEL_Pot_Trim!BO17,0)</f>
        <v>0.21417004988407945</v>
      </c>
      <c r="BP44" s="51">
        <f>IF(PLANEL_Pot_Trim!BP17&lt;&gt;0,BP18/PLANEL_Pot_Trim!BP17,0)</f>
        <v>0.23077466982748834</v>
      </c>
      <c r="BQ44" s="51">
        <f>IF(PLANEL_Pot_Trim!BQ17&lt;&gt;0,BQ18/PLANEL_Pot_Trim!BQ17,0)</f>
        <v>0.33117076107450683</v>
      </c>
      <c r="BR44" s="51">
        <f>IF(PLANEL_Pot_Trim!BR17&lt;&gt;0,BR18/PLANEL_Pot_Trim!BR17,0)</f>
        <v>0.29222034096882266</v>
      </c>
      <c r="BS44" s="51">
        <f>IF(PLANEL_Pot_Trim!BS17&lt;&gt;0,BS18/PLANEL_Pot_Trim!BS17,0)</f>
        <v>0.21559213177078862</v>
      </c>
      <c r="BT44" s="51">
        <f>IF(PLANEL_Pot_Trim!BT17&lt;&gt;0,BT18/PLANEL_Pot_Trim!BT17,0)</f>
        <v>0.24462629892770754</v>
      </c>
      <c r="BU44" s="51">
        <f>IF(PLANEL_Pot_Trim!BU17&lt;&gt;0,BU18/PLANEL_Pot_Trim!BU17,0)</f>
        <v>0.3411649833953419</v>
      </c>
      <c r="BV44" s="51">
        <f>IF(PLANEL_Pot_Trim!BV17&lt;&gt;0,BV18/PLANEL_Pot_Trim!BV17,0)</f>
        <v>0.29411800938661581</v>
      </c>
      <c r="BW44" s="51">
        <f>IF(PLANEL_Pot_Trim!BW17&lt;&gt;0,BW18/PLANEL_Pot_Trim!BW17,0)</f>
        <v>0.21641946972089329</v>
      </c>
      <c r="BX44" s="51">
        <f>IF(PLANEL_Pot_Trim!BX17&lt;&gt;0,BX18/PLANEL_Pot_Trim!BX17,0)</f>
        <v>0.24563491955733957</v>
      </c>
      <c r="BY44" s="51">
        <f>IF(PLANEL_Pot_Trim!BY17&lt;&gt;0,BY18/PLANEL_Pot_Trim!BY17,0)</f>
        <v>0.331207143088463</v>
      </c>
      <c r="BZ44" s="51">
        <f>IF(PLANEL_Pot_Trim!BZ17&lt;&gt;0,BZ18/PLANEL_Pot_Trim!BZ17,0)</f>
        <v>0.29522203377560369</v>
      </c>
      <c r="CA44" s="51">
        <f>IF(PLANEL_Pot_Trim!CA17&lt;&gt;0,CA18/PLANEL_Pot_Trim!CA17,0)</f>
        <v>0.21729500033408713</v>
      </c>
      <c r="CB44" s="51">
        <f>IF(PLANEL_Pot_Trim!CB17&lt;&gt;0,CB18/PLANEL_Pot_Trim!CB17,0)</f>
        <v>0.24670229261324425</v>
      </c>
      <c r="CC44" s="51">
        <f>IF(PLANEL_Pot_Trim!CC17&lt;&gt;0,CC18/PLANEL_Pot_Trim!CC17,0)</f>
        <v>0.32378303574025408</v>
      </c>
      <c r="CD44" s="51">
        <f>IF(PLANEL_Pot_Trim!CD17&lt;&gt;0,CD18/PLANEL_Pot_Trim!CD17,0)</f>
        <v>0.29639036787335721</v>
      </c>
      <c r="CE44" s="51">
        <f>IF(PLANEL_Pot_Trim!CE17&lt;&gt;0,CE18/PLANEL_Pot_Trim!CE17,0)</f>
        <v>0.21564265410241867</v>
      </c>
      <c r="CF44" s="51">
        <f>IF(PLANEL_Pot_Trim!CF17&lt;&gt;0,CF18/PLANEL_Pot_Trim!CF17,0)</f>
        <v>0.24468789150360984</v>
      </c>
      <c r="CG44" s="51">
        <f>IF(PLANEL_Pot_Trim!CG17&lt;&gt;0,CG18/PLANEL_Pot_Trim!CG17,0)</f>
        <v>0.31188453167129049</v>
      </c>
      <c r="CH44" s="51">
        <f>IF(PLANEL_Pot_Trim!CH17&lt;&gt;0,CH18/PLANEL_Pot_Trim!CH17,0)</f>
        <v>0.29418542787901963</v>
      </c>
      <c r="CI44" s="51">
        <f>IF(PLANEL_Pot_Trim!CI17&lt;&gt;0,CI18/PLANEL_Pot_Trim!CI17,0)</f>
        <v>0.21112719969571281</v>
      </c>
      <c r="CJ44" s="51">
        <f>IF(PLANEL_Pot_Trim!CJ17&lt;&gt;0,CJ18/PLANEL_Pot_Trim!CJ17,0)</f>
        <v>0.23918303040502861</v>
      </c>
      <c r="CK44" s="51">
        <f>IF(PLANEL_Pot_Trim!CK17&lt;&gt;0,CK18/PLANEL_Pot_Trim!CK17,0)</f>
        <v>0.33476122304591616</v>
      </c>
      <c r="CL44" s="51">
        <f>IF(PLANEL_Pot_Trim!CL17&lt;&gt;0,CL18/PLANEL_Pot_Trim!CL17,0)</f>
        <v>0.28815987104699464</v>
      </c>
      <c r="CM44" s="51">
        <f>IF(PLANEL_Pot_Trim!CM17&lt;&gt;0,CM18/PLANEL_Pot_Trim!CM17,0)</f>
        <v>0.20756670036496597</v>
      </c>
      <c r="CN44" s="51">
        <f>IF(PLANEL_Pot_Trim!CN17&lt;&gt;0,CN18/PLANEL_Pot_Trim!CN17,0)</f>
        <v>0.23293301057617549</v>
      </c>
      <c r="CO44" s="51">
        <f>IF(PLANEL_Pot_Trim!CO17&lt;&gt;0,CO18/PLANEL_Pot_Trim!CO17,0)</f>
        <v>0.32861537751013892</v>
      </c>
      <c r="CP44" s="51">
        <f>IF(PLANEL_Pot_Trim!CP17&lt;&gt;0,CP18/PLANEL_Pot_Trim!CP17,0)</f>
        <v>0.28340863480537992</v>
      </c>
      <c r="CQ44" s="51">
        <f>IF(PLANEL_Pot_Trim!CQ17&lt;&gt;0,CQ18/PLANEL_Pot_Trim!CQ17,0)</f>
        <v>0.20277663262574208</v>
      </c>
      <c r="CR44" s="51">
        <f>IF(PLANEL_Pot_Trim!CR17&lt;&gt;0,CR18/PLANEL_Pot_Trim!CR17,0)</f>
        <v>0.22900272354858667</v>
      </c>
      <c r="CS44" s="51">
        <f>IF(PLANEL_Pot_Trim!CS17&lt;&gt;0,CS18/PLANEL_Pot_Trim!CS17,0)</f>
        <v>0.32041936647873098</v>
      </c>
      <c r="CT44" s="51">
        <f>IF(PLANEL_Pot_Trim!CT17&lt;&gt;0,CT18/PLANEL_Pot_Trim!CT17,0)</f>
        <v>0.27701662574030805</v>
      </c>
      <c r="CU44" s="51">
        <f>IF(PLANEL_Pot_Trim!CU17&lt;&gt;0,CU18/PLANEL_Pot_Trim!CU17,0)</f>
        <v>0.18776512996071479</v>
      </c>
      <c r="CV44" s="51">
        <f>IF(PLANEL_Pot_Trim!CV17&lt;&gt;0,CV18/PLANEL_Pot_Trim!CV17,0)</f>
        <v>0.21070196596656743</v>
      </c>
      <c r="CW44" s="51">
        <f>IF(PLANEL_Pot_Trim!CW17&lt;&gt;0,CW18/PLANEL_Pot_Trim!CW17,0)</f>
        <v>0.29463754650565771</v>
      </c>
      <c r="CX44" s="51">
        <f>IF(PLANEL_Pot_Trim!CX17&lt;&gt;0,CX18/PLANEL_Pot_Trim!CX17,0)</f>
        <v>0.25698482959305841</v>
      </c>
      <c r="CY44" s="81">
        <f>IF(PLANEL_Pot_Trim!CY17&lt;&gt;0,CY18/PLANEL_Pot_Trim!CY17,0)</f>
        <v>0.19140633973374518</v>
      </c>
      <c r="CZ44" s="81">
        <f>IF(PLANEL_Pot_Trim!CZ17&lt;&gt;0,CZ18/PLANEL_Pot_Trim!CZ17,0)</f>
        <v>0.2151410217306132</v>
      </c>
      <c r="DA44" s="81">
        <f>IF(PLANEL_Pot_Trim!DA17&lt;&gt;0,DA18/PLANEL_Pot_Trim!DA17,0)</f>
        <v>0.30057615150772976</v>
      </c>
      <c r="DB44" s="81">
        <f>IF(PLANEL_Pot_Trim!DB17&lt;&gt;0,DB18/PLANEL_Pot_Trim!DB17,0)</f>
        <v>0.26184376833653195</v>
      </c>
      <c r="DC44" s="51">
        <f>IF(PLANEL_Pot_Trim!DC17&lt;&gt;0,DC18/PLANEL_Pot_Trim!DC17,0)</f>
        <v>0.19259643713988753</v>
      </c>
      <c r="DD44" s="51">
        <f>IF(PLANEL_Pot_Trim!DD17&lt;&gt;0,DD18/PLANEL_Pot_Trim!DD17,0)</f>
        <v>0.2165918880808099</v>
      </c>
      <c r="DE44" s="51">
        <f>IF(PLANEL_Pot_Trim!DE17&lt;&gt;0,DE18/PLANEL_Pot_Trim!DE17,0)</f>
        <v>0.30293517632750266</v>
      </c>
      <c r="DF44" s="51">
        <f>IF(PLANEL_Pot_Trim!DF17&lt;&gt;0,DF18/PLANEL_Pot_Trim!DF17,0)</f>
        <v>0.26343186974810401</v>
      </c>
      <c r="DG44" s="51">
        <f>IF(PLANEL_Pot_Trim!DG17&lt;&gt;0,DG18/PLANEL_Pot_Trim!DG17,0)</f>
        <v>0.19353748198388557</v>
      </c>
      <c r="DH44" s="51">
        <f>IF(PLANEL_Pot_Trim!DH17&lt;&gt;0,DH18/PLANEL_Pot_Trim!DH17,0)</f>
        <v>0.20466617732822753</v>
      </c>
      <c r="DI44" s="51">
        <f>IF(PLANEL_Pot_Trim!DI17&lt;&gt;0,DI18/PLANEL_Pot_Trim!DI17,0)</f>
        <v>0.30198719137597452</v>
      </c>
      <c r="DJ44" s="51">
        <f>IF(PLANEL_Pot_Trim!DJ17&lt;&gt;0,DJ18/PLANEL_Pot_Trim!DJ17,0)</f>
        <v>0.26247815021768001</v>
      </c>
      <c r="DK44" s="51">
        <f>IF(PLANEL_Pot_Trim!DK17&lt;&gt;0,DK18/PLANEL_Pot_Trim!DK17,0)</f>
        <v>0.19467538118780586</v>
      </c>
      <c r="DL44" s="51">
        <f>IF(PLANEL_Pot_Trim!DL17&lt;&gt;0,DL18/PLANEL_Pot_Trim!DL17,0)</f>
        <v>0.21505830994970493</v>
      </c>
      <c r="DM44" s="51">
        <f>IF(PLANEL_Pot_Trim!DM17&lt;&gt;0,DM18/PLANEL_Pot_Trim!DM17,0)</f>
        <v>0.30108163397673016</v>
      </c>
      <c r="DN44" s="51">
        <f>IF(PLANEL_Pot_Trim!DN17&lt;&gt;0,DN18/PLANEL_Pot_Trim!DN17,0)</f>
        <v>0.26620607458712026</v>
      </c>
      <c r="DO44" s="51">
        <f>IF(PLANEL_Pot_Trim!DO17&lt;&gt;0,DO18/PLANEL_Pot_Trim!DO17,0)</f>
        <v>0.19587139880516663</v>
      </c>
      <c r="DP44" s="51">
        <f>IF(PLANEL_Pot_Trim!DP17&lt;&gt;0,DP18/PLANEL_Pot_Trim!DP17,0)</f>
        <v>0.220584445050485</v>
      </c>
      <c r="DQ44" s="51">
        <f>IF(PLANEL_Pot_Trim!DQ17&lt;&gt;0,DQ18/PLANEL_Pot_Trim!DQ17,0)</f>
        <v>0.30855982794122694</v>
      </c>
      <c r="DR44" s="51">
        <f>IF(PLANEL_Pot_Trim!DR17&lt;&gt;0,DR18/PLANEL_Pot_Trim!DR17,0)</f>
        <v>0.26780207611469697</v>
      </c>
      <c r="DS44" s="51">
        <f>IF(PLANEL_Pot_Trim!DS17&lt;&gt;0,DS18/PLANEL_Pot_Trim!DS17,0)</f>
        <v>0.19692497686690968</v>
      </c>
      <c r="DT44" s="51">
        <f>IF(PLANEL_Pot_Trim!DT17&lt;&gt;0,DT18/PLANEL_Pot_Trim!DT17,0)</f>
        <v>0.18474113886149165</v>
      </c>
      <c r="DU44" s="51">
        <f>IF(PLANEL_Pot_Trim!DU17&lt;&gt;0,DU18/PLANEL_Pot_Trim!DU17,0)</f>
        <v>0.27459084227644187</v>
      </c>
      <c r="DV44" s="51">
        <f>IF(PLANEL_Pot_Trim!DV17&lt;&gt;0,DV18/PLANEL_Pot_Trim!DV17,0)</f>
        <v>0.26920800205360296</v>
      </c>
      <c r="DW44" s="51">
        <f>IF(PLANEL_Pot_Trim!DW17&lt;&gt;0,DW18/PLANEL_Pot_Trim!DW17,0)</f>
        <v>0.19632477355459765</v>
      </c>
      <c r="DX44" s="51">
        <f>IF(PLANEL_Pot_Trim!DX17&lt;&gt;0,DX18/PLANEL_Pot_Trim!DX17,0)</f>
        <v>0.20881085864449023</v>
      </c>
      <c r="DY44" s="51">
        <f>IF(PLANEL_Pot_Trim!DY17&lt;&gt;0,DY18/PLANEL_Pot_Trim!DY17,0)</f>
        <v>0.29178824617466509</v>
      </c>
      <c r="DZ44" s="51">
        <f>IF(PLANEL_Pot_Trim!DZ17&lt;&gt;0,DZ18/PLANEL_Pot_Trim!DZ17,0)</f>
        <v>0.26840707288168747</v>
      </c>
      <c r="EA44" s="51">
        <f>IF(PLANEL_Pot_Trim!EA17&lt;&gt;0,EA18/PLANEL_Pot_Trim!EA17,0)</f>
        <v>0.19547614835911067</v>
      </c>
      <c r="EB44" s="51">
        <f>IF(PLANEL_Pot_Trim!EB17&lt;&gt;0,EB18/PLANEL_Pot_Trim!EB17,0)</f>
        <v>0.22010258907574159</v>
      </c>
      <c r="EC44" s="51">
        <f>IF(PLANEL_Pot_Trim!EC17&lt;&gt;0,EC18/PLANEL_Pot_Trim!EC17,0)</f>
        <v>0.2469856177142688</v>
      </c>
      <c r="ED44" s="51">
        <f>IF(PLANEL_Pot_Trim!ED17&lt;&gt;0,ED18/PLANEL_Pot_Trim!ED17,0)</f>
        <v>0.26727464218287889</v>
      </c>
      <c r="EE44" s="51">
        <f>IF(PLANEL_Pot_Trim!EE17&lt;&gt;0,EE18/PLANEL_Pot_Trim!EE17,0)</f>
        <v>0.19453084762238895</v>
      </c>
      <c r="EF44" s="51">
        <f>IF(PLANEL_Pot_Trim!EF17&lt;&gt;0,EF18/PLANEL_Pot_Trim!EF17,0)</f>
        <v>0.21895015814323701</v>
      </c>
      <c r="EG44" s="51">
        <f>IF(PLANEL_Pot_Trim!EG17&lt;&gt;0,EG18/PLANEL_Pot_Trim!EG17,0)</f>
        <v>0.2352160774462459</v>
      </c>
      <c r="EH44" s="51">
        <f>IF(PLANEL_Pot_Trim!EH17&lt;&gt;0,EH18/PLANEL_Pot_Trim!EH17,0)</f>
        <v>0.26601320472574325</v>
      </c>
      <c r="EI44" s="51">
        <f>IF(PLANEL_Pot_Trim!EI17&lt;&gt;0,EI18/PLANEL_Pot_Trim!EI17,0)</f>
        <v>0.19372681139871456</v>
      </c>
      <c r="EJ44" s="51">
        <f>IF(PLANEL_Pot_Trim!EJ17&lt;&gt;0,EJ18/PLANEL_Pot_Trim!EJ17,0)</f>
        <v>0.21796994499944308</v>
      </c>
      <c r="EK44" s="51">
        <f>IF(PLANEL_Pot_Trim!EK17&lt;&gt;0,EK18/PLANEL_Pot_Trim!EK17,0)</f>
        <v>0.28578480356169844</v>
      </c>
      <c r="EL44" s="51">
        <f>IF(PLANEL_Pot_Trim!EL17&lt;&gt;0,EL18/PLANEL_Pot_Trim!EL17,0)</f>
        <v>0.2649402748322694</v>
      </c>
      <c r="EM44" s="51">
        <f>IF(PLANEL_Pot_Trim!EM17&lt;&gt;0,EM18/PLANEL_Pot_Trim!EM17,0)</f>
        <v>0.19267570825967273</v>
      </c>
      <c r="EN44" s="51">
        <f>IF(PLANEL_Pot_Trim!EN17&lt;&gt;0,EN18/PLANEL_Pot_Trim!EN17,0)</f>
        <v>0.21668852876080594</v>
      </c>
      <c r="EO44" s="51">
        <f>IF(PLANEL_Pot_Trim!EO17&lt;&gt;0,EO18/PLANEL_Pot_Trim!EO17,0)</f>
        <v>0.30307132217411331</v>
      </c>
      <c r="EP44" s="51">
        <f>IF(PLANEL_Pot_Trim!EP17&lt;&gt;0,EP18/PLANEL_Pot_Trim!EP17,0)</f>
        <v>0.26353765150054503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0.14203738588610346</v>
      </c>
      <c r="G47" s="52">
        <f>IF(PLANEL_Pot_Trim!G20&lt;&gt;0,G21/PLANEL_Pot_Trim!G20,0)</f>
        <v>0.18339274501280009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0.15044444189913708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0.16981693571143711</v>
      </c>
      <c r="O47" s="52">
        <f>IF(PLANEL_Pot_Trim!O20&lt;&gt;0,O21/PLANEL_Pot_Trim!O20,0)</f>
        <v>0.17099920881324598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0.15564445163968887</v>
      </c>
      <c r="S47" s="52">
        <f>IF(PLANEL_Pot_Trim!S20&lt;&gt;0,S21/PLANEL_Pot_Trim!S20,0)</f>
        <v>0.26000000000000006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0.18129270106777137</v>
      </c>
      <c r="W47" s="52">
        <f>IF(PLANEL_Pot_Trim!W20&lt;&gt;0,W21/PLANEL_Pot_Trim!W20,0)</f>
        <v>0.21156398453493114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0.1808565658612519</v>
      </c>
      <c r="AA47" s="52">
        <f>IF(PLANEL_Pot_Trim!AA20&lt;&gt;0,AA21/PLANEL_Pot_Trim!AA20,0)</f>
        <v>0.25616827358158195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0.24563102593093222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0.19751306218035369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0.25999999995827239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0.19999999997019458</v>
      </c>
      <c r="BC47" s="52">
        <f>IF(PLANEL_Pot_Trim!BC20&lt;&gt;0,BC21/PLANEL_Pot_Trim!BC20,0)</f>
        <v>0.26000000001743606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0.26000000001365248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0.2599999999972144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0.19999999998607221</v>
      </c>
      <c r="BO47" s="52">
        <f>IF(PLANEL_Pot_Trim!BO20&lt;&gt;0,BO21/PLANEL_Pot_Trim!BO20,0)</f>
        <v>0.26000000000700729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0.259999999975917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0.19999999998996543</v>
      </c>
      <c r="BW47" s="52">
        <f>IF(PLANEL_Pot_Trim!BW20&lt;&gt;0,BW21/PLANEL_Pot_Trim!BW20,0)</f>
        <v>0.26000000003518681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0.20000000003518678</v>
      </c>
      <c r="CA47" s="52">
        <f>IF(PLANEL_Pot_Trim!CA20&lt;&gt;0,CA21/PLANEL_Pot_Trim!CA20,0)</f>
        <v>0.26000000001249124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0.19999999996877182</v>
      </c>
      <c r="CE47" s="52">
        <f>IF(PLANEL_Pot_Trim!CE20&lt;&gt;0,CE21/PLANEL_Pot_Trim!CE20,0)</f>
        <v>0.25999999997060558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0.20000000000000004</v>
      </c>
      <c r="CI47" s="52">
        <f>IF(PLANEL_Pot_Trim!CI20&lt;&gt;0,CI21/PLANEL_Pot_Trim!CI20,0)</f>
        <v>0.2600000000302643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0.25999999997014744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0.26000000004875501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0.20000000005540344</v>
      </c>
      <c r="CU47" s="52">
        <f>IF(PLANEL_Pot_Trim!CU20&lt;&gt;0,CU21/PLANEL_Pot_Trim!CU20,0)</f>
        <v>0.25999999998280204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0.25999999997884066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0.25999999998677703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0.19999999999999998</v>
      </c>
      <c r="DG47" s="52">
        <f>IF(PLANEL_Pot_Trim!DG20&lt;&gt;0,DG21/PLANEL_Pot_Trim!DG20,0)</f>
        <v>0.25999999996622997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0.19999999999555659</v>
      </c>
      <c r="DK47" s="52">
        <f>IF(PLANEL_Pot_Trim!DK20&lt;&gt;0,DK21/PLANEL_Pot_Trim!DK20,0)</f>
        <v>0.25999999999748369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0.20000000000838764</v>
      </c>
      <c r="DO47" s="52">
        <f>IF(PLANEL_Pot_Trim!DO20&lt;&gt;0,DO21/PLANEL_Pot_Trim!DO20,0)</f>
        <v>0.25999999998572149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0.20000000000793253</v>
      </c>
      <c r="DS47" s="52">
        <f>IF(PLANEL_Pot_Trim!DS20&lt;&gt;0,DS21/PLANEL_Pot_Trim!DS20,0)</f>
        <v>0.2599999999676762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0.20000000000751719</v>
      </c>
      <c r="DW47" s="52">
        <f>IF(PLANEL_Pot_Trim!DW20&lt;&gt;0,DW21/PLANEL_Pot_Trim!DW20,0)</f>
        <v>0.25999999999000345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0.19999999999285958</v>
      </c>
      <c r="EA47" s="52">
        <f>IF(PLANEL_Pot_Trim!EA20&lt;&gt;0,EA21/PLANEL_Pot_Trim!EA20,0)</f>
        <v>0.26000000000272028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0.19999999999999998</v>
      </c>
      <c r="EE47" s="52">
        <f>IF(PLANEL_Pot_Trim!EE20&lt;&gt;0,EE21/PLANEL_Pot_Trim!EE20,0)</f>
        <v>0.2600000000025845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0.20000000003230628</v>
      </c>
      <c r="EI47" s="52">
        <f>IF(PLANEL_Pot_Trim!EI20&lt;&gt;0,EI21/PLANEL_Pot_Trim!EI20,0)</f>
        <v>0.2600000000147934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0.25999999999056589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0.78104110347191269</v>
      </c>
      <c r="BL50" s="54">
        <f>IF(PLANEL_Pot_Trim!BL23&lt;&gt;0,BL24/PLANEL_Pot_Trim!BL23,0)</f>
        <v>0.78104110347191269</v>
      </c>
      <c r="BM50" s="54">
        <f>IF(PLANEL_Pot_Trim!BM23&lt;&gt;0,BM24/PLANEL_Pot_Trim!BM23,0)</f>
        <v>0.78104110347191269</v>
      </c>
      <c r="BN50" s="54">
        <f>IF(PLANEL_Pot_Trim!BN23&lt;&gt;0,BN24/PLANEL_Pot_Trim!BN23,0)</f>
        <v>0.78104110347191269</v>
      </c>
      <c r="BO50" s="54">
        <f>IF(PLANEL_Pot_Trim!BO23&lt;&gt;0,BO24/PLANEL_Pot_Trim!BO23,0)</f>
        <v>0.62082957792353732</v>
      </c>
      <c r="BP50" s="54">
        <f>IF(PLANEL_Pot_Trim!BP23&lt;&gt;0,BP24/PLANEL_Pot_Trim!BP23,0)</f>
        <v>0.62082957792353732</v>
      </c>
      <c r="BQ50" s="54">
        <f>IF(PLANEL_Pot_Trim!BQ23&lt;&gt;0,BQ24/PLANEL_Pot_Trim!BQ23,0)</f>
        <v>0.62082957792353732</v>
      </c>
      <c r="BR50" s="54">
        <f>IF(PLANEL_Pot_Trim!BR23&lt;&gt;0,BR24/PLANEL_Pot_Trim!BR23,0)</f>
        <v>0.62082957792353732</v>
      </c>
      <c r="BS50" s="54">
        <f>IF(PLANEL_Pot_Trim!BS23&lt;&gt;0,BS24/PLANEL_Pot_Trim!BS23,0)</f>
        <v>0.5543822933931275</v>
      </c>
      <c r="BT50" s="54">
        <f>IF(PLANEL_Pot_Trim!BT23&lt;&gt;0,BT24/PLANEL_Pot_Trim!BT23,0)</f>
        <v>0.5543822933931275</v>
      </c>
      <c r="BU50" s="54">
        <f>IF(PLANEL_Pot_Trim!BU23&lt;&gt;0,BU24/PLANEL_Pot_Trim!BU23,0)</f>
        <v>0.5543822933931275</v>
      </c>
      <c r="BV50" s="54">
        <f>IF(PLANEL_Pot_Trim!BV23&lt;&gt;0,BV24/PLANEL_Pot_Trim!BV23,0)</f>
        <v>0.5543822933931275</v>
      </c>
      <c r="BW50" s="54">
        <f>IF(PLANEL_Pot_Trim!BW23&lt;&gt;0,BW24/PLANEL_Pot_Trim!BW23,0)</f>
        <v>0.49008938067751018</v>
      </c>
      <c r="BX50" s="54">
        <f>IF(PLANEL_Pot_Trim!BX23&lt;&gt;0,BX24/PLANEL_Pot_Trim!BX23,0)</f>
        <v>0.49008938067751018</v>
      </c>
      <c r="BY50" s="54">
        <f>IF(PLANEL_Pot_Trim!BY23&lt;&gt;0,BY24/PLANEL_Pot_Trim!BY23,0)</f>
        <v>0.49008938067751018</v>
      </c>
      <c r="BZ50" s="54">
        <f>IF(PLANEL_Pot_Trim!BZ23&lt;&gt;0,BZ24/PLANEL_Pot_Trim!BZ23,0)</f>
        <v>0.49008938067751018</v>
      </c>
      <c r="CA50" s="54">
        <f>IF(PLANEL_Pot_Trim!CA23&lt;&gt;0,CA24/PLANEL_Pot_Trim!CA23,0)</f>
        <v>0.44219878498973397</v>
      </c>
      <c r="CB50" s="54">
        <f>IF(PLANEL_Pot_Trim!CB23&lt;&gt;0,CB24/PLANEL_Pot_Trim!CB23,0)</f>
        <v>0.44219878498973397</v>
      </c>
      <c r="CC50" s="54">
        <f>IF(PLANEL_Pot_Trim!CC23&lt;&gt;0,CC24/PLANEL_Pot_Trim!CC23,0)</f>
        <v>0.44219878498973397</v>
      </c>
      <c r="CD50" s="54">
        <f>IF(PLANEL_Pot_Trim!CD23&lt;&gt;0,CD24/PLANEL_Pot_Trim!CD23,0)</f>
        <v>0.44219878498973397</v>
      </c>
      <c r="CE50" s="54">
        <f>IF(PLANEL_Pot_Trim!CE23&lt;&gt;0,CE24/PLANEL_Pot_Trim!CE23,0)</f>
        <v>0.39460145853689915</v>
      </c>
      <c r="CF50" s="54">
        <f>IF(PLANEL_Pot_Trim!CF23&lt;&gt;0,CF24/PLANEL_Pot_Trim!CF23,0)</f>
        <v>0.39460145853689915</v>
      </c>
      <c r="CG50" s="54">
        <f>IF(PLANEL_Pot_Trim!CG23&lt;&gt;0,CG24/PLANEL_Pot_Trim!CG23,0)</f>
        <v>0.39460145853689915</v>
      </c>
      <c r="CH50" s="54">
        <f>IF(PLANEL_Pot_Trim!CH23&lt;&gt;0,CH24/PLANEL_Pot_Trim!CH23,0)</f>
        <v>0.39460145853689915</v>
      </c>
      <c r="CI50" s="54">
        <f>IF(PLANEL_Pot_Trim!CI23&lt;&gt;0,CI24/PLANEL_Pot_Trim!CI23,0)</f>
        <v>0.35118608332036672</v>
      </c>
      <c r="CJ50" s="54">
        <f>IF(PLANEL_Pot_Trim!CJ23&lt;&gt;0,CJ24/PLANEL_Pot_Trim!CJ23,0)</f>
        <v>0.35118608332036672</v>
      </c>
      <c r="CK50" s="54">
        <f>IF(PLANEL_Pot_Trim!CK23&lt;&gt;0,CK24/PLANEL_Pot_Trim!CK23,0)</f>
        <v>0.35118608332036672</v>
      </c>
      <c r="CL50" s="54">
        <f>IF(PLANEL_Pot_Trim!CL23&lt;&gt;0,CL24/PLANEL_Pot_Trim!CL23,0)</f>
        <v>0.35118608332036672</v>
      </c>
      <c r="CM50" s="54">
        <f>IF(PLANEL_Pot_Trim!CM23&lt;&gt;0,CM24/PLANEL_Pot_Trim!CM23,0)</f>
        <v>0.31900584304447505</v>
      </c>
      <c r="CN50" s="54">
        <f>IF(PLANEL_Pot_Trim!CN23&lt;&gt;0,CN24/PLANEL_Pot_Trim!CN23,0)</f>
        <v>0.31900584304447505</v>
      </c>
      <c r="CO50" s="54">
        <f>IF(PLANEL_Pot_Trim!CO23&lt;&gt;0,CO24/PLANEL_Pot_Trim!CO23,0)</f>
        <v>0.31900584304447505</v>
      </c>
      <c r="CP50" s="54">
        <f>IF(PLANEL_Pot_Trim!CP23&lt;&gt;0,CP24/PLANEL_Pot_Trim!CP23,0)</f>
        <v>0.31900584304447505</v>
      </c>
      <c r="CQ50" s="54">
        <f>IF(PLANEL_Pot_Trim!CQ23&lt;&gt;0,CQ24/PLANEL_Pot_Trim!CQ23,0)</f>
        <v>0.28508352533782283</v>
      </c>
      <c r="CR50" s="54">
        <f>IF(PLANEL_Pot_Trim!CR23&lt;&gt;0,CR24/PLANEL_Pot_Trim!CR23,0)</f>
        <v>0.28508352533782283</v>
      </c>
      <c r="CS50" s="54">
        <f>IF(PLANEL_Pot_Trim!CS23&lt;&gt;0,CS24/PLANEL_Pot_Trim!CS23,0)</f>
        <v>0.28508352533782283</v>
      </c>
      <c r="CT50" s="54">
        <f>IF(PLANEL_Pot_Trim!CT23&lt;&gt;0,CT24/PLANEL_Pot_Trim!CT23,0)</f>
        <v>0.28508352533782283</v>
      </c>
      <c r="CU50" s="54">
        <f>IF(PLANEL_Pot_Trim!CU23&lt;&gt;0,CU24/PLANEL_Pot_Trim!CU23,0)</f>
        <v>0.25380341742346535</v>
      </c>
      <c r="CV50" s="54">
        <f>IF(PLANEL_Pot_Trim!CV23&lt;&gt;0,CV24/PLANEL_Pot_Trim!CV23,0)</f>
        <v>0.25380341742346535</v>
      </c>
      <c r="CW50" s="54">
        <f>IF(PLANEL_Pot_Trim!CW23&lt;&gt;0,CW24/PLANEL_Pot_Trim!CW23,0)</f>
        <v>0.25380341742346535</v>
      </c>
      <c r="CX50" s="54">
        <f>IF(PLANEL_Pot_Trim!CX23&lt;&gt;0,CX24/PLANEL_Pot_Trim!CX23,0)</f>
        <v>0.25380341742346535</v>
      </c>
      <c r="CY50" s="84">
        <f>IF(PLANEL_Pot_Trim!CY23&lt;&gt;0,CY24/PLANEL_Pot_Trim!CY23,0)</f>
        <v>0.24704772235896713</v>
      </c>
      <c r="CZ50" s="84">
        <f>IF(PLANEL_Pot_Trim!CZ23&lt;&gt;0,CZ24/PLANEL_Pot_Trim!CZ23,0)</f>
        <v>0.24704772235896713</v>
      </c>
      <c r="DA50" s="84">
        <f>IF(PLANEL_Pot_Trim!DA23&lt;&gt;0,DA24/PLANEL_Pot_Trim!DA23,0)</f>
        <v>0.24704772235896713</v>
      </c>
      <c r="DB50" s="84">
        <f>IF(PLANEL_Pot_Trim!DB23&lt;&gt;0,DB24/PLANEL_Pot_Trim!DB23,0)</f>
        <v>0.24704772235896713</v>
      </c>
      <c r="DC50" s="54">
        <f>IF(PLANEL_Pot_Trim!DC23&lt;&gt;0,DC24/PLANEL_Pot_Trim!DC23,0)</f>
        <v>0.23347989006358574</v>
      </c>
      <c r="DD50" s="54">
        <f>IF(PLANEL_Pot_Trim!DD23&lt;&gt;0,DD24/PLANEL_Pot_Trim!DD23,0)</f>
        <v>0.23347989006358574</v>
      </c>
      <c r="DE50" s="54">
        <f>IF(PLANEL_Pot_Trim!DE23&lt;&gt;0,DE24/PLANEL_Pot_Trim!DE23,0)</f>
        <v>0.23347989006358574</v>
      </c>
      <c r="DF50" s="54">
        <f>IF(PLANEL_Pot_Trim!DF23&lt;&gt;0,DF24/PLANEL_Pot_Trim!DF23,0)</f>
        <v>0.23347989006358574</v>
      </c>
      <c r="DG50" s="54">
        <f>IF(PLANEL_Pot_Trim!DG23&lt;&gt;0,DG24/PLANEL_Pot_Trim!DG23,0)</f>
        <v>0.22036397441879607</v>
      </c>
      <c r="DH50" s="54">
        <f>IF(PLANEL_Pot_Trim!DH23&lt;&gt;0,DH24/PLANEL_Pot_Trim!DH23,0)</f>
        <v>0.22036397441879607</v>
      </c>
      <c r="DI50" s="54">
        <f>IF(PLANEL_Pot_Trim!DI23&lt;&gt;0,DI24/PLANEL_Pot_Trim!DI23,0)</f>
        <v>0.22036397441879607</v>
      </c>
      <c r="DJ50" s="54">
        <f>IF(PLANEL_Pot_Trim!DJ23&lt;&gt;0,DJ24/PLANEL_Pot_Trim!DJ23,0)</f>
        <v>0.22036397441879607</v>
      </c>
      <c r="DK50" s="54">
        <f>IF(PLANEL_Pot_Trim!DK23&lt;&gt;0,DK24/PLANEL_Pot_Trim!DK23,0)</f>
        <v>0.20976402100138591</v>
      </c>
      <c r="DL50" s="54">
        <f>IF(PLANEL_Pot_Trim!DL23&lt;&gt;0,DL24/PLANEL_Pot_Trim!DL23,0)</f>
        <v>0.20976402100138591</v>
      </c>
      <c r="DM50" s="54">
        <f>IF(PLANEL_Pot_Trim!DM23&lt;&gt;0,DM24/PLANEL_Pot_Trim!DM23,0)</f>
        <v>0.20976402100138591</v>
      </c>
      <c r="DN50" s="54">
        <f>IF(PLANEL_Pot_Trim!DN23&lt;&gt;0,DN24/PLANEL_Pot_Trim!DN23,0)</f>
        <v>0.20976402100138591</v>
      </c>
      <c r="DO50" s="54">
        <f>IF(PLANEL_Pot_Trim!DO23&lt;&gt;0,DO24/PLANEL_Pot_Trim!DO23,0)</f>
        <v>0.2004456042040102</v>
      </c>
      <c r="DP50" s="54">
        <f>IF(PLANEL_Pot_Trim!DP23&lt;&gt;0,DP24/PLANEL_Pot_Trim!DP23,0)</f>
        <v>0.2004456042040102</v>
      </c>
      <c r="DQ50" s="54">
        <f>IF(PLANEL_Pot_Trim!DQ23&lt;&gt;0,DQ24/PLANEL_Pot_Trim!DQ23,0)</f>
        <v>0.2004456042040102</v>
      </c>
      <c r="DR50" s="54">
        <f>IF(PLANEL_Pot_Trim!DR23&lt;&gt;0,DR24/PLANEL_Pot_Trim!DR23,0)</f>
        <v>0.2004456042040102</v>
      </c>
      <c r="DS50" s="54">
        <f>IF(PLANEL_Pot_Trim!DS23&lt;&gt;0,DS24/PLANEL_Pot_Trim!DS23,0)</f>
        <v>0.19078609942204408</v>
      </c>
      <c r="DT50" s="54">
        <f>IF(PLANEL_Pot_Trim!DT23&lt;&gt;0,DT24/PLANEL_Pot_Trim!DT23,0)</f>
        <v>0.19078609942204408</v>
      </c>
      <c r="DU50" s="54">
        <f>IF(PLANEL_Pot_Trim!DU23&lt;&gt;0,DU24/PLANEL_Pot_Trim!DU23,0)</f>
        <v>0.19078609942204408</v>
      </c>
      <c r="DV50" s="54">
        <f>IF(PLANEL_Pot_Trim!DV23&lt;&gt;0,DV24/PLANEL_Pot_Trim!DV23,0)</f>
        <v>0.19078609942204408</v>
      </c>
      <c r="DW50" s="54">
        <f>IF(PLANEL_Pot_Trim!DW23&lt;&gt;0,DW24/PLANEL_Pot_Trim!DW23,0)</f>
        <v>0.18102597500060016</v>
      </c>
      <c r="DX50" s="54">
        <f>IF(PLANEL_Pot_Trim!DX23&lt;&gt;0,DX24/PLANEL_Pot_Trim!DX23,0)</f>
        <v>0.18102597500060016</v>
      </c>
      <c r="DY50" s="54">
        <f>IF(PLANEL_Pot_Trim!DY23&lt;&gt;0,DY24/PLANEL_Pot_Trim!DY23,0)</f>
        <v>0.18102597500060016</v>
      </c>
      <c r="DZ50" s="54">
        <f>IF(PLANEL_Pot_Trim!DZ23&lt;&gt;0,DZ24/PLANEL_Pot_Trim!DZ23,0)</f>
        <v>0.18102597500060016</v>
      </c>
      <c r="EA50" s="54">
        <f>IF(PLANEL_Pot_Trim!EA23&lt;&gt;0,EA24/PLANEL_Pot_Trim!EA23,0)</f>
        <v>0.17299154924020138</v>
      </c>
      <c r="EB50" s="54">
        <f>IF(PLANEL_Pot_Trim!EB23&lt;&gt;0,EB24/PLANEL_Pot_Trim!EB23,0)</f>
        <v>0.17299154924020138</v>
      </c>
      <c r="EC50" s="54">
        <f>IF(PLANEL_Pot_Trim!EC23&lt;&gt;0,EC24/PLANEL_Pot_Trim!EC23,0)</f>
        <v>0.17299154924020138</v>
      </c>
      <c r="ED50" s="54">
        <f>IF(PLANEL_Pot_Trim!ED23&lt;&gt;0,ED24/PLANEL_Pot_Trim!ED23,0)</f>
        <v>0.17299154924020138</v>
      </c>
      <c r="EE50" s="54">
        <f>IF(PLANEL_Pot_Trim!EE23&lt;&gt;0,EE24/PLANEL_Pot_Trim!EE23,0)</f>
        <v>0.16437555679244722</v>
      </c>
      <c r="EF50" s="54">
        <f>IF(PLANEL_Pot_Trim!EF23&lt;&gt;0,EF24/PLANEL_Pot_Trim!EF23,0)</f>
        <v>0.16437555679244722</v>
      </c>
      <c r="EG50" s="54">
        <f>IF(PLANEL_Pot_Trim!EG23&lt;&gt;0,EG24/PLANEL_Pot_Trim!EG23,0)</f>
        <v>0.16437555679244722</v>
      </c>
      <c r="EH50" s="54">
        <f>IF(PLANEL_Pot_Trim!EH23&lt;&gt;0,EH24/PLANEL_Pot_Trim!EH23,0)</f>
        <v>0.16437555679244722</v>
      </c>
      <c r="EI50" s="54">
        <f>IF(PLANEL_Pot_Trim!EI23&lt;&gt;0,EI24/PLANEL_Pot_Trim!EI23,0)</f>
        <v>0.15651802169723636</v>
      </c>
      <c r="EJ50" s="54">
        <f>IF(PLANEL_Pot_Trim!EJ23&lt;&gt;0,EJ24/PLANEL_Pot_Trim!EJ23,0)</f>
        <v>0.15651802169723636</v>
      </c>
      <c r="EK50" s="54">
        <f>IF(PLANEL_Pot_Trim!EK23&lt;&gt;0,EK24/PLANEL_Pot_Trim!EK23,0)</f>
        <v>0.15651802169723636</v>
      </c>
      <c r="EL50" s="54">
        <f>IF(PLANEL_Pot_Trim!EL23&lt;&gt;0,EL24/PLANEL_Pot_Trim!EL23,0)</f>
        <v>0.15651802169723636</v>
      </c>
      <c r="EM50" s="54">
        <f>IF(PLANEL_Pot_Trim!EM23&lt;&gt;0,EM24/PLANEL_Pot_Trim!EM23,0)</f>
        <v>0.14999885870178253</v>
      </c>
      <c r="EN50" s="54">
        <f>IF(PLANEL_Pot_Trim!EN23&lt;&gt;0,EN24/PLANEL_Pot_Trim!EN23,0)</f>
        <v>0.14999885870178253</v>
      </c>
      <c r="EO50" s="54">
        <f>IF(PLANEL_Pot_Trim!EO23&lt;&gt;0,EO24/PLANEL_Pot_Trim!EO23,0)</f>
        <v>0.14999885870178253</v>
      </c>
      <c r="EP50" s="54">
        <f>IF(PLANEL_Pot_Trim!EP23&lt;&gt;0,EP24/PLANEL_Pot_Trim!EP23,0)</f>
        <v>0.14999885870178253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37.955487560000002</v>
      </c>
      <c r="G4" s="33">
        <v>24.149293140000001</v>
      </c>
      <c r="H4" s="33">
        <v>24.986316460000001</v>
      </c>
      <c r="I4" s="33">
        <v>20.750220649999999</v>
      </c>
      <c r="J4" s="33">
        <v>25.312979779999999</v>
      </c>
      <c r="K4" s="33">
        <v>28.44537364</v>
      </c>
      <c r="L4" s="33">
        <v>31.020344860000002</v>
      </c>
      <c r="M4" s="33">
        <v>32.934649690000001</v>
      </c>
      <c r="N4" s="33">
        <v>31.670228389999998</v>
      </c>
      <c r="O4" s="33">
        <v>31.961181759999999</v>
      </c>
      <c r="P4" s="33">
        <v>27.37245257</v>
      </c>
      <c r="Q4" s="33">
        <v>27.266897610000001</v>
      </c>
      <c r="R4" s="33">
        <v>30.161559130000001</v>
      </c>
      <c r="S4" s="33">
        <v>29.850491460000001</v>
      </c>
      <c r="T4" s="33">
        <v>22.97954043</v>
      </c>
      <c r="U4" s="33">
        <v>21.873551989999999</v>
      </c>
      <c r="V4" s="33">
        <v>19.705340069999998</v>
      </c>
      <c r="W4" s="33">
        <v>19.193130549999999</v>
      </c>
      <c r="X4" s="33">
        <v>20.86240304</v>
      </c>
      <c r="Y4" s="33">
        <v>20.707567059999999</v>
      </c>
      <c r="Z4" s="33">
        <v>22.371111419999998</v>
      </c>
      <c r="AA4" s="33">
        <v>23.954986720000001</v>
      </c>
      <c r="AB4" s="33">
        <v>24.14441763</v>
      </c>
      <c r="AC4" s="33">
        <v>27.064991410000001</v>
      </c>
      <c r="AD4" s="33">
        <v>28.70828955</v>
      </c>
      <c r="AE4" s="33">
        <v>23.236165400000001</v>
      </c>
      <c r="AF4" s="33">
        <v>23.678875189999999</v>
      </c>
      <c r="AG4" s="33">
        <v>25.63560828</v>
      </c>
      <c r="AH4" s="33">
        <v>26.664651939999999</v>
      </c>
      <c r="AI4" s="33">
        <v>27.177400380000002</v>
      </c>
      <c r="AJ4" s="33">
        <v>25.434952859999999</v>
      </c>
      <c r="AK4" s="33">
        <v>25.879347710000001</v>
      </c>
      <c r="AL4" s="33">
        <v>27.608905050000001</v>
      </c>
      <c r="AM4" s="33">
        <v>28.409251139999999</v>
      </c>
      <c r="AN4" s="33">
        <v>30.02449447</v>
      </c>
      <c r="AO4" s="33">
        <v>33.772380480000002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51.681173309999998</v>
      </c>
      <c r="G16" s="33">
        <v>35.713298350000002</v>
      </c>
      <c r="H16" s="33">
        <v>37.987005480000001</v>
      </c>
      <c r="I16" s="33">
        <v>23.870597050000001</v>
      </c>
      <c r="J16" s="33">
        <v>31.36940534</v>
      </c>
      <c r="K16" s="33">
        <v>31.086213749999999</v>
      </c>
      <c r="L16" s="33">
        <v>37.474628559999999</v>
      </c>
      <c r="M16" s="33">
        <v>43.36240385</v>
      </c>
      <c r="N16" s="33">
        <v>41.982685910000001</v>
      </c>
      <c r="O16" s="33">
        <v>43.546295690000001</v>
      </c>
      <c r="P16" s="33">
        <v>38.792318999999999</v>
      </c>
      <c r="Q16" s="33">
        <v>39.582193920000002</v>
      </c>
      <c r="R16" s="33">
        <v>43.361793489999997</v>
      </c>
      <c r="S16" s="33">
        <v>43.628486100000003</v>
      </c>
      <c r="T16" s="33">
        <v>35.810200459999997</v>
      </c>
      <c r="U16" s="33">
        <v>35.294318779999998</v>
      </c>
      <c r="V16" s="33">
        <v>31.458551750000002</v>
      </c>
      <c r="W16" s="33">
        <v>31.72112727</v>
      </c>
      <c r="X16" s="33">
        <v>33.51521236</v>
      </c>
      <c r="Y16" s="33">
        <v>34.69174684</v>
      </c>
      <c r="Z16" s="33">
        <v>36.632365389999997</v>
      </c>
      <c r="AA16" s="33">
        <v>38.468539030000002</v>
      </c>
      <c r="AB16" s="33">
        <v>39.135595250000001</v>
      </c>
      <c r="AC16" s="33">
        <v>42.855232639999997</v>
      </c>
      <c r="AD16" s="33">
        <v>43.827854950000003</v>
      </c>
      <c r="AE16" s="33">
        <v>39.238841180000001</v>
      </c>
      <c r="AF16" s="33">
        <v>40.386001890000003</v>
      </c>
      <c r="AG16" s="33">
        <v>42.569063180000001</v>
      </c>
      <c r="AH16" s="33">
        <v>43.729092620000003</v>
      </c>
      <c r="AI16" s="33">
        <v>44.30614001</v>
      </c>
      <c r="AJ16" s="33">
        <v>42.21258297</v>
      </c>
      <c r="AK16" s="33">
        <v>42.513236970000001</v>
      </c>
      <c r="AL16" s="33">
        <v>44.045507559999997</v>
      </c>
      <c r="AM16" s="33">
        <v>44.137796010000002</v>
      </c>
      <c r="AN16" s="33">
        <v>45.221533809999997</v>
      </c>
      <c r="AO16" s="33">
        <v>48.843075829999997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37.955487560000002</v>
      </c>
      <c r="D4" s="1">
        <f>Planel_CO2_total_Resultado!G4</f>
        <v>24.149293140000001</v>
      </c>
      <c r="E4" s="1">
        <f>Planel_CO2_total_Resultado!H4</f>
        <v>24.986316460000001</v>
      </c>
      <c r="F4" s="1">
        <f>Planel_CO2_total_Resultado!I4</f>
        <v>20.750220649999999</v>
      </c>
      <c r="G4" s="1">
        <f>Planel_CO2_total_Resultado!J4</f>
        <v>25.312979779999999</v>
      </c>
      <c r="H4" s="1">
        <f>Planel_CO2_total_Resultado!K4</f>
        <v>28.44537364</v>
      </c>
      <c r="I4" s="1">
        <f>Planel_CO2_total_Resultado!L4</f>
        <v>31.020344860000002</v>
      </c>
      <c r="J4" s="1">
        <f>Planel_CO2_total_Resultado!M4</f>
        <v>32.934649690000001</v>
      </c>
      <c r="K4" s="1">
        <f>Planel_CO2_total_Resultado!N4</f>
        <v>31.670228389999998</v>
      </c>
      <c r="L4" s="1">
        <f>Planel_CO2_total_Resultado!O4</f>
        <v>31.961181759999999</v>
      </c>
      <c r="M4" s="1">
        <f>Planel_CO2_total_Resultado!P4</f>
        <v>27.37245257</v>
      </c>
      <c r="N4" s="1">
        <f>Planel_CO2_total_Resultado!Q4</f>
        <v>27.266897610000001</v>
      </c>
      <c r="O4" s="1">
        <f>Planel_CO2_total_Resultado!R4</f>
        <v>30.161559130000001</v>
      </c>
      <c r="P4" s="1">
        <f>Planel_CO2_total_Resultado!S4</f>
        <v>29.850491460000001</v>
      </c>
      <c r="Q4" s="1">
        <f>Planel_CO2_total_Resultado!T4</f>
        <v>22.97954043</v>
      </c>
      <c r="R4" s="1">
        <f>Planel_CO2_total_Resultado!U4</f>
        <v>21.873551989999999</v>
      </c>
      <c r="S4" s="1">
        <f>Planel_CO2_total_Resultado!V4</f>
        <v>19.705340069999998</v>
      </c>
      <c r="T4" s="1">
        <f>Planel_CO2_total_Resultado!W4</f>
        <v>19.193130549999999</v>
      </c>
      <c r="U4" s="1">
        <f>Planel_CO2_total_Resultado!X4</f>
        <v>20.86240304</v>
      </c>
      <c r="V4" s="1">
        <f>Planel_CO2_total_Resultado!Y4</f>
        <v>20.707567059999999</v>
      </c>
      <c r="W4" s="1">
        <f>Planel_CO2_total_Resultado!Z4</f>
        <v>22.371111419999998</v>
      </c>
      <c r="X4" s="1">
        <f>Planel_CO2_total_Resultado!AA4</f>
        <v>23.954986720000001</v>
      </c>
      <c r="Y4" s="1">
        <f>Planel_CO2_total_Resultado!AB4</f>
        <v>24.14441763</v>
      </c>
      <c r="Z4" s="1">
        <f>Planel_CO2_total_Resultado!AC4</f>
        <v>27.064991410000001</v>
      </c>
      <c r="AA4" s="1">
        <f>Planel_CO2_total_Resultado!AD4</f>
        <v>28.70828955</v>
      </c>
      <c r="AB4" s="1">
        <f>Planel_CO2_total_Resultado!AE4</f>
        <v>23.236165400000001</v>
      </c>
      <c r="AC4" s="1">
        <f>Planel_CO2_total_Resultado!AF4</f>
        <v>23.678875189999999</v>
      </c>
      <c r="AD4" s="1">
        <f>Planel_CO2_total_Resultado!AG4</f>
        <v>25.63560828</v>
      </c>
      <c r="AE4" s="1">
        <f>Planel_CO2_total_Resultado!AH4</f>
        <v>26.664651939999999</v>
      </c>
      <c r="AF4" s="1">
        <f>Planel_CO2_total_Resultado!AI4</f>
        <v>27.177400380000002</v>
      </c>
      <c r="AG4" s="1">
        <f>Planel_CO2_total_Resultado!AJ4</f>
        <v>25.434952859999999</v>
      </c>
      <c r="AH4" s="1">
        <f>Planel_CO2_total_Resultado!AK4</f>
        <v>25.879347710000001</v>
      </c>
      <c r="AI4" s="1">
        <f>Planel_CO2_total_Resultado!AL4</f>
        <v>27.608905050000001</v>
      </c>
      <c r="AJ4" s="1">
        <f>Planel_CO2_total_Resultado!AM4</f>
        <v>28.409251139999999</v>
      </c>
      <c r="AK4" s="1">
        <f>Planel_CO2_total_Resultado!AN4</f>
        <v>30.02449447</v>
      </c>
      <c r="AL4" s="1">
        <f>Planel_CO2_total_Resultado!AO4</f>
        <v>33.772380480000002</v>
      </c>
    </row>
    <row r="5" spans="2:38" x14ac:dyDescent="0.25">
      <c r="B5" s="16" t="s">
        <v>314</v>
      </c>
      <c r="C5" s="1">
        <f>Planel_CO2_total_Resultado!F16</f>
        <v>51.681173309999998</v>
      </c>
      <c r="D5" s="1">
        <f>Planel_CO2_total_Resultado!G16</f>
        <v>35.713298350000002</v>
      </c>
      <c r="E5" s="1">
        <f>Planel_CO2_total_Resultado!H16</f>
        <v>37.987005480000001</v>
      </c>
      <c r="F5" s="1">
        <f>Planel_CO2_total_Resultado!I16</f>
        <v>23.870597050000001</v>
      </c>
      <c r="G5" s="1">
        <f>Planel_CO2_total_Resultado!J16</f>
        <v>31.36940534</v>
      </c>
      <c r="H5" s="1">
        <f>Planel_CO2_total_Resultado!K16</f>
        <v>31.086213749999999</v>
      </c>
      <c r="I5" s="1">
        <f>Planel_CO2_total_Resultado!L16</f>
        <v>37.474628559999999</v>
      </c>
      <c r="J5" s="1">
        <f>Planel_CO2_total_Resultado!M16</f>
        <v>43.36240385</v>
      </c>
      <c r="K5" s="1">
        <f>Planel_CO2_total_Resultado!N16</f>
        <v>41.982685910000001</v>
      </c>
      <c r="L5" s="1">
        <f>Planel_CO2_total_Resultado!O16</f>
        <v>43.546295690000001</v>
      </c>
      <c r="M5" s="1">
        <f>Planel_CO2_total_Resultado!P16</f>
        <v>38.792318999999999</v>
      </c>
      <c r="N5" s="1">
        <f>Planel_CO2_total_Resultado!Q16</f>
        <v>39.582193920000002</v>
      </c>
      <c r="O5" s="1">
        <f>Planel_CO2_total_Resultado!R16</f>
        <v>43.361793489999997</v>
      </c>
      <c r="P5" s="1">
        <f>Planel_CO2_total_Resultado!S16</f>
        <v>43.628486100000003</v>
      </c>
      <c r="Q5" s="1">
        <f>Planel_CO2_total_Resultado!T16</f>
        <v>35.810200459999997</v>
      </c>
      <c r="R5" s="1">
        <f>Planel_CO2_total_Resultado!U16</f>
        <v>35.294318779999998</v>
      </c>
      <c r="S5" s="1">
        <f>Planel_CO2_total_Resultado!V16</f>
        <v>31.458551750000002</v>
      </c>
      <c r="T5" s="1">
        <f>Planel_CO2_total_Resultado!W16</f>
        <v>31.72112727</v>
      </c>
      <c r="U5" s="1">
        <f>Planel_CO2_total_Resultado!X16</f>
        <v>33.51521236</v>
      </c>
      <c r="V5" s="1">
        <f>Planel_CO2_total_Resultado!Y16</f>
        <v>34.69174684</v>
      </c>
      <c r="W5" s="1">
        <f>Planel_CO2_total_Resultado!Z16</f>
        <v>36.632365389999997</v>
      </c>
      <c r="X5" s="1">
        <f>Planel_CO2_total_Resultado!AA16</f>
        <v>38.468539030000002</v>
      </c>
      <c r="Y5" s="1">
        <f>Planel_CO2_total_Resultado!AB16</f>
        <v>39.135595250000001</v>
      </c>
      <c r="Z5" s="1">
        <f>Planel_CO2_total_Resultado!AC16</f>
        <v>42.855232639999997</v>
      </c>
      <c r="AA5" s="1">
        <f>Planel_CO2_total_Resultado!AD16</f>
        <v>43.827854950000003</v>
      </c>
      <c r="AB5" s="1">
        <f>Planel_CO2_total_Resultado!AE16</f>
        <v>39.238841180000001</v>
      </c>
      <c r="AC5" s="1">
        <f>Planel_CO2_total_Resultado!AF16</f>
        <v>40.386001890000003</v>
      </c>
      <c r="AD5" s="1">
        <f>Planel_CO2_total_Resultado!AG16</f>
        <v>42.569063180000001</v>
      </c>
      <c r="AE5" s="1">
        <f>Planel_CO2_total_Resultado!AH16</f>
        <v>43.729092620000003</v>
      </c>
      <c r="AF5" s="1">
        <f>Planel_CO2_total_Resultado!AI16</f>
        <v>44.30614001</v>
      </c>
      <c r="AG5" s="1">
        <f>Planel_CO2_total_Resultado!AJ16</f>
        <v>42.21258297</v>
      </c>
      <c r="AH5" s="1">
        <f>Planel_CO2_total_Resultado!AK16</f>
        <v>42.513236970000001</v>
      </c>
      <c r="AI5" s="1">
        <f>Planel_CO2_total_Resultado!AL16</f>
        <v>44.045507559999997</v>
      </c>
      <c r="AJ5" s="1">
        <f>Planel_CO2_total_Resultado!AM16</f>
        <v>44.137796010000002</v>
      </c>
      <c r="AK5" s="1">
        <f>Planel_CO2_total_Resultado!AN16</f>
        <v>45.221533809999997</v>
      </c>
      <c r="AL5" s="1">
        <f>Planel_CO2_total_Resultado!AO16</f>
        <v>48.843075829999997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468</v>
      </c>
      <c r="C5" s="40" t="s">
        <v>37</v>
      </c>
      <c r="D5" s="40" t="s">
        <v>39</v>
      </c>
      <c r="E5" s="40">
        <v>1500</v>
      </c>
      <c r="F5" s="40">
        <v>2049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459</v>
      </c>
      <c r="C6" s="40" t="s">
        <v>37</v>
      </c>
      <c r="D6" s="40" t="s">
        <v>39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462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381</v>
      </c>
      <c r="C8" s="40" t="s">
        <v>37</v>
      </c>
      <c r="D8" s="40" t="s">
        <v>39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391</v>
      </c>
      <c r="C9" s="40" t="s">
        <v>37</v>
      </c>
      <c r="D9" s="40" t="s">
        <v>39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467</v>
      </c>
      <c r="C10" s="40" t="s">
        <v>37</v>
      </c>
      <c r="D10" s="40" t="s">
        <v>39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494</v>
      </c>
      <c r="C11" s="40" t="s">
        <v>37</v>
      </c>
      <c r="D11" s="40" t="s">
        <v>39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531</v>
      </c>
      <c r="C12" s="40" t="s">
        <v>40</v>
      </c>
      <c r="D12" s="40" t="s">
        <v>43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337</v>
      </c>
      <c r="C13" s="40" t="s">
        <v>37</v>
      </c>
      <c r="D13" s="40" t="s">
        <v>39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473</v>
      </c>
      <c r="C14" s="40" t="s">
        <v>37</v>
      </c>
      <c r="D14" s="40" t="s">
        <v>39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357</v>
      </c>
      <c r="C15" s="40" t="s">
        <v>37</v>
      </c>
      <c r="D15" s="40" t="s">
        <v>39</v>
      </c>
      <c r="E15" s="40">
        <v>1500</v>
      </c>
      <c r="F15" s="40">
        <v>2046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364</v>
      </c>
      <c r="C16" s="40" t="s">
        <v>37</v>
      </c>
      <c r="D16" s="40" t="s">
        <v>39</v>
      </c>
      <c r="E16" s="40">
        <v>1500</v>
      </c>
      <c r="F16" s="40">
        <v>2046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456</v>
      </c>
      <c r="C17" s="40" t="s">
        <v>37</v>
      </c>
      <c r="D17" s="40" t="s">
        <v>39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500</v>
      </c>
      <c r="C18" s="40" t="s">
        <v>37</v>
      </c>
      <c r="D18" s="40" t="s">
        <v>39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464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530</v>
      </c>
      <c r="C20" s="40" t="s">
        <v>40</v>
      </c>
      <c r="D20" s="40" t="s">
        <v>43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469</v>
      </c>
      <c r="C21" s="40" t="s">
        <v>37</v>
      </c>
      <c r="D21" s="40" t="s">
        <v>39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490</v>
      </c>
      <c r="C22" s="40" t="s">
        <v>37</v>
      </c>
      <c r="D22" s="40" t="s">
        <v>39</v>
      </c>
      <c r="E22" s="40">
        <v>1500</v>
      </c>
      <c r="F22" s="40">
        <v>2043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458</v>
      </c>
      <c r="C23" s="40" t="s">
        <v>37</v>
      </c>
      <c r="D23" s="40" t="s">
        <v>39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465</v>
      </c>
      <c r="C24" s="40" t="s">
        <v>37</v>
      </c>
      <c r="D24" s="40" t="s">
        <v>39</v>
      </c>
      <c r="E24" s="40">
        <v>1500</v>
      </c>
      <c r="F24" s="40">
        <v>2042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474</v>
      </c>
      <c r="C25" s="40" t="s">
        <v>37</v>
      </c>
      <c r="D25" s="40" t="s">
        <v>39</v>
      </c>
      <c r="E25" s="40">
        <v>1500</v>
      </c>
      <c r="F25" s="40">
        <v>2042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521</v>
      </c>
      <c r="C26" s="40" t="s">
        <v>40</v>
      </c>
      <c r="D26" s="40" t="s">
        <v>43</v>
      </c>
      <c r="E26" s="40">
        <v>1500</v>
      </c>
      <c r="F26" s="40">
        <v>2042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328</v>
      </c>
      <c r="C27" s="40" t="s">
        <v>40</v>
      </c>
      <c r="D27" s="40" t="s">
        <v>43</v>
      </c>
      <c r="E27" s="40">
        <v>1500</v>
      </c>
      <c r="F27" s="40">
        <v>2042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466</v>
      </c>
      <c r="C28" s="40" t="s">
        <v>37</v>
      </c>
      <c r="D28" s="40" t="s">
        <v>39</v>
      </c>
      <c r="E28" s="40">
        <v>1500</v>
      </c>
      <c r="F28" s="40">
        <v>2041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384</v>
      </c>
      <c r="C29" s="40" t="s">
        <v>37</v>
      </c>
      <c r="D29" s="40" t="s">
        <v>39</v>
      </c>
      <c r="E29" s="40">
        <v>1500</v>
      </c>
      <c r="F29" s="40">
        <v>2041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334</v>
      </c>
      <c r="C30" s="40" t="s">
        <v>40</v>
      </c>
      <c r="D30" s="40" t="s">
        <v>43</v>
      </c>
      <c r="E30" s="40">
        <v>1500</v>
      </c>
      <c r="F30" s="40">
        <v>2041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340</v>
      </c>
      <c r="C31" s="40" t="s">
        <v>37</v>
      </c>
      <c r="D31" s="40" t="s">
        <v>39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486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383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374</v>
      </c>
      <c r="C34" s="40" t="s">
        <v>37</v>
      </c>
      <c r="D34" s="40" t="s">
        <v>39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387</v>
      </c>
      <c r="C35" s="40" t="s">
        <v>37</v>
      </c>
      <c r="D35" s="40" t="s">
        <v>39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523</v>
      </c>
      <c r="C36" s="40" t="s">
        <v>40</v>
      </c>
      <c r="D36" s="40" t="s">
        <v>43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527</v>
      </c>
      <c r="C37" s="40" t="s">
        <v>40</v>
      </c>
      <c r="D37" s="40" t="s">
        <v>43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528</v>
      </c>
      <c r="C38" s="40" t="s">
        <v>40</v>
      </c>
      <c r="D38" s="40" t="s">
        <v>43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532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457</v>
      </c>
      <c r="C40" s="40" t="s">
        <v>37</v>
      </c>
      <c r="D40" s="40" t="s">
        <v>39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522</v>
      </c>
      <c r="C41" s="40" t="s">
        <v>40</v>
      </c>
      <c r="D41" s="40" t="s">
        <v>43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350</v>
      </c>
      <c r="C42" s="40" t="s">
        <v>37</v>
      </c>
      <c r="D42" s="40" t="s">
        <v>39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504</v>
      </c>
      <c r="C43" s="40" t="s">
        <v>37</v>
      </c>
      <c r="D43" s="40" t="s">
        <v>39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496</v>
      </c>
      <c r="C44" s="40" t="s">
        <v>37</v>
      </c>
      <c r="D44" s="40" t="s">
        <v>39</v>
      </c>
      <c r="E44" s="40">
        <v>1500</v>
      </c>
      <c r="F44" s="40">
        <v>2034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363</v>
      </c>
      <c r="C45" s="40" t="s">
        <v>37</v>
      </c>
      <c r="D45" s="40" t="s">
        <v>39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333</v>
      </c>
      <c r="C46" s="40" t="s">
        <v>40</v>
      </c>
      <c r="D46" s="40" t="s">
        <v>43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482</v>
      </c>
      <c r="C47" s="40" t="s">
        <v>37</v>
      </c>
      <c r="D47" s="40" t="s">
        <v>39</v>
      </c>
      <c r="E47" s="40">
        <v>1500</v>
      </c>
      <c r="F47" s="40">
        <v>2033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497</v>
      </c>
      <c r="C48" s="40" t="s">
        <v>37</v>
      </c>
      <c r="D48" s="40" t="s">
        <v>39</v>
      </c>
      <c r="E48" s="40">
        <v>1500</v>
      </c>
      <c r="F48" s="40">
        <v>2033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327</v>
      </c>
      <c r="C49" s="40" t="s">
        <v>40</v>
      </c>
      <c r="D49" s="40" t="s">
        <v>43</v>
      </c>
      <c r="E49" s="40">
        <v>1500</v>
      </c>
      <c r="F49" s="40">
        <v>2033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472</v>
      </c>
      <c r="C50" s="40" t="s">
        <v>37</v>
      </c>
      <c r="D50" s="40" t="s">
        <v>39</v>
      </c>
      <c r="E50" s="40">
        <v>1500</v>
      </c>
      <c r="F50" s="40">
        <v>2032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375</v>
      </c>
      <c r="C51" s="40" t="s">
        <v>37</v>
      </c>
      <c r="D51" s="40" t="s">
        <v>39</v>
      </c>
      <c r="E51" s="40">
        <v>1500</v>
      </c>
      <c r="F51" s="40">
        <v>2032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492</v>
      </c>
      <c r="C52" s="40" t="s">
        <v>37</v>
      </c>
      <c r="D52" s="40" t="s">
        <v>39</v>
      </c>
      <c r="E52" s="40">
        <v>1500</v>
      </c>
      <c r="F52" s="40">
        <v>2032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358</v>
      </c>
      <c r="C53" s="40" t="s">
        <v>37</v>
      </c>
      <c r="D53" s="40" t="s">
        <v>39</v>
      </c>
      <c r="E53" s="40">
        <v>1500</v>
      </c>
      <c r="F53" s="40">
        <v>2032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402</v>
      </c>
      <c r="C54" s="40" t="s">
        <v>44</v>
      </c>
      <c r="D54" s="40" t="s">
        <v>37</v>
      </c>
      <c r="E54" s="40">
        <v>1500</v>
      </c>
      <c r="F54" s="40">
        <v>2031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405</v>
      </c>
      <c r="C55" s="40" t="s">
        <v>44</v>
      </c>
      <c r="D55" s="40" t="s">
        <v>37</v>
      </c>
      <c r="E55" s="40">
        <v>1500</v>
      </c>
      <c r="F55" s="40">
        <v>2031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487</v>
      </c>
      <c r="C56" s="40" t="s">
        <v>37</v>
      </c>
      <c r="D56" s="40" t="s">
        <v>39</v>
      </c>
      <c r="E56" s="40">
        <v>1500</v>
      </c>
      <c r="F56" s="40">
        <v>2031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359</v>
      </c>
      <c r="C57" s="40" t="s">
        <v>37</v>
      </c>
      <c r="D57" s="40" t="s">
        <v>39</v>
      </c>
      <c r="E57" s="40">
        <v>1500</v>
      </c>
      <c r="F57" s="40">
        <v>2031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406</v>
      </c>
      <c r="C58" s="40" t="s">
        <v>44</v>
      </c>
      <c r="D58" s="40" t="s">
        <v>40</v>
      </c>
      <c r="E58" s="40">
        <v>1500</v>
      </c>
      <c r="F58" s="40">
        <v>2031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353</v>
      </c>
      <c r="C59" s="40" t="s">
        <v>37</v>
      </c>
      <c r="D59" s="40" t="s">
        <v>39</v>
      </c>
      <c r="E59" s="40">
        <v>1500</v>
      </c>
      <c r="F59" s="40">
        <v>2030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372</v>
      </c>
      <c r="C60" s="40" t="s">
        <v>37</v>
      </c>
      <c r="D60" s="40" t="s">
        <v>39</v>
      </c>
      <c r="E60" s="40">
        <v>1500</v>
      </c>
      <c r="F60" s="40">
        <v>2030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345</v>
      </c>
      <c r="C61" s="40" t="s">
        <v>37</v>
      </c>
      <c r="D61" s="40" t="s">
        <v>39</v>
      </c>
      <c r="E61" s="40">
        <v>1500</v>
      </c>
      <c r="F61" s="40">
        <v>2030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481</v>
      </c>
      <c r="C62" s="40" t="s">
        <v>37</v>
      </c>
      <c r="D62" s="40" t="s">
        <v>39</v>
      </c>
      <c r="E62" s="40">
        <v>1500</v>
      </c>
      <c r="F62" s="40">
        <v>2030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376</v>
      </c>
      <c r="C63" s="40" t="s">
        <v>37</v>
      </c>
      <c r="D63" s="40" t="s">
        <v>39</v>
      </c>
      <c r="E63" s="40">
        <v>1500</v>
      </c>
      <c r="F63" s="40">
        <v>2030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489</v>
      </c>
      <c r="C64" s="40" t="s">
        <v>37</v>
      </c>
      <c r="D64" s="40" t="s">
        <v>39</v>
      </c>
      <c r="E64" s="40">
        <v>1500</v>
      </c>
      <c r="F64" s="40">
        <v>2030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388</v>
      </c>
      <c r="C65" s="40" t="s">
        <v>37</v>
      </c>
      <c r="D65" s="40" t="s">
        <v>39</v>
      </c>
      <c r="E65" s="40">
        <v>1500</v>
      </c>
      <c r="F65" s="40">
        <v>2030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386</v>
      </c>
      <c r="C66" s="40" t="s">
        <v>37</v>
      </c>
      <c r="D66" s="40" t="s">
        <v>39</v>
      </c>
      <c r="E66" s="40">
        <v>1500</v>
      </c>
      <c r="F66" s="40">
        <v>2029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390</v>
      </c>
      <c r="C67" s="40" t="s">
        <v>37</v>
      </c>
      <c r="D67" s="40" t="s">
        <v>39</v>
      </c>
      <c r="E67" s="40">
        <v>1500</v>
      </c>
      <c r="F67" s="40">
        <v>2029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382</v>
      </c>
      <c r="C68" s="40" t="s">
        <v>37</v>
      </c>
      <c r="D68" s="40" t="s">
        <v>39</v>
      </c>
      <c r="E68" s="40">
        <v>1500</v>
      </c>
      <c r="F68" s="40">
        <v>2029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495</v>
      </c>
      <c r="C69" s="40" t="s">
        <v>37</v>
      </c>
      <c r="D69" s="40" t="s">
        <v>39</v>
      </c>
      <c r="E69" s="40">
        <v>1500</v>
      </c>
      <c r="F69" s="40">
        <v>2027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400</v>
      </c>
      <c r="C70" s="40" t="s">
        <v>44</v>
      </c>
      <c r="D70" s="40" t="s">
        <v>37</v>
      </c>
      <c r="E70" s="40">
        <v>1500</v>
      </c>
      <c r="F70" s="40">
        <v>2026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408</v>
      </c>
      <c r="C71" s="40" t="s">
        <v>44</v>
      </c>
      <c r="D71" s="40" t="s">
        <v>37</v>
      </c>
      <c r="E71" s="40">
        <v>1500</v>
      </c>
      <c r="F71" s="40">
        <v>2019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403</v>
      </c>
      <c r="C72" s="40" t="s">
        <v>44</v>
      </c>
      <c r="D72" s="40" t="s">
        <v>37</v>
      </c>
      <c r="E72" s="40">
        <v>1500</v>
      </c>
      <c r="F72" s="40">
        <v>2019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418</v>
      </c>
      <c r="C73" s="40" t="s">
        <v>42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398</v>
      </c>
      <c r="C74" s="40" t="s">
        <v>44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399</v>
      </c>
      <c r="C75" s="40" t="s">
        <v>44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401</v>
      </c>
      <c r="C76" s="40" t="s">
        <v>44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409</v>
      </c>
      <c r="C77" s="40" t="s">
        <v>44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410</v>
      </c>
      <c r="C78" s="40" t="s">
        <v>44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419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404</v>
      </c>
      <c r="C80" s="40" t="s">
        <v>44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420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421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422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423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424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425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426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427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428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429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430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411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431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432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412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413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414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415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433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434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435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436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416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437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417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438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439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440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441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367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368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379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442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443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444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335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366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369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445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446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447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380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448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331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370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342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449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330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450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371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451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452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332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453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373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455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344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389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336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338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354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460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461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355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463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470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471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475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339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356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478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479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385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483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484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485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347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348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349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491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343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493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360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361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392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352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501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377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505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506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507</v>
      </c>
      <c r="C183" s="40" t="s">
        <v>44</v>
      </c>
      <c r="D183" s="40" t="s">
        <v>40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508</v>
      </c>
      <c r="C184" s="40" t="s">
        <v>44</v>
      </c>
      <c r="D184" s="40" t="s">
        <v>40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509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510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511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512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513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514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515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516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517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365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394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378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396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393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397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329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524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525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526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529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341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3628.5758000000001</v>
      </c>
      <c r="J29">
        <v>3297.1552459999998</v>
      </c>
      <c r="K29">
        <v>3426.2872889999999</v>
      </c>
      <c r="L29">
        <v>3426.2872889999999</v>
      </c>
      <c r="M29">
        <v>4235.4804899999999</v>
      </c>
      <c r="N29">
        <v>4452.1642240000001</v>
      </c>
      <c r="O29">
        <v>4388.3833839999998</v>
      </c>
      <c r="P29">
        <v>4110.8396640000001</v>
      </c>
      <c r="Q29">
        <v>2082.9740120000001</v>
      </c>
      <c r="R29">
        <v>2024.8246349999999</v>
      </c>
      <c r="S29">
        <v>2158.1686</v>
      </c>
      <c r="T29">
        <v>2140.3747910000002</v>
      </c>
      <c r="U29">
        <v>2026.6551569999999</v>
      </c>
      <c r="V29">
        <v>1903.9688000000001</v>
      </c>
      <c r="W29">
        <v>2672.8974330000001</v>
      </c>
      <c r="X29">
        <v>2450.7213569999999</v>
      </c>
      <c r="Y29">
        <v>3174.49008</v>
      </c>
      <c r="Z29">
        <v>3174.783453</v>
      </c>
      <c r="AA29">
        <v>3599.7909690000001</v>
      </c>
      <c r="AB29">
        <v>4220.2848620000004</v>
      </c>
      <c r="AC29">
        <v>4311.3503689999998</v>
      </c>
      <c r="AD29">
        <v>5228.9297049999996</v>
      </c>
      <c r="AE29">
        <v>6210.1537859999999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6973.6888669999998</v>
      </c>
      <c r="AK29">
        <v>7368.2868090000002</v>
      </c>
      <c r="AL29">
        <v>7762.8847509999996</v>
      </c>
      <c r="AM29">
        <v>8371.9669419999991</v>
      </c>
      <c r="AN29">
        <v>8823.3263559999996</v>
      </c>
      <c r="AO29">
        <v>9408.8486950000006</v>
      </c>
      <c r="AP29">
        <v>10334.96905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91.826997770000006</v>
      </c>
      <c r="P30">
        <v>400.17126400000001</v>
      </c>
      <c r="Q30">
        <v>400.17126400000001</v>
      </c>
      <c r="R30">
        <v>426.62209050000001</v>
      </c>
      <c r="S30">
        <v>1075.5863440000001</v>
      </c>
      <c r="T30">
        <v>1173.7077099999999</v>
      </c>
      <c r="U30">
        <v>1108.495181</v>
      </c>
      <c r="V30">
        <v>1173.7077099999999</v>
      </c>
      <c r="W30">
        <v>1247.4643349999999</v>
      </c>
      <c r="X30">
        <v>1254.393176</v>
      </c>
      <c r="Y30">
        <v>1394.977584</v>
      </c>
      <c r="Z30">
        <v>1681.907089</v>
      </c>
      <c r="AA30">
        <v>1911.2739570000001</v>
      </c>
      <c r="AB30">
        <v>1951.514265</v>
      </c>
      <c r="AC30">
        <v>2006.519348</v>
      </c>
      <c r="AD30">
        <v>2353.813705</v>
      </c>
      <c r="AE30">
        <v>1647.6298360000001</v>
      </c>
      <c r="AF30">
        <v>737.56624720000002</v>
      </c>
      <c r="AG30">
        <v>1034.0965249999999</v>
      </c>
      <c r="AH30">
        <v>1433.9004649999999</v>
      </c>
      <c r="AI30">
        <v>1390.6381550000001</v>
      </c>
      <c r="AJ30">
        <v>1100.7922599999999</v>
      </c>
      <c r="AK30">
        <v>1064.2406860000001</v>
      </c>
      <c r="AL30">
        <v>1123.9508510000001</v>
      </c>
      <c r="AM30">
        <v>1049.7797</v>
      </c>
      <c r="AN30">
        <v>1123.021575</v>
      </c>
      <c r="AO30">
        <v>1301.318753</v>
      </c>
      <c r="AP30">
        <v>1563.5750399999999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2354.2799220000002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1763.0737549999999</v>
      </c>
      <c r="U31">
        <v>1776.9946210000001</v>
      </c>
      <c r="V31">
        <v>1669.278701</v>
      </c>
      <c r="W31">
        <v>1969.288149</v>
      </c>
      <c r="X31">
        <v>1743.9171369999999</v>
      </c>
      <c r="Y31">
        <v>1743.9171369999999</v>
      </c>
      <c r="Z31">
        <v>1813.9859300000001</v>
      </c>
      <c r="AA31">
        <v>1954.123517</v>
      </c>
      <c r="AB31">
        <v>2049.8511880000001</v>
      </c>
      <c r="AC31">
        <v>2492.7614819999999</v>
      </c>
      <c r="AD31">
        <v>2444.445322</v>
      </c>
      <c r="AE31">
        <v>2905.0094009999998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2873.5580989999999</v>
      </c>
      <c r="AK31">
        <v>2893.237071</v>
      </c>
      <c r="AL31">
        <v>2941.313071</v>
      </c>
      <c r="AM31">
        <v>3293.9708599999999</v>
      </c>
      <c r="AN31">
        <v>3434.1084470000001</v>
      </c>
      <c r="AO31">
        <v>3574.2460339999998</v>
      </c>
      <c r="AP31">
        <v>3714.3836209999999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1130.4615020000001</v>
      </c>
      <c r="H32">
        <v>1352.8027320000001</v>
      </c>
      <c r="I32">
        <v>1425.4307960000001</v>
      </c>
      <c r="J32">
        <v>1175.8731499999999</v>
      </c>
      <c r="K32">
        <v>1287.9984469999999</v>
      </c>
      <c r="L32">
        <v>1434.1757689999999</v>
      </c>
      <c r="M32">
        <v>1490.9279570000001</v>
      </c>
      <c r="N32">
        <v>1603.053255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1948.153108</v>
      </c>
      <c r="T32">
        <v>1804.8127239999999</v>
      </c>
      <c r="U32">
        <v>1804.8127239999999</v>
      </c>
      <c r="V32">
        <v>1667.3803760000001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461.34768759999997</v>
      </c>
      <c r="AL32">
        <v>171.2074121</v>
      </c>
      <c r="AM32">
        <v>109.6784801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1190.142744</v>
      </c>
      <c r="I35">
        <v>1164.1137839999999</v>
      </c>
      <c r="J35">
        <v>1062.9846010000001</v>
      </c>
      <c r="K35">
        <v>1164.1137839999999</v>
      </c>
      <c r="L35">
        <v>1177.1282639999999</v>
      </c>
      <c r="M35">
        <v>1164.1137839999999</v>
      </c>
      <c r="N35">
        <v>1411.4529620000001</v>
      </c>
      <c r="O35">
        <v>1321.9479289999999</v>
      </c>
      <c r="P35">
        <v>1533.731434</v>
      </c>
      <c r="Q35">
        <v>1553.4371180000001</v>
      </c>
      <c r="R35">
        <v>1582.000399</v>
      </c>
      <c r="S35">
        <v>1659.114159</v>
      </c>
      <c r="T35">
        <v>1660.491906</v>
      </c>
      <c r="U35">
        <v>1673.506386</v>
      </c>
      <c r="V35">
        <v>1673.506386</v>
      </c>
      <c r="W35">
        <v>1157.8499099999999</v>
      </c>
      <c r="X35">
        <v>1258.9790929999999</v>
      </c>
      <c r="Y35">
        <v>1191.873697</v>
      </c>
      <c r="Z35">
        <v>1258.9790929999999</v>
      </c>
      <c r="AA35">
        <v>1258.9790929999999</v>
      </c>
      <c r="AB35">
        <v>1258.9790929999999</v>
      </c>
      <c r="AC35">
        <v>742.90435279999997</v>
      </c>
      <c r="AD35">
        <v>931.99204429999998</v>
      </c>
      <c r="AE35">
        <v>962.21644949999995</v>
      </c>
      <c r="AF35">
        <v>501.78331259999999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187.85631989999999</v>
      </c>
      <c r="AO35">
        <v>55.342525219999999</v>
      </c>
      <c r="AP35">
        <v>516.82582000000002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10571.66699</v>
      </c>
      <c r="H40">
        <v>7623.3385920000001</v>
      </c>
      <c r="I40">
        <v>7872.2262060000003</v>
      </c>
      <c r="J40">
        <v>7165.9889139999996</v>
      </c>
      <c r="K40">
        <v>7557.9836160000004</v>
      </c>
      <c r="L40">
        <v>8794.4843380000002</v>
      </c>
      <c r="M40">
        <v>9814.3807909999996</v>
      </c>
      <c r="N40">
        <v>10160.300310000001</v>
      </c>
      <c r="O40">
        <v>9894.889142</v>
      </c>
      <c r="P40">
        <v>10057.43219</v>
      </c>
      <c r="Q40">
        <v>7739.9423129999996</v>
      </c>
      <c r="R40">
        <v>7747.8376920000001</v>
      </c>
      <c r="S40">
        <v>8731.6225900000009</v>
      </c>
      <c r="T40">
        <v>8542.4608850000004</v>
      </c>
      <c r="U40">
        <v>8390.4640689999997</v>
      </c>
      <c r="V40">
        <v>8087.8419720000002</v>
      </c>
      <c r="W40">
        <v>8231.4838159999999</v>
      </c>
      <c r="X40">
        <v>7993.0894010000002</v>
      </c>
      <c r="Y40">
        <v>8790.3371370000004</v>
      </c>
      <c r="Z40">
        <v>8698.4701019999993</v>
      </c>
      <c r="AA40">
        <v>9492.9820720000007</v>
      </c>
      <c r="AB40">
        <v>10249.443939999999</v>
      </c>
      <c r="AC40">
        <v>10322.35009</v>
      </c>
      <c r="AD40">
        <v>11727.99531</v>
      </c>
      <c r="AE40">
        <v>12493.82401</v>
      </c>
      <c r="AF40">
        <v>10052.61623</v>
      </c>
      <c r="AG40">
        <v>10325.67064</v>
      </c>
      <c r="AH40">
        <v>11260.21011</v>
      </c>
      <c r="AI40">
        <v>11751.68333</v>
      </c>
      <c r="AJ40">
        <v>11996.57296</v>
      </c>
      <c r="AK40">
        <v>12147.782149999999</v>
      </c>
      <c r="AL40">
        <v>12360.02598</v>
      </c>
      <c r="AM40">
        <v>13186.06588</v>
      </c>
      <c r="AN40">
        <v>13568.3127</v>
      </c>
      <c r="AO40">
        <v>14339.756009999999</v>
      </c>
      <c r="AP40">
        <v>16129.75353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7839.9219400000002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423.0955548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235.49362429999999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8454.1746480000002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3252.3638999999998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437.2212609</v>
      </c>
      <c r="N67">
        <v>25.391751840000001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437.2212609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25.391751840000001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10927.4614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5280.3418179999999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6502.5390450000004</v>
      </c>
      <c r="K80">
        <v>6502.5913879999998</v>
      </c>
      <c r="L80">
        <v>6502.6960719999997</v>
      </c>
      <c r="M80">
        <v>6502.748415</v>
      </c>
      <c r="N80">
        <v>6502.6960719999997</v>
      </c>
      <c r="O80">
        <v>6502.6960719999997</v>
      </c>
      <c r="P80">
        <v>5901.0584390000004</v>
      </c>
      <c r="Q80">
        <v>5901.0060970000004</v>
      </c>
      <c r="R80">
        <v>5901.0060970000004</v>
      </c>
      <c r="S80">
        <v>5901.0060970000004</v>
      </c>
      <c r="T80">
        <v>5901.0060970000004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90788.008730000001</v>
      </c>
      <c r="J88">
        <v>94643.557769999999</v>
      </c>
      <c r="K88">
        <v>97610.285440000007</v>
      </c>
      <c r="L88">
        <v>98520.408110000004</v>
      </c>
      <c r="M88">
        <v>97766.555309999996</v>
      </c>
      <c r="N88">
        <v>98619.490430000005</v>
      </c>
      <c r="O88">
        <v>98619.490430000005</v>
      </c>
      <c r="P88">
        <v>96120.705329999997</v>
      </c>
      <c r="Q88">
        <v>96120.652990000002</v>
      </c>
      <c r="R88">
        <v>96120.652990000002</v>
      </c>
      <c r="S88">
        <v>96120.652990000002</v>
      </c>
      <c r="T88">
        <v>95417.696750000003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89880.495639999994</v>
      </c>
      <c r="AG88">
        <v>89880.495639999994</v>
      </c>
      <c r="AH88">
        <v>89880.495639999994</v>
      </c>
      <c r="AI88">
        <v>89880.495639999994</v>
      </c>
      <c r="AJ88">
        <v>89880.495639999994</v>
      </c>
      <c r="AK88">
        <v>89880.495639999994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8292.2717960000009</v>
      </c>
      <c r="H29">
        <v>5289.5196130000004</v>
      </c>
      <c r="I29">
        <v>5941.8199750000003</v>
      </c>
      <c r="J29">
        <v>3499.5337140000001</v>
      </c>
      <c r="K29">
        <v>4162.8654749999996</v>
      </c>
      <c r="L29">
        <v>4261.3756720000001</v>
      </c>
      <c r="M29">
        <v>4678.283563</v>
      </c>
      <c r="N29">
        <v>5798.2744860000003</v>
      </c>
      <c r="O29">
        <v>5428.2631220000003</v>
      </c>
      <c r="P29">
        <v>5121.5850579999997</v>
      </c>
      <c r="Q29">
        <v>4529.4861300000002</v>
      </c>
      <c r="R29">
        <v>4664.1727849999997</v>
      </c>
      <c r="S29">
        <v>5181.3361699999996</v>
      </c>
      <c r="T29">
        <v>4988.6938879999998</v>
      </c>
      <c r="U29">
        <v>4793.2468790000003</v>
      </c>
      <c r="V29">
        <v>5055.8162339999999</v>
      </c>
      <c r="W29">
        <v>6087.9649730000001</v>
      </c>
      <c r="X29">
        <v>5973.0006139999996</v>
      </c>
      <c r="Y29">
        <v>6390.2429620000003</v>
      </c>
      <c r="Z29">
        <v>6174.2829419999998</v>
      </c>
      <c r="AA29">
        <v>6898.2445280000002</v>
      </c>
      <c r="AB29">
        <v>7765.8284460000004</v>
      </c>
      <c r="AC29">
        <v>8205.5026149999994</v>
      </c>
      <c r="AD29">
        <v>10268.623939999999</v>
      </c>
      <c r="AE29">
        <v>10441.644829999999</v>
      </c>
      <c r="AF29">
        <v>8513.6447270000008</v>
      </c>
      <c r="AG29">
        <v>8929.4746090000008</v>
      </c>
      <c r="AH29">
        <v>10246.47766</v>
      </c>
      <c r="AI29">
        <v>11504.47435</v>
      </c>
      <c r="AJ29">
        <v>10301.43845</v>
      </c>
      <c r="AK29">
        <v>10829.52385</v>
      </c>
      <c r="AL29">
        <v>11104.9647</v>
      </c>
      <c r="AM29">
        <v>11572.59575</v>
      </c>
      <c r="AN29">
        <v>11642.92412</v>
      </c>
      <c r="AO29">
        <v>11607.626910000001</v>
      </c>
      <c r="AP29">
        <v>13875.96861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183.65399550000001</v>
      </c>
      <c r="P30">
        <v>800.34252800000002</v>
      </c>
      <c r="Q30">
        <v>800.34252800000002</v>
      </c>
      <c r="R30">
        <v>853.24418100000003</v>
      </c>
      <c r="S30">
        <v>2151.1726870000002</v>
      </c>
      <c r="T30">
        <v>2347.4154199999998</v>
      </c>
      <c r="U30">
        <v>2481.9264389999998</v>
      </c>
      <c r="V30">
        <v>2439.2424169999999</v>
      </c>
      <c r="W30">
        <v>2494.9286689999999</v>
      </c>
      <c r="X30">
        <v>2642.4419189999999</v>
      </c>
      <c r="Y30">
        <v>2789.955168</v>
      </c>
      <c r="Z30">
        <v>2937.468417</v>
      </c>
      <c r="AA30">
        <v>3247.4663260000002</v>
      </c>
      <c r="AB30">
        <v>3485.543921</v>
      </c>
      <c r="AC30">
        <v>3676.2176250000002</v>
      </c>
      <c r="AD30">
        <v>3654.5099970000001</v>
      </c>
      <c r="AE30">
        <v>3593.2653150000001</v>
      </c>
      <c r="AF30">
        <v>2648.8402040000001</v>
      </c>
      <c r="AG30">
        <v>3504.625008</v>
      </c>
      <c r="AH30">
        <v>3222.4024850000001</v>
      </c>
      <c r="AI30">
        <v>3105.6453849999998</v>
      </c>
      <c r="AJ30">
        <v>3510.3926259999998</v>
      </c>
      <c r="AK30">
        <v>4029.4089309999999</v>
      </c>
      <c r="AL30">
        <v>3859.5964530000001</v>
      </c>
      <c r="AM30">
        <v>4094.0359600000002</v>
      </c>
      <c r="AN30">
        <v>3705.361989</v>
      </c>
      <c r="AO30">
        <v>4171.9274679999999</v>
      </c>
      <c r="AP30">
        <v>4534.772739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1683.7558879999999</v>
      </c>
      <c r="L31">
        <v>2741.899973</v>
      </c>
      <c r="M31">
        <v>3220.466915</v>
      </c>
      <c r="N31">
        <v>2651.4110519999999</v>
      </c>
      <c r="O31">
        <v>3092.5961659999998</v>
      </c>
      <c r="P31">
        <v>2782.8522389999998</v>
      </c>
      <c r="Q31">
        <v>2530.461256</v>
      </c>
      <c r="R31">
        <v>2597.2795850000002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2716.9586049999998</v>
      </c>
      <c r="X31">
        <v>2748.3226159999999</v>
      </c>
      <c r="Y31">
        <v>2960.6856859999998</v>
      </c>
      <c r="Z31">
        <v>3244.0595739999999</v>
      </c>
      <c r="AA31">
        <v>3338.0059809999998</v>
      </c>
      <c r="AB31">
        <v>3379.0892789999998</v>
      </c>
      <c r="AC31">
        <v>3467.91093</v>
      </c>
      <c r="AD31">
        <v>3671.6012949999999</v>
      </c>
      <c r="AE31">
        <v>3911.47381</v>
      </c>
      <c r="AF31">
        <v>3502.6116189999998</v>
      </c>
      <c r="AG31">
        <v>3035.8226730000001</v>
      </c>
      <c r="AH31">
        <v>3369.9401830000002</v>
      </c>
      <c r="AI31">
        <v>3305.7719200000001</v>
      </c>
      <c r="AJ31">
        <v>3891.3995199999999</v>
      </c>
      <c r="AK31">
        <v>3465.588479</v>
      </c>
      <c r="AL31">
        <v>3513.664479</v>
      </c>
      <c r="AM31">
        <v>3866.3222679999999</v>
      </c>
      <c r="AN31">
        <v>4006.4598550000001</v>
      </c>
      <c r="AO31">
        <v>4739.161728</v>
      </c>
      <c r="AP31">
        <v>4415.9671719999997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1664.0013759999999</v>
      </c>
      <c r="N32">
        <v>1990.0432490000001</v>
      </c>
      <c r="O32">
        <v>1841.580252</v>
      </c>
      <c r="P32">
        <v>2132.990217</v>
      </c>
      <c r="Q32">
        <v>2264.7107719999999</v>
      </c>
      <c r="R32">
        <v>2270.4225649999998</v>
      </c>
      <c r="S32">
        <v>2270.4225649999998</v>
      </c>
      <c r="T32">
        <v>2179.6561489999999</v>
      </c>
      <c r="U32">
        <v>2179.6561489999999</v>
      </c>
      <c r="V32">
        <v>2170.97343</v>
      </c>
      <c r="W32">
        <v>1950.262911</v>
      </c>
      <c r="X32">
        <v>1620.6712809999999</v>
      </c>
      <c r="Y32">
        <v>1620.6712809999999</v>
      </c>
      <c r="Z32">
        <v>1295.8056200000001</v>
      </c>
      <c r="AA32">
        <v>1295.8056200000001</v>
      </c>
      <c r="AB32">
        <v>1295.8056200000001</v>
      </c>
      <c r="AC32">
        <v>1295.8056200000001</v>
      </c>
      <c r="AD32">
        <v>1289.804607</v>
      </c>
      <c r="AE32">
        <v>1355.448003</v>
      </c>
      <c r="AF32">
        <v>1263.5763509999999</v>
      </c>
      <c r="AG32">
        <v>1217.067622</v>
      </c>
      <c r="AH32">
        <v>1282.711018</v>
      </c>
      <c r="AI32">
        <v>1217.067622</v>
      </c>
      <c r="AJ32">
        <v>1276.1842509999999</v>
      </c>
      <c r="AK32">
        <v>1260.500716</v>
      </c>
      <c r="AL32">
        <v>1260.500716</v>
      </c>
      <c r="AM32">
        <v>933.02130269999998</v>
      </c>
      <c r="AN32">
        <v>1260.500716</v>
      </c>
      <c r="AO32">
        <v>663.07205620000002</v>
      </c>
      <c r="AP32">
        <v>665.28475490000005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1291.267071</v>
      </c>
      <c r="I35">
        <v>1357.593026</v>
      </c>
      <c r="J35">
        <v>1278.2574480000001</v>
      </c>
      <c r="K35">
        <v>1278.2574480000001</v>
      </c>
      <c r="L35">
        <v>1164.1137839999999</v>
      </c>
      <c r="M35">
        <v>1278.2574480000001</v>
      </c>
      <c r="N35">
        <v>1538.6111060000001</v>
      </c>
      <c r="O35">
        <v>1510.086841</v>
      </c>
      <c r="P35">
        <v>1892.2291729999999</v>
      </c>
      <c r="Q35">
        <v>1857.480732</v>
      </c>
      <c r="R35">
        <v>2077.1047210000002</v>
      </c>
      <c r="S35">
        <v>2274.7767050000002</v>
      </c>
      <c r="T35">
        <v>2524.3475509999998</v>
      </c>
      <c r="U35">
        <v>2400.549595</v>
      </c>
      <c r="V35">
        <v>2156.8700269999999</v>
      </c>
      <c r="W35">
        <v>1883.010861</v>
      </c>
      <c r="X35">
        <v>1685.684808</v>
      </c>
      <c r="Y35">
        <v>1783.93262</v>
      </c>
      <c r="Z35">
        <v>1838.9995630000001</v>
      </c>
      <c r="AA35">
        <v>1885.0618030000001</v>
      </c>
      <c r="AB35">
        <v>1885.0618030000001</v>
      </c>
      <c r="AC35">
        <v>1485.808706</v>
      </c>
      <c r="AD35">
        <v>1491.8113559999999</v>
      </c>
      <c r="AE35">
        <v>1526.599757</v>
      </c>
      <c r="AF35">
        <v>1447.7269240000001</v>
      </c>
      <c r="AG35">
        <v>1485.808706</v>
      </c>
      <c r="AH35">
        <v>1485.808706</v>
      </c>
      <c r="AI35">
        <v>1122.5469880000001</v>
      </c>
      <c r="AJ35">
        <v>1485.808706</v>
      </c>
      <c r="AK35">
        <v>1120.2950069999999</v>
      </c>
      <c r="AL35">
        <v>1103.5742479999999</v>
      </c>
      <c r="AM35">
        <v>1103.5742479999999</v>
      </c>
      <c r="AN35">
        <v>992.5319839</v>
      </c>
      <c r="AO35">
        <v>1103.5742479999999</v>
      </c>
      <c r="AP35">
        <v>1105.273494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12762.472739999999</v>
      </c>
      <c r="H40">
        <v>10552.962090000001</v>
      </c>
      <c r="I40">
        <v>11401.3631</v>
      </c>
      <c r="J40">
        <v>7907.10718</v>
      </c>
      <c r="K40">
        <v>8888.8041329999996</v>
      </c>
      <c r="L40">
        <v>9840.2759729999998</v>
      </c>
      <c r="M40">
        <v>11022.96789</v>
      </c>
      <c r="N40">
        <v>12070.16689</v>
      </c>
      <c r="O40">
        <v>12056.18038</v>
      </c>
      <c r="P40">
        <v>12729.99921</v>
      </c>
      <c r="Q40">
        <v>11982.48142</v>
      </c>
      <c r="R40">
        <v>12462.223840000001</v>
      </c>
      <c r="S40">
        <v>14474.987709999999</v>
      </c>
      <c r="T40">
        <v>14637.392589999999</v>
      </c>
      <c r="U40">
        <v>14452.658649999999</v>
      </c>
      <c r="V40">
        <v>14420.181689999999</v>
      </c>
      <c r="W40">
        <v>15133.12602</v>
      </c>
      <c r="X40">
        <v>14670.12124</v>
      </c>
      <c r="Y40">
        <v>15545.487719999999</v>
      </c>
      <c r="Z40">
        <v>15490.616120000001</v>
      </c>
      <c r="AA40">
        <v>16664.58426</v>
      </c>
      <c r="AB40">
        <v>17811.32907</v>
      </c>
      <c r="AC40">
        <v>18131.245500000001</v>
      </c>
      <c r="AD40">
        <v>20376.351190000001</v>
      </c>
      <c r="AE40">
        <v>20828.43172</v>
      </c>
      <c r="AF40">
        <v>17376.399829999998</v>
      </c>
      <c r="AG40">
        <v>18172.798620000001</v>
      </c>
      <c r="AH40">
        <v>19607.340049999999</v>
      </c>
      <c r="AI40">
        <v>20255.506259999998</v>
      </c>
      <c r="AJ40">
        <v>20465.223549999999</v>
      </c>
      <c r="AK40">
        <v>20705.31698</v>
      </c>
      <c r="AL40">
        <v>20842.300599999999</v>
      </c>
      <c r="AM40">
        <v>21569.54953</v>
      </c>
      <c r="AN40">
        <v>21607.77866</v>
      </c>
      <c r="AO40">
        <v>22285.362410000002</v>
      </c>
      <c r="AP40">
        <v>24597.266759999999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8637.657663</v>
      </c>
      <c r="L42">
        <v>8269.488883</v>
      </c>
      <c r="M42">
        <v>9011.0761939999993</v>
      </c>
      <c r="N42">
        <v>9627.2293960000006</v>
      </c>
      <c r="O42">
        <v>9319.152795</v>
      </c>
      <c r="P42">
        <v>9319.152795</v>
      </c>
      <c r="Q42">
        <v>9319.1809439999997</v>
      </c>
      <c r="R42">
        <v>9627.2293960000006</v>
      </c>
      <c r="S42">
        <v>9627.2293960000006</v>
      </c>
      <c r="T42">
        <v>9720.9642179999992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389.79590530000002</v>
      </c>
      <c r="K43">
        <v>1002.5662139999999</v>
      </c>
      <c r="L43">
        <v>567.62644890000001</v>
      </c>
      <c r="M43">
        <v>888.57734640000001</v>
      </c>
      <c r="N43">
        <v>1135.252898</v>
      </c>
      <c r="O43">
        <v>1135.252898</v>
      </c>
      <c r="P43">
        <v>1316.709038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346.06871439999998</v>
      </c>
      <c r="H44">
        <v>382.31430690000002</v>
      </c>
      <c r="I44">
        <v>382.31430690000002</v>
      </c>
      <c r="J44">
        <v>37.441711169999998</v>
      </c>
      <c r="K44">
        <v>382.31430690000002</v>
      </c>
      <c r="L44">
        <v>191.15715349999999</v>
      </c>
      <c r="M44">
        <v>191.15715349999999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9694.0637889999998</v>
      </c>
      <c r="H52">
        <v>8655.6042670000006</v>
      </c>
      <c r="I52">
        <v>8722.4757399999999</v>
      </c>
      <c r="J52">
        <v>6700.8065930000002</v>
      </c>
      <c r="K52">
        <v>10022.53818</v>
      </c>
      <c r="L52">
        <v>9028.2724859999998</v>
      </c>
      <c r="M52">
        <v>10090.81069</v>
      </c>
      <c r="N52">
        <v>11335.953750000001</v>
      </c>
      <c r="O52">
        <v>10836.72</v>
      </c>
      <c r="P52">
        <v>11018.17614</v>
      </c>
      <c r="Q52">
        <v>11027.9053</v>
      </c>
      <c r="R52">
        <v>11335.953750000001</v>
      </c>
      <c r="S52">
        <v>11335.953750000001</v>
      </c>
      <c r="T52">
        <v>11429.68858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18.298089740000002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517.78034839999998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166.3099407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86.08198505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2961.5123039999999</v>
      </c>
      <c r="H76">
        <v>537.81432259999997</v>
      </c>
      <c r="I76">
        <v>624.24486409999997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109.9943535</v>
      </c>
      <c r="R76">
        <v>206.90342440000001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8391.2495429999999</v>
      </c>
      <c r="I79">
        <v>8471.1631080000006</v>
      </c>
      <c r="J79">
        <v>10927.4614</v>
      </c>
      <c r="K79">
        <v>10374.536389999999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6502.6960719999997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89845.421789999993</v>
      </c>
      <c r="I88">
        <v>90788.061069999996</v>
      </c>
      <c r="J88">
        <v>93790.727329999994</v>
      </c>
      <c r="K88">
        <v>96204.529989999995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89880.495639999994</v>
      </c>
      <c r="AK88">
        <v>89880.495639999994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610484.22438008036</v>
      </c>
      <c r="E7" t="s">
        <v>651</v>
      </c>
      <c r="H7">
        <v>1583.2809999999881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2542.383628</v>
      </c>
      <c r="F35">
        <v>990.80550140000003</v>
      </c>
      <c r="G35">
        <v>2872.6149270000001</v>
      </c>
      <c r="H35">
        <v>117.17727240000001</v>
      </c>
      <c r="I35">
        <v>315.75402229999997</v>
      </c>
      <c r="J35">
        <v>8382.6101749999998</v>
      </c>
      <c r="K35">
        <v>4115.0328460000001</v>
      </c>
      <c r="L35">
        <v>4122.0373490000002</v>
      </c>
      <c r="M35">
        <v>9752.538364</v>
      </c>
      <c r="N35">
        <v>5784.2439139999997</v>
      </c>
      <c r="O35">
        <v>5834.1389689999996</v>
      </c>
      <c r="P35">
        <v>3750.4689269999999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2920.7981380000001</v>
      </c>
      <c r="G36">
        <v>3261.1457740000001</v>
      </c>
      <c r="I36">
        <v>1105.2408789999999</v>
      </c>
      <c r="J36">
        <v>3100.6405300000001</v>
      </c>
      <c r="K36">
        <v>1776.758699</v>
      </c>
      <c r="L36">
        <v>362.40880040000002</v>
      </c>
      <c r="M36">
        <v>3441.638097</v>
      </c>
      <c r="N36">
        <v>2064.7773670000001</v>
      </c>
      <c r="O36">
        <v>663.98627180000005</v>
      </c>
      <c r="P36">
        <v>3320.5708289999998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0.35491930532909566</v>
      </c>
      <c r="F2" s="280">
        <v>2.2194225318284588</v>
      </c>
      <c r="G2" s="280">
        <v>12.215904868298061</v>
      </c>
      <c r="H2" s="280">
        <v>35.476839623781487</v>
      </c>
      <c r="I2" s="280">
        <v>69.075750470397267</v>
      </c>
      <c r="J2" s="280">
        <v>112.86933658734003</v>
      </c>
      <c r="K2" s="280">
        <v>148.2739571078385</v>
      </c>
      <c r="L2" s="280">
        <v>173.08514292526883</v>
      </c>
      <c r="M2" s="280">
        <v>216.50889693496853</v>
      </c>
      <c r="N2" s="280">
        <v>281.3566068322026</v>
      </c>
      <c r="O2" s="280">
        <v>357.0277316494363</v>
      </c>
      <c r="P2" s="280">
        <v>440.16438911528201</v>
      </c>
      <c r="Q2" s="280">
        <v>529.64663307027388</v>
      </c>
      <c r="R2" s="280">
        <v>620.74045024526697</v>
      </c>
      <c r="S2" s="280">
        <v>712.85848860741635</v>
      </c>
      <c r="T2" s="280">
        <v>809.2487279001607</v>
      </c>
      <c r="U2" s="280">
        <v>895.91012447597222</v>
      </c>
      <c r="V2" s="280">
        <v>971.5365217348384</v>
      </c>
      <c r="W2" s="280">
        <v>1047.569929140001</v>
      </c>
      <c r="X2" s="280">
        <v>1123.9921228226522</v>
      </c>
      <c r="Y2" s="280">
        <v>1203.0390875884705</v>
      </c>
      <c r="Z2" s="280">
        <v>1285.5304020571882</v>
      </c>
      <c r="AA2" s="280">
        <v>1369.6261270541083</v>
      </c>
      <c r="AB2" s="280">
        <v>1457.0193332816777</v>
      </c>
      <c r="AC2" s="280">
        <v>1548.3626531680275</v>
      </c>
      <c r="AD2" s="280">
        <v>1648.2254101611557</v>
      </c>
      <c r="AE2" s="280">
        <v>1746.5179094543112</v>
      </c>
      <c r="AF2" s="280">
        <v>1841.7692420768592</v>
      </c>
      <c r="AG2" s="280">
        <v>1946.5991418911699</v>
      </c>
      <c r="AH2" s="280">
        <v>2057.7698993003933</v>
      </c>
      <c r="AI2" s="280">
        <v>2173.1791864051374</v>
      </c>
      <c r="AJ2" s="280">
        <v>2294.0753254197339</v>
      </c>
      <c r="AK2" s="280">
        <v>2421.910565464389</v>
      </c>
      <c r="AL2" s="280">
        <v>2557.4043631633604</v>
      </c>
      <c r="AM2" s="280">
        <v>2701.0228264689722</v>
      </c>
      <c r="AN2" s="280">
        <v>2853.4479199230555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0.35006372023799887</v>
      </c>
      <c r="F3" s="280">
        <v>0.89038671830635452</v>
      </c>
      <c r="G3" s="280">
        <v>2.7890047531411337</v>
      </c>
      <c r="H3" s="280">
        <v>9.2785016958773952</v>
      </c>
      <c r="I3" s="280">
        <v>23.083979139059149</v>
      </c>
      <c r="J3" s="280">
        <v>43.076011812344277</v>
      </c>
      <c r="K3" s="280">
        <v>59.880492154662242</v>
      </c>
      <c r="L3" s="280">
        <v>73.656605266385</v>
      </c>
      <c r="M3" s="280">
        <v>95.14793708007582</v>
      </c>
      <c r="N3" s="280">
        <v>124.52164268203646</v>
      </c>
      <c r="O3" s="280">
        <v>160.0295069621736</v>
      </c>
      <c r="P3" s="280">
        <v>200.1048916734124</v>
      </c>
      <c r="Q3" s="280">
        <v>243.77222543884142</v>
      </c>
      <c r="R3" s="280">
        <v>291.2217805504169</v>
      </c>
      <c r="S3" s="280">
        <v>341.76656131308948</v>
      </c>
      <c r="T3" s="280">
        <v>395.59611911314784</v>
      </c>
      <c r="U3" s="280">
        <v>446.77895304916461</v>
      </c>
      <c r="V3" s="280">
        <v>494.09461664256838</v>
      </c>
      <c r="W3" s="280">
        <v>539.87414655983571</v>
      </c>
      <c r="X3" s="280">
        <v>584.60291899353808</v>
      </c>
      <c r="Y3" s="280">
        <v>629.51001369897563</v>
      </c>
      <c r="Z3" s="280">
        <v>673.70254848561967</v>
      </c>
      <c r="AA3" s="280">
        <v>717.99257787789122</v>
      </c>
      <c r="AB3" s="280">
        <v>763.06430049667881</v>
      </c>
      <c r="AC3" s="280">
        <v>810.01993456591435</v>
      </c>
      <c r="AD3" s="280">
        <v>859.29740984634554</v>
      </c>
      <c r="AE3" s="280">
        <v>907.43504722209184</v>
      </c>
      <c r="AF3" s="280">
        <v>956.71904284259836</v>
      </c>
      <c r="AG3" s="280">
        <v>1015.5603552328491</v>
      </c>
      <c r="AH3" s="280">
        <v>1080.2552862572836</v>
      </c>
      <c r="AI3" s="280">
        <v>1143.4731431064686</v>
      </c>
      <c r="AJ3" s="280">
        <v>1209.5966310973081</v>
      </c>
      <c r="AK3" s="280">
        <v>1287.1216977354757</v>
      </c>
      <c r="AL3" s="280">
        <v>1384.1477503408296</v>
      </c>
      <c r="AM3" s="280">
        <v>1488.7797122237209</v>
      </c>
      <c r="AN3" s="280">
        <v>1586.5740268923028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7.3604463020240943E-2</v>
      </c>
      <c r="F4" s="280">
        <v>0.66698833729529672</v>
      </c>
      <c r="G4" s="280">
        <v>3.4439211681316606</v>
      </c>
      <c r="H4" s="280">
        <v>10.643899157453397</v>
      </c>
      <c r="I4" s="280">
        <v>23.934195429539002</v>
      </c>
      <c r="J4" s="280">
        <v>43.172633991998772</v>
      </c>
      <c r="K4" s="280">
        <v>56.125682205229431</v>
      </c>
      <c r="L4" s="280">
        <v>60.422233018515286</v>
      </c>
      <c r="M4" s="280">
        <v>69.604207482346752</v>
      </c>
      <c r="N4" s="280">
        <v>85.040498546158773</v>
      </c>
      <c r="O4" s="280">
        <v>102.86099482692067</v>
      </c>
      <c r="P4" s="280">
        <v>122.43504268874251</v>
      </c>
      <c r="Q4" s="280">
        <v>143.44156358149178</v>
      </c>
      <c r="R4" s="280">
        <v>165.4800926222681</v>
      </c>
      <c r="S4" s="280">
        <v>188.71639516450054</v>
      </c>
      <c r="T4" s="280">
        <v>214.19278799003737</v>
      </c>
      <c r="U4" s="280">
        <v>237.3530933964187</v>
      </c>
      <c r="V4" s="280">
        <v>257.00726103175907</v>
      </c>
      <c r="W4" s="280">
        <v>277.60093299126163</v>
      </c>
      <c r="X4" s="280">
        <v>299.22857646653705</v>
      </c>
      <c r="Y4" s="280">
        <v>322.33943581528086</v>
      </c>
      <c r="Z4" s="280">
        <v>347.27642540977325</v>
      </c>
      <c r="AA4" s="280">
        <v>374.28100447448509</v>
      </c>
      <c r="AB4" s="280">
        <v>406.7479341698795</v>
      </c>
      <c r="AC4" s="280">
        <v>445.97837107040954</v>
      </c>
      <c r="AD4" s="280">
        <v>486.65958753001377</v>
      </c>
      <c r="AE4" s="280">
        <v>524.68394181601786</v>
      </c>
      <c r="AF4" s="280">
        <v>562.58294590064997</v>
      </c>
      <c r="AG4" s="280">
        <v>603.38664618161829</v>
      </c>
      <c r="AH4" s="280">
        <v>647.68374683360582</v>
      </c>
      <c r="AI4" s="280">
        <v>695.76300955105489</v>
      </c>
      <c r="AJ4" s="280">
        <v>747.84566757702885</v>
      </c>
      <c r="AK4" s="280">
        <v>803.77239549273725</v>
      </c>
      <c r="AL4" s="280">
        <v>863.87603208634494</v>
      </c>
      <c r="AM4" s="280">
        <v>928.87733804272864</v>
      </c>
      <c r="AN4" s="280">
        <v>999.67191461841855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2.69528001185683E-2</v>
      </c>
      <c r="F5" s="280">
        <v>0.47715735270054532</v>
      </c>
      <c r="G5" s="280">
        <v>1.7392876907634434</v>
      </c>
      <c r="H5" s="280">
        <v>3.7997478303966155</v>
      </c>
      <c r="I5" s="280">
        <v>6.990223942074965</v>
      </c>
      <c r="J5" s="280">
        <v>11.255179169030068</v>
      </c>
      <c r="K5" s="280">
        <v>14.487642965335782</v>
      </c>
      <c r="L5" s="280">
        <v>15.88738260904252</v>
      </c>
      <c r="M5" s="280">
        <v>18.511197294794975</v>
      </c>
      <c r="N5" s="280">
        <v>23.981542267306775</v>
      </c>
      <c r="O5" s="280">
        <v>31.039982335781609</v>
      </c>
      <c r="P5" s="280">
        <v>38.151293536235187</v>
      </c>
      <c r="Q5" s="280">
        <v>45.424303026889753</v>
      </c>
      <c r="R5" s="280">
        <v>53.688504913561822</v>
      </c>
      <c r="S5" s="280">
        <v>62.048878274097895</v>
      </c>
      <c r="T5" s="280">
        <v>70.905813732552886</v>
      </c>
      <c r="U5" s="280">
        <v>78.99182002754992</v>
      </c>
      <c r="V5" s="280">
        <v>85.934447546790722</v>
      </c>
      <c r="W5" s="280">
        <v>92.996728984320811</v>
      </c>
      <c r="X5" s="280">
        <v>99.378982017033366</v>
      </c>
      <c r="Y5" s="280">
        <v>105.99243397615236</v>
      </c>
      <c r="Z5" s="280">
        <v>112.92658159052692</v>
      </c>
      <c r="AA5" s="280">
        <v>119.87396053473665</v>
      </c>
      <c r="AB5" s="280">
        <v>126.91564552332258</v>
      </c>
      <c r="AC5" s="280">
        <v>134.55216857610779</v>
      </c>
      <c r="AD5" s="280">
        <v>142.72463482238089</v>
      </c>
      <c r="AE5" s="280">
        <v>150.06472435213925</v>
      </c>
      <c r="AF5" s="280">
        <v>157.30558429867023</v>
      </c>
      <c r="AG5" s="280">
        <v>165.29944361185969</v>
      </c>
      <c r="AH5" s="280">
        <v>173.81224617820203</v>
      </c>
      <c r="AI5" s="280">
        <v>182.86926797257908</v>
      </c>
      <c r="AJ5" s="280">
        <v>192.44247305827173</v>
      </c>
      <c r="AK5" s="280">
        <v>202.59784613221328</v>
      </c>
      <c r="AL5" s="280">
        <v>213.35163312634106</v>
      </c>
      <c r="AM5" s="280">
        <v>224.76540312211264</v>
      </c>
      <c r="AN5" s="280">
        <v>236.90772285978915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6.8882530186678841E-4</v>
      </c>
      <c r="F7" s="280">
        <v>4.9996028028389192E-3</v>
      </c>
      <c r="G7" s="280">
        <v>2.8143038432794719E-2</v>
      </c>
      <c r="H7" s="280">
        <v>9.8863160680773401E-2</v>
      </c>
      <c r="I7" s="280">
        <v>0.2296273601543394</v>
      </c>
      <c r="J7" s="280">
        <v>0.40615223817690888</v>
      </c>
      <c r="K7" s="280">
        <v>0.50313247558647445</v>
      </c>
      <c r="L7" s="280">
        <v>0.51291738834039202</v>
      </c>
      <c r="M7" s="280">
        <v>0.58245996131036293</v>
      </c>
      <c r="N7" s="280">
        <v>0.71899684589364377</v>
      </c>
      <c r="O7" s="280">
        <v>0.88372498484432538</v>
      </c>
      <c r="P7" s="280">
        <v>1.0875508101383466</v>
      </c>
      <c r="Q7" s="280">
        <v>1.3120160021143739</v>
      </c>
      <c r="R7" s="280">
        <v>1.5396021437936258</v>
      </c>
      <c r="S7" s="280">
        <v>1.7939049077398868</v>
      </c>
      <c r="T7" s="280">
        <v>2.0556892703623726</v>
      </c>
      <c r="U7" s="280">
        <v>2.2695597070505014</v>
      </c>
      <c r="V7" s="280">
        <v>2.4459464394502617</v>
      </c>
      <c r="W7" s="280">
        <v>2.629916867442466</v>
      </c>
      <c r="X7" s="280">
        <v>2.8206216855028488</v>
      </c>
      <c r="Y7" s="280">
        <v>3.0210459601340083</v>
      </c>
      <c r="Z7" s="280">
        <v>3.2413440131985678</v>
      </c>
      <c r="AA7" s="280">
        <v>3.4800427134075234</v>
      </c>
      <c r="AB7" s="280">
        <v>3.7366133276087177</v>
      </c>
      <c r="AC7" s="280">
        <v>4.0203239798100396</v>
      </c>
      <c r="AD7" s="280">
        <v>4.3281246713855648</v>
      </c>
      <c r="AE7" s="280">
        <v>4.6101622433635976</v>
      </c>
      <c r="AF7" s="280">
        <v>4.8966641439281586</v>
      </c>
      <c r="AG7" s="280">
        <v>5.2119787532372506</v>
      </c>
      <c r="AH7" s="280">
        <v>5.5462019661566675</v>
      </c>
      <c r="AI7" s="280">
        <v>5.9066706776372611</v>
      </c>
      <c r="AJ7" s="280">
        <v>6.2957807495022271</v>
      </c>
      <c r="AK7" s="280">
        <v>6.7076117921752711</v>
      </c>
      <c r="AL7" s="280">
        <v>7.1475161244400445</v>
      </c>
      <c r="AM7" s="280">
        <v>7.6148426246497847</v>
      </c>
      <c r="AN7" s="280">
        <v>8.1143470572451459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1.897680028013291E-3</v>
      </c>
      <c r="F8" s="280">
        <v>1.2758841870236895E-2</v>
      </c>
      <c r="G8" s="280">
        <v>0.12218910497460912</v>
      </c>
      <c r="H8" s="280">
        <v>0.43135736910433004</v>
      </c>
      <c r="I8" s="280">
        <v>0.95272091184837571</v>
      </c>
      <c r="J8" s="280">
        <v>1.6601368849654525</v>
      </c>
      <c r="K8" s="280">
        <v>2.3727985884874161</v>
      </c>
      <c r="L8" s="280">
        <v>3.0828666676449106</v>
      </c>
      <c r="M8" s="280">
        <v>4.1179218338172126</v>
      </c>
      <c r="N8" s="280">
        <v>5.5279731676596793</v>
      </c>
      <c r="O8" s="280">
        <v>7.1313968095229887</v>
      </c>
      <c r="P8" s="280">
        <v>8.8344771667903679</v>
      </c>
      <c r="Q8" s="280">
        <v>10.543253508328069</v>
      </c>
      <c r="R8" s="280">
        <v>12.204425380729358</v>
      </c>
      <c r="S8" s="280">
        <v>13.812883469249845</v>
      </c>
      <c r="T8" s="280">
        <v>15.378532832941293</v>
      </c>
      <c r="U8" s="280">
        <v>16.731528351946878</v>
      </c>
      <c r="V8" s="280">
        <v>17.873051919335104</v>
      </c>
      <c r="W8" s="280">
        <v>18.999446825053916</v>
      </c>
      <c r="X8" s="280">
        <v>20.138454377918716</v>
      </c>
      <c r="Y8" s="280">
        <v>21.312272187966766</v>
      </c>
      <c r="Z8" s="280">
        <v>22.523907383914985</v>
      </c>
      <c r="AA8" s="280">
        <v>23.807270289611132</v>
      </c>
      <c r="AB8" s="280">
        <v>25.182056282131065</v>
      </c>
      <c r="AC8" s="280">
        <v>26.639718153895156</v>
      </c>
      <c r="AD8" s="280">
        <v>28.187301711384823</v>
      </c>
      <c r="AE8" s="280">
        <v>29.702684036895</v>
      </c>
      <c r="AF8" s="280">
        <v>31.199508432234762</v>
      </c>
      <c r="AG8" s="280">
        <v>32.808878926709482</v>
      </c>
      <c r="AH8" s="280">
        <v>34.516919488370554</v>
      </c>
      <c r="AI8" s="280">
        <v>36.314551314352812</v>
      </c>
      <c r="AJ8" s="280">
        <v>38.228781665168356</v>
      </c>
      <c r="AK8" s="280">
        <v>40.28351072548957</v>
      </c>
      <c r="AL8" s="280">
        <v>42.411109203302189</v>
      </c>
      <c r="AM8" s="280">
        <v>44.585661093166514</v>
      </c>
      <c r="AN8" s="280">
        <v>47.054805266051268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0.8081267940357838</v>
      </c>
      <c r="F13" s="240">
        <v>4.2717133848037303</v>
      </c>
      <c r="G13" s="240">
        <v>20.338450623741704</v>
      </c>
      <c r="H13" s="240">
        <v>59.729208837294003</v>
      </c>
      <c r="I13" s="240">
        <v>124.2664972530731</v>
      </c>
      <c r="J13" s="240">
        <v>212.43945068385548</v>
      </c>
      <c r="K13" s="240">
        <v>281.64370549713988</v>
      </c>
      <c r="L13" s="240">
        <v>326.64714787519688</v>
      </c>
      <c r="M13" s="240">
        <v>404.4726205873136</v>
      </c>
      <c r="N13" s="240">
        <v>521.14726034125795</v>
      </c>
      <c r="O13" s="240">
        <v>658.97333756867954</v>
      </c>
      <c r="P13" s="240">
        <v>810.77764499060095</v>
      </c>
      <c r="Q13" s="240">
        <v>974.13999462793936</v>
      </c>
      <c r="R13" s="240">
        <v>1144.8748558560369</v>
      </c>
      <c r="S13" s="240">
        <v>1320.9971117360938</v>
      </c>
      <c r="T13" s="240">
        <v>1507.3776708392024</v>
      </c>
      <c r="U13" s="240">
        <v>1678.0350790081029</v>
      </c>
      <c r="V13" s="240">
        <v>1828.8918453147419</v>
      </c>
      <c r="W13" s="240">
        <v>1979.6711013679153</v>
      </c>
      <c r="X13" s="240">
        <v>2130.1616763631819</v>
      </c>
      <c r="Y13" s="240">
        <v>2285.2142892269799</v>
      </c>
      <c r="Z13" s="240">
        <v>2445.2012089402215</v>
      </c>
      <c r="AA13" s="240">
        <v>2609.0609829442401</v>
      </c>
      <c r="AB13" s="240">
        <v>2782.6658830812985</v>
      </c>
      <c r="AC13" s="240">
        <v>2969.5731695141644</v>
      </c>
      <c r="AD13" s="240">
        <v>3169.4224687426658</v>
      </c>
      <c r="AE13" s="240">
        <v>3363.0144691248188</v>
      </c>
      <c r="AF13" s="240">
        <v>3554.4729876949405</v>
      </c>
      <c r="AG13" s="240">
        <v>3768.8664445974441</v>
      </c>
      <c r="AH13" s="240">
        <v>3999.584300024012</v>
      </c>
      <c r="AI13" s="240">
        <v>4237.50582902723</v>
      </c>
      <c r="AJ13" s="240">
        <v>4488.4846595670133</v>
      </c>
      <c r="AK13" s="240">
        <v>4762.3936273424797</v>
      </c>
      <c r="AL13" s="240">
        <v>5068.3384040446172</v>
      </c>
      <c r="AM13" s="240">
        <v>5395.6457835753508</v>
      </c>
      <c r="AN13" s="240">
        <v>5731.7707366168625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0.34131775507909567</v>
      </c>
      <c r="F19" s="245">
        <v>1.7879099129534588</v>
      </c>
      <c r="G19" s="245">
        <v>5.8678855510480599</v>
      </c>
      <c r="H19" s="245">
        <v>18.100398647751483</v>
      </c>
      <c r="I19" s="245">
        <v>41.218830589954358</v>
      </c>
      <c r="J19" s="245">
        <v>72.438832738098114</v>
      </c>
      <c r="K19" s="245">
        <v>95.911334995959862</v>
      </c>
      <c r="L19" s="245">
        <v>108.70560594154293</v>
      </c>
      <c r="M19" s="245">
        <v>135.90521141058068</v>
      </c>
      <c r="N19" s="245">
        <v>180.92921073125979</v>
      </c>
      <c r="O19" s="245">
        <v>233.18970709653757</v>
      </c>
      <c r="P19" s="245">
        <v>290.03092237319152</v>
      </c>
      <c r="Q19" s="245">
        <v>349.32002016884991</v>
      </c>
      <c r="R19" s="245">
        <v>408.83108477685806</v>
      </c>
      <c r="S19" s="245">
        <v>467.74246896176231</v>
      </c>
      <c r="T19" s="245">
        <v>527.39718779069733</v>
      </c>
      <c r="U19" s="245">
        <v>579.88908921102245</v>
      </c>
      <c r="V19" s="245">
        <v>624.69823240884955</v>
      </c>
      <c r="W19" s="245">
        <v>670.22442671218369</v>
      </c>
      <c r="X19" s="245">
        <v>717.25484825326657</v>
      </c>
      <c r="Y19" s="245">
        <v>767.56382117262012</v>
      </c>
      <c r="Z19" s="245">
        <v>822.3462850216165</v>
      </c>
      <c r="AA19" s="245">
        <v>879.78524425735463</v>
      </c>
      <c r="AB19" s="245">
        <v>940.84643348400209</v>
      </c>
      <c r="AC19" s="245">
        <v>1007.0521336820824</v>
      </c>
      <c r="AD19" s="245">
        <v>1080.8231040972007</v>
      </c>
      <c r="AE19" s="245">
        <v>1153.0826637379796</v>
      </c>
      <c r="AF19" s="245">
        <v>1223.9427816410571</v>
      </c>
      <c r="AG19" s="245">
        <v>1302.8860413451075</v>
      </c>
      <c r="AH19" s="245">
        <v>1387.1654017532815</v>
      </c>
      <c r="AI19" s="245">
        <v>1474.947421323182</v>
      </c>
      <c r="AJ19" s="245">
        <v>1567.4194212285681</v>
      </c>
      <c r="AK19" s="245">
        <v>1665.5051652732234</v>
      </c>
      <c r="AL19" s="245">
        <v>1769.3412144721945</v>
      </c>
      <c r="AM19" s="245">
        <v>1879.4367057778065</v>
      </c>
      <c r="AN19" s="245">
        <v>1996.3137832318896</v>
      </c>
    </row>
    <row r="20" spans="1:40" x14ac:dyDescent="0.25">
      <c r="A20" s="89">
        <v>2</v>
      </c>
      <c r="E20" s="245">
        <v>8.7295032737998893E-2</v>
      </c>
      <c r="F20" s="245">
        <v>0.34789904580635445</v>
      </c>
      <c r="G20" s="245">
        <v>1.4206118948911335</v>
      </c>
      <c r="H20" s="245">
        <v>5.274828839502395</v>
      </c>
      <c r="I20" s="245">
        <v>12.827281737674914</v>
      </c>
      <c r="J20" s="245">
        <v>22.600666369980427</v>
      </c>
      <c r="K20" s="245">
        <v>30.010787923684532</v>
      </c>
      <c r="L20" s="245">
        <v>35.213444125555974</v>
      </c>
      <c r="M20" s="245">
        <v>45.462354079838185</v>
      </c>
      <c r="N20" s="245">
        <v>61.148307887740444</v>
      </c>
      <c r="O20" s="245">
        <v>79.01089416115947</v>
      </c>
      <c r="P20" s="245">
        <v>98.332759370411665</v>
      </c>
      <c r="Q20" s="245">
        <v>118.25289449728129</v>
      </c>
      <c r="R20" s="245">
        <v>138.22504130334872</v>
      </c>
      <c r="S20" s="245">
        <v>158.13367565418343</v>
      </c>
      <c r="T20" s="245">
        <v>178.16869946644977</v>
      </c>
      <c r="U20" s="245">
        <v>195.71035941467457</v>
      </c>
      <c r="V20" s="245">
        <v>210.69665820730179</v>
      </c>
      <c r="W20" s="245">
        <v>225.91889981906112</v>
      </c>
      <c r="X20" s="245">
        <v>241.63100544252396</v>
      </c>
      <c r="Y20" s="245">
        <v>258.0484364440519</v>
      </c>
      <c r="Z20" s="245">
        <v>275.35748139565789</v>
      </c>
      <c r="AA20" s="245">
        <v>293.78153244816002</v>
      </c>
      <c r="AB20" s="245">
        <v>313.75544320753892</v>
      </c>
      <c r="AC20" s="245">
        <v>335.23196536692308</v>
      </c>
      <c r="AD20" s="245">
        <v>358.10298950004471</v>
      </c>
      <c r="AE20" s="245">
        <v>380.10289963288841</v>
      </c>
      <c r="AF20" s="245">
        <v>401.95889955620339</v>
      </c>
      <c r="AG20" s="245">
        <v>426.18104965310897</v>
      </c>
      <c r="AH20" s="245">
        <v>452.05899257121342</v>
      </c>
      <c r="AI20" s="245">
        <v>479.25282285977954</v>
      </c>
      <c r="AJ20" s="245">
        <v>507.86370010298481</v>
      </c>
      <c r="AK20" s="245">
        <v>538.39926099351828</v>
      </c>
      <c r="AL20" s="245">
        <v>571.47858859887231</v>
      </c>
      <c r="AM20" s="245">
        <v>606.40902548176371</v>
      </c>
      <c r="AN20" s="245">
        <v>642.45408515034535</v>
      </c>
    </row>
    <row r="21" spans="1:40" x14ac:dyDescent="0.25">
      <c r="A21" s="89">
        <v>3</v>
      </c>
      <c r="B21" s="245"/>
      <c r="C21" s="245"/>
      <c r="D21" s="245"/>
      <c r="E21" s="58">
        <v>7.314973802024094E-2</v>
      </c>
      <c r="F21" s="58">
        <v>0.59696068729529672</v>
      </c>
      <c r="G21" s="58">
        <v>2.6831938181316608</v>
      </c>
      <c r="H21" s="58">
        <v>7.8808824324533973</v>
      </c>
      <c r="I21" s="58">
        <v>17.256813419244885</v>
      </c>
      <c r="J21" s="58">
        <v>29.865032196410539</v>
      </c>
      <c r="K21" s="58">
        <v>38.704541634641195</v>
      </c>
      <c r="L21" s="58">
        <v>42.68206978763294</v>
      </c>
      <c r="M21" s="58">
        <v>51.219054055876164</v>
      </c>
      <c r="N21" s="58">
        <v>65.891092974099948</v>
      </c>
      <c r="O21" s="58">
        <v>82.763173484273622</v>
      </c>
      <c r="P21" s="58">
        <v>100.79573531521311</v>
      </c>
      <c r="Q21" s="58">
        <v>119.4708039917859</v>
      </c>
      <c r="R21" s="58">
        <v>138.44122631638575</v>
      </c>
      <c r="S21" s="58">
        <v>157.66437959244172</v>
      </c>
      <c r="T21" s="58">
        <v>177.21694625180209</v>
      </c>
      <c r="U21" s="58">
        <v>194.40037424200693</v>
      </c>
      <c r="V21" s="58">
        <v>209.17029108617089</v>
      </c>
      <c r="W21" s="58">
        <v>224.3606918794969</v>
      </c>
      <c r="X21" s="58">
        <v>240.21975329889003</v>
      </c>
      <c r="Y21" s="58">
        <v>256.9101340917515</v>
      </c>
      <c r="Z21" s="58">
        <v>274.63524448036151</v>
      </c>
      <c r="AA21" s="58">
        <v>293.67169394948507</v>
      </c>
      <c r="AB21" s="58">
        <v>314.69095078458537</v>
      </c>
      <c r="AC21" s="58">
        <v>337.96329754982128</v>
      </c>
      <c r="AD21" s="58">
        <v>362.74568969913145</v>
      </c>
      <c r="AE21" s="58">
        <v>386.1743099498413</v>
      </c>
      <c r="AF21" s="58">
        <v>409.2447607991794</v>
      </c>
      <c r="AG21" s="58">
        <v>434.5190099051477</v>
      </c>
      <c r="AH21" s="58">
        <v>461.57734810713526</v>
      </c>
      <c r="AI21" s="58">
        <v>490.37719414958428</v>
      </c>
      <c r="AJ21" s="58">
        <v>520.99202322555823</v>
      </c>
      <c r="AK21" s="58">
        <v>553.4256046162667</v>
      </c>
      <c r="AL21" s="58">
        <v>587.82491858487435</v>
      </c>
      <c r="AM21" s="58">
        <v>624.39797516625811</v>
      </c>
      <c r="AN21" s="58">
        <v>663.35204596694803</v>
      </c>
    </row>
    <row r="22" spans="1:40" x14ac:dyDescent="0.25">
      <c r="A22" s="89">
        <v>4</v>
      </c>
      <c r="B22" s="245"/>
      <c r="C22" s="245"/>
      <c r="D22" s="245"/>
      <c r="E22" s="245">
        <v>2.69528001185683E-2</v>
      </c>
      <c r="F22" s="245">
        <v>0.19401938470054533</v>
      </c>
      <c r="G22" s="245">
        <v>0.8360710017634434</v>
      </c>
      <c r="H22" s="245">
        <v>2.4738403883966158</v>
      </c>
      <c r="I22" s="245">
        <v>5.4683165000749652</v>
      </c>
      <c r="J22" s="245">
        <v>9.4882717270300674</v>
      </c>
      <c r="K22" s="245">
        <v>12.143016522019993</v>
      </c>
      <c r="L22" s="245">
        <v>13.099787164410943</v>
      </c>
      <c r="M22" s="245">
        <v>15.662351850163397</v>
      </c>
      <c r="N22" s="245">
        <v>20.133790793234407</v>
      </c>
      <c r="O22" s="245">
        <v>25.356857797619327</v>
      </c>
      <c r="P22" s="245">
        <v>31.053982962107991</v>
      </c>
      <c r="Q22" s="245">
        <v>36.848367422005985</v>
      </c>
      <c r="R22" s="245">
        <v>42.758890052921473</v>
      </c>
      <c r="S22" s="245">
        <v>48.741084157700968</v>
      </c>
      <c r="T22" s="245">
        <v>54.814775438250251</v>
      </c>
      <c r="U22" s="245">
        <v>60.142037555341581</v>
      </c>
      <c r="V22" s="245">
        <v>64.718735818825806</v>
      </c>
      <c r="W22" s="245">
        <v>69.390588000599323</v>
      </c>
      <c r="X22" s="245">
        <v>74.232966002555287</v>
      </c>
      <c r="Y22" s="245">
        <v>79.346481925709369</v>
      </c>
      <c r="Z22" s="245">
        <v>84.765725477309815</v>
      </c>
      <c r="AA22" s="245">
        <v>90.554948392078757</v>
      </c>
      <c r="AB22" s="245">
        <v>96.847414379348905</v>
      </c>
      <c r="AC22" s="245">
        <v>103.69796843081831</v>
      </c>
      <c r="AD22" s="245">
        <v>111.04771567577562</v>
      </c>
      <c r="AE22" s="245">
        <v>118.00805520553399</v>
      </c>
      <c r="AF22" s="245">
        <v>124.86916515206495</v>
      </c>
      <c r="AG22" s="245">
        <v>132.44652446525441</v>
      </c>
      <c r="AH22" s="245">
        <v>140.50607703159676</v>
      </c>
      <c r="AI22" s="245">
        <v>149.0853488259738</v>
      </c>
      <c r="AJ22" s="245">
        <v>158.14405391166645</v>
      </c>
      <c r="AK22" s="245">
        <v>167.73592698560802</v>
      </c>
      <c r="AL22" s="245">
        <v>177.88946397973578</v>
      </c>
      <c r="AM22" s="245">
        <v>188.65398397550737</v>
      </c>
      <c r="AN22" s="245">
        <v>200.08580371318388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6.8882530186678841E-4</v>
      </c>
      <c r="F24" s="245">
        <v>4.9996028028389192E-3</v>
      </c>
      <c r="G24" s="245">
        <v>2.8143038432794719E-2</v>
      </c>
      <c r="H24" s="245">
        <v>9.8863160680773401E-2</v>
      </c>
      <c r="I24" s="245">
        <v>0.2296273601543394</v>
      </c>
      <c r="J24" s="245">
        <v>0.40615223817690888</v>
      </c>
      <c r="K24" s="245">
        <v>0.50313247558647445</v>
      </c>
      <c r="L24" s="245">
        <v>0.51291738834039202</v>
      </c>
      <c r="M24" s="245">
        <v>0.58245996131036293</v>
      </c>
      <c r="N24" s="245">
        <v>0.71899684589364377</v>
      </c>
      <c r="O24" s="245">
        <v>0.88372498484432538</v>
      </c>
      <c r="P24" s="245">
        <v>1.0875508101383466</v>
      </c>
      <c r="Q24" s="245">
        <v>1.3120160021143739</v>
      </c>
      <c r="R24" s="245">
        <v>1.5396021437936258</v>
      </c>
      <c r="S24" s="245">
        <v>1.7939049077398868</v>
      </c>
      <c r="T24" s="245">
        <v>2.0556892703623726</v>
      </c>
      <c r="U24" s="245">
        <v>2.2695597070505014</v>
      </c>
      <c r="V24" s="245">
        <v>2.4459464394502617</v>
      </c>
      <c r="W24" s="245">
        <v>2.629916867442466</v>
      </c>
      <c r="X24" s="245">
        <v>2.8206216855028488</v>
      </c>
      <c r="Y24" s="245">
        <v>3.0210459601340083</v>
      </c>
      <c r="Z24" s="245">
        <v>3.2413440131985678</v>
      </c>
      <c r="AA24" s="245">
        <v>3.4800427134075234</v>
      </c>
      <c r="AB24" s="245">
        <v>3.7366133276087177</v>
      </c>
      <c r="AC24" s="245">
        <v>4.0203239798100396</v>
      </c>
      <c r="AD24" s="245">
        <v>4.3281246713855648</v>
      </c>
      <c r="AE24" s="245">
        <v>4.6101622433635976</v>
      </c>
      <c r="AF24" s="245">
        <v>4.8966641439281586</v>
      </c>
      <c r="AG24" s="245">
        <v>5.2119787532372506</v>
      </c>
      <c r="AH24" s="245">
        <v>5.5462019661566675</v>
      </c>
      <c r="AI24" s="245">
        <v>5.9066706776372611</v>
      </c>
      <c r="AJ24" s="245">
        <v>6.2957807495022271</v>
      </c>
      <c r="AK24" s="245">
        <v>6.7076117921752711</v>
      </c>
      <c r="AL24" s="245">
        <v>7.1475161244400445</v>
      </c>
      <c r="AM24" s="245">
        <v>7.6148426246497847</v>
      </c>
      <c r="AN24" s="245">
        <v>8.1143470572451459</v>
      </c>
    </row>
    <row r="25" spans="1:40" x14ac:dyDescent="0.25">
      <c r="A25" s="89">
        <v>7</v>
      </c>
      <c r="B25" s="245"/>
      <c r="C25" s="245"/>
      <c r="D25" s="245"/>
      <c r="E25" s="245">
        <v>1.897680028013291E-3</v>
      </c>
      <c r="F25" s="245">
        <v>1.2758841870236895E-2</v>
      </c>
      <c r="G25" s="245">
        <v>0.12218910497460912</v>
      </c>
      <c r="H25" s="245">
        <v>0.43135736910433004</v>
      </c>
      <c r="I25" s="245">
        <v>0.95272091184837571</v>
      </c>
      <c r="J25" s="245">
        <v>1.6601368849654525</v>
      </c>
      <c r="K25" s="245">
        <v>2.3727985884874161</v>
      </c>
      <c r="L25" s="245">
        <v>3.0828666676449106</v>
      </c>
      <c r="M25" s="245">
        <v>4.1179218338172126</v>
      </c>
      <c r="N25" s="245">
        <v>5.5279731676596793</v>
      </c>
      <c r="O25" s="245">
        <v>7.1313968095229887</v>
      </c>
      <c r="P25" s="245">
        <v>8.8344771667903679</v>
      </c>
      <c r="Q25" s="245">
        <v>10.543253508328069</v>
      </c>
      <c r="R25" s="245">
        <v>12.204425380729358</v>
      </c>
      <c r="S25" s="245">
        <v>13.812883469249845</v>
      </c>
      <c r="T25" s="245">
        <v>15.378532832941293</v>
      </c>
      <c r="U25" s="245">
        <v>16.731528351946878</v>
      </c>
      <c r="V25" s="245">
        <v>17.873051919335104</v>
      </c>
      <c r="W25" s="245">
        <v>18.999446825053916</v>
      </c>
      <c r="X25" s="245">
        <v>20.138454377918716</v>
      </c>
      <c r="Y25" s="245">
        <v>21.312272187966766</v>
      </c>
      <c r="Z25" s="245">
        <v>22.523907383914985</v>
      </c>
      <c r="AA25" s="245">
        <v>23.807270289611132</v>
      </c>
      <c r="AB25" s="245">
        <v>25.182056282131065</v>
      </c>
      <c r="AC25" s="245">
        <v>26.639718153895156</v>
      </c>
      <c r="AD25" s="245">
        <v>28.187301711384823</v>
      </c>
      <c r="AE25" s="245">
        <v>29.702684036895</v>
      </c>
      <c r="AF25" s="245">
        <v>31.199508432234762</v>
      </c>
      <c r="AG25" s="245">
        <v>32.808878926709482</v>
      </c>
      <c r="AH25" s="245">
        <v>34.516919488370554</v>
      </c>
      <c r="AI25" s="245">
        <v>36.314551314352812</v>
      </c>
      <c r="AJ25" s="245">
        <v>38.228781665168356</v>
      </c>
      <c r="AK25" s="245">
        <v>40.28351072548957</v>
      </c>
      <c r="AL25" s="245">
        <v>42.411109203302189</v>
      </c>
      <c r="AM25" s="245">
        <v>44.585661093166514</v>
      </c>
      <c r="AN25" s="245">
        <v>47.054805266051268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0.53130183128578379</v>
      </c>
      <c r="F26" s="248">
        <v>2.9445474754287311</v>
      </c>
      <c r="G26" s="248">
        <v>10.958094409241701</v>
      </c>
      <c r="H26" s="248">
        <v>34.260170837888992</v>
      </c>
      <c r="I26" s="248">
        <v>77.953590518951842</v>
      </c>
      <c r="J26" s="248">
        <v>136.4590921546615</v>
      </c>
      <c r="K26" s="248">
        <v>179.64561214037948</v>
      </c>
      <c r="L26" s="248">
        <v>203.29669107512808</v>
      </c>
      <c r="M26" s="248">
        <v>252.949353191586</v>
      </c>
      <c r="N26" s="248">
        <v>334.3493723998879</v>
      </c>
      <c r="O26" s="248">
        <v>428.33575433395731</v>
      </c>
      <c r="P26" s="248">
        <v>530.13542799785307</v>
      </c>
      <c r="Q26" s="248">
        <v>635.74735559036549</v>
      </c>
      <c r="R26" s="248">
        <v>742.00026997403711</v>
      </c>
      <c r="S26" s="248">
        <v>847.88839674307826</v>
      </c>
      <c r="T26" s="248">
        <v>955.03183105050311</v>
      </c>
      <c r="U26" s="248">
        <v>1049.142948482043</v>
      </c>
      <c r="V26" s="248">
        <v>1129.6029158799331</v>
      </c>
      <c r="W26" s="248">
        <v>1211.5239701038374</v>
      </c>
      <c r="X26" s="248">
        <v>1296.2976490606572</v>
      </c>
      <c r="Y26" s="248">
        <v>1386.2021917822337</v>
      </c>
      <c r="Z26" s="248">
        <v>1482.8699877720594</v>
      </c>
      <c r="AA26" s="248">
        <v>1585.0807320500971</v>
      </c>
      <c r="AB26" s="248">
        <v>1695.058911465215</v>
      </c>
      <c r="AC26" s="248">
        <v>1814.6054071633498</v>
      </c>
      <c r="AD26" s="248">
        <v>1945.2349253549228</v>
      </c>
      <c r="AE26" s="248">
        <v>2071.6807748065021</v>
      </c>
      <c r="AF26" s="248">
        <v>2196.1117797246679</v>
      </c>
      <c r="AG26" s="248">
        <v>2334.0534830485653</v>
      </c>
      <c r="AH26" s="248">
        <v>2481.3709409177541</v>
      </c>
      <c r="AI26" s="248">
        <v>2635.8840091505094</v>
      </c>
      <c r="AJ26" s="248">
        <v>2798.9437608834482</v>
      </c>
      <c r="AK26" s="248">
        <v>2972.0570803862811</v>
      </c>
      <c r="AL26" s="248">
        <v>3156.0928109634197</v>
      </c>
      <c r="AM26" s="248">
        <v>3351.0981941191521</v>
      </c>
      <c r="AN26" s="248">
        <v>3557.3748703856631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1.225E-2</v>
      </c>
      <c r="F31" s="245">
        <v>0.22434999999999999</v>
      </c>
      <c r="G31" s="245">
        <v>1.0584</v>
      </c>
      <c r="H31" s="245">
        <v>4.9931000000000001</v>
      </c>
      <c r="I31" s="245">
        <v>12.775700000000001</v>
      </c>
      <c r="J31" s="245">
        <v>22.274350000000002</v>
      </c>
      <c r="K31" s="245">
        <v>29.779400000000003</v>
      </c>
      <c r="L31" s="245">
        <v>36.922549999999994</v>
      </c>
      <c r="M31" s="245">
        <v>47.403299999999994</v>
      </c>
      <c r="N31" s="245">
        <v>59.616199999999992</v>
      </c>
      <c r="O31" s="245">
        <v>72.754149999999996</v>
      </c>
      <c r="P31" s="245">
        <v>86.623599999999982</v>
      </c>
      <c r="Q31" s="245">
        <v>101.81499999999998</v>
      </c>
      <c r="R31" s="245">
        <v>117.86704999999996</v>
      </c>
      <c r="S31" s="245">
        <v>134.15709999999999</v>
      </c>
      <c r="T31" s="245">
        <v>151.3673</v>
      </c>
      <c r="U31" s="245">
        <v>166.89329999999998</v>
      </c>
      <c r="V31" s="245">
        <v>180.4145</v>
      </c>
      <c r="W31" s="245">
        <v>194.46384999999998</v>
      </c>
      <c r="X31" s="245">
        <v>209.17435</v>
      </c>
      <c r="Y31" s="245">
        <v>225.15464999999998</v>
      </c>
      <c r="Z31" s="245">
        <v>242.66305000000006</v>
      </c>
      <c r="AA31" s="245">
        <v>260.80074999999999</v>
      </c>
      <c r="AB31" s="245">
        <v>279.60834999999997</v>
      </c>
      <c r="AC31" s="245">
        <v>299.83239999999995</v>
      </c>
      <c r="AD31" s="245">
        <v>322.39515</v>
      </c>
      <c r="AE31" s="245">
        <v>345.38000000000005</v>
      </c>
      <c r="AF31" s="245">
        <v>367.92630000000003</v>
      </c>
      <c r="AG31" s="245">
        <v>392.41440000000006</v>
      </c>
      <c r="AH31" s="245">
        <v>418.35499999999996</v>
      </c>
      <c r="AI31" s="245">
        <v>445.04109999999991</v>
      </c>
      <c r="AJ31" s="245">
        <v>473.00364999999994</v>
      </c>
      <c r="AK31" s="245">
        <v>502.73930000000001</v>
      </c>
      <c r="AL31" s="245">
        <v>534.38279999999997</v>
      </c>
      <c r="AM31" s="245">
        <v>567.88935000000004</v>
      </c>
      <c r="AN31" s="245">
        <v>603.4203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2.5550000000000003E-2</v>
      </c>
      <c r="G32" s="58">
        <v>0.41160000000000002</v>
      </c>
      <c r="H32" s="58">
        <v>2.4192</v>
      </c>
      <c r="I32" s="58">
        <v>6.9170500000000006</v>
      </c>
      <c r="J32" s="58">
        <v>13.598899999999999</v>
      </c>
      <c r="K32" s="58">
        <v>18.157999999999998</v>
      </c>
      <c r="L32" s="58">
        <v>20.173999999999999</v>
      </c>
      <c r="M32" s="58">
        <v>23.158449999999998</v>
      </c>
      <c r="N32" s="58">
        <v>26.836250000000003</v>
      </c>
      <c r="O32" s="58">
        <v>30.924249999999994</v>
      </c>
      <c r="P32" s="58">
        <v>35.513449999999992</v>
      </c>
      <c r="Q32" s="58">
        <v>40.958049999999993</v>
      </c>
      <c r="R32" s="58">
        <v>47.498499999999993</v>
      </c>
      <c r="S32" s="58">
        <v>55.424599999999998</v>
      </c>
      <c r="T32" s="58">
        <v>65.233000000000004</v>
      </c>
      <c r="U32" s="58">
        <v>74.891949999999994</v>
      </c>
      <c r="V32" s="58">
        <v>83.686399999999992</v>
      </c>
      <c r="W32" s="58">
        <v>93.314549999999997</v>
      </c>
      <c r="X32" s="58">
        <v>104.00704999999999</v>
      </c>
      <c r="Y32" s="58">
        <v>115.94344999999998</v>
      </c>
      <c r="Z32" s="58">
        <v>129.29559999999998</v>
      </c>
      <c r="AA32" s="58">
        <v>144.2336</v>
      </c>
      <c r="AB32" s="58">
        <v>161.06124999999997</v>
      </c>
      <c r="AC32" s="58">
        <v>179.96369999999999</v>
      </c>
      <c r="AD32" s="58">
        <v>201.04174999999998</v>
      </c>
      <c r="AE32" s="58">
        <v>223.23314999999997</v>
      </c>
      <c r="AF32" s="58">
        <v>247.62674999999999</v>
      </c>
      <c r="AG32" s="58">
        <v>279.99089999999995</v>
      </c>
      <c r="AH32" s="58">
        <v>316.9957</v>
      </c>
      <c r="AI32" s="58">
        <v>352.11854999999997</v>
      </c>
      <c r="AJ32" s="58">
        <v>388.28440000000001</v>
      </c>
      <c r="AK32" s="58">
        <v>433.92334999999997</v>
      </c>
      <c r="AL32" s="58">
        <v>497.82004999999987</v>
      </c>
      <c r="AM32" s="58">
        <v>567.47039999999993</v>
      </c>
      <c r="AN32" s="58">
        <v>629.16594999999995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1.225E-2</v>
      </c>
      <c r="H33" s="245">
        <v>3.6749999999999998E-2</v>
      </c>
      <c r="I33" s="245">
        <v>6.1249999999999999E-2</v>
      </c>
      <c r="J33" s="245">
        <v>9.799999999999999E-2</v>
      </c>
      <c r="K33" s="245">
        <v>0.1225</v>
      </c>
      <c r="L33" s="245">
        <v>0.1225</v>
      </c>
      <c r="M33" s="245">
        <v>0.13474999999999998</v>
      </c>
      <c r="N33" s="245">
        <v>0.15924999999999997</v>
      </c>
      <c r="O33" s="245">
        <v>0.18375</v>
      </c>
      <c r="P33" s="245">
        <v>0.20824999999999999</v>
      </c>
      <c r="Q33" s="245">
        <v>0.23274999999999998</v>
      </c>
      <c r="R33" s="245">
        <v>0.25724999999999998</v>
      </c>
      <c r="S33" s="245">
        <v>0.29399999999999998</v>
      </c>
      <c r="T33" s="245">
        <v>0.33074999999999999</v>
      </c>
      <c r="U33" s="245">
        <v>0.36749999999999999</v>
      </c>
      <c r="V33" s="245">
        <v>0.40425</v>
      </c>
      <c r="W33" s="245">
        <v>0.42875000000000002</v>
      </c>
      <c r="X33" s="245">
        <v>0.46549999999999997</v>
      </c>
      <c r="Y33" s="245">
        <v>0.51449999999999996</v>
      </c>
      <c r="Z33" s="245">
        <v>0.55125000000000002</v>
      </c>
      <c r="AA33" s="245">
        <v>0.58799999999999997</v>
      </c>
      <c r="AB33" s="245">
        <v>0.64924999999999999</v>
      </c>
      <c r="AC33" s="245">
        <v>0.71050000000000002</v>
      </c>
      <c r="AD33" s="245">
        <v>0.77174999999999994</v>
      </c>
      <c r="AE33" s="245">
        <v>0.83299999999999996</v>
      </c>
      <c r="AF33" s="245">
        <v>0.89424999999999999</v>
      </c>
      <c r="AG33" s="245">
        <v>0.96775</v>
      </c>
      <c r="AH33" s="245">
        <v>1.04125</v>
      </c>
      <c r="AI33" s="245">
        <v>1.1147499999999999</v>
      </c>
      <c r="AJ33" s="245">
        <v>1.2004999999999999</v>
      </c>
      <c r="AK33" s="245">
        <v>1.2985</v>
      </c>
      <c r="AL33" s="245">
        <v>1.3965000000000001</v>
      </c>
      <c r="AM33" s="245">
        <v>1.5067499999999998</v>
      </c>
      <c r="AN33" s="245">
        <v>1.617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1.225E-2</v>
      </c>
      <c r="G34" s="245">
        <v>6.1249999999999999E-2</v>
      </c>
      <c r="H34" s="245">
        <v>0.18375</v>
      </c>
      <c r="I34" s="245">
        <v>0.37974999999999998</v>
      </c>
      <c r="J34" s="245">
        <v>0.62474999999999992</v>
      </c>
      <c r="K34" s="245">
        <v>0.75949999999999995</v>
      </c>
      <c r="L34" s="245">
        <v>0.75949999999999995</v>
      </c>
      <c r="M34" s="245">
        <v>0.82074999999999987</v>
      </c>
      <c r="N34" s="245">
        <v>0.94324999999999992</v>
      </c>
      <c r="O34" s="245">
        <v>1.0902499999999999</v>
      </c>
      <c r="P34" s="245">
        <v>1.2494999999999998</v>
      </c>
      <c r="Q34" s="245">
        <v>1.4087499999999997</v>
      </c>
      <c r="R34" s="245">
        <v>1.5802499999999997</v>
      </c>
      <c r="S34" s="245">
        <v>1.7762499999999997</v>
      </c>
      <c r="T34" s="245">
        <v>1.9967499999999998</v>
      </c>
      <c r="U34" s="245">
        <v>2.1927499999999998</v>
      </c>
      <c r="V34" s="245">
        <v>2.3765000000000001</v>
      </c>
      <c r="W34" s="245">
        <v>2.5847499999999997</v>
      </c>
      <c r="X34" s="245">
        <v>2.80525</v>
      </c>
      <c r="Y34" s="245">
        <v>3.0502499999999997</v>
      </c>
      <c r="Z34" s="245">
        <v>3.3197499999999995</v>
      </c>
      <c r="AA34" s="245">
        <v>3.6014999999999993</v>
      </c>
      <c r="AB34" s="245">
        <v>3.9077499999999992</v>
      </c>
      <c r="AC34" s="245">
        <v>4.2507499999999991</v>
      </c>
      <c r="AD34" s="245">
        <v>4.6304999999999996</v>
      </c>
      <c r="AE34" s="245">
        <v>5.0102499999999992</v>
      </c>
      <c r="AF34" s="245">
        <v>5.39</v>
      </c>
      <c r="AG34" s="245">
        <v>5.8064999999999998</v>
      </c>
      <c r="AH34" s="245">
        <v>6.2597499999999986</v>
      </c>
      <c r="AI34" s="245">
        <v>6.7374999999999998</v>
      </c>
      <c r="AJ34" s="245">
        <v>7.2519999999999989</v>
      </c>
      <c r="AK34" s="245">
        <v>7.8154999999999983</v>
      </c>
      <c r="AL34" s="245">
        <v>8.4157499999999992</v>
      </c>
      <c r="AM34" s="245">
        <v>9.0649999999999995</v>
      </c>
      <c r="AN34" s="245">
        <v>9.7754999999999992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1.225E-2</v>
      </c>
      <c r="F38" s="248">
        <v>0.26214999999999999</v>
      </c>
      <c r="G38" s="248">
        <v>1.5435000000000001</v>
      </c>
      <c r="H38" s="248">
        <v>7.6327999999999996</v>
      </c>
      <c r="I38" s="248">
        <v>20.133750000000003</v>
      </c>
      <c r="J38" s="248">
        <v>36.595999999999997</v>
      </c>
      <c r="K38" s="248">
        <v>48.819400000000002</v>
      </c>
      <c r="L38" s="248">
        <v>57.978549999999998</v>
      </c>
      <c r="M38" s="248">
        <v>71.51724999999999</v>
      </c>
      <c r="N38" s="248">
        <v>87.554950000000005</v>
      </c>
      <c r="O38" s="248">
        <v>104.95239999999998</v>
      </c>
      <c r="P38" s="248">
        <v>123.59479999999998</v>
      </c>
      <c r="Q38" s="248">
        <v>144.41454999999999</v>
      </c>
      <c r="R38" s="248">
        <v>167.20304999999996</v>
      </c>
      <c r="S38" s="248">
        <v>191.65195</v>
      </c>
      <c r="T38" s="248">
        <v>218.92779999999999</v>
      </c>
      <c r="U38" s="248">
        <v>244.34549999999996</v>
      </c>
      <c r="V38" s="248">
        <v>266.88165000000004</v>
      </c>
      <c r="W38" s="248">
        <v>290.79189999999994</v>
      </c>
      <c r="X38" s="248">
        <v>316.45215000000002</v>
      </c>
      <c r="Y38" s="248">
        <v>344.66284999999993</v>
      </c>
      <c r="Z38" s="248">
        <v>375.82965000000002</v>
      </c>
      <c r="AA38" s="248">
        <v>409.22385000000003</v>
      </c>
      <c r="AB38" s="248">
        <v>445.22659999999996</v>
      </c>
      <c r="AC38" s="248">
        <v>484.75734999999992</v>
      </c>
      <c r="AD38" s="248">
        <v>528.8391499999999</v>
      </c>
      <c r="AE38" s="248">
        <v>574.45640000000003</v>
      </c>
      <c r="AF38" s="248">
        <v>621.83730000000003</v>
      </c>
      <c r="AG38" s="248">
        <v>679.17955000000006</v>
      </c>
      <c r="AH38" s="248">
        <v>742.65170000000001</v>
      </c>
      <c r="AI38" s="248">
        <v>805.01189999999974</v>
      </c>
      <c r="AJ38" s="248">
        <v>869.74054999999987</v>
      </c>
      <c r="AK38" s="248">
        <v>945.77665000000002</v>
      </c>
      <c r="AL38" s="248">
        <v>1042.0150999999998</v>
      </c>
      <c r="AM38" s="248">
        <v>1145.9315000000001</v>
      </c>
      <c r="AN38" s="248">
        <v>1243.9787499999998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4.0250000000000003E-4</v>
      </c>
      <c r="H43" s="152">
        <v>2.9785000000000002E-3</v>
      </c>
      <c r="I43" s="152">
        <v>7.3255000000000004E-3</v>
      </c>
      <c r="J43" s="152">
        <v>1.3202000000000002E-2</v>
      </c>
      <c r="K43" s="152">
        <v>1.7146500000000005E-2</v>
      </c>
      <c r="L43" s="152">
        <v>1.9642000000000003E-2</v>
      </c>
      <c r="M43" s="152">
        <v>2.5438000000000002E-2</v>
      </c>
      <c r="N43" s="152">
        <v>3.2763500000000008E-2</v>
      </c>
      <c r="O43" s="152">
        <v>4.1457500000000001E-2</v>
      </c>
      <c r="P43" s="152">
        <v>5.0393E-2</v>
      </c>
      <c r="Q43" s="152">
        <v>5.9731000000000006E-2</v>
      </c>
      <c r="R43" s="152">
        <v>6.88275E-2</v>
      </c>
      <c r="S43" s="152">
        <v>7.7923999999999993E-2</v>
      </c>
      <c r="T43" s="152">
        <v>8.8550000000000018E-2</v>
      </c>
      <c r="U43" s="152">
        <v>9.7405000000000005E-2</v>
      </c>
      <c r="V43" s="152">
        <v>0.10513300000000002</v>
      </c>
      <c r="W43" s="152">
        <v>0.11326350000000002</v>
      </c>
      <c r="X43" s="152">
        <v>0.1211525</v>
      </c>
      <c r="Y43" s="152">
        <v>0.1290415</v>
      </c>
      <c r="Z43" s="152">
        <v>0.13693050000000001</v>
      </c>
      <c r="AA43" s="249">
        <v>0.14659050000000001</v>
      </c>
      <c r="AB43" s="249">
        <v>0.15705550000000001</v>
      </c>
      <c r="AC43" s="249">
        <v>0.16752050000000002</v>
      </c>
      <c r="AD43" s="249">
        <v>0.17935400000000004</v>
      </c>
      <c r="AE43" s="249">
        <v>0.19022150000000002</v>
      </c>
      <c r="AF43" s="249">
        <v>0.20108899999999999</v>
      </c>
      <c r="AG43" s="249">
        <v>0.21372750000000004</v>
      </c>
      <c r="AH43" s="249">
        <v>0.22676850000000007</v>
      </c>
      <c r="AI43" s="249">
        <v>0.23980950000000004</v>
      </c>
      <c r="AJ43" s="249">
        <v>0.25325300000000001</v>
      </c>
      <c r="AK43" s="249">
        <v>0.26709900000000009</v>
      </c>
      <c r="AL43" s="249">
        <v>0.28134750000000003</v>
      </c>
      <c r="AM43" s="249">
        <v>0.29776950000000008</v>
      </c>
      <c r="AN43" s="249">
        <v>0.31483550000000005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9.2000000000000003E-4</v>
      </c>
      <c r="H44" s="152">
        <v>7.5900000000000004E-3</v>
      </c>
      <c r="I44" s="152">
        <v>2.3460000000000002E-2</v>
      </c>
      <c r="J44" s="152">
        <v>4.1860000000000008E-2</v>
      </c>
      <c r="K44" s="152">
        <v>5.5660000000000008E-2</v>
      </c>
      <c r="L44" s="152">
        <v>7.1185000000000012E-2</v>
      </c>
      <c r="M44" s="152">
        <v>9.3379999999999991E-2</v>
      </c>
      <c r="N44" s="152">
        <v>0.12166999999999999</v>
      </c>
      <c r="O44" s="152">
        <v>0.15226000000000001</v>
      </c>
      <c r="P44" s="152">
        <v>0.18376999999999999</v>
      </c>
      <c r="Q44" s="152">
        <v>0.21689000000000003</v>
      </c>
      <c r="R44" s="152">
        <v>0.25161999999999995</v>
      </c>
      <c r="S44" s="152">
        <v>0.28692499999999999</v>
      </c>
      <c r="T44" s="152">
        <v>0.32188500000000003</v>
      </c>
      <c r="U44" s="152">
        <v>0.352935</v>
      </c>
      <c r="V44" s="152">
        <v>0.3795</v>
      </c>
      <c r="W44" s="152">
        <v>0.40640999999999999</v>
      </c>
      <c r="X44" s="152">
        <v>0.43447000000000002</v>
      </c>
      <c r="Y44" s="152">
        <v>0.46414</v>
      </c>
      <c r="Z44" s="152">
        <v>0.49541999999999997</v>
      </c>
      <c r="AA44" s="249">
        <v>0.52946000000000004</v>
      </c>
      <c r="AB44" s="249">
        <v>0.56384500000000004</v>
      </c>
      <c r="AC44" s="249">
        <v>0.59857500000000008</v>
      </c>
      <c r="AD44" s="249">
        <v>0.63606499999999999</v>
      </c>
      <c r="AE44" s="249">
        <v>0.67320999999999998</v>
      </c>
      <c r="AF44" s="249">
        <v>0.71070000000000011</v>
      </c>
      <c r="AG44" s="249">
        <v>0.75037500000000013</v>
      </c>
      <c r="AH44" s="249">
        <v>0.79004999999999992</v>
      </c>
      <c r="AI44" s="249">
        <v>0.83099000000000001</v>
      </c>
      <c r="AJ44" s="249">
        <v>0.87468999999999997</v>
      </c>
      <c r="AK44" s="249">
        <v>0.92218500000000003</v>
      </c>
      <c r="AL44" s="249">
        <v>0.97221000000000013</v>
      </c>
      <c r="AM44" s="249">
        <v>1.0233850000000002</v>
      </c>
      <c r="AN44" s="249">
        <v>1.0770899999999999</v>
      </c>
    </row>
    <row r="45" spans="1:40" x14ac:dyDescent="0.25">
      <c r="A45" s="89">
        <v>3</v>
      </c>
      <c r="B45" s="152"/>
      <c r="C45" s="152"/>
      <c r="D45" s="152"/>
      <c r="E45" s="152">
        <v>4.5472499999999995E-4</v>
      </c>
      <c r="F45" s="152">
        <v>7.0027649999999997E-2</v>
      </c>
      <c r="G45" s="152">
        <v>0.74847734999999993</v>
      </c>
      <c r="H45" s="152">
        <v>2.6772692249999999</v>
      </c>
      <c r="I45" s="152">
        <v>6.265655774999999</v>
      </c>
      <c r="J45" s="152">
        <v>12.606644324999996</v>
      </c>
      <c r="K45" s="152">
        <v>16.695683099999997</v>
      </c>
      <c r="L45" s="152">
        <v>16.762224524999997</v>
      </c>
      <c r="M45" s="152">
        <v>16.890002249999998</v>
      </c>
      <c r="N45" s="152">
        <v>17.124791924999997</v>
      </c>
      <c r="O45" s="152">
        <v>17.543745224999995</v>
      </c>
      <c r="P45" s="152">
        <v>18.303287549999997</v>
      </c>
      <c r="Q45" s="152">
        <v>19.600314824999995</v>
      </c>
      <c r="R45" s="152">
        <v>21.633996599999996</v>
      </c>
      <c r="S45" s="152">
        <v>24.600470924999996</v>
      </c>
      <c r="T45" s="152">
        <v>28.732860149999997</v>
      </c>
      <c r="U45" s="152">
        <v>32.918300625000001</v>
      </c>
      <c r="V45" s="152">
        <v>36.755876474999994</v>
      </c>
      <c r="W45" s="152">
        <v>41.1247227</v>
      </c>
      <c r="X45" s="152">
        <v>46.099111049999998</v>
      </c>
      <c r="Y45" s="152">
        <v>51.713145899999994</v>
      </c>
      <c r="Z45" s="152">
        <v>58.130831399999998</v>
      </c>
      <c r="AA45" s="249">
        <v>65.557248524999977</v>
      </c>
      <c r="AB45" s="249">
        <v>76.691190149999997</v>
      </c>
      <c r="AC45" s="249">
        <v>92.335549049999983</v>
      </c>
      <c r="AD45" s="249">
        <v>107.92064212499999</v>
      </c>
      <c r="AE45" s="249">
        <v>122.202644925</v>
      </c>
      <c r="AF45" s="249">
        <v>136.717466925</v>
      </c>
      <c r="AG45" s="249">
        <v>152.17341809999999</v>
      </c>
      <c r="AH45" s="249">
        <v>169.33868054999996</v>
      </c>
      <c r="AI45" s="249">
        <v>188.54459722500002</v>
      </c>
      <c r="AJ45" s="249">
        <v>209.92667617499998</v>
      </c>
      <c r="AK45" s="249">
        <v>233.32182269999998</v>
      </c>
      <c r="AL45" s="249">
        <v>258.928145325</v>
      </c>
      <c r="AM45" s="249">
        <v>287.24614469999995</v>
      </c>
      <c r="AN45" s="249">
        <v>318.97640047499999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4.5472499999999995E-4</v>
      </c>
      <c r="F50" s="248">
        <v>7.0027649999999997E-2</v>
      </c>
      <c r="G50" s="248">
        <v>0.74979984999999993</v>
      </c>
      <c r="H50" s="248">
        <v>2.6878377250000001</v>
      </c>
      <c r="I50" s="248">
        <v>6.2964412749999994</v>
      </c>
      <c r="J50" s="248">
        <v>12.661706324999995</v>
      </c>
      <c r="K50" s="248">
        <v>16.768489599999995</v>
      </c>
      <c r="L50" s="248">
        <v>16.853051524999998</v>
      </c>
      <c r="M50" s="248">
        <v>17.008820249999999</v>
      </c>
      <c r="N50" s="248">
        <v>17.279225424999996</v>
      </c>
      <c r="O50" s="248">
        <v>17.737462724999997</v>
      </c>
      <c r="P50" s="248">
        <v>18.537450549999996</v>
      </c>
      <c r="Q50" s="248">
        <v>19.876935824999993</v>
      </c>
      <c r="R50" s="248">
        <v>21.954444099999996</v>
      </c>
      <c r="S50" s="248">
        <v>24.965319924999996</v>
      </c>
      <c r="T50" s="248">
        <v>29.143295149999997</v>
      </c>
      <c r="U50" s="248">
        <v>33.368640624999998</v>
      </c>
      <c r="V50" s="248">
        <v>37.240509474999996</v>
      </c>
      <c r="W50" s="248">
        <v>41.644396200000003</v>
      </c>
      <c r="X50" s="248">
        <v>46.654733549999996</v>
      </c>
      <c r="Y50" s="248">
        <v>52.306327399999994</v>
      </c>
      <c r="Z50" s="248">
        <v>58.763181899999999</v>
      </c>
      <c r="AA50" s="248">
        <v>66.23329902499998</v>
      </c>
      <c r="AB50" s="248">
        <v>77.412090649999996</v>
      </c>
      <c r="AC50" s="248">
        <v>93.101644549999989</v>
      </c>
      <c r="AD50" s="248">
        <v>108.73606112499999</v>
      </c>
      <c r="AE50" s="248">
        <v>123.06607642500001</v>
      </c>
      <c r="AF50" s="248">
        <v>137.629255925</v>
      </c>
      <c r="AG50" s="248">
        <v>153.13752059999999</v>
      </c>
      <c r="AH50" s="248">
        <v>170.35549904999996</v>
      </c>
      <c r="AI50" s="248">
        <v>189.61539672500001</v>
      </c>
      <c r="AJ50" s="248">
        <v>211.05461917499997</v>
      </c>
      <c r="AK50" s="248">
        <v>234.51110669999997</v>
      </c>
      <c r="AL50" s="248">
        <v>260.181702825</v>
      </c>
      <c r="AM50" s="248">
        <v>288.56729919999992</v>
      </c>
      <c r="AN50" s="248">
        <v>320.368325975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1.3515502500000003E-3</v>
      </c>
      <c r="F55" s="152">
        <v>0.20716261887500007</v>
      </c>
      <c r="G55" s="152">
        <v>5.2892168172500016</v>
      </c>
      <c r="H55" s="152">
        <v>12.380362476030001</v>
      </c>
      <c r="I55" s="152">
        <v>15.073894380442912</v>
      </c>
      <c r="J55" s="152">
        <v>18.142951849241914</v>
      </c>
      <c r="K55" s="152">
        <v>22.566075611878631</v>
      </c>
      <c r="L55" s="152">
        <v>27.437344983725882</v>
      </c>
      <c r="M55" s="152">
        <v>33.174947524387846</v>
      </c>
      <c r="N55" s="152">
        <v>40.778432600942843</v>
      </c>
      <c r="O55" s="152">
        <v>51.042417052898763</v>
      </c>
      <c r="P55" s="152">
        <v>63.459473742090474</v>
      </c>
      <c r="Q55" s="152">
        <v>78.451881901423945</v>
      </c>
      <c r="R55" s="152">
        <v>93.973487968408946</v>
      </c>
      <c r="S55" s="152">
        <v>110.88099564565402</v>
      </c>
      <c r="T55" s="152">
        <v>130.39569010946329</v>
      </c>
      <c r="U55" s="152">
        <v>149.03033026494987</v>
      </c>
      <c r="V55" s="152">
        <v>166.31865632598883</v>
      </c>
      <c r="W55" s="152">
        <v>182.76838892781728</v>
      </c>
      <c r="X55" s="152">
        <v>197.44177206938556</v>
      </c>
      <c r="Y55" s="152">
        <v>210.19157491585037</v>
      </c>
      <c r="Z55" s="152">
        <v>220.38413653557146</v>
      </c>
      <c r="AA55" s="249">
        <v>228.89354229675365</v>
      </c>
      <c r="AB55" s="249">
        <v>236.4074942976757</v>
      </c>
      <c r="AC55" s="249">
        <v>241.31059898594535</v>
      </c>
      <c r="AD55" s="249">
        <v>244.82780206395489</v>
      </c>
      <c r="AE55" s="249">
        <v>247.86502421633151</v>
      </c>
      <c r="AF55" s="249">
        <v>249.69907143580215</v>
      </c>
      <c r="AG55" s="249">
        <v>251.08497304606229</v>
      </c>
      <c r="AH55" s="249">
        <v>252.02272904711185</v>
      </c>
      <c r="AI55" s="249">
        <v>252.95085558195527</v>
      </c>
      <c r="AJ55" s="249">
        <v>253.39900119116578</v>
      </c>
      <c r="AK55" s="249">
        <v>253.39900119116578</v>
      </c>
      <c r="AL55" s="249">
        <v>253.39900119116578</v>
      </c>
      <c r="AM55" s="249">
        <v>253.39900119116578</v>
      </c>
      <c r="AN55" s="249">
        <v>253.39900119116578</v>
      </c>
    </row>
    <row r="56" spans="1:40" x14ac:dyDescent="0.25">
      <c r="A56" s="89">
        <v>2</v>
      </c>
      <c r="B56" s="152"/>
      <c r="C56" s="152"/>
      <c r="D56" s="152"/>
      <c r="E56" s="152">
        <v>0.26276868749999999</v>
      </c>
      <c r="F56" s="152">
        <v>0.5169376725</v>
      </c>
      <c r="G56" s="152">
        <v>0.95587285825000012</v>
      </c>
      <c r="H56" s="152">
        <v>1.5768828563749999</v>
      </c>
      <c r="I56" s="152">
        <v>3.3161874013842327</v>
      </c>
      <c r="J56" s="152">
        <v>6.8345854423638546</v>
      </c>
      <c r="K56" s="152">
        <v>11.656044230977708</v>
      </c>
      <c r="L56" s="152">
        <v>18.197976140829024</v>
      </c>
      <c r="M56" s="152">
        <v>26.433753000237644</v>
      </c>
      <c r="N56" s="152">
        <v>36.415414794296005</v>
      </c>
      <c r="O56" s="152">
        <v>49.942102801014137</v>
      </c>
      <c r="P56" s="152">
        <v>66.074912303000744</v>
      </c>
      <c r="Q56" s="152">
        <v>84.34439094156015</v>
      </c>
      <c r="R56" s="152">
        <v>105.24661924706817</v>
      </c>
      <c r="S56" s="152">
        <v>127.92136065890608</v>
      </c>
      <c r="T56" s="152">
        <v>151.87253464669806</v>
      </c>
      <c r="U56" s="152">
        <v>175.82370863449006</v>
      </c>
      <c r="V56" s="152">
        <v>199.33205843526656</v>
      </c>
      <c r="W56" s="152">
        <v>220.23428674077456</v>
      </c>
      <c r="X56" s="152">
        <v>238.53039355101416</v>
      </c>
      <c r="Y56" s="152">
        <v>255.05398725492378</v>
      </c>
      <c r="Z56" s="152">
        <v>268.55404708996178</v>
      </c>
      <c r="AA56" s="249">
        <v>279.44798542973126</v>
      </c>
      <c r="AB56" s="249">
        <v>287.68376228913991</v>
      </c>
      <c r="AC56" s="249">
        <v>294.22569419899128</v>
      </c>
      <c r="AD56" s="249">
        <v>299.51660534630076</v>
      </c>
      <c r="AE56" s="249">
        <v>303.42578758920342</v>
      </c>
      <c r="AF56" s="249">
        <v>306.42269328639497</v>
      </c>
      <c r="AG56" s="249">
        <v>308.63803057974036</v>
      </c>
      <c r="AH56" s="249">
        <v>310.41054368607024</v>
      </c>
      <c r="AI56" s="249">
        <v>311.27078024668901</v>
      </c>
      <c r="AJ56" s="249">
        <v>312.57384099432323</v>
      </c>
      <c r="AK56" s="249">
        <v>313.87690174195745</v>
      </c>
      <c r="AL56" s="249">
        <v>313.87690174195745</v>
      </c>
      <c r="AM56" s="249">
        <v>313.87690174195745</v>
      </c>
      <c r="AN56" s="249">
        <v>313.87690174195745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4.8997499999999999E-2</v>
      </c>
      <c r="I57" s="152">
        <v>0.35047623529411764</v>
      </c>
      <c r="J57" s="152">
        <v>0.60295747058823512</v>
      </c>
      <c r="K57" s="152">
        <v>0.60295747058823512</v>
      </c>
      <c r="L57" s="152">
        <v>0.85543870588235293</v>
      </c>
      <c r="M57" s="152">
        <v>1.3604011764705883</v>
      </c>
      <c r="N57" s="152">
        <v>1.8653636470588233</v>
      </c>
      <c r="O57" s="152">
        <v>2.3703261176470587</v>
      </c>
      <c r="P57" s="152">
        <v>3.1277698235294116</v>
      </c>
      <c r="Q57" s="152">
        <v>4.1376947647058824</v>
      </c>
      <c r="R57" s="152">
        <v>5.1476197058823523</v>
      </c>
      <c r="S57" s="152">
        <v>6.1575446470588231</v>
      </c>
      <c r="T57" s="152">
        <v>7.9122315882352927</v>
      </c>
      <c r="U57" s="152">
        <v>9.666918529411765</v>
      </c>
      <c r="V57" s="152">
        <v>10.676843470588235</v>
      </c>
      <c r="W57" s="152">
        <v>11.686768411764707</v>
      </c>
      <c r="X57" s="152">
        <v>12.444212117647062</v>
      </c>
      <c r="Y57" s="152">
        <v>13.201655823529414</v>
      </c>
      <c r="Z57" s="152">
        <v>13.95909952941177</v>
      </c>
      <c r="AA57" s="249">
        <v>14.464062000000002</v>
      </c>
      <c r="AB57" s="249">
        <v>14.716543235294122</v>
      </c>
      <c r="AC57" s="249">
        <v>14.969024470588241</v>
      </c>
      <c r="AD57" s="249">
        <v>15.221505705882358</v>
      </c>
      <c r="AE57" s="249">
        <v>15.473986941176475</v>
      </c>
      <c r="AF57" s="249">
        <v>15.726468176470595</v>
      </c>
      <c r="AG57" s="249">
        <v>15.726468176470595</v>
      </c>
      <c r="AH57" s="249">
        <v>15.726468176470595</v>
      </c>
      <c r="AI57" s="249">
        <v>15.726468176470595</v>
      </c>
      <c r="AJ57" s="249">
        <v>15.726468176470595</v>
      </c>
      <c r="AK57" s="249">
        <v>15.726468176470595</v>
      </c>
      <c r="AL57" s="249">
        <v>15.726468176470595</v>
      </c>
      <c r="AM57" s="249">
        <v>15.726468176470595</v>
      </c>
      <c r="AN57" s="249">
        <v>15.726468176470595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0.27088796799999998</v>
      </c>
      <c r="G58" s="152">
        <v>0.84196668899999993</v>
      </c>
      <c r="H58" s="152">
        <v>1.142157442</v>
      </c>
      <c r="I58" s="152">
        <v>1.142157442</v>
      </c>
      <c r="J58" s="152">
        <v>1.142157442</v>
      </c>
      <c r="K58" s="152">
        <v>1.5851264433157897</v>
      </c>
      <c r="L58" s="152">
        <v>2.0280954446315786</v>
      </c>
      <c r="M58" s="152">
        <v>2.0280954446315786</v>
      </c>
      <c r="N58" s="152">
        <v>2.9045014740723683</v>
      </c>
      <c r="O58" s="152">
        <v>4.5928745381622802</v>
      </c>
      <c r="P58" s="152">
        <v>5.8478105741271929</v>
      </c>
      <c r="Q58" s="152">
        <v>7.1671856048837714</v>
      </c>
      <c r="R58" s="152">
        <v>9.3493648606403514</v>
      </c>
      <c r="S58" s="152">
        <v>11.53154411639693</v>
      </c>
      <c r="T58" s="152">
        <v>14.094288294302633</v>
      </c>
      <c r="U58" s="152">
        <v>16.657032472208336</v>
      </c>
      <c r="V58" s="152">
        <v>18.839211727964916</v>
      </c>
      <c r="W58" s="152">
        <v>21.021390983721489</v>
      </c>
      <c r="X58" s="152">
        <v>22.340766014478071</v>
      </c>
      <c r="Y58" s="152">
        <v>23.595702050442984</v>
      </c>
      <c r="Z58" s="152">
        <v>24.841106113217105</v>
      </c>
      <c r="AA58" s="249">
        <v>25.717512142657895</v>
      </c>
      <c r="AB58" s="249">
        <v>26.160481143973684</v>
      </c>
      <c r="AC58" s="249">
        <v>26.603450145289475</v>
      </c>
      <c r="AD58" s="249">
        <v>27.046419146605267</v>
      </c>
      <c r="AE58" s="249">
        <v>27.046419146605267</v>
      </c>
      <c r="AF58" s="249">
        <v>27.046419146605267</v>
      </c>
      <c r="AG58" s="249">
        <v>27.046419146605267</v>
      </c>
      <c r="AH58" s="249">
        <v>27.046419146605267</v>
      </c>
      <c r="AI58" s="249">
        <v>27.046419146605267</v>
      </c>
      <c r="AJ58" s="249">
        <v>27.046419146605267</v>
      </c>
      <c r="AK58" s="249">
        <v>27.046419146605267</v>
      </c>
      <c r="AL58" s="249">
        <v>27.046419146605267</v>
      </c>
      <c r="AM58" s="249">
        <v>27.046419146605267</v>
      </c>
      <c r="AN58" s="249">
        <v>27.046419146605267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0.26412023774999999</v>
      </c>
      <c r="F62" s="248">
        <v>0.99498825937500013</v>
      </c>
      <c r="G62" s="248">
        <v>7.0870563645000022</v>
      </c>
      <c r="H62" s="248">
        <v>15.148400274405002</v>
      </c>
      <c r="I62" s="248">
        <v>19.882715459121261</v>
      </c>
      <c r="J62" s="248">
        <v>26.722652204194006</v>
      </c>
      <c r="K62" s="248">
        <v>36.41020375676036</v>
      </c>
      <c r="L62" s="248">
        <v>48.518855275068837</v>
      </c>
      <c r="M62" s="248">
        <v>62.997197145727661</v>
      </c>
      <c r="N62" s="248">
        <v>81.963712516370038</v>
      </c>
      <c r="O62" s="248">
        <v>107.94772050972223</v>
      </c>
      <c r="P62" s="248">
        <v>138.50996644274781</v>
      </c>
      <c r="Q62" s="248">
        <v>174.10115321257373</v>
      </c>
      <c r="R62" s="248">
        <v>213.71709178199984</v>
      </c>
      <c r="S62" s="248">
        <v>256.49144506801588</v>
      </c>
      <c r="T62" s="248">
        <v>304.27474463869925</v>
      </c>
      <c r="U62" s="248">
        <v>351.17798990106007</v>
      </c>
      <c r="V62" s="248">
        <v>395.16676995980851</v>
      </c>
      <c r="W62" s="248">
        <v>435.71083506407808</v>
      </c>
      <c r="X62" s="248">
        <v>470.75714375252483</v>
      </c>
      <c r="Y62" s="248">
        <v>502.04292004474655</v>
      </c>
      <c r="Z62" s="248">
        <v>527.73838926816211</v>
      </c>
      <c r="AA62" s="248">
        <v>548.52310186914281</v>
      </c>
      <c r="AB62" s="248">
        <v>564.9682809660834</v>
      </c>
      <c r="AC62" s="248">
        <v>577.10876780081435</v>
      </c>
      <c r="AD62" s="248">
        <v>586.61233226274317</v>
      </c>
      <c r="AE62" s="248">
        <v>593.81121789331667</v>
      </c>
      <c r="AF62" s="248">
        <v>598.89465204527289</v>
      </c>
      <c r="AG62" s="248">
        <v>602.49589094887847</v>
      </c>
      <c r="AH62" s="248">
        <v>605.20616005625789</v>
      </c>
      <c r="AI62" s="248">
        <v>606.99452315172005</v>
      </c>
      <c r="AJ62" s="248">
        <v>608.74572950856486</v>
      </c>
      <c r="AK62" s="248">
        <v>610.04879025619903</v>
      </c>
      <c r="AL62" s="248">
        <v>610.04879025619903</v>
      </c>
      <c r="AM62" s="248">
        <v>610.04879025619903</v>
      </c>
      <c r="AN62" s="248">
        <v>610.04879025619903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1.3999999999999999E-2</v>
      </c>
      <c r="F81" s="245">
        <v>0.25639999999999996</v>
      </c>
      <c r="G81" s="245">
        <v>1.2096000000000005</v>
      </c>
      <c r="H81" s="245">
        <v>5.7063999999999995</v>
      </c>
      <c r="I81" s="245">
        <v>14.600800000000001</v>
      </c>
      <c r="J81" s="245">
        <v>25.456400000000006</v>
      </c>
      <c r="K81" s="245">
        <v>34.033600000000007</v>
      </c>
      <c r="L81" s="245">
        <v>42.197200000000002</v>
      </c>
      <c r="M81" s="245">
        <v>54.175199999999997</v>
      </c>
      <c r="N81" s="245">
        <v>68.132799999999975</v>
      </c>
      <c r="O81" s="245">
        <v>83.147600000000011</v>
      </c>
      <c r="P81" s="245">
        <v>98.998400000000004</v>
      </c>
      <c r="Q81" s="245">
        <v>116.36</v>
      </c>
      <c r="R81" s="245">
        <v>134.70519999999999</v>
      </c>
      <c r="S81" s="245">
        <v>153.32239999999999</v>
      </c>
      <c r="T81" s="245">
        <v>172.99119999999999</v>
      </c>
      <c r="U81" s="245">
        <v>190.73519999999999</v>
      </c>
      <c r="V81" s="245">
        <v>206.1880000000001</v>
      </c>
      <c r="W81" s="245">
        <v>222.24440000000004</v>
      </c>
      <c r="X81" s="245">
        <v>239.05640000000005</v>
      </c>
      <c r="Y81" s="245">
        <v>257.31959999999998</v>
      </c>
      <c r="Z81" s="245">
        <v>277.32920000000013</v>
      </c>
      <c r="AA81" s="245">
        <v>298.05799999999994</v>
      </c>
      <c r="AB81" s="245">
        <v>319.55240000000003</v>
      </c>
      <c r="AC81" s="245">
        <v>342.66559999999993</v>
      </c>
      <c r="AD81" s="245">
        <v>368.45159999999998</v>
      </c>
      <c r="AE81" s="245">
        <v>394.72000000000008</v>
      </c>
      <c r="AF81" s="245">
        <v>420.48720000000003</v>
      </c>
      <c r="AG81" s="245">
        <v>448.47360000000009</v>
      </c>
      <c r="AH81" s="245">
        <v>478.11999999999989</v>
      </c>
      <c r="AI81" s="245">
        <v>508.61839999999995</v>
      </c>
      <c r="AJ81" s="245">
        <v>540.57560000000001</v>
      </c>
      <c r="AK81" s="245">
        <v>574.55920000000015</v>
      </c>
      <c r="AL81" s="245">
        <v>610.72320000000025</v>
      </c>
      <c r="AM81" s="245">
        <v>649.01640000000032</v>
      </c>
      <c r="AN81" s="245">
        <v>689.6232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2.9200000000000018E-2</v>
      </c>
      <c r="G82" s="245">
        <v>0.4704000000000001</v>
      </c>
      <c r="H82" s="245">
        <v>2.7648000000000006</v>
      </c>
      <c r="I82" s="245">
        <v>7.9052000000000042</v>
      </c>
      <c r="J82" s="245">
        <v>15.541599999999995</v>
      </c>
      <c r="K82" s="245">
        <v>20.751999999999995</v>
      </c>
      <c r="L82" s="245">
        <v>23.056000000000008</v>
      </c>
      <c r="M82" s="245">
        <v>26.466799999999992</v>
      </c>
      <c r="N82" s="245">
        <v>30.670000000000005</v>
      </c>
      <c r="O82" s="245">
        <v>35.341999999999992</v>
      </c>
      <c r="P82" s="245">
        <v>40.586799999999982</v>
      </c>
      <c r="Q82" s="245">
        <v>46.809200000000004</v>
      </c>
      <c r="R82" s="245">
        <v>54.283999999999992</v>
      </c>
      <c r="S82" s="245">
        <v>63.342399999999998</v>
      </c>
      <c r="T82" s="245">
        <v>74.552000000000007</v>
      </c>
      <c r="U82" s="245">
        <v>85.590799999999987</v>
      </c>
      <c r="V82" s="245">
        <v>95.641600000000025</v>
      </c>
      <c r="W82" s="245">
        <v>106.64520000000003</v>
      </c>
      <c r="X82" s="245">
        <v>118.86519999999996</v>
      </c>
      <c r="Y82" s="245">
        <v>132.5068</v>
      </c>
      <c r="Z82" s="245">
        <v>147.76639999999995</v>
      </c>
      <c r="AA82" s="245">
        <v>164.83840000000001</v>
      </c>
      <c r="AB82" s="245">
        <v>184.07</v>
      </c>
      <c r="AC82" s="245">
        <v>205.67280000000002</v>
      </c>
      <c r="AD82" s="245">
        <v>229.76199999999994</v>
      </c>
      <c r="AE82" s="245">
        <v>255.12360000000001</v>
      </c>
      <c r="AF82" s="245">
        <v>283.00199999999995</v>
      </c>
      <c r="AG82" s="245">
        <v>319.98959999999988</v>
      </c>
      <c r="AH82" s="245">
        <v>362.28080000000006</v>
      </c>
      <c r="AI82" s="245">
        <v>402.42120000000017</v>
      </c>
      <c r="AJ82" s="245">
        <v>443.75360000000001</v>
      </c>
      <c r="AK82" s="245">
        <v>495.91239999999999</v>
      </c>
      <c r="AL82" s="245">
        <v>568.93720000000008</v>
      </c>
      <c r="AM82" s="245">
        <v>648.53760000000011</v>
      </c>
      <c r="AN82" s="245">
        <v>719.04679999999996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1.3999999999999999E-2</v>
      </c>
      <c r="H83" s="245">
        <v>4.2000000000000003E-2</v>
      </c>
      <c r="I83" s="245">
        <v>7.0000000000000034E-2</v>
      </c>
      <c r="J83" s="245">
        <v>0.11199999999999999</v>
      </c>
      <c r="K83" s="245">
        <v>0.14000000000000007</v>
      </c>
      <c r="L83" s="245">
        <v>0.14000000000000007</v>
      </c>
      <c r="M83" s="245">
        <v>0.15399999999999997</v>
      </c>
      <c r="N83" s="245">
        <v>0.18199999999999997</v>
      </c>
      <c r="O83" s="245">
        <v>0.21000000000000002</v>
      </c>
      <c r="P83" s="245">
        <v>0.23800000000000004</v>
      </c>
      <c r="Q83" s="245">
        <v>0.26599999999999996</v>
      </c>
      <c r="R83" s="245">
        <v>0.29399999999999998</v>
      </c>
      <c r="S83" s="245">
        <v>0.33600000000000002</v>
      </c>
      <c r="T83" s="245">
        <v>0.37800000000000011</v>
      </c>
      <c r="U83" s="245">
        <v>0.42000000000000004</v>
      </c>
      <c r="V83" s="245">
        <v>0.46200000000000019</v>
      </c>
      <c r="W83" s="245">
        <v>0.49000000000000005</v>
      </c>
      <c r="X83" s="245">
        <v>0.53199999999999992</v>
      </c>
      <c r="Y83" s="245">
        <v>0.58799999999999997</v>
      </c>
      <c r="Z83" s="245">
        <v>0.62999999999999989</v>
      </c>
      <c r="AA83" s="245">
        <v>0.67200000000000004</v>
      </c>
      <c r="AB83" s="245">
        <v>0.74200000000000021</v>
      </c>
      <c r="AC83" s="245">
        <v>0.81199999999999983</v>
      </c>
      <c r="AD83" s="245">
        <v>0.88200000000000012</v>
      </c>
      <c r="AE83" s="245">
        <v>0.95200000000000018</v>
      </c>
      <c r="AF83" s="245">
        <v>1.0219999999999998</v>
      </c>
      <c r="AG83" s="245">
        <v>1.1060000000000003</v>
      </c>
      <c r="AH83" s="245">
        <v>1.1900000000000002</v>
      </c>
      <c r="AI83" s="245">
        <v>1.2740000000000002</v>
      </c>
      <c r="AJ83" s="245">
        <v>1.3719999999999999</v>
      </c>
      <c r="AK83" s="245">
        <v>1.4840000000000004</v>
      </c>
      <c r="AL83" s="245">
        <v>1.5960000000000001</v>
      </c>
      <c r="AM83" s="245">
        <v>1.7220000000000004</v>
      </c>
      <c r="AN83" s="245">
        <v>1.8480000000000008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1.3999999999999999E-2</v>
      </c>
      <c r="G84" s="245">
        <v>7.0000000000000034E-2</v>
      </c>
      <c r="H84" s="245">
        <v>0.21000000000000002</v>
      </c>
      <c r="I84" s="245">
        <v>0.434</v>
      </c>
      <c r="J84" s="245">
        <v>0.71399999999999986</v>
      </c>
      <c r="K84" s="245">
        <v>0.86799999999999999</v>
      </c>
      <c r="L84" s="245">
        <v>0.86799999999999999</v>
      </c>
      <c r="M84" s="245">
        <v>0.93800000000000028</v>
      </c>
      <c r="N84" s="245">
        <v>1.0779999999999996</v>
      </c>
      <c r="O84" s="245">
        <v>1.2459999999999998</v>
      </c>
      <c r="P84" s="245">
        <v>1.4279999999999997</v>
      </c>
      <c r="Q84" s="245">
        <v>1.6099999999999999</v>
      </c>
      <c r="R84" s="245">
        <v>1.806</v>
      </c>
      <c r="S84" s="245">
        <v>2.0300000000000002</v>
      </c>
      <c r="T84" s="245">
        <v>2.2819999999999996</v>
      </c>
      <c r="U84" s="245">
        <v>2.5060000000000002</v>
      </c>
      <c r="V84" s="245">
        <v>2.7160000000000006</v>
      </c>
      <c r="W84" s="245">
        <v>2.9540000000000002</v>
      </c>
      <c r="X84" s="245">
        <v>3.2060000000000013</v>
      </c>
      <c r="Y84" s="245">
        <v>3.4859999999999989</v>
      </c>
      <c r="Z84" s="245">
        <v>3.794</v>
      </c>
      <c r="AA84" s="245">
        <v>4.1159999999999997</v>
      </c>
      <c r="AB84" s="245">
        <v>4.4660000000000002</v>
      </c>
      <c r="AC84" s="245">
        <v>4.8579999999999988</v>
      </c>
      <c r="AD84" s="245">
        <v>5.2919999999999989</v>
      </c>
      <c r="AE84" s="245">
        <v>5.726</v>
      </c>
      <c r="AF84" s="245">
        <v>6.16</v>
      </c>
      <c r="AG84" s="245">
        <v>6.6360000000000001</v>
      </c>
      <c r="AH84" s="245">
        <v>7.1539999999999981</v>
      </c>
      <c r="AI84" s="245">
        <v>7.6999999999999993</v>
      </c>
      <c r="AJ84" s="245">
        <v>8.2879999999999967</v>
      </c>
      <c r="AK84" s="245">
        <v>8.9320000000000004</v>
      </c>
      <c r="AL84" s="245">
        <v>9.6180000000000021</v>
      </c>
      <c r="AM84" s="245">
        <v>10.36</v>
      </c>
      <c r="AN84" s="245">
        <v>11.171999999999997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1.3999999999999999E-2</v>
      </c>
      <c r="F88" s="248">
        <v>0.29959999999999998</v>
      </c>
      <c r="G88" s="248">
        <v>1.7640000000000007</v>
      </c>
      <c r="H88" s="248">
        <v>8.7232000000000003</v>
      </c>
      <c r="I88" s="248">
        <v>23.010000000000009</v>
      </c>
      <c r="J88" s="248">
        <v>41.824000000000005</v>
      </c>
      <c r="K88" s="248">
        <v>55.793600000000005</v>
      </c>
      <c r="L88" s="248">
        <v>66.261200000000002</v>
      </c>
      <c r="M88" s="248">
        <v>81.733999999999995</v>
      </c>
      <c r="N88" s="248">
        <v>100.06279999999998</v>
      </c>
      <c r="O88" s="248">
        <v>119.94559999999998</v>
      </c>
      <c r="P88" s="248">
        <v>141.25119999999998</v>
      </c>
      <c r="Q88" s="248">
        <v>165.04519999999999</v>
      </c>
      <c r="R88" s="248">
        <v>191.08920000000001</v>
      </c>
      <c r="S88" s="248">
        <v>219.0308</v>
      </c>
      <c r="T88" s="248">
        <v>250.20320000000001</v>
      </c>
      <c r="U88" s="248">
        <v>279.25199999999995</v>
      </c>
      <c r="V88" s="248">
        <v>305.00760000000014</v>
      </c>
      <c r="W88" s="248">
        <v>332.3336000000001</v>
      </c>
      <c r="X88" s="248">
        <v>361.65960000000001</v>
      </c>
      <c r="Y88" s="248">
        <v>393.90039999999999</v>
      </c>
      <c r="Z88" s="248">
        <v>429.51960000000008</v>
      </c>
      <c r="AA88" s="248">
        <v>467.68439999999998</v>
      </c>
      <c r="AB88" s="248">
        <v>508.83040000000005</v>
      </c>
      <c r="AC88" s="248">
        <v>554.00839999999994</v>
      </c>
      <c r="AD88" s="248">
        <v>604.38759999999991</v>
      </c>
      <c r="AE88" s="248">
        <v>656.52160000000015</v>
      </c>
      <c r="AF88" s="248">
        <v>710.6712</v>
      </c>
      <c r="AG88" s="248">
        <v>776.20519999999988</v>
      </c>
      <c r="AH88" s="248">
        <v>848.74479999999994</v>
      </c>
      <c r="AI88" s="248">
        <v>920.01360000000011</v>
      </c>
      <c r="AJ88" s="248">
        <v>993.98919999999998</v>
      </c>
      <c r="AK88" s="248">
        <v>1080.8876</v>
      </c>
      <c r="AL88" s="248">
        <v>1190.8744000000002</v>
      </c>
      <c r="AM88" s="248">
        <v>1309.6360000000004</v>
      </c>
      <c r="AN88" s="248">
        <v>1421.69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2.6250000000000001E-5</v>
      </c>
      <c r="H93" s="245">
        <v>1.9424999999999998E-4</v>
      </c>
      <c r="I93" s="245">
        <v>4.7774999999999993E-4</v>
      </c>
      <c r="J93" s="245">
        <v>8.6099999999999989E-4</v>
      </c>
      <c r="K93" s="245">
        <v>1.1182500000000001E-3</v>
      </c>
      <c r="L93" s="245">
        <v>1.2809999999999998E-3</v>
      </c>
      <c r="M93" s="245">
        <v>1.6589999999999995E-3</v>
      </c>
      <c r="N93" s="245">
        <v>2.1367500000000002E-3</v>
      </c>
      <c r="O93" s="245">
        <v>2.70375E-3</v>
      </c>
      <c r="P93" s="245">
        <v>3.2865000000000004E-3</v>
      </c>
      <c r="Q93" s="245">
        <v>3.8954999999999988E-3</v>
      </c>
      <c r="R93" s="245">
        <v>4.4887499999999988E-3</v>
      </c>
      <c r="S93" s="245">
        <v>5.081999999999998E-3</v>
      </c>
      <c r="T93" s="245">
        <v>5.7749999999999989E-3</v>
      </c>
      <c r="U93" s="245">
        <v>6.3524999999999979E-3</v>
      </c>
      <c r="V93" s="245">
        <v>6.856499999999998E-3</v>
      </c>
      <c r="W93" s="245">
        <v>7.3867499999999984E-3</v>
      </c>
      <c r="X93" s="245">
        <v>7.9012499999999986E-3</v>
      </c>
      <c r="Y93" s="245">
        <v>8.4157499999999979E-3</v>
      </c>
      <c r="Z93" s="245">
        <v>8.930249999999999E-3</v>
      </c>
      <c r="AA93" s="245">
        <v>9.5602499999999958E-3</v>
      </c>
      <c r="AB93" s="245">
        <v>1.0242749999999998E-2</v>
      </c>
      <c r="AC93" s="245">
        <v>1.0925249999999996E-2</v>
      </c>
      <c r="AD93" s="245">
        <v>1.1696999999999999E-2</v>
      </c>
      <c r="AE93" s="245">
        <v>1.2405749999999997E-2</v>
      </c>
      <c r="AF93" s="245">
        <v>1.3114499999999998E-2</v>
      </c>
      <c r="AG93" s="245">
        <v>1.3938749999999998E-2</v>
      </c>
      <c r="AH93" s="245">
        <v>1.4789249999999999E-2</v>
      </c>
      <c r="AI93" s="245">
        <v>1.5639749999999994E-2</v>
      </c>
      <c r="AJ93" s="245">
        <v>1.65165E-2</v>
      </c>
      <c r="AK93" s="245">
        <v>1.7419500000000001E-2</v>
      </c>
      <c r="AL93" s="245">
        <v>1.8348749999999997E-2</v>
      </c>
      <c r="AM93" s="245">
        <v>1.9419749999999996E-2</v>
      </c>
      <c r="AN93" s="245">
        <v>2.0532749999999999E-2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6.0000000000000015E-5</v>
      </c>
      <c r="H94" s="245">
        <v>4.95E-4</v>
      </c>
      <c r="I94" s="245">
        <v>1.5299999999999999E-3</v>
      </c>
      <c r="J94" s="245">
        <v>2.7299999999999998E-3</v>
      </c>
      <c r="K94" s="245">
        <v>3.6299999999999991E-3</v>
      </c>
      <c r="L94" s="245">
        <v>4.6424999999999999E-3</v>
      </c>
      <c r="M94" s="245">
        <v>6.0899999999999991E-3</v>
      </c>
      <c r="N94" s="245">
        <v>7.9349999999999959E-3</v>
      </c>
      <c r="O94" s="245">
        <v>9.9299999999999961E-3</v>
      </c>
      <c r="P94" s="245">
        <v>1.1985000000000001E-2</v>
      </c>
      <c r="Q94" s="245">
        <v>1.4144999999999998E-2</v>
      </c>
      <c r="R94" s="245">
        <v>1.6409999999999998E-2</v>
      </c>
      <c r="S94" s="245">
        <v>1.87125E-2</v>
      </c>
      <c r="T94" s="245">
        <v>2.0992500000000001E-2</v>
      </c>
      <c r="U94" s="245">
        <v>2.30175E-2</v>
      </c>
      <c r="V94" s="245">
        <v>2.4749999999999991E-2</v>
      </c>
      <c r="W94" s="245">
        <v>2.6504999999999997E-2</v>
      </c>
      <c r="X94" s="245">
        <v>2.8335000000000006E-2</v>
      </c>
      <c r="Y94" s="245">
        <v>3.0269999999999988E-2</v>
      </c>
      <c r="Z94" s="245">
        <v>3.2309999999999998E-2</v>
      </c>
      <c r="AA94" s="245">
        <v>3.4529999999999991E-2</v>
      </c>
      <c r="AB94" s="245">
        <v>3.67725E-2</v>
      </c>
      <c r="AC94" s="245">
        <v>3.9037499999999996E-2</v>
      </c>
      <c r="AD94" s="245">
        <v>4.1482499999999992E-2</v>
      </c>
      <c r="AE94" s="245">
        <v>4.3905E-2</v>
      </c>
      <c r="AF94" s="245">
        <v>4.6350000000000002E-2</v>
      </c>
      <c r="AG94" s="245">
        <v>4.8937499999999995E-2</v>
      </c>
      <c r="AH94" s="245">
        <v>5.1524999999999987E-2</v>
      </c>
      <c r="AI94" s="245">
        <v>5.4195E-2</v>
      </c>
      <c r="AJ94" s="245">
        <v>5.7044999999999992E-2</v>
      </c>
      <c r="AK94" s="245">
        <v>6.0142500000000002E-2</v>
      </c>
      <c r="AL94" s="245">
        <v>6.3404999999999989E-2</v>
      </c>
      <c r="AM94" s="245">
        <v>6.674250000000001E-2</v>
      </c>
      <c r="AN94" s="245">
        <v>7.0244999999999988E-2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6.7500000000000014E-5</v>
      </c>
      <c r="F95" s="245">
        <v>1.0395E-2</v>
      </c>
      <c r="G95" s="245">
        <v>0.11110500000000002</v>
      </c>
      <c r="H95" s="245">
        <v>0.39741750000000015</v>
      </c>
      <c r="I95" s="245">
        <v>0.93008250000000015</v>
      </c>
      <c r="J95" s="245">
        <v>1.8713474999999997</v>
      </c>
      <c r="K95" s="245">
        <v>2.4783300000000006</v>
      </c>
      <c r="L95" s="245">
        <v>2.4882075000000001</v>
      </c>
      <c r="M95" s="245">
        <v>2.507175000000001</v>
      </c>
      <c r="N95" s="245">
        <v>2.5420275000000006</v>
      </c>
      <c r="O95" s="245">
        <v>2.6042175000000003</v>
      </c>
      <c r="P95" s="245">
        <v>2.7169649999999996</v>
      </c>
      <c r="Q95" s="245">
        <v>2.9094974999999996</v>
      </c>
      <c r="R95" s="245">
        <v>3.2113800000000006</v>
      </c>
      <c r="S95" s="245">
        <v>3.6517274999999993</v>
      </c>
      <c r="T95" s="245">
        <v>4.2651450000000004</v>
      </c>
      <c r="U95" s="245">
        <v>4.8864375000000004</v>
      </c>
      <c r="V95" s="245">
        <v>5.4560925000000005</v>
      </c>
      <c r="W95" s="245">
        <v>6.1046100000000028</v>
      </c>
      <c r="X95" s="245">
        <v>6.8430150000000003</v>
      </c>
      <c r="Y95" s="245">
        <v>7.6763700000000012</v>
      </c>
      <c r="Z95" s="245">
        <v>8.6290200000000006</v>
      </c>
      <c r="AA95" s="245">
        <v>9.7314075000000013</v>
      </c>
      <c r="AB95" s="245">
        <v>11.384145000000002</v>
      </c>
      <c r="AC95" s="245">
        <v>13.706415000000002</v>
      </c>
      <c r="AD95" s="245">
        <v>16.019887499999999</v>
      </c>
      <c r="AE95" s="245">
        <v>18.139927500000002</v>
      </c>
      <c r="AF95" s="245">
        <v>20.294527500000001</v>
      </c>
      <c r="AG95" s="245">
        <v>22.588830000000005</v>
      </c>
      <c r="AH95" s="245">
        <v>25.136864999999997</v>
      </c>
      <c r="AI95" s="245">
        <v>27.987817500000009</v>
      </c>
      <c r="AJ95" s="245">
        <v>31.161802500000004</v>
      </c>
      <c r="AK95" s="245">
        <v>34.634610000000002</v>
      </c>
      <c r="AL95" s="245">
        <v>38.435647500000016</v>
      </c>
      <c r="AM95" s="245">
        <v>42.639210000000006</v>
      </c>
      <c r="AN95" s="245">
        <v>47.349292500000011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6.7500000000000014E-5</v>
      </c>
      <c r="F100" s="248">
        <v>1.0395E-2</v>
      </c>
      <c r="G100" s="248">
        <v>0.11119125000000002</v>
      </c>
      <c r="H100" s="248">
        <v>0.39810675000000012</v>
      </c>
      <c r="I100" s="248">
        <v>0.93209025000000012</v>
      </c>
      <c r="J100" s="248">
        <v>1.8749384999999996</v>
      </c>
      <c r="K100" s="248">
        <v>2.4830782500000006</v>
      </c>
      <c r="L100" s="248">
        <v>2.4941310000000003</v>
      </c>
      <c r="M100" s="248">
        <v>2.514924000000001</v>
      </c>
      <c r="N100" s="248">
        <v>2.5520992500000004</v>
      </c>
      <c r="O100" s="248">
        <v>2.6168512500000003</v>
      </c>
      <c r="P100" s="248">
        <v>2.7322364999999995</v>
      </c>
      <c r="Q100" s="248">
        <v>2.9275379999999998</v>
      </c>
      <c r="R100" s="248">
        <v>3.2322787500000008</v>
      </c>
      <c r="S100" s="248">
        <v>3.6755219999999995</v>
      </c>
      <c r="T100" s="248">
        <v>4.2919125000000005</v>
      </c>
      <c r="U100" s="248">
        <v>4.9158075000000006</v>
      </c>
      <c r="V100" s="248">
        <v>5.4876990000000001</v>
      </c>
      <c r="W100" s="248">
        <v>6.1385017500000032</v>
      </c>
      <c r="X100" s="248">
        <v>6.8792512500000003</v>
      </c>
      <c r="Y100" s="248">
        <v>7.7150557500000012</v>
      </c>
      <c r="Z100" s="248">
        <v>8.6702602500000001</v>
      </c>
      <c r="AA100" s="248">
        <v>9.7754977500000013</v>
      </c>
      <c r="AB100" s="248">
        <v>11.431160250000001</v>
      </c>
      <c r="AC100" s="248">
        <v>13.756377750000002</v>
      </c>
      <c r="AD100" s="248">
        <v>16.073066999999998</v>
      </c>
      <c r="AE100" s="248">
        <v>18.196238250000004</v>
      </c>
      <c r="AF100" s="248">
        <v>20.353992000000002</v>
      </c>
      <c r="AG100" s="248">
        <v>22.651706250000004</v>
      </c>
      <c r="AH100" s="248">
        <v>25.203179249999998</v>
      </c>
      <c r="AI100" s="248">
        <v>28.057652250000007</v>
      </c>
      <c r="AJ100" s="248">
        <v>31.235364000000004</v>
      </c>
      <c r="AK100" s="248">
        <v>34.712172000000002</v>
      </c>
      <c r="AL100" s="248">
        <v>38.517401250000013</v>
      </c>
      <c r="AM100" s="248">
        <v>42.725372250000007</v>
      </c>
      <c r="AN100" s="248">
        <v>47.440070250000012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7.5675374999999981E-4</v>
      </c>
      <c r="F105" s="245">
        <v>0.11599353312499999</v>
      </c>
      <c r="G105" s="245">
        <v>2.9615137587500002</v>
      </c>
      <c r="H105" s="245">
        <v>6.9319551604499994</v>
      </c>
      <c r="I105" s="245">
        <v>8.4401050567702516</v>
      </c>
      <c r="J105" s="245">
        <v>10.158517486111412</v>
      </c>
      <c r="K105" s="245">
        <v>12.635092437053446</v>
      </c>
      <c r="L105" s="245">
        <v>15.36259099983759</v>
      </c>
      <c r="M105" s="245">
        <v>18.57516281406016</v>
      </c>
      <c r="N105" s="245">
        <v>22.832470927282017</v>
      </c>
      <c r="O105" s="245">
        <v>28.579433516323256</v>
      </c>
      <c r="P105" s="245">
        <v>35.531934330487154</v>
      </c>
      <c r="Q105" s="245">
        <v>43.926414000115564</v>
      </c>
      <c r="R105" s="245">
        <v>52.617199708759138</v>
      </c>
      <c r="S105" s="245">
        <v>62.08397302178173</v>
      </c>
      <c r="T105" s="245">
        <v>73.010550273046988</v>
      </c>
      <c r="U105" s="245">
        <v>83.444371596053713</v>
      </c>
      <c r="V105" s="245">
        <v>93.12437097300176</v>
      </c>
      <c r="W105" s="245">
        <v>102.33482898810767</v>
      </c>
      <c r="X105" s="245">
        <v>110.55068164883455</v>
      </c>
      <c r="Y105" s="245">
        <v>117.68949214872008</v>
      </c>
      <c r="Z105" s="245">
        <v>123.39646399666289</v>
      </c>
      <c r="AA105" s="245">
        <v>128.1610110196435</v>
      </c>
      <c r="AB105" s="245">
        <v>132.36818818824506</v>
      </c>
      <c r="AC105" s="245">
        <v>135.11351183380734</v>
      </c>
      <c r="AD105" s="245">
        <v>137.08284787499065</v>
      </c>
      <c r="AE105" s="245">
        <v>138.78343522155362</v>
      </c>
      <c r="AF105" s="245">
        <v>139.8103464377748</v>
      </c>
      <c r="AG105" s="245">
        <v>140.58633404215385</v>
      </c>
      <c r="AH105" s="245">
        <v>141.11139803469072</v>
      </c>
      <c r="AI105" s="245">
        <v>141.63107034115308</v>
      </c>
      <c r="AJ105" s="245">
        <v>141.8819939529952</v>
      </c>
      <c r="AK105" s="245">
        <v>141.8819939529952</v>
      </c>
      <c r="AL105" s="245">
        <v>141.8819939529952</v>
      </c>
      <c r="AM105" s="245">
        <v>141.8819939529952</v>
      </c>
      <c r="AN105" s="245">
        <v>141.8819939529952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0.19051766249999993</v>
      </c>
      <c r="F106" s="245">
        <v>0.37480020149999993</v>
      </c>
      <c r="G106" s="245">
        <v>0.69304552355000015</v>
      </c>
      <c r="H106" s="245">
        <v>1.1433022659249998</v>
      </c>
      <c r="I106" s="245">
        <v>2.4043666623089299</v>
      </c>
      <c r="J106" s="245">
        <v>4.9553440138703353</v>
      </c>
      <c r="K106" s="245">
        <v>8.4510918024906712</v>
      </c>
      <c r="L106" s="245">
        <v>13.194250462515692</v>
      </c>
      <c r="M106" s="245">
        <v>19.165513519215025</v>
      </c>
      <c r="N106" s="245">
        <v>26.402612014329875</v>
      </c>
      <c r="O106" s="245">
        <v>36.209994335736496</v>
      </c>
      <c r="P106" s="245">
        <v>47.906917531261001</v>
      </c>
      <c r="Q106" s="245">
        <v>61.153010124816383</v>
      </c>
      <c r="R106" s="245">
        <v>76.307950067219991</v>
      </c>
      <c r="S106" s="245">
        <v>92.748031922769485</v>
      </c>
      <c r="T106" s="245">
        <v>110.11357774064754</v>
      </c>
      <c r="U106" s="245">
        <v>127.47912355852561</v>
      </c>
      <c r="V106" s="245">
        <v>144.52360437504709</v>
      </c>
      <c r="W106" s="245">
        <v>159.67854431745073</v>
      </c>
      <c r="X106" s="245">
        <v>172.94394338573647</v>
      </c>
      <c r="Y106" s="245">
        <v>184.92420054087634</v>
      </c>
      <c r="Z106" s="245">
        <v>194.71227638755261</v>
      </c>
      <c r="AA106" s="245">
        <v>202.61081136011094</v>
      </c>
      <c r="AB106" s="245">
        <v>208.58207441681029</v>
      </c>
      <c r="AC106" s="245">
        <v>213.32523307683539</v>
      </c>
      <c r="AD106" s="245">
        <v>217.16135234154262</v>
      </c>
      <c r="AE106" s="245">
        <v>219.99566365271943</v>
      </c>
      <c r="AF106" s="245">
        <v>222.16853848645266</v>
      </c>
      <c r="AG106" s="245">
        <v>223.77474540095514</v>
      </c>
      <c r="AH106" s="245">
        <v>225.05988731410105</v>
      </c>
      <c r="AI106" s="245">
        <v>225.68359274980335</v>
      </c>
      <c r="AJ106" s="245">
        <v>226.62836318686226</v>
      </c>
      <c r="AK106" s="245">
        <v>227.57313362392131</v>
      </c>
      <c r="AL106" s="245">
        <v>227.57313362392131</v>
      </c>
      <c r="AM106" s="245">
        <v>227.57313362392131</v>
      </c>
      <c r="AN106" s="245">
        <v>227.57313362392131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3.5469250000000001E-2</v>
      </c>
      <c r="I107" s="245">
        <v>0.25370945882352935</v>
      </c>
      <c r="J107" s="245">
        <v>0.43648041764705853</v>
      </c>
      <c r="K107" s="245">
        <v>0.43648041764705853</v>
      </c>
      <c r="L107" s="245">
        <v>0.61925137647058814</v>
      </c>
      <c r="M107" s="245">
        <v>0.98479329411764682</v>
      </c>
      <c r="N107" s="245">
        <v>1.3503352117647054</v>
      </c>
      <c r="O107" s="245">
        <v>1.7158771294117643</v>
      </c>
      <c r="P107" s="245">
        <v>2.2641900058823521</v>
      </c>
      <c r="Q107" s="245">
        <v>2.9952738411764703</v>
      </c>
      <c r="R107" s="245">
        <v>3.7263576764705877</v>
      </c>
      <c r="S107" s="245">
        <v>4.4574415117647046</v>
      </c>
      <c r="T107" s="245">
        <v>5.7276579470588205</v>
      </c>
      <c r="U107" s="245">
        <v>6.9978743823529399</v>
      </c>
      <c r="V107" s="245">
        <v>7.7289582176470581</v>
      </c>
      <c r="W107" s="245">
        <v>8.4600420529411764</v>
      </c>
      <c r="X107" s="245">
        <v>9.0083549294117642</v>
      </c>
      <c r="Y107" s="245">
        <v>9.5566678058823538</v>
      </c>
      <c r="Z107" s="245">
        <v>10.104980682352945</v>
      </c>
      <c r="AA107" s="245">
        <v>10.470522599999999</v>
      </c>
      <c r="AB107" s="245">
        <v>10.653293558823529</v>
      </c>
      <c r="AC107" s="245">
        <v>10.83606451764706</v>
      </c>
      <c r="AD107" s="245">
        <v>11.01883547647059</v>
      </c>
      <c r="AE107" s="245">
        <v>11.201606435294119</v>
      </c>
      <c r="AF107" s="245">
        <v>11.384377394117649</v>
      </c>
      <c r="AG107" s="245">
        <v>11.384377394117649</v>
      </c>
      <c r="AH107" s="245">
        <v>11.384377394117649</v>
      </c>
      <c r="AI107" s="245">
        <v>11.384377394117649</v>
      </c>
      <c r="AJ107" s="245">
        <v>11.384377394117649</v>
      </c>
      <c r="AK107" s="245">
        <v>11.384377394117649</v>
      </c>
      <c r="AL107" s="245">
        <v>11.384377394117649</v>
      </c>
      <c r="AM107" s="245">
        <v>11.384377394117649</v>
      </c>
      <c r="AN107" s="245">
        <v>11.384377394117649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0.16614000000000001</v>
      </c>
      <c r="G108" s="245">
        <v>0.51639187499999994</v>
      </c>
      <c r="H108" s="245">
        <v>0.70050374999999998</v>
      </c>
      <c r="I108" s="245">
        <v>0.70050374999999998</v>
      </c>
      <c r="J108" s="245">
        <v>0.70050374999999998</v>
      </c>
      <c r="K108" s="245">
        <v>0.97218384868421037</v>
      </c>
      <c r="L108" s="245">
        <v>1.2438639473684208</v>
      </c>
      <c r="M108" s="245">
        <v>1.2438639473684208</v>
      </c>
      <c r="N108" s="245">
        <v>1.7813780304276314</v>
      </c>
      <c r="O108" s="245">
        <v>2.8168847121710523</v>
      </c>
      <c r="P108" s="245">
        <v>3.586557409539473</v>
      </c>
      <c r="Q108" s="245">
        <v>4.3957515912828953</v>
      </c>
      <c r="R108" s="245">
        <v>5.7341176480263139</v>
      </c>
      <c r="S108" s="245">
        <v>7.0724837047697369</v>
      </c>
      <c r="T108" s="245">
        <v>8.644256422697369</v>
      </c>
      <c r="U108" s="245">
        <v>10.216029140625</v>
      </c>
      <c r="V108" s="245">
        <v>11.55439519736842</v>
      </c>
      <c r="W108" s="245">
        <v>12.892761254111839</v>
      </c>
      <c r="X108" s="245">
        <v>13.701955435855261</v>
      </c>
      <c r="Y108" s="245">
        <v>14.471628133223682</v>
      </c>
      <c r="Z108" s="245">
        <v>15.235454716282895</v>
      </c>
      <c r="AA108" s="245">
        <v>15.772968799342104</v>
      </c>
      <c r="AB108" s="245">
        <v>16.044648898026313</v>
      </c>
      <c r="AC108" s="245">
        <v>16.316328996710524</v>
      </c>
      <c r="AD108" s="245">
        <v>16.588009095394735</v>
      </c>
      <c r="AE108" s="245">
        <v>16.588009095394735</v>
      </c>
      <c r="AF108" s="245">
        <v>16.588009095394735</v>
      </c>
      <c r="AG108" s="245">
        <v>16.588009095394735</v>
      </c>
      <c r="AH108" s="245">
        <v>16.588009095394735</v>
      </c>
      <c r="AI108" s="245">
        <v>16.588009095394735</v>
      </c>
      <c r="AJ108" s="245">
        <v>16.588009095394735</v>
      </c>
      <c r="AK108" s="245">
        <v>16.588009095394735</v>
      </c>
      <c r="AL108" s="245">
        <v>16.588009095394735</v>
      </c>
      <c r="AM108" s="245">
        <v>16.588009095394735</v>
      </c>
      <c r="AN108" s="245">
        <v>16.588009095394735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0.19127441624999994</v>
      </c>
      <c r="F112" s="248">
        <v>0.65693373462499993</v>
      </c>
      <c r="G112" s="248">
        <v>4.1709511573000002</v>
      </c>
      <c r="H112" s="248">
        <v>8.8112304263749994</v>
      </c>
      <c r="I112" s="248">
        <v>11.798684927902709</v>
      </c>
      <c r="J112" s="248">
        <v>16.250845667628806</v>
      </c>
      <c r="K112" s="248">
        <v>22.494848505875385</v>
      </c>
      <c r="L112" s="248">
        <v>30.419956786192291</v>
      </c>
      <c r="M112" s="248">
        <v>39.969333574761251</v>
      </c>
      <c r="N112" s="248">
        <v>52.366796183804233</v>
      </c>
      <c r="O112" s="248">
        <v>69.322189693642571</v>
      </c>
      <c r="P112" s="248">
        <v>89.289599277169984</v>
      </c>
      <c r="Q112" s="248">
        <v>112.47044955739131</v>
      </c>
      <c r="R112" s="248">
        <v>138.38562510047603</v>
      </c>
      <c r="S112" s="248">
        <v>166.36193016108564</v>
      </c>
      <c r="T112" s="248">
        <v>197.49604238345071</v>
      </c>
      <c r="U112" s="248">
        <v>228.13739867755726</v>
      </c>
      <c r="V112" s="248">
        <v>256.9313287630643</v>
      </c>
      <c r="W112" s="248">
        <v>283.36617661261141</v>
      </c>
      <c r="X112" s="248">
        <v>306.20493539983806</v>
      </c>
      <c r="Y112" s="248">
        <v>326.64198862870245</v>
      </c>
      <c r="Z112" s="248">
        <v>343.44917578285134</v>
      </c>
      <c r="AA112" s="248">
        <v>357.01531377909652</v>
      </c>
      <c r="AB112" s="248">
        <v>367.64820506190517</v>
      </c>
      <c r="AC112" s="248">
        <v>375.59113842500034</v>
      </c>
      <c r="AD112" s="248">
        <v>381.85104478839861</v>
      </c>
      <c r="AE112" s="248">
        <v>386.5687144049619</v>
      </c>
      <c r="AF112" s="248">
        <v>389.9512714137399</v>
      </c>
      <c r="AG112" s="248">
        <v>392.33346593262144</v>
      </c>
      <c r="AH112" s="248">
        <v>394.14367183830421</v>
      </c>
      <c r="AI112" s="248">
        <v>395.28704958046882</v>
      </c>
      <c r="AJ112" s="248">
        <v>396.48274362936985</v>
      </c>
      <c r="AK112" s="248">
        <v>397.42751406642896</v>
      </c>
      <c r="AL112" s="248">
        <v>397.42751406642896</v>
      </c>
      <c r="AM112" s="248">
        <v>397.42751406642896</v>
      </c>
      <c r="AN112" s="248">
        <v>397.42751406642896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57"/>
  <sheetViews>
    <sheetView workbookViewId="0">
      <pane xSplit="1" ySplit="21" topLeftCell="Y22" activePane="bottomRight" state="frozen"/>
      <selection pane="topRight" activeCell="B1" sqref="B1"/>
      <selection pane="bottomLeft" activeCell="A2" sqref="A2"/>
      <selection pane="bottomRight" activeCell="AL6" sqref="AL6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10" t="s">
        <v>722</v>
      </c>
      <c r="B2" s="291" t="s">
        <v>723</v>
      </c>
      <c r="C2" s="292">
        <v>13.836369999999999</v>
      </c>
      <c r="D2" s="292">
        <v>31.523305000000047</v>
      </c>
      <c r="E2" s="292">
        <v>94.280715000000555</v>
      </c>
      <c r="F2" s="292">
        <v>288.55277000000041</v>
      </c>
      <c r="G2" s="292">
        <v>594.21370000000002</v>
      </c>
      <c r="H2" s="292">
        <v>962.76089999999999</v>
      </c>
      <c r="I2" s="292">
        <v>1094.0542</v>
      </c>
      <c r="J2" s="292">
        <v>1244.7251000000003</v>
      </c>
      <c r="K2" s="292">
        <v>1674.8629000000003</v>
      </c>
      <c r="L2" s="292">
        <v>2192.2524999999996</v>
      </c>
      <c r="M2" s="292">
        <v>2771.2740000000003</v>
      </c>
      <c r="N2" s="292">
        <v>3383.5742999999998</v>
      </c>
      <c r="O2" s="292">
        <v>4011.6718999999998</v>
      </c>
      <c r="P2" s="292">
        <v>4636.4852999999994</v>
      </c>
      <c r="Q2" s="292">
        <v>5265.2521000000006</v>
      </c>
      <c r="R2" s="292">
        <v>5909.2644000000009</v>
      </c>
      <c r="S2" s="292">
        <v>6395.1365000000005</v>
      </c>
      <c r="T2" s="292">
        <v>6887.8613999999998</v>
      </c>
      <c r="U2" s="292">
        <v>7394.4034999999994</v>
      </c>
      <c r="V2" s="292">
        <v>7923.6569</v>
      </c>
      <c r="W2" s="292">
        <v>8492.0661</v>
      </c>
      <c r="X2" s="292">
        <v>9098.2212999999992</v>
      </c>
      <c r="Y2" s="292">
        <v>9727.0771999999997</v>
      </c>
      <c r="Z2" s="292">
        <v>10401.982199999999</v>
      </c>
      <c r="AA2" s="292">
        <v>11125.193300000001</v>
      </c>
      <c r="AB2" s="292">
        <v>11918.179800000002</v>
      </c>
      <c r="AC2" s="292">
        <v>12646.384599999999</v>
      </c>
      <c r="AD2" s="292">
        <v>13419.522399999998</v>
      </c>
      <c r="AE2" s="292">
        <v>14253.942099999998</v>
      </c>
      <c r="AF2" s="292">
        <v>15124.170700000001</v>
      </c>
      <c r="AG2" s="292">
        <v>16037.284900000002</v>
      </c>
      <c r="AH2" s="292">
        <v>17006.550999999999</v>
      </c>
      <c r="AI2" s="292">
        <v>18039.047500000001</v>
      </c>
      <c r="AJ2" s="292">
        <v>19141.420600000005</v>
      </c>
      <c r="AK2" s="292">
        <v>20306.879899999996</v>
      </c>
      <c r="AL2" s="292">
        <v>21544.172900000001</v>
      </c>
    </row>
    <row r="3" spans="1:38" s="33" customFormat="1" ht="15" x14ac:dyDescent="0.25">
      <c r="A3" s="310"/>
      <c r="B3" s="291" t="s">
        <v>7</v>
      </c>
      <c r="C3" s="292">
        <v>0.1263</v>
      </c>
      <c r="D3" s="292">
        <v>2.5834999999999999</v>
      </c>
      <c r="E3" s="292">
        <v>5.1422499999999998</v>
      </c>
      <c r="F3" s="292">
        <v>5.15665</v>
      </c>
      <c r="G3" s="292">
        <v>14.1965</v>
      </c>
      <c r="H3" s="292">
        <v>27.695500000000003</v>
      </c>
      <c r="I3" s="292">
        <v>27.777000000000001</v>
      </c>
      <c r="J3" s="292">
        <v>27.998000000000001</v>
      </c>
      <c r="K3" s="292">
        <v>28.336000000000002</v>
      </c>
      <c r="L3" s="292">
        <v>28.951000000000001</v>
      </c>
      <c r="M3" s="292">
        <v>29.914999999999999</v>
      </c>
      <c r="N3" s="292">
        <v>31.658999999999999</v>
      </c>
      <c r="O3" s="292">
        <v>34.405499999999996</v>
      </c>
      <c r="P3" s="292">
        <v>38.587499999999999</v>
      </c>
      <c r="Q3" s="292">
        <v>44.415999999999997</v>
      </c>
      <c r="R3" s="292">
        <v>52.451999999999998</v>
      </c>
      <c r="S3" s="292">
        <v>58.424999999999997</v>
      </c>
      <c r="T3" s="292">
        <v>65.287000000000006</v>
      </c>
      <c r="U3" s="292">
        <v>73.019000000000005</v>
      </c>
      <c r="V3" s="292">
        <v>81.881999999999991</v>
      </c>
      <c r="W3" s="292">
        <v>91.731000000000009</v>
      </c>
      <c r="X3" s="292">
        <v>103.25450000000001</v>
      </c>
      <c r="Y3" s="292">
        <v>116.45649999999999</v>
      </c>
      <c r="Z3" s="292">
        <v>140.2165</v>
      </c>
      <c r="AA3" s="292">
        <v>168.30099999999999</v>
      </c>
      <c r="AB3" s="292">
        <v>191.89100000000002</v>
      </c>
      <c r="AC3" s="292">
        <v>215.66950000000003</v>
      </c>
      <c r="AD3" s="292">
        <v>240.0265</v>
      </c>
      <c r="AE3" s="292">
        <v>266.9325</v>
      </c>
      <c r="AF3" s="292">
        <v>296.93299999999999</v>
      </c>
      <c r="AG3" s="292">
        <v>330.57850000000002</v>
      </c>
      <c r="AH3" s="292">
        <v>367.77449999999999</v>
      </c>
      <c r="AI3" s="292">
        <v>408.08200000000005</v>
      </c>
      <c r="AJ3" s="292">
        <v>452.59050000000002</v>
      </c>
      <c r="AK3" s="292">
        <v>501.86399999999998</v>
      </c>
      <c r="AL3" s="292">
        <v>557.64599999999996</v>
      </c>
    </row>
    <row r="4" spans="1:38" s="33" customFormat="1" ht="15" x14ac:dyDescent="0.25">
      <c r="A4" s="310"/>
      <c r="B4" s="291" t="s">
        <v>724</v>
      </c>
      <c r="C4" s="292">
        <v>2.2436599999999998</v>
      </c>
      <c r="D4" s="292">
        <v>6.2422399999999998</v>
      </c>
      <c r="E4" s="292">
        <v>12.152430000000001</v>
      </c>
      <c r="F4" s="292">
        <v>19.429080000000003</v>
      </c>
      <c r="G4" s="292">
        <v>39.412999999999997</v>
      </c>
      <c r="H4" s="292">
        <v>65.146999999999991</v>
      </c>
      <c r="I4" s="292">
        <v>74.336999999999989</v>
      </c>
      <c r="J4" s="292">
        <v>91.316000000000003</v>
      </c>
      <c r="K4" s="292">
        <v>113.01900000000002</v>
      </c>
      <c r="L4" s="292">
        <v>137.13800000000001</v>
      </c>
      <c r="M4" s="292">
        <v>162.726</v>
      </c>
      <c r="N4" s="292">
        <v>190.40199999999999</v>
      </c>
      <c r="O4" s="292">
        <v>222.21099999999998</v>
      </c>
      <c r="P4" s="292">
        <v>255.51199999999997</v>
      </c>
      <c r="Q4" s="292">
        <v>292.065</v>
      </c>
      <c r="R4" s="292">
        <v>333.44299999999998</v>
      </c>
      <c r="S4" s="292">
        <v>364.68699999999995</v>
      </c>
      <c r="T4" s="292">
        <v>397.83199999999999</v>
      </c>
      <c r="U4" s="292">
        <v>433.00199999999995</v>
      </c>
      <c r="V4" s="292">
        <v>471.14700000000005</v>
      </c>
      <c r="W4" s="292">
        <v>513.60400000000004</v>
      </c>
      <c r="X4" s="292">
        <v>560.19499999999994</v>
      </c>
      <c r="Y4" s="292">
        <v>609.01600000000008</v>
      </c>
      <c r="Z4" s="292">
        <v>663.06000000000006</v>
      </c>
      <c r="AA4" s="292">
        <v>721.96100000000001</v>
      </c>
      <c r="AB4" s="292">
        <v>789.00800000000015</v>
      </c>
      <c r="AC4" s="292">
        <v>852.29599999999994</v>
      </c>
      <c r="AD4" s="292">
        <v>924.38200000000006</v>
      </c>
      <c r="AE4" s="292">
        <v>1016.131</v>
      </c>
      <c r="AF4" s="292">
        <v>1105.731</v>
      </c>
      <c r="AG4" s="292">
        <v>1194.3030000000001</v>
      </c>
      <c r="AH4" s="292">
        <v>1290.67</v>
      </c>
      <c r="AI4" s="292">
        <v>1411.549</v>
      </c>
      <c r="AJ4" s="292">
        <v>1565.6370000000002</v>
      </c>
      <c r="AK4" s="292">
        <v>1708.453</v>
      </c>
      <c r="AL4" s="292">
        <v>1845.7719999999999</v>
      </c>
    </row>
    <row r="5" spans="1:38" s="33" customFormat="1" ht="15" x14ac:dyDescent="0.25">
      <c r="A5" s="310"/>
      <c r="B5" s="291" t="s">
        <v>725</v>
      </c>
      <c r="C5" s="292">
        <v>0.83399999999999996</v>
      </c>
      <c r="D5" s="292">
        <v>2.7277499999999999</v>
      </c>
      <c r="E5" s="292">
        <v>20.469849999999997</v>
      </c>
      <c r="F5" s="292">
        <v>29.459540000000001</v>
      </c>
      <c r="G5" s="292">
        <v>36.437022757861151</v>
      </c>
      <c r="H5" s="292">
        <v>52.012748178409758</v>
      </c>
      <c r="I5" s="292">
        <v>67.662045348845908</v>
      </c>
      <c r="J5" s="292">
        <v>91.41978356747272</v>
      </c>
      <c r="K5" s="292">
        <v>115.19932389326728</v>
      </c>
      <c r="L5" s="292">
        <v>153.34276916459382</v>
      </c>
      <c r="M5" s="292">
        <v>199.60444675424239</v>
      </c>
      <c r="N5" s="292">
        <v>253.05584514403023</v>
      </c>
      <c r="O5" s="292">
        <v>316.08671238131137</v>
      </c>
      <c r="P5" s="292">
        <v>382.21597582986925</v>
      </c>
      <c r="Q5" s="292">
        <v>455.42627550419684</v>
      </c>
      <c r="R5" s="292">
        <v>539.21259617098917</v>
      </c>
      <c r="S5" s="292">
        <v>609.49274627266709</v>
      </c>
      <c r="T5" s="292">
        <v>682.43733104480827</v>
      </c>
      <c r="U5" s="292">
        <v>741.74308348748684</v>
      </c>
      <c r="V5" s="292">
        <v>796.65276737402144</v>
      </c>
      <c r="W5" s="292">
        <v>843.7909641840065</v>
      </c>
      <c r="X5" s="292">
        <v>880.66419321706303</v>
      </c>
      <c r="Y5" s="292">
        <v>911.59444483194977</v>
      </c>
      <c r="Z5" s="292">
        <v>934.18813597880342</v>
      </c>
      <c r="AA5" s="292">
        <v>951.10747622367774</v>
      </c>
      <c r="AB5" s="292">
        <v>965.1590349775596</v>
      </c>
      <c r="AC5" s="292">
        <v>974.78161147634557</v>
      </c>
      <c r="AD5" s="292">
        <v>981.962964203247</v>
      </c>
      <c r="AE5" s="292">
        <v>986.35135399091143</v>
      </c>
      <c r="AF5" s="292">
        <v>990.65029137713543</v>
      </c>
      <c r="AG5" s="292">
        <v>992.14239664029321</v>
      </c>
      <c r="AH5" s="292">
        <v>996.23354283821402</v>
      </c>
      <c r="AI5" s="292">
        <v>996.23354283821402</v>
      </c>
      <c r="AJ5" s="292">
        <v>996.23354283821402</v>
      </c>
      <c r="AK5" s="292">
        <v>996.23354283821402</v>
      </c>
      <c r="AL5" s="292">
        <v>996.23354283821402</v>
      </c>
    </row>
    <row r="6" spans="1:38" s="33" customFormat="1" ht="15" x14ac:dyDescent="0.25">
      <c r="A6" s="310"/>
      <c r="B6" s="293" t="s">
        <v>9</v>
      </c>
      <c r="C6" s="294">
        <v>17.040329999999997</v>
      </c>
      <c r="D6" s="294">
        <v>43.076795000000047</v>
      </c>
      <c r="E6" s="294">
        <v>132.04524500000056</v>
      </c>
      <c r="F6" s="294">
        <v>342.59804000000042</v>
      </c>
      <c r="G6" s="294">
        <v>684.26022275786124</v>
      </c>
      <c r="H6" s="294">
        <v>1107.6161481784097</v>
      </c>
      <c r="I6" s="294">
        <v>1263.8302453488459</v>
      </c>
      <c r="J6" s="294">
        <v>1455.4588835674731</v>
      </c>
      <c r="K6" s="294">
        <v>1931.4172238932676</v>
      </c>
      <c r="L6" s="294">
        <v>2511.6842691645934</v>
      </c>
      <c r="M6" s="294">
        <v>3163.5194467542428</v>
      </c>
      <c r="N6" s="294">
        <v>3858.6911451440301</v>
      </c>
      <c r="O6" s="294">
        <v>4584.3751123813108</v>
      </c>
      <c r="P6" s="294">
        <v>5312.8007758298681</v>
      </c>
      <c r="Q6" s="294">
        <v>6057.1593755041977</v>
      </c>
      <c r="R6" s="294">
        <v>6834.3719961709903</v>
      </c>
      <c r="S6" s="294">
        <v>7427.7412462726679</v>
      </c>
      <c r="T6" s="294">
        <v>8033.4177310448085</v>
      </c>
      <c r="U6" s="294">
        <v>8642.1675834874859</v>
      </c>
      <c r="V6" s="294">
        <v>9273.3386673740224</v>
      </c>
      <c r="W6" s="294">
        <v>9941.1920641840061</v>
      </c>
      <c r="X6" s="294">
        <v>10642.334993217062</v>
      </c>
      <c r="Y6" s="294">
        <v>11364.144144831949</v>
      </c>
      <c r="Z6" s="294">
        <v>12139.446835978802</v>
      </c>
      <c r="AA6" s="294">
        <v>12966.562776223678</v>
      </c>
      <c r="AB6" s="294">
        <v>13864.237834977561</v>
      </c>
      <c r="AC6" s="294">
        <v>14689.131711476346</v>
      </c>
      <c r="AD6" s="294">
        <v>15565.893864203244</v>
      </c>
      <c r="AE6" s="294">
        <v>16523.356953990911</v>
      </c>
      <c r="AF6" s="294">
        <v>17517.484991377136</v>
      </c>
      <c r="AG6" s="294">
        <v>18554.308796640296</v>
      </c>
      <c r="AH6" s="294">
        <v>19661.229042838211</v>
      </c>
      <c r="AI6" s="294">
        <v>20854.912042838212</v>
      </c>
      <c r="AJ6" s="294">
        <v>22155.881642838216</v>
      </c>
      <c r="AK6" s="294">
        <v>23513.430442838213</v>
      </c>
      <c r="AL6" s="294">
        <v>24943.824442838217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11" t="s">
        <v>726</v>
      </c>
      <c r="B8" s="296" t="s">
        <v>723</v>
      </c>
      <c r="C8" s="297">
        <v>12.19357414775809</v>
      </c>
      <c r="D8" s="297">
        <v>26.664753679366111</v>
      </c>
      <c r="E8" s="297">
        <v>87.291316357464424</v>
      </c>
      <c r="F8" s="297">
        <v>265.06451924881713</v>
      </c>
      <c r="G8" s="297">
        <v>619.50327019218832</v>
      </c>
      <c r="H8" s="297">
        <v>1084.3847051736886</v>
      </c>
      <c r="I8" s="297">
        <v>1427.4968718343591</v>
      </c>
      <c r="J8" s="297">
        <v>1614.8697303904887</v>
      </c>
      <c r="K8" s="297">
        <v>2008.482649611987</v>
      </c>
      <c r="L8" s="297">
        <v>2654.3603496393971</v>
      </c>
      <c r="M8" s="297">
        <v>3400.214602739542</v>
      </c>
      <c r="N8" s="297">
        <v>4208.0561181672811</v>
      </c>
      <c r="O8" s="297">
        <v>5046.2700892420107</v>
      </c>
      <c r="P8" s="297">
        <v>5889.6009081610146</v>
      </c>
      <c r="Q8" s="297">
        <v>6730.0199837151977</v>
      </c>
      <c r="R8" s="297">
        <v>7580.4722258585316</v>
      </c>
      <c r="S8" s="297">
        <v>8327.5242602508479</v>
      </c>
      <c r="T8" s="297">
        <v>8966.2214211445353</v>
      </c>
      <c r="U8" s="297">
        <v>9616.5479943982064</v>
      </c>
      <c r="V8" s="297">
        <v>10289.553305265948</v>
      </c>
      <c r="W8" s="297">
        <v>11003.432156069901</v>
      </c>
      <c r="X8" s="297">
        <v>11771.22497397016</v>
      </c>
      <c r="Y8" s="297">
        <v>12582.970650592561</v>
      </c>
      <c r="Z8" s="297">
        <v>13456.334712129508</v>
      </c>
      <c r="AA8" s="297">
        <v>14405.838454067311</v>
      </c>
      <c r="AB8" s="297">
        <v>15443.712430356269</v>
      </c>
      <c r="AC8" s="297">
        <v>16448.446668001168</v>
      </c>
      <c r="AD8" s="297">
        <v>17437.052797808246</v>
      </c>
      <c r="AE8" s="297">
        <v>18533.010060942368</v>
      </c>
      <c r="AF8" s="297">
        <v>19703.473681415577</v>
      </c>
      <c r="AG8" s="297">
        <v>20931.052392410398</v>
      </c>
      <c r="AH8" s="297">
        <v>22226.584877503694</v>
      </c>
      <c r="AI8" s="297">
        <v>23601.909227805641</v>
      </c>
      <c r="AJ8" s="297">
        <v>25063.702895367493</v>
      </c>
      <c r="AK8" s="297">
        <v>26612.716627255206</v>
      </c>
      <c r="AL8" s="297">
        <v>28251.704823192809</v>
      </c>
    </row>
    <row r="9" spans="1:38" s="33" customFormat="1" ht="15" x14ac:dyDescent="0.25">
      <c r="A9" s="311"/>
      <c r="B9" s="298" t="s">
        <v>7</v>
      </c>
      <c r="C9" s="299">
        <v>0.24388875140000002</v>
      </c>
      <c r="D9" s="299">
        <v>3.2505816826</v>
      </c>
      <c r="E9" s="299">
        <v>9.4827555164999993</v>
      </c>
      <c r="F9" s="299">
        <v>12.6410964358</v>
      </c>
      <c r="G9" s="299">
        <v>42.818331532749987</v>
      </c>
      <c r="H9" s="299">
        <v>86.099028549249979</v>
      </c>
      <c r="I9" s="299">
        <v>114.02487360999999</v>
      </c>
      <c r="J9" s="299">
        <v>114.61449645324997</v>
      </c>
      <c r="K9" s="299">
        <v>115.69631551849999</v>
      </c>
      <c r="L9" s="299">
        <v>117.56355315424997</v>
      </c>
      <c r="M9" s="299">
        <v>120.71040014324997</v>
      </c>
      <c r="N9" s="299">
        <v>126.18086656949997</v>
      </c>
      <c r="O9" s="299">
        <v>135.31961515224995</v>
      </c>
      <c r="P9" s="299">
        <v>149.47536348699995</v>
      </c>
      <c r="Q9" s="299">
        <v>169.97508626524996</v>
      </c>
      <c r="R9" s="299">
        <v>198.40781277549996</v>
      </c>
      <c r="S9" s="299">
        <v>227.15778403625001</v>
      </c>
      <c r="T9" s="299">
        <v>253.50075883674998</v>
      </c>
      <c r="U9" s="299">
        <v>283.46013529599998</v>
      </c>
      <c r="V9" s="299">
        <v>317.54191813349996</v>
      </c>
      <c r="W9" s="299">
        <v>355.98324089599993</v>
      </c>
      <c r="X9" s="299">
        <v>399.89873426899993</v>
      </c>
      <c r="Y9" s="299">
        <v>450.70447063024989</v>
      </c>
      <c r="Z9" s="299">
        <v>526.71663285649993</v>
      </c>
      <c r="AA9" s="299">
        <v>633.38582943949984</v>
      </c>
      <c r="AB9" s="299">
        <v>739.68370894924988</v>
      </c>
      <c r="AC9" s="299">
        <v>837.11532756024997</v>
      </c>
      <c r="AD9" s="299">
        <v>936.13189866524976</v>
      </c>
      <c r="AE9" s="299">
        <v>1041.5748787519999</v>
      </c>
      <c r="AF9" s="299">
        <v>1158.6380163404999</v>
      </c>
      <c r="AG9" s="299">
        <v>1289.5798117472502</v>
      </c>
      <c r="AH9" s="299">
        <v>1435.3356920457497</v>
      </c>
      <c r="AI9" s="299">
        <v>1594.805098067</v>
      </c>
      <c r="AJ9" s="299">
        <v>1769.3248019602499</v>
      </c>
      <c r="AK9" s="299">
        <v>1962.2993654979996</v>
      </c>
      <c r="AL9" s="299">
        <v>2178.48903805175</v>
      </c>
    </row>
    <row r="10" spans="1:38" s="33" customFormat="1" ht="15" x14ac:dyDescent="0.25">
      <c r="A10" s="311"/>
      <c r="B10" s="298" t="s">
        <v>724</v>
      </c>
      <c r="C10" s="299">
        <v>6.9863715599999994</v>
      </c>
      <c r="D10" s="299">
        <v>22.1382063</v>
      </c>
      <c r="E10" s="299">
        <v>55.545587579999996</v>
      </c>
      <c r="F10" s="299">
        <v>95.336779440000001</v>
      </c>
      <c r="G10" s="299">
        <v>176.37164999999999</v>
      </c>
      <c r="H10" s="299">
        <v>320.58096</v>
      </c>
      <c r="I10" s="299">
        <v>427.65794399999999</v>
      </c>
      <c r="J10" s="299">
        <v>507.89209799999992</v>
      </c>
      <c r="K10" s="299">
        <v>626.49110999999994</v>
      </c>
      <c r="L10" s="299">
        <v>766.98136199999999</v>
      </c>
      <c r="M10" s="299">
        <v>919.38302399999986</v>
      </c>
      <c r="N10" s="299">
        <v>1082.6904479999998</v>
      </c>
      <c r="O10" s="299">
        <v>1265.0714579999997</v>
      </c>
      <c r="P10" s="299">
        <v>1464.6987179999996</v>
      </c>
      <c r="Q10" s="299">
        <v>1678.8710819999997</v>
      </c>
      <c r="R10" s="299">
        <v>1917.8075280000003</v>
      </c>
      <c r="S10" s="299">
        <v>2140.4665799999998</v>
      </c>
      <c r="T10" s="299">
        <v>2337.8832539999999</v>
      </c>
      <c r="U10" s="299">
        <v>2547.3370439999999</v>
      </c>
      <c r="V10" s="299">
        <v>2772.1208340000003</v>
      </c>
      <c r="W10" s="299">
        <v>3019.2465659999998</v>
      </c>
      <c r="X10" s="299">
        <v>3292.267734</v>
      </c>
      <c r="Y10" s="299">
        <v>3584.8009259999999</v>
      </c>
      <c r="Z10" s="299">
        <v>3900.1850159999995</v>
      </c>
      <c r="AA10" s="299">
        <v>4246.4743859999999</v>
      </c>
      <c r="AB10" s="299">
        <v>4632.6309539999993</v>
      </c>
      <c r="AC10" s="299">
        <v>5032.2380640000001</v>
      </c>
      <c r="AD10" s="299">
        <v>5447.2947480000003</v>
      </c>
      <c r="AE10" s="299">
        <v>5949.6128580000004</v>
      </c>
      <c r="AF10" s="299">
        <v>6505.6288919999997</v>
      </c>
      <c r="AG10" s="299">
        <v>7051.9042439999994</v>
      </c>
      <c r="AH10" s="299">
        <v>7618.9272179999989</v>
      </c>
      <c r="AI10" s="299">
        <v>8285.0034539999997</v>
      </c>
      <c r="AJ10" s="299">
        <v>9128.0522759999985</v>
      </c>
      <c r="AK10" s="299">
        <v>10038.359939999998</v>
      </c>
      <c r="AL10" s="299">
        <v>10897.253849999999</v>
      </c>
    </row>
    <row r="11" spans="1:38" s="33" customFormat="1" ht="15" x14ac:dyDescent="0.25">
      <c r="A11" s="311"/>
      <c r="B11" s="300" t="s">
        <v>727</v>
      </c>
      <c r="C11" s="297">
        <v>3.9585655388700003</v>
      </c>
      <c r="D11" s="297">
        <v>7.2833152501225005</v>
      </c>
      <c r="E11" s="297">
        <v>50.580723204447011</v>
      </c>
      <c r="F11" s="297">
        <v>107.8462660822242</v>
      </c>
      <c r="G11" s="297">
        <v>142.0845497875919</v>
      </c>
      <c r="H11" s="297">
        <v>191.95983321636754</v>
      </c>
      <c r="I11" s="297">
        <v>262.53359694213032</v>
      </c>
      <c r="J11" s="297">
        <v>350.98704564152069</v>
      </c>
      <c r="K11" s="297">
        <v>456.89541395239854</v>
      </c>
      <c r="L11" s="297">
        <v>595.36593036286786</v>
      </c>
      <c r="M11" s="297">
        <v>785.03692533894286</v>
      </c>
      <c r="N11" s="297">
        <v>1008.1612955643444</v>
      </c>
      <c r="O11" s="297">
        <v>1267.7776773880903</v>
      </c>
      <c r="P11" s="297">
        <v>1557.0621371121404</v>
      </c>
      <c r="Q11" s="297">
        <v>1869.4256619329028</v>
      </c>
      <c r="R11" s="297">
        <v>2217.868815430671</v>
      </c>
      <c r="S11" s="297">
        <v>2560.0938884699062</v>
      </c>
      <c r="T11" s="297">
        <v>2881.3968996003277</v>
      </c>
      <c r="U11" s="297">
        <v>3177.2390971989362</v>
      </c>
      <c r="V11" s="297">
        <v>3432.9845030118163</v>
      </c>
      <c r="W11" s="297">
        <v>3661.3892596307587</v>
      </c>
      <c r="X11" s="297">
        <v>3848.9926063536477</v>
      </c>
      <c r="Y11" s="297">
        <v>4000.7024554952595</v>
      </c>
      <c r="Z11" s="297">
        <v>4120.5251343549735</v>
      </c>
      <c r="AA11" s="297">
        <v>4209.2035175351857</v>
      </c>
      <c r="AB11" s="297">
        <v>4278.711980376811</v>
      </c>
      <c r="AC11" s="297">
        <v>4331.2916762896884</v>
      </c>
      <c r="AD11" s="297">
        <v>4368.5317704142089</v>
      </c>
      <c r="AE11" s="297">
        <v>4394.9302780110138</v>
      </c>
      <c r="AF11" s="297">
        <v>4414.8429414108577</v>
      </c>
      <c r="AG11" s="297">
        <v>4427.8490754732957</v>
      </c>
      <c r="AH11" s="297">
        <v>4440.783315858137</v>
      </c>
      <c r="AI11" s="297">
        <v>4450.5511545461095</v>
      </c>
      <c r="AJ11" s="297">
        <v>4450.5511545461095</v>
      </c>
      <c r="AK11" s="297">
        <v>4450.5511545461095</v>
      </c>
      <c r="AL11" s="297">
        <v>4450.5511545461095</v>
      </c>
    </row>
    <row r="12" spans="1:38" s="33" customFormat="1" ht="15" x14ac:dyDescent="0.25">
      <c r="A12" s="311"/>
      <c r="B12" s="296" t="s">
        <v>9</v>
      </c>
      <c r="C12" s="297">
        <v>23.382399998028092</v>
      </c>
      <c r="D12" s="297">
        <v>59.336856912088606</v>
      </c>
      <c r="E12" s="297">
        <v>202.90038265841144</v>
      </c>
      <c r="F12" s="297">
        <v>480.88866120684133</v>
      </c>
      <c r="G12" s="297">
        <v>980.77780151253023</v>
      </c>
      <c r="H12" s="297">
        <v>1683.0245269393063</v>
      </c>
      <c r="I12" s="297">
        <v>2231.7132863864895</v>
      </c>
      <c r="J12" s="297">
        <v>2588.3633704852591</v>
      </c>
      <c r="K12" s="297">
        <v>3207.5654890828855</v>
      </c>
      <c r="L12" s="297">
        <v>4134.2711951565143</v>
      </c>
      <c r="M12" s="297">
        <v>5225.3449522217343</v>
      </c>
      <c r="N12" s="297">
        <v>6425.0887283011243</v>
      </c>
      <c r="O12" s="297">
        <v>7714.4388397823504</v>
      </c>
      <c r="P12" s="297">
        <v>9060.8371267601542</v>
      </c>
      <c r="Q12" s="297">
        <v>10448.291813913351</v>
      </c>
      <c r="R12" s="297">
        <v>11914.556382064702</v>
      </c>
      <c r="S12" s="297">
        <v>13255.242512757004</v>
      </c>
      <c r="T12" s="297">
        <v>14439.002333581613</v>
      </c>
      <c r="U12" s="297">
        <v>15624.584270893141</v>
      </c>
      <c r="V12" s="297">
        <v>16812.200560411264</v>
      </c>
      <c r="W12" s="297">
        <v>18040.051222596659</v>
      </c>
      <c r="X12" s="297">
        <v>19312.384048592809</v>
      </c>
      <c r="Y12" s="297">
        <v>20619.178502718067</v>
      </c>
      <c r="Z12" s="297">
        <v>22003.761495340979</v>
      </c>
      <c r="AA12" s="297">
        <v>23494.902187041997</v>
      </c>
      <c r="AB12" s="297">
        <v>25094.739073682329</v>
      </c>
      <c r="AC12" s="297">
        <v>26649.091735851107</v>
      </c>
      <c r="AD12" s="297">
        <v>28189.011214887709</v>
      </c>
      <c r="AE12" s="297">
        <v>29919.128075705383</v>
      </c>
      <c r="AF12" s="297">
        <v>31782.583531166936</v>
      </c>
      <c r="AG12" s="297">
        <v>33700.385523630946</v>
      </c>
      <c r="AH12" s="297">
        <v>35721.631103407577</v>
      </c>
      <c r="AI12" s="297">
        <v>37932.268934418753</v>
      </c>
      <c r="AJ12" s="297">
        <v>40411.63112787385</v>
      </c>
      <c r="AK12" s="297">
        <v>43063.927087299315</v>
      </c>
      <c r="AL12" s="297">
        <v>45777.998865790672</v>
      </c>
    </row>
    <row r="13" spans="1:38" s="33" customFormat="1" ht="15" x14ac:dyDescent="0.25"/>
    <row r="14" spans="1:38" s="33" customFormat="1" ht="15" x14ac:dyDescent="0.25">
      <c r="A14" s="307" t="s">
        <v>728</v>
      </c>
      <c r="B14" s="301" t="s">
        <v>723</v>
      </c>
      <c r="C14" s="302">
        <v>1.3919605191504669</v>
      </c>
      <c r="D14" s="302">
        <v>3.043921652895675</v>
      </c>
      <c r="E14" s="302">
        <v>9.964762141263062</v>
      </c>
      <c r="F14" s="302">
        <v>30.258506763563602</v>
      </c>
      <c r="G14" s="302">
        <v>70.719551391802327</v>
      </c>
      <c r="H14" s="302">
        <v>123.78820835316081</v>
      </c>
      <c r="I14" s="302">
        <v>162.95626390803187</v>
      </c>
      <c r="J14" s="302">
        <v>184.34585963361744</v>
      </c>
      <c r="K14" s="302">
        <v>229.2788412799072</v>
      </c>
      <c r="L14" s="302">
        <v>303.00917233326453</v>
      </c>
      <c r="M14" s="302">
        <v>388.15235191090665</v>
      </c>
      <c r="N14" s="302">
        <v>480.37170298713255</v>
      </c>
      <c r="O14" s="302">
        <v>576.05822936552636</v>
      </c>
      <c r="P14" s="302">
        <v>672.32887079463637</v>
      </c>
      <c r="Q14" s="302">
        <v>768.26712142867552</v>
      </c>
      <c r="R14" s="302">
        <v>865.35071071444429</v>
      </c>
      <c r="S14" s="302">
        <v>950.63062331630681</v>
      </c>
      <c r="T14" s="302">
        <v>1023.5412581215223</v>
      </c>
      <c r="U14" s="302">
        <v>1097.7794514153204</v>
      </c>
      <c r="V14" s="302">
        <v>1174.6065416970262</v>
      </c>
      <c r="W14" s="302">
        <v>1256.0995611951942</v>
      </c>
      <c r="X14" s="302">
        <v>1343.7471431472786</v>
      </c>
      <c r="Y14" s="302">
        <v>1436.4121747251781</v>
      </c>
      <c r="Z14" s="302">
        <v>1536.1112685079347</v>
      </c>
      <c r="AA14" s="302">
        <v>1644.5021066286884</v>
      </c>
      <c r="AB14" s="302">
        <v>1762.9808710452362</v>
      </c>
      <c r="AC14" s="302">
        <v>1877.6765602741061</v>
      </c>
      <c r="AD14" s="302">
        <v>1990.5311413023112</v>
      </c>
      <c r="AE14" s="302">
        <v>2115.6404179157953</v>
      </c>
      <c r="AF14" s="302">
        <v>2249.2549864629655</v>
      </c>
      <c r="AG14" s="302">
        <v>2389.3895425126025</v>
      </c>
      <c r="AH14" s="302">
        <v>2537.2813787104674</v>
      </c>
      <c r="AI14" s="302">
        <v>2694.2818753202787</v>
      </c>
      <c r="AJ14" s="302">
        <v>2861.1532985579329</v>
      </c>
      <c r="AK14" s="302">
        <v>3037.9813501432886</v>
      </c>
      <c r="AL14" s="302">
        <v>3225.0804592685854</v>
      </c>
    </row>
    <row r="15" spans="1:38" s="33" customFormat="1" ht="15" x14ac:dyDescent="0.25">
      <c r="A15" s="308"/>
      <c r="B15" s="301" t="s">
        <v>7</v>
      </c>
      <c r="C15" s="302">
        <v>2.7841181666666669E-2</v>
      </c>
      <c r="D15" s="302">
        <v>0.37107096833333336</v>
      </c>
      <c r="E15" s="302">
        <v>1.0825063374999999</v>
      </c>
      <c r="F15" s="302">
        <v>1.4430475383333334</v>
      </c>
      <c r="G15" s="302">
        <v>4.8879373895833318</v>
      </c>
      <c r="H15" s="302">
        <v>9.8286562270833304</v>
      </c>
      <c r="I15" s="302">
        <v>13.016538083333332</v>
      </c>
      <c r="J15" s="302">
        <v>13.08384662708333</v>
      </c>
      <c r="K15" s="302">
        <v>13.207341954166665</v>
      </c>
      <c r="L15" s="302">
        <v>13.420496935416663</v>
      </c>
      <c r="M15" s="302">
        <v>13.779726043749998</v>
      </c>
      <c r="N15" s="302">
        <v>14.404208512499997</v>
      </c>
      <c r="O15" s="302">
        <v>15.447444652083329</v>
      </c>
      <c r="P15" s="302">
        <v>17.063397658333329</v>
      </c>
      <c r="Q15" s="302">
        <v>19.403548660416661</v>
      </c>
      <c r="R15" s="302">
        <v>22.649293695833329</v>
      </c>
      <c r="S15" s="302">
        <v>25.93125388541667</v>
      </c>
      <c r="T15" s="302">
        <v>28.93844278958333</v>
      </c>
      <c r="U15" s="302">
        <v>32.358462933333328</v>
      </c>
      <c r="V15" s="302">
        <v>36.249077412499993</v>
      </c>
      <c r="W15" s="302">
        <v>40.637356266666657</v>
      </c>
      <c r="X15" s="302">
        <v>45.650540441666656</v>
      </c>
      <c r="Y15" s="302">
        <v>51.450282035416656</v>
      </c>
      <c r="Z15" s="302">
        <v>60.127469504166662</v>
      </c>
      <c r="AA15" s="302">
        <v>72.304318429166656</v>
      </c>
      <c r="AB15" s="302">
        <v>84.438779560416648</v>
      </c>
      <c r="AC15" s="302">
        <v>95.561110452083327</v>
      </c>
      <c r="AD15" s="302">
        <v>106.86437199374997</v>
      </c>
      <c r="AE15" s="302">
        <v>118.90124186666665</v>
      </c>
      <c r="AF15" s="302">
        <v>132.26461373749999</v>
      </c>
      <c r="AG15" s="302">
        <v>147.21230727708337</v>
      </c>
      <c r="AH15" s="302">
        <v>163.85110639791665</v>
      </c>
      <c r="AI15" s="302">
        <v>182.05537649166666</v>
      </c>
      <c r="AJ15" s="302">
        <v>201.97771711875001</v>
      </c>
      <c r="AK15" s="302">
        <v>224.00677688333329</v>
      </c>
      <c r="AL15" s="302">
        <v>248.68596324791667</v>
      </c>
    </row>
    <row r="16" spans="1:38" s="33" customFormat="1" ht="15" x14ac:dyDescent="0.25">
      <c r="A16" s="308"/>
      <c r="B16" s="301" t="s">
        <v>724</v>
      </c>
      <c r="C16" s="302">
        <v>0.79753099999999999</v>
      </c>
      <c r="D16" s="302">
        <v>2.5271925</v>
      </c>
      <c r="E16" s="302">
        <v>6.3408204999999995</v>
      </c>
      <c r="F16" s="302">
        <v>10.883194</v>
      </c>
      <c r="G16" s="302">
        <v>20.133749999999999</v>
      </c>
      <c r="H16" s="302">
        <v>36.596000000000004</v>
      </c>
      <c r="I16" s="302">
        <v>48.819400000000002</v>
      </c>
      <c r="J16" s="302">
        <v>57.978549999999991</v>
      </c>
      <c r="K16" s="302">
        <v>71.51724999999999</v>
      </c>
      <c r="L16" s="302">
        <v>87.554950000000005</v>
      </c>
      <c r="M16" s="302">
        <v>104.95239999999998</v>
      </c>
      <c r="N16" s="302">
        <v>123.59479999999998</v>
      </c>
      <c r="O16" s="302">
        <v>144.41454999999996</v>
      </c>
      <c r="P16" s="302">
        <v>167.20304999999996</v>
      </c>
      <c r="Q16" s="302">
        <v>191.65194999999997</v>
      </c>
      <c r="R16" s="302">
        <v>218.92780000000005</v>
      </c>
      <c r="S16" s="302">
        <v>244.34549999999999</v>
      </c>
      <c r="T16" s="302">
        <v>266.88164999999998</v>
      </c>
      <c r="U16" s="302">
        <v>290.7919</v>
      </c>
      <c r="V16" s="302">
        <v>316.45215000000002</v>
      </c>
      <c r="W16" s="302">
        <v>344.66284999999999</v>
      </c>
      <c r="X16" s="302">
        <v>375.82965000000002</v>
      </c>
      <c r="Y16" s="302">
        <v>409.22384999999997</v>
      </c>
      <c r="Z16" s="302">
        <v>445.22659999999996</v>
      </c>
      <c r="AA16" s="302">
        <v>484.75734999999997</v>
      </c>
      <c r="AB16" s="302">
        <v>528.8391499999999</v>
      </c>
      <c r="AC16" s="302">
        <v>574.45640000000003</v>
      </c>
      <c r="AD16" s="302">
        <v>621.83730000000003</v>
      </c>
      <c r="AE16" s="302">
        <v>679.17955000000006</v>
      </c>
      <c r="AF16" s="302">
        <v>742.65170000000001</v>
      </c>
      <c r="AG16" s="302">
        <v>805.01189999999997</v>
      </c>
      <c r="AH16" s="302">
        <v>869.74054999999987</v>
      </c>
      <c r="AI16" s="302">
        <v>945.77665000000002</v>
      </c>
      <c r="AJ16" s="302">
        <v>1042.0150999999998</v>
      </c>
      <c r="AK16" s="302">
        <v>1145.9314999999999</v>
      </c>
      <c r="AL16" s="302">
        <v>1243.97875</v>
      </c>
    </row>
    <row r="17" spans="1:38" s="33" customFormat="1" ht="15" x14ac:dyDescent="0.25">
      <c r="A17" s="308"/>
      <c r="B17" s="301" t="s">
        <v>727</v>
      </c>
      <c r="C17" s="302">
        <v>0.45189104325000007</v>
      </c>
      <c r="D17" s="302">
        <v>0.83142868152083338</v>
      </c>
      <c r="E17" s="302">
        <v>5.774055160325001</v>
      </c>
      <c r="F17" s="302">
        <v>12.311217589295001</v>
      </c>
      <c r="G17" s="302">
        <v>16.219697464336974</v>
      </c>
      <c r="H17" s="302">
        <v>21.913222969904972</v>
      </c>
      <c r="I17" s="302">
        <v>29.969588692024008</v>
      </c>
      <c r="J17" s="302">
        <v>40.067014342639347</v>
      </c>
      <c r="K17" s="302">
        <v>52.157010725159651</v>
      </c>
      <c r="L17" s="302">
        <v>67.964147301697253</v>
      </c>
      <c r="M17" s="302">
        <v>89.61608736745923</v>
      </c>
      <c r="N17" s="302">
        <v>115.08690588634069</v>
      </c>
      <c r="O17" s="302">
        <v>144.72347915389159</v>
      </c>
      <c r="P17" s="302">
        <v>177.74681930503885</v>
      </c>
      <c r="Q17" s="302">
        <v>213.40475592841358</v>
      </c>
      <c r="R17" s="302">
        <v>253.18137162450583</v>
      </c>
      <c r="S17" s="302">
        <v>292.24816078423589</v>
      </c>
      <c r="T17" s="302">
        <v>328.9265867123662</v>
      </c>
      <c r="U17" s="302">
        <v>362.69852707750414</v>
      </c>
      <c r="V17" s="302">
        <v>391.89320810637173</v>
      </c>
      <c r="W17" s="302">
        <v>417.96681046013231</v>
      </c>
      <c r="X17" s="302">
        <v>439.38271762027944</v>
      </c>
      <c r="Y17" s="302">
        <v>456.70119354968716</v>
      </c>
      <c r="Z17" s="302">
        <v>470.3795815473714</v>
      </c>
      <c r="AA17" s="302">
        <v>480.50268465013539</v>
      </c>
      <c r="AB17" s="302">
        <v>488.43744068228438</v>
      </c>
      <c r="AC17" s="302">
        <v>494.43968907416536</v>
      </c>
      <c r="AD17" s="302">
        <v>498.69084137148508</v>
      </c>
      <c r="AE17" s="302">
        <v>501.70436963596052</v>
      </c>
      <c r="AF17" s="302">
        <v>503.97750472726688</v>
      </c>
      <c r="AG17" s="302">
        <v>505.46222322754517</v>
      </c>
      <c r="AH17" s="302">
        <v>506.93873468700195</v>
      </c>
      <c r="AI17" s="302">
        <v>508.05378476553761</v>
      </c>
      <c r="AJ17" s="302">
        <v>508.05378476553761</v>
      </c>
      <c r="AK17" s="302">
        <v>508.05378476553761</v>
      </c>
      <c r="AL17" s="302">
        <v>508.05378476553761</v>
      </c>
    </row>
    <row r="18" spans="1:38" s="33" customFormat="1" ht="15" x14ac:dyDescent="0.25">
      <c r="A18" s="309"/>
      <c r="B18" s="301" t="s">
        <v>9</v>
      </c>
      <c r="C18" s="302">
        <v>2.6692237440671338</v>
      </c>
      <c r="D18" s="302">
        <v>6.7736138027498418</v>
      </c>
      <c r="E18" s="302">
        <v>23.162144139088063</v>
      </c>
      <c r="F18" s="302">
        <v>54.895965891191935</v>
      </c>
      <c r="G18" s="302">
        <v>111.96093624572262</v>
      </c>
      <c r="H18" s="302">
        <v>192.12608755014912</v>
      </c>
      <c r="I18" s="302">
        <v>254.76179068338922</v>
      </c>
      <c r="J18" s="302">
        <v>295.47527060334011</v>
      </c>
      <c r="K18" s="302">
        <v>366.16044395923348</v>
      </c>
      <c r="L18" s="302">
        <v>471.9487665703785</v>
      </c>
      <c r="M18" s="302">
        <v>596.5005653221159</v>
      </c>
      <c r="N18" s="302">
        <v>733.45761738597321</v>
      </c>
      <c r="O18" s="302">
        <v>880.64370317150122</v>
      </c>
      <c r="P18" s="302">
        <v>1034.3421377580084</v>
      </c>
      <c r="Q18" s="302">
        <v>1192.7273760175058</v>
      </c>
      <c r="R18" s="302">
        <v>1360.1091760347833</v>
      </c>
      <c r="S18" s="302">
        <v>1513.1555379859592</v>
      </c>
      <c r="T18" s="302">
        <v>1648.2879376234719</v>
      </c>
      <c r="U18" s="302">
        <v>1783.6283414261579</v>
      </c>
      <c r="V18" s="302">
        <v>1919.2009772158979</v>
      </c>
      <c r="W18" s="302">
        <v>2059.3665779219932</v>
      </c>
      <c r="X18" s="302">
        <v>2204.6100512092248</v>
      </c>
      <c r="Y18" s="302">
        <v>2353.7875003102818</v>
      </c>
      <c r="Z18" s="302">
        <v>2511.8449195594726</v>
      </c>
      <c r="AA18" s="302">
        <v>2682.0664597079904</v>
      </c>
      <c r="AB18" s="302">
        <v>2864.696241287937</v>
      </c>
      <c r="AC18" s="302">
        <v>3042.1337598003547</v>
      </c>
      <c r="AD18" s="302">
        <v>3217.9236546675465</v>
      </c>
      <c r="AE18" s="302">
        <v>3415.4255794184228</v>
      </c>
      <c r="AF18" s="302">
        <v>3628.1488049277323</v>
      </c>
      <c r="AG18" s="302">
        <v>3847.0759730172308</v>
      </c>
      <c r="AH18" s="302">
        <v>4077.8117697953862</v>
      </c>
      <c r="AI18" s="302">
        <v>4330.1676865774834</v>
      </c>
      <c r="AJ18" s="302">
        <v>4613.1999004422205</v>
      </c>
      <c r="AK18" s="302">
        <v>4915.9734117921598</v>
      </c>
      <c r="AL18" s="302">
        <v>5225.7989572820397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973</v>
      </c>
      <c r="D20" s="304">
        <v>4575</v>
      </c>
      <c r="E20" s="304">
        <v>16322.5</v>
      </c>
      <c r="F20" s="304">
        <v>38459</v>
      </c>
      <c r="G20" s="304">
        <v>72399</v>
      </c>
      <c r="H20" s="304">
        <v>119140</v>
      </c>
      <c r="I20" s="304">
        <v>137944.5</v>
      </c>
      <c r="J20" s="304">
        <v>152677.5</v>
      </c>
      <c r="K20" s="304">
        <v>219083</v>
      </c>
      <c r="L20" s="304">
        <v>302981.5</v>
      </c>
      <c r="M20" s="304">
        <v>399254.5</v>
      </c>
      <c r="N20" s="304">
        <v>501170.5</v>
      </c>
      <c r="O20" s="304">
        <v>603329.5</v>
      </c>
      <c r="P20" s="304">
        <v>702730</v>
      </c>
      <c r="Q20" s="304">
        <v>799723.5</v>
      </c>
      <c r="R20" s="304">
        <v>896197.5</v>
      </c>
      <c r="S20" s="304">
        <v>969323</v>
      </c>
      <c r="T20" s="304">
        <v>1041775.5</v>
      </c>
      <c r="U20" s="304">
        <v>1114422</v>
      </c>
      <c r="V20" s="304">
        <v>1188941</v>
      </c>
      <c r="W20" s="304">
        <v>1266804</v>
      </c>
      <c r="X20" s="304">
        <v>1348171</v>
      </c>
      <c r="Y20" s="304">
        <v>1432657</v>
      </c>
      <c r="Z20" s="304">
        <v>1521826</v>
      </c>
      <c r="AA20" s="304">
        <v>1616175</v>
      </c>
      <c r="AB20" s="304">
        <v>1717366</v>
      </c>
      <c r="AC20" s="304">
        <v>1810268</v>
      </c>
      <c r="AD20" s="304">
        <v>1908091.5</v>
      </c>
      <c r="AE20" s="304">
        <v>2012198</v>
      </c>
      <c r="AF20" s="304">
        <v>2120755.5</v>
      </c>
      <c r="AG20" s="304">
        <v>2234309</v>
      </c>
      <c r="AH20" s="304">
        <v>2354130</v>
      </c>
      <c r="AI20" s="304">
        <v>2480894.5</v>
      </c>
      <c r="AJ20" s="304">
        <v>2615605.5</v>
      </c>
      <c r="AK20" s="304">
        <v>2756744</v>
      </c>
      <c r="AL20" s="304">
        <v>2905080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  <c r="AL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1191.7917299658207</v>
      </c>
      <c r="F26" s="245">
        <v>1904.6917288798511</v>
      </c>
      <c r="G26" s="245">
        <v>1360.1517510540218</v>
      </c>
      <c r="H26" s="245">
        <v>2126.5052492460068</v>
      </c>
      <c r="I26" s="245">
        <v>3220.1774920599305</v>
      </c>
      <c r="J26" s="245">
        <v>4713.624926336568</v>
      </c>
      <c r="K26" s="245">
        <v>6472.4202762165105</v>
      </c>
      <c r="L26" s="245">
        <v>8286.5426806848754</v>
      </c>
      <c r="M26" s="245">
        <v>9820.4907258986059</v>
      </c>
      <c r="N26" s="245">
        <v>10880.690669641483</v>
      </c>
      <c r="O26" s="245">
        <v>11283.012111447561</v>
      </c>
      <c r="P26" s="245">
        <v>11157.645922093887</v>
      </c>
      <c r="Q26" s="245">
        <v>10674.204982448196</v>
      </c>
      <c r="R26" s="245">
        <v>10101.812648308558</v>
      </c>
      <c r="S26" s="245">
        <v>9359.9492667073864</v>
      </c>
      <c r="T26" s="245">
        <v>8680.2722391833777</v>
      </c>
      <c r="U26" s="245">
        <v>8050.86243538703</v>
      </c>
      <c r="V26" s="245">
        <v>7561.3576967374784</v>
      </c>
      <c r="W26" s="245">
        <v>7124.9812557823798</v>
      </c>
      <c r="X26" s="245">
        <v>6762.3967807485442</v>
      </c>
      <c r="Y26" s="245">
        <v>6468.5996069757875</v>
      </c>
      <c r="Z26" s="245">
        <v>6192.1459808974741</v>
      </c>
      <c r="AA26" s="245">
        <v>5936.0340127316031</v>
      </c>
      <c r="AB26" s="245">
        <v>5130.5631618809621</v>
      </c>
      <c r="AC26" s="245">
        <v>5117.3454557332107</v>
      </c>
      <c r="AD26" s="245">
        <v>5131.6070053183757</v>
      </c>
      <c r="AE26" s="245">
        <v>5128.0564442790892</v>
      </c>
      <c r="AF26" s="245">
        <v>5152.5234950624426</v>
      </c>
      <c r="AG26" s="245">
        <v>5182.6428876839736</v>
      </c>
      <c r="AH26" s="245">
        <v>5211.0353529756912</v>
      </c>
      <c r="AI26" s="245">
        <v>5240.6934351228138</v>
      </c>
      <c r="AJ26" s="245">
        <v>5283.1947381791506</v>
      </c>
      <c r="AK26" s="245">
        <v>5327.3220118680929</v>
      </c>
    </row>
    <row r="27" spans="1:38" ht="15" x14ac:dyDescent="0.25">
      <c r="A27" s="258" t="s">
        <v>669</v>
      </c>
      <c r="B27" s="245">
        <v>5.4801733277300384</v>
      </c>
      <c r="C27" s="245">
        <v>79.766967325848327</v>
      </c>
      <c r="D27" s="245">
        <v>166.63786303949487</v>
      </c>
      <c r="E27" s="245">
        <v>187.94964820288948</v>
      </c>
      <c r="F27" s="245">
        <v>295.72639031491354</v>
      </c>
      <c r="G27" s="245">
        <v>299.58280858257541</v>
      </c>
      <c r="H27" s="245">
        <v>452.08047130731001</v>
      </c>
      <c r="I27" s="245">
        <v>656.74126533673427</v>
      </c>
      <c r="J27" s="245">
        <v>944.55184973381529</v>
      </c>
      <c r="K27" s="245">
        <v>1281.6839940804673</v>
      </c>
      <c r="L27" s="245">
        <v>1650.7499879417935</v>
      </c>
      <c r="M27" s="245">
        <v>2009.5321997560188</v>
      </c>
      <c r="N27" s="245">
        <v>2309.7915729469573</v>
      </c>
      <c r="O27" s="245">
        <v>2506.6042175193847</v>
      </c>
      <c r="P27" s="245">
        <v>2603.0146742109314</v>
      </c>
      <c r="Q27" s="245">
        <v>2616.4783099173305</v>
      </c>
      <c r="R27" s="245">
        <v>2583.0560182642603</v>
      </c>
      <c r="S27" s="245">
        <v>2482.1125786966895</v>
      </c>
      <c r="T27" s="245">
        <v>2369.4645714044632</v>
      </c>
      <c r="U27" s="245">
        <v>2255.7340607388537</v>
      </c>
      <c r="V27" s="245">
        <v>2154.5199953279375</v>
      </c>
      <c r="W27" s="245">
        <v>2058.9890726272615</v>
      </c>
      <c r="X27" s="245">
        <v>1970.2237960102036</v>
      </c>
      <c r="Y27" s="245">
        <v>1901.0788930356323</v>
      </c>
      <c r="Z27" s="245">
        <v>1822.2591161614989</v>
      </c>
      <c r="AA27" s="245">
        <v>1754.5349988644823</v>
      </c>
      <c r="AB27" s="245">
        <v>1544.9352831940139</v>
      </c>
      <c r="AC27" s="245">
        <v>1542.3643376822442</v>
      </c>
      <c r="AD27" s="245">
        <v>1556.7075073795129</v>
      </c>
      <c r="AE27" s="245">
        <v>1563.4731534631242</v>
      </c>
      <c r="AF27" s="245">
        <v>1575.5160034919672</v>
      </c>
      <c r="AG27" s="245">
        <v>1591.9565234751647</v>
      </c>
      <c r="AH27" s="245">
        <v>1601.2254586097085</v>
      </c>
      <c r="AI27" s="245">
        <v>1627.6114783358248</v>
      </c>
      <c r="AJ27" s="245">
        <v>1644.8638758490392</v>
      </c>
      <c r="AK27" s="245">
        <v>1666.3109739341121</v>
      </c>
    </row>
    <row r="28" spans="1:38" ht="15" x14ac:dyDescent="0.25">
      <c r="A28" s="243" t="s">
        <v>670</v>
      </c>
      <c r="B28" s="246">
        <v>0.42666795176334221</v>
      </c>
      <c r="C28" s="246">
        <v>36.195664574590182</v>
      </c>
      <c r="D28" s="246">
        <v>82.115802883119883</v>
      </c>
      <c r="E28" s="246">
        <v>87.804708906631134</v>
      </c>
      <c r="F28" s="246">
        <v>133.20929010678012</v>
      </c>
      <c r="G28" s="246">
        <v>154.29379805641852</v>
      </c>
      <c r="H28" s="246">
        <v>228.42735467529934</v>
      </c>
      <c r="I28" s="246">
        <v>319.50318454544941</v>
      </c>
      <c r="J28" s="246">
        <v>442.95244525564277</v>
      </c>
      <c r="K28" s="246">
        <v>583.85953632548706</v>
      </c>
      <c r="L28" s="246">
        <v>733.70887655103695</v>
      </c>
      <c r="M28" s="246">
        <v>862.42037533297912</v>
      </c>
      <c r="N28" s="246">
        <v>969.69180953881244</v>
      </c>
      <c r="O28" s="246">
        <v>1034.5631160381631</v>
      </c>
      <c r="P28" s="246">
        <v>1061.4076413366074</v>
      </c>
      <c r="Q28" s="246">
        <v>1064.2520943483626</v>
      </c>
      <c r="R28" s="246">
        <v>1063.736537239982</v>
      </c>
      <c r="S28" s="246">
        <v>1028.8564321833298</v>
      </c>
      <c r="T28" s="246">
        <v>984.89185532038096</v>
      </c>
      <c r="U28" s="246">
        <v>943.84284279448514</v>
      </c>
      <c r="V28" s="246">
        <v>911.62941243634896</v>
      </c>
      <c r="W28" s="246">
        <v>865.46038448929266</v>
      </c>
      <c r="X28" s="246">
        <v>829.53138738455561</v>
      </c>
      <c r="Y28" s="246">
        <v>803.45130883301749</v>
      </c>
      <c r="Z28" s="246">
        <v>771.93121389650605</v>
      </c>
      <c r="AA28" s="246">
        <v>743.13112715247644</v>
      </c>
      <c r="AB28" s="246">
        <v>644.26860716264684</v>
      </c>
      <c r="AC28" s="246">
        <v>645.6908336685251</v>
      </c>
      <c r="AD28" s="246">
        <v>649.45973390909739</v>
      </c>
      <c r="AE28" s="246">
        <v>648.33973053572277</v>
      </c>
      <c r="AF28" s="246">
        <v>653.97530306526323</v>
      </c>
      <c r="AG28" s="246">
        <v>659.39754161892006</v>
      </c>
      <c r="AH28" s="246">
        <v>666.45534065434492</v>
      </c>
      <c r="AI28" s="246">
        <v>675.09536667754332</v>
      </c>
      <c r="AJ28" s="246">
        <v>683.52205872487571</v>
      </c>
      <c r="AK28" s="246">
        <v>694.81098161528018</v>
      </c>
    </row>
    <row r="29" spans="1:38" ht="15" x14ac:dyDescent="0.25">
      <c r="A29" s="243" t="s">
        <v>661</v>
      </c>
      <c r="B29" s="245">
        <v>7.4406305138350642E-2</v>
      </c>
      <c r="C29" s="245">
        <v>38.207637688543031</v>
      </c>
      <c r="D29" s="245">
        <v>263.19328948226871</v>
      </c>
      <c r="E29" s="245">
        <v>417.82648505114821</v>
      </c>
      <c r="F29" s="245">
        <v>115.37082470644364</v>
      </c>
      <c r="G29" s="245">
        <v>257.54048408722321</v>
      </c>
      <c r="H29" s="245">
        <v>258.75697343648847</v>
      </c>
      <c r="I29" s="245">
        <v>392.82789317604471</v>
      </c>
      <c r="J29" s="245">
        <v>393.18838522906276</v>
      </c>
      <c r="K29" s="245">
        <v>630.69173953028826</v>
      </c>
      <c r="L29" s="245">
        <v>764.92455532164149</v>
      </c>
      <c r="M29" s="245">
        <v>883.80467970268728</v>
      </c>
      <c r="N29" s="245">
        <v>1042.1986535093354</v>
      </c>
      <c r="O29" s="245">
        <v>1093.429812161726</v>
      </c>
      <c r="P29" s="245">
        <v>1210.512865964022</v>
      </c>
      <c r="Q29" s="245">
        <v>1385.3845648784563</v>
      </c>
      <c r="R29" s="245">
        <v>1162.063620807673</v>
      </c>
      <c r="S29" s="245">
        <v>1206.1193406102725</v>
      </c>
      <c r="T29" s="245">
        <v>980.60486949098276</v>
      </c>
      <c r="U29" s="245">
        <v>907.91704318041457</v>
      </c>
      <c r="V29" s="245">
        <v>779.41756789230521</v>
      </c>
      <c r="W29" s="245">
        <v>609.68905130442033</v>
      </c>
      <c r="X29" s="245">
        <v>511.42349770293856</v>
      </c>
      <c r="Y29" s="245">
        <v>373.58068392765415</v>
      </c>
      <c r="Z29" s="245">
        <v>279.75679844437599</v>
      </c>
      <c r="AA29" s="245">
        <v>232.3387929579531</v>
      </c>
      <c r="AB29" s="245">
        <v>159.10674737462179</v>
      </c>
      <c r="AC29" s="245">
        <v>118.74176051198965</v>
      </c>
      <c r="AD29" s="245">
        <v>72.560859912662437</v>
      </c>
      <c r="AE29" s="245">
        <v>71.081788206677047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59175.114032703881</v>
      </c>
    </row>
    <row r="33" spans="1:38" x14ac:dyDescent="0.2">
      <c r="A33" s="105" t="s">
        <v>669</v>
      </c>
      <c r="B33" s="259">
        <f t="shared" ref="B33:B35" si="0">NPV(0.08,B27:AK27)*(1+0.08)</f>
        <v>13981.079575096861</v>
      </c>
    </row>
    <row r="34" spans="1:38" x14ac:dyDescent="0.2">
      <c r="A34" s="105" t="s">
        <v>670</v>
      </c>
      <c r="B34" s="259">
        <f t="shared" si="0"/>
        <v>5997.1525219911946</v>
      </c>
    </row>
    <row r="35" spans="1:38" x14ac:dyDescent="0.2">
      <c r="A35" s="105" t="s">
        <v>661</v>
      </c>
      <c r="B35" s="259">
        <f t="shared" si="0"/>
        <v>5877.3236473534043</v>
      </c>
    </row>
    <row r="36" spans="1:38" x14ac:dyDescent="0.2">
      <c r="A36" s="105" t="s">
        <v>9</v>
      </c>
      <c r="B36" s="259">
        <f>SUM(B32:B35)</f>
        <v>85030.669777145347</v>
      </c>
    </row>
    <row r="40" spans="1:38" ht="23.25" x14ac:dyDescent="0.35">
      <c r="A40" s="288" t="s">
        <v>721</v>
      </c>
      <c r="B40" s="289"/>
      <c r="C40" s="290">
        <v>2015</v>
      </c>
      <c r="D40" s="290">
        <v>2016</v>
      </c>
      <c r="E40" s="290">
        <v>2017</v>
      </c>
      <c r="F40" s="290">
        <v>2018</v>
      </c>
      <c r="G40" s="290">
        <v>2019</v>
      </c>
      <c r="H40" s="290">
        <v>2020</v>
      </c>
      <c r="I40" s="290">
        <v>2021</v>
      </c>
      <c r="J40" s="290">
        <v>2022</v>
      </c>
      <c r="K40" s="290">
        <v>2023</v>
      </c>
      <c r="L40" s="290">
        <v>2024</v>
      </c>
      <c r="M40" s="290">
        <v>2025</v>
      </c>
      <c r="N40" s="290">
        <v>2026</v>
      </c>
      <c r="O40" s="290">
        <v>2027</v>
      </c>
      <c r="P40" s="290">
        <v>2028</v>
      </c>
      <c r="Q40" s="290">
        <v>2029</v>
      </c>
      <c r="R40" s="290">
        <v>2030</v>
      </c>
      <c r="S40" s="290">
        <v>2031</v>
      </c>
      <c r="T40" s="290">
        <v>2032</v>
      </c>
      <c r="U40" s="290">
        <v>2033</v>
      </c>
      <c r="V40" s="290">
        <v>2034</v>
      </c>
      <c r="W40" s="290">
        <v>2035</v>
      </c>
      <c r="X40" s="290">
        <v>2036</v>
      </c>
      <c r="Y40" s="290">
        <v>2037</v>
      </c>
      <c r="Z40" s="290">
        <v>2038</v>
      </c>
      <c r="AA40" s="290">
        <v>2039</v>
      </c>
      <c r="AB40" s="290">
        <v>2040</v>
      </c>
      <c r="AC40" s="290">
        <v>2041</v>
      </c>
      <c r="AD40" s="290">
        <v>2042</v>
      </c>
      <c r="AE40" s="290">
        <v>2043</v>
      </c>
      <c r="AF40" s="290">
        <v>2044</v>
      </c>
      <c r="AG40" s="290">
        <v>2045</v>
      </c>
      <c r="AH40" s="290">
        <v>2046</v>
      </c>
      <c r="AI40" s="290">
        <v>2047</v>
      </c>
      <c r="AJ40" s="290">
        <v>2048</v>
      </c>
      <c r="AK40" s="290">
        <v>2049</v>
      </c>
      <c r="AL40" s="290">
        <v>2050</v>
      </c>
    </row>
    <row r="41" spans="1:38" ht="15" x14ac:dyDescent="0.25">
      <c r="A41" s="310" t="s">
        <v>722</v>
      </c>
      <c r="B41" s="291" t="s">
        <v>723</v>
      </c>
      <c r="C41" s="292">
        <f>C2/2</f>
        <v>6.9181849999999994</v>
      </c>
      <c r="D41" s="292">
        <f t="shared" ref="D41:AL45" si="1">D2/2</f>
        <v>15.761652500000023</v>
      </c>
      <c r="E41" s="292">
        <f t="shared" si="1"/>
        <v>47.140357500000277</v>
      </c>
      <c r="F41" s="292">
        <f t="shared" si="1"/>
        <v>144.2763850000002</v>
      </c>
      <c r="G41" s="292">
        <f t="shared" si="1"/>
        <v>297.10685000000001</v>
      </c>
      <c r="H41" s="292">
        <f t="shared" si="1"/>
        <v>481.38045</v>
      </c>
      <c r="I41" s="292">
        <f t="shared" si="1"/>
        <v>547.02710000000002</v>
      </c>
      <c r="J41" s="292">
        <f t="shared" si="1"/>
        <v>622.36255000000017</v>
      </c>
      <c r="K41" s="292">
        <f t="shared" si="1"/>
        <v>837.43145000000015</v>
      </c>
      <c r="L41" s="292">
        <f t="shared" si="1"/>
        <v>1096.1262499999998</v>
      </c>
      <c r="M41" s="292">
        <f t="shared" si="1"/>
        <v>1385.6370000000002</v>
      </c>
      <c r="N41" s="292">
        <f t="shared" si="1"/>
        <v>1691.7871499999999</v>
      </c>
      <c r="O41" s="292">
        <f t="shared" si="1"/>
        <v>2005.8359499999999</v>
      </c>
      <c r="P41" s="292">
        <f t="shared" si="1"/>
        <v>2318.2426499999997</v>
      </c>
      <c r="Q41" s="292">
        <f t="shared" si="1"/>
        <v>2632.6260500000003</v>
      </c>
      <c r="R41" s="292">
        <f t="shared" si="1"/>
        <v>2954.6322000000005</v>
      </c>
      <c r="S41" s="292">
        <f t="shared" si="1"/>
        <v>3197.5682500000003</v>
      </c>
      <c r="T41" s="292">
        <f t="shared" si="1"/>
        <v>3443.9306999999999</v>
      </c>
      <c r="U41" s="292">
        <f t="shared" si="1"/>
        <v>3697.2017499999997</v>
      </c>
      <c r="V41" s="292">
        <f t="shared" si="1"/>
        <v>3961.82845</v>
      </c>
      <c r="W41" s="292">
        <f t="shared" si="1"/>
        <v>4246.03305</v>
      </c>
      <c r="X41" s="292">
        <f t="shared" si="1"/>
        <v>4549.1106499999996</v>
      </c>
      <c r="Y41" s="292">
        <f t="shared" si="1"/>
        <v>4863.5385999999999</v>
      </c>
      <c r="Z41" s="292">
        <f t="shared" si="1"/>
        <v>5200.9910999999993</v>
      </c>
      <c r="AA41" s="292">
        <f t="shared" si="1"/>
        <v>5562.5966500000004</v>
      </c>
      <c r="AB41" s="292">
        <f t="shared" si="1"/>
        <v>5959.0899000000009</v>
      </c>
      <c r="AC41" s="292">
        <f t="shared" si="1"/>
        <v>6323.1922999999997</v>
      </c>
      <c r="AD41" s="292">
        <f t="shared" si="1"/>
        <v>6709.761199999999</v>
      </c>
      <c r="AE41" s="292">
        <f t="shared" si="1"/>
        <v>7126.9710499999992</v>
      </c>
      <c r="AF41" s="292">
        <f t="shared" si="1"/>
        <v>7562.0853500000003</v>
      </c>
      <c r="AG41" s="292">
        <f t="shared" si="1"/>
        <v>8018.6424500000012</v>
      </c>
      <c r="AH41" s="292">
        <f t="shared" si="1"/>
        <v>8503.2754999999997</v>
      </c>
      <c r="AI41" s="292">
        <f t="shared" si="1"/>
        <v>9019.5237500000003</v>
      </c>
      <c r="AJ41" s="292">
        <f t="shared" si="1"/>
        <v>9570.7103000000025</v>
      </c>
      <c r="AK41" s="292">
        <f t="shared" si="1"/>
        <v>10153.439949999998</v>
      </c>
      <c r="AL41" s="292">
        <f t="shared" si="1"/>
        <v>10772.086450000001</v>
      </c>
    </row>
    <row r="42" spans="1:38" ht="15" x14ac:dyDescent="0.25">
      <c r="A42" s="310"/>
      <c r="B42" s="291" t="s">
        <v>7</v>
      </c>
      <c r="C42" s="292">
        <f t="shared" ref="C42:R51" si="2">C3/2</f>
        <v>6.3149999999999998E-2</v>
      </c>
      <c r="D42" s="292">
        <f t="shared" si="2"/>
        <v>1.29175</v>
      </c>
      <c r="E42" s="292">
        <f t="shared" si="2"/>
        <v>2.5711249999999999</v>
      </c>
      <c r="F42" s="292">
        <f t="shared" si="2"/>
        <v>2.578325</v>
      </c>
      <c r="G42" s="292">
        <f t="shared" si="2"/>
        <v>7.0982500000000002</v>
      </c>
      <c r="H42" s="292">
        <f t="shared" si="2"/>
        <v>13.847750000000001</v>
      </c>
      <c r="I42" s="292">
        <f t="shared" si="2"/>
        <v>13.888500000000001</v>
      </c>
      <c r="J42" s="292">
        <f t="shared" si="2"/>
        <v>13.999000000000001</v>
      </c>
      <c r="K42" s="292">
        <f t="shared" si="2"/>
        <v>14.168000000000001</v>
      </c>
      <c r="L42" s="292">
        <f t="shared" si="2"/>
        <v>14.4755</v>
      </c>
      <c r="M42" s="292">
        <f t="shared" si="2"/>
        <v>14.9575</v>
      </c>
      <c r="N42" s="292">
        <f t="shared" si="2"/>
        <v>15.829499999999999</v>
      </c>
      <c r="O42" s="292">
        <f t="shared" si="2"/>
        <v>17.202749999999998</v>
      </c>
      <c r="P42" s="292">
        <f t="shared" si="2"/>
        <v>19.293749999999999</v>
      </c>
      <c r="Q42" s="292">
        <f t="shared" si="2"/>
        <v>22.207999999999998</v>
      </c>
      <c r="R42" s="292">
        <f t="shared" si="2"/>
        <v>26.225999999999999</v>
      </c>
      <c r="S42" s="292">
        <f t="shared" si="1"/>
        <v>29.212499999999999</v>
      </c>
      <c r="T42" s="292">
        <f t="shared" si="1"/>
        <v>32.643500000000003</v>
      </c>
      <c r="U42" s="292">
        <f t="shared" si="1"/>
        <v>36.509500000000003</v>
      </c>
      <c r="V42" s="292">
        <f t="shared" si="1"/>
        <v>40.940999999999995</v>
      </c>
      <c r="W42" s="292">
        <f t="shared" si="1"/>
        <v>45.865500000000004</v>
      </c>
      <c r="X42" s="292">
        <f t="shared" si="1"/>
        <v>51.627250000000004</v>
      </c>
      <c r="Y42" s="292">
        <f t="shared" si="1"/>
        <v>58.228249999999996</v>
      </c>
      <c r="Z42" s="292">
        <f t="shared" si="1"/>
        <v>70.108249999999998</v>
      </c>
      <c r="AA42" s="292">
        <f t="shared" si="1"/>
        <v>84.150499999999994</v>
      </c>
      <c r="AB42" s="292">
        <f t="shared" si="1"/>
        <v>95.94550000000001</v>
      </c>
      <c r="AC42" s="292">
        <f t="shared" si="1"/>
        <v>107.83475000000001</v>
      </c>
      <c r="AD42" s="292">
        <f t="shared" si="1"/>
        <v>120.01325</v>
      </c>
      <c r="AE42" s="292">
        <f t="shared" si="1"/>
        <v>133.46625</v>
      </c>
      <c r="AF42" s="292">
        <f t="shared" si="1"/>
        <v>148.4665</v>
      </c>
      <c r="AG42" s="292">
        <f t="shared" si="1"/>
        <v>165.28925000000001</v>
      </c>
      <c r="AH42" s="292">
        <f t="shared" si="1"/>
        <v>183.88724999999999</v>
      </c>
      <c r="AI42" s="292">
        <f t="shared" si="1"/>
        <v>204.04100000000003</v>
      </c>
      <c r="AJ42" s="292">
        <f t="shared" si="1"/>
        <v>226.29525000000001</v>
      </c>
      <c r="AK42" s="292">
        <f t="shared" si="1"/>
        <v>250.93199999999999</v>
      </c>
      <c r="AL42" s="292">
        <f t="shared" si="1"/>
        <v>278.82299999999998</v>
      </c>
    </row>
    <row r="43" spans="1:38" ht="15" x14ac:dyDescent="0.25">
      <c r="A43" s="310"/>
      <c r="B43" s="291" t="s">
        <v>724</v>
      </c>
      <c r="C43" s="292">
        <f t="shared" si="2"/>
        <v>1.1218299999999999</v>
      </c>
      <c r="D43" s="292">
        <f t="shared" si="1"/>
        <v>3.1211199999999999</v>
      </c>
      <c r="E43" s="292">
        <f t="shared" si="1"/>
        <v>6.0762150000000004</v>
      </c>
      <c r="F43" s="292">
        <f t="shared" si="1"/>
        <v>9.7145400000000013</v>
      </c>
      <c r="G43" s="292">
        <f t="shared" si="1"/>
        <v>19.706499999999998</v>
      </c>
      <c r="H43" s="292">
        <f t="shared" si="1"/>
        <v>32.573499999999996</v>
      </c>
      <c r="I43" s="292">
        <f t="shared" si="1"/>
        <v>37.168499999999995</v>
      </c>
      <c r="J43" s="292">
        <f t="shared" si="1"/>
        <v>45.658000000000001</v>
      </c>
      <c r="K43" s="292">
        <f t="shared" si="1"/>
        <v>56.50950000000001</v>
      </c>
      <c r="L43" s="292">
        <f t="shared" si="1"/>
        <v>68.569000000000003</v>
      </c>
      <c r="M43" s="292">
        <f t="shared" si="1"/>
        <v>81.363</v>
      </c>
      <c r="N43" s="292">
        <f t="shared" si="1"/>
        <v>95.200999999999993</v>
      </c>
      <c r="O43" s="292">
        <f t="shared" si="1"/>
        <v>111.10549999999999</v>
      </c>
      <c r="P43" s="292">
        <f t="shared" si="1"/>
        <v>127.75599999999999</v>
      </c>
      <c r="Q43" s="292">
        <f t="shared" si="1"/>
        <v>146.0325</v>
      </c>
      <c r="R43" s="292">
        <f t="shared" si="1"/>
        <v>166.72149999999999</v>
      </c>
      <c r="S43" s="292">
        <f t="shared" si="1"/>
        <v>182.34349999999998</v>
      </c>
      <c r="T43" s="292">
        <f t="shared" si="1"/>
        <v>198.916</v>
      </c>
      <c r="U43" s="292">
        <f t="shared" si="1"/>
        <v>216.50099999999998</v>
      </c>
      <c r="V43" s="292">
        <f t="shared" si="1"/>
        <v>235.57350000000002</v>
      </c>
      <c r="W43" s="292">
        <f t="shared" si="1"/>
        <v>256.80200000000002</v>
      </c>
      <c r="X43" s="292">
        <f t="shared" si="1"/>
        <v>280.09749999999997</v>
      </c>
      <c r="Y43" s="292">
        <f t="shared" si="1"/>
        <v>304.50800000000004</v>
      </c>
      <c r="Z43" s="292">
        <f t="shared" si="1"/>
        <v>331.53000000000003</v>
      </c>
      <c r="AA43" s="292">
        <f t="shared" si="1"/>
        <v>360.98050000000001</v>
      </c>
      <c r="AB43" s="292">
        <f t="shared" si="1"/>
        <v>394.50400000000008</v>
      </c>
      <c r="AC43" s="292">
        <f t="shared" si="1"/>
        <v>426.14799999999997</v>
      </c>
      <c r="AD43" s="292">
        <f t="shared" si="1"/>
        <v>462.19100000000003</v>
      </c>
      <c r="AE43" s="292">
        <f t="shared" si="1"/>
        <v>508.06549999999999</v>
      </c>
      <c r="AF43" s="292">
        <f t="shared" si="1"/>
        <v>552.8655</v>
      </c>
      <c r="AG43" s="292">
        <f t="shared" si="1"/>
        <v>597.15150000000006</v>
      </c>
      <c r="AH43" s="292">
        <f t="shared" si="1"/>
        <v>645.33500000000004</v>
      </c>
      <c r="AI43" s="292">
        <f t="shared" si="1"/>
        <v>705.77449999999999</v>
      </c>
      <c r="AJ43" s="292">
        <f t="shared" si="1"/>
        <v>782.81850000000009</v>
      </c>
      <c r="AK43" s="292">
        <f t="shared" si="1"/>
        <v>854.22649999999999</v>
      </c>
      <c r="AL43" s="292">
        <f t="shared" si="1"/>
        <v>922.88599999999997</v>
      </c>
    </row>
    <row r="44" spans="1:38" ht="15" x14ac:dyDescent="0.25">
      <c r="A44" s="310"/>
      <c r="B44" s="291" t="s">
        <v>725</v>
      </c>
      <c r="C44" s="292">
        <f t="shared" si="2"/>
        <v>0.41699999999999998</v>
      </c>
      <c r="D44" s="292">
        <f t="shared" si="1"/>
        <v>1.3638749999999999</v>
      </c>
      <c r="E44" s="292">
        <f t="shared" si="1"/>
        <v>10.234924999999999</v>
      </c>
      <c r="F44" s="292">
        <f t="shared" si="1"/>
        <v>14.72977</v>
      </c>
      <c r="G44" s="292">
        <f t="shared" si="1"/>
        <v>18.218511378930575</v>
      </c>
      <c r="H44" s="292">
        <f t="shared" si="1"/>
        <v>26.006374089204879</v>
      </c>
      <c r="I44" s="292">
        <f t="shared" si="1"/>
        <v>33.831022674422954</v>
      </c>
      <c r="J44" s="292">
        <f t="shared" si="1"/>
        <v>45.70989178373636</v>
      </c>
      <c r="K44" s="292">
        <f t="shared" si="1"/>
        <v>57.599661946633638</v>
      </c>
      <c r="L44" s="292">
        <f t="shared" si="1"/>
        <v>76.671384582296909</v>
      </c>
      <c r="M44" s="292">
        <f t="shared" si="1"/>
        <v>99.802223377121194</v>
      </c>
      <c r="N44" s="292">
        <f t="shared" si="1"/>
        <v>126.52792257201511</v>
      </c>
      <c r="O44" s="292">
        <f t="shared" si="1"/>
        <v>158.04335619065569</v>
      </c>
      <c r="P44" s="292">
        <f t="shared" si="1"/>
        <v>191.10798791493463</v>
      </c>
      <c r="Q44" s="292">
        <f t="shared" si="1"/>
        <v>227.71313775209842</v>
      </c>
      <c r="R44" s="292">
        <f t="shared" si="1"/>
        <v>269.60629808549459</v>
      </c>
      <c r="S44" s="292">
        <f t="shared" si="1"/>
        <v>304.74637313633355</v>
      </c>
      <c r="T44" s="292">
        <f t="shared" si="1"/>
        <v>341.21866552240414</v>
      </c>
      <c r="U44" s="292">
        <f t="shared" si="1"/>
        <v>370.87154174374342</v>
      </c>
      <c r="V44" s="292">
        <f t="shared" si="1"/>
        <v>398.32638368701072</v>
      </c>
      <c r="W44" s="292">
        <f t="shared" si="1"/>
        <v>421.89548209200325</v>
      </c>
      <c r="X44" s="292">
        <f t="shared" si="1"/>
        <v>440.33209660853151</v>
      </c>
      <c r="Y44" s="292">
        <f t="shared" si="1"/>
        <v>455.79722241597489</v>
      </c>
      <c r="Z44" s="292">
        <f t="shared" si="1"/>
        <v>467.09406798940171</v>
      </c>
      <c r="AA44" s="292">
        <f t="shared" si="1"/>
        <v>475.55373811183887</v>
      </c>
      <c r="AB44" s="292">
        <f t="shared" si="1"/>
        <v>482.5795174887798</v>
      </c>
      <c r="AC44" s="292">
        <f t="shared" si="1"/>
        <v>487.39080573817279</v>
      </c>
      <c r="AD44" s="292">
        <f t="shared" si="1"/>
        <v>490.9814821016235</v>
      </c>
      <c r="AE44" s="292">
        <f t="shared" si="1"/>
        <v>493.17567699545572</v>
      </c>
      <c r="AF44" s="292">
        <f t="shared" si="1"/>
        <v>495.32514568856772</v>
      </c>
      <c r="AG44" s="292">
        <f t="shared" si="1"/>
        <v>496.07119832014661</v>
      </c>
      <c r="AH44" s="292">
        <f t="shared" si="1"/>
        <v>498.11677141910701</v>
      </c>
      <c r="AI44" s="292">
        <f t="shared" si="1"/>
        <v>498.11677141910701</v>
      </c>
      <c r="AJ44" s="292">
        <f t="shared" si="1"/>
        <v>498.11677141910701</v>
      </c>
      <c r="AK44" s="292">
        <f t="shared" si="1"/>
        <v>498.11677141910701</v>
      </c>
      <c r="AL44" s="292">
        <f t="shared" si="1"/>
        <v>498.11677141910701</v>
      </c>
    </row>
    <row r="45" spans="1:38" ht="15" x14ac:dyDescent="0.25">
      <c r="A45" s="310"/>
      <c r="B45" s="293" t="s">
        <v>9</v>
      </c>
      <c r="C45" s="292">
        <f t="shared" si="2"/>
        <v>8.5201649999999987</v>
      </c>
      <c r="D45" s="292">
        <f t="shared" si="1"/>
        <v>21.538397500000023</v>
      </c>
      <c r="E45" s="292">
        <f t="shared" si="1"/>
        <v>66.022622500000281</v>
      </c>
      <c r="F45" s="292">
        <f t="shared" si="1"/>
        <v>171.29902000000021</v>
      </c>
      <c r="G45" s="292">
        <f t="shared" si="1"/>
        <v>342.13011137893062</v>
      </c>
      <c r="H45" s="292">
        <f t="shared" si="1"/>
        <v>553.80807408920487</v>
      </c>
      <c r="I45" s="292">
        <f t="shared" si="1"/>
        <v>631.91512267442295</v>
      </c>
      <c r="J45" s="292">
        <f t="shared" si="1"/>
        <v>727.72944178373655</v>
      </c>
      <c r="K45" s="292">
        <f t="shared" si="1"/>
        <v>965.70861194663382</v>
      </c>
      <c r="L45" s="292">
        <f t="shared" si="1"/>
        <v>1255.8421345822967</v>
      </c>
      <c r="M45" s="292">
        <f t="shared" si="1"/>
        <v>1581.7597233771214</v>
      </c>
      <c r="N45" s="292">
        <f t="shared" si="1"/>
        <v>1929.345572572015</v>
      </c>
      <c r="O45" s="292">
        <f t="shared" si="1"/>
        <v>2292.1875561906554</v>
      </c>
      <c r="P45" s="292">
        <f t="shared" si="1"/>
        <v>2656.4003879149341</v>
      </c>
      <c r="Q45" s="292">
        <f t="shared" si="1"/>
        <v>3028.5796877520988</v>
      </c>
      <c r="R45" s="292">
        <f t="shared" si="1"/>
        <v>3417.1859980854952</v>
      </c>
      <c r="S45" s="292">
        <f t="shared" si="1"/>
        <v>3713.870623136334</v>
      </c>
      <c r="T45" s="292">
        <f t="shared" si="1"/>
        <v>4016.7088655224043</v>
      </c>
      <c r="U45" s="292">
        <f t="shared" si="1"/>
        <v>4321.0837917437429</v>
      </c>
      <c r="V45" s="292">
        <f t="shared" si="1"/>
        <v>4636.6693336870112</v>
      </c>
      <c r="W45" s="292">
        <f t="shared" si="1"/>
        <v>4970.596032092003</v>
      </c>
      <c r="X45" s="292">
        <f t="shared" si="1"/>
        <v>5321.1674966085311</v>
      </c>
      <c r="Y45" s="292">
        <f t="shared" si="1"/>
        <v>5682.0720724159746</v>
      </c>
      <c r="Z45" s="292">
        <f t="shared" si="1"/>
        <v>6069.7234179894012</v>
      </c>
      <c r="AA45" s="292">
        <f t="shared" si="1"/>
        <v>6483.2813881118391</v>
      </c>
      <c r="AB45" s="292">
        <f t="shared" si="1"/>
        <v>6932.1189174887804</v>
      </c>
      <c r="AC45" s="292">
        <f t="shared" si="1"/>
        <v>7344.565855738173</v>
      </c>
      <c r="AD45" s="292">
        <f t="shared" si="1"/>
        <v>7782.9469321016222</v>
      </c>
      <c r="AE45" s="292">
        <f t="shared" si="1"/>
        <v>8261.6784769954556</v>
      </c>
      <c r="AF45" s="292">
        <f t="shared" si="1"/>
        <v>8758.7424956885679</v>
      </c>
      <c r="AG45" s="292">
        <f t="shared" si="1"/>
        <v>9277.1543983201482</v>
      </c>
      <c r="AH45" s="292">
        <f t="shared" si="1"/>
        <v>9830.6145214191056</v>
      </c>
      <c r="AI45" s="292">
        <f t="shared" si="1"/>
        <v>10427.456021419106</v>
      </c>
      <c r="AJ45" s="292">
        <f t="shared" si="1"/>
        <v>11077.940821419108</v>
      </c>
      <c r="AK45" s="292">
        <f t="shared" si="1"/>
        <v>11756.715221419106</v>
      </c>
      <c r="AL45" s="292">
        <f t="shared" si="1"/>
        <v>12471.912221419108</v>
      </c>
    </row>
    <row r="46" spans="1:38" ht="15" x14ac:dyDescent="0.25">
      <c r="A46" s="33"/>
      <c r="B46" s="33"/>
      <c r="C46" s="33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33"/>
      <c r="O46" s="33"/>
      <c r="P46" s="33"/>
      <c r="Q46" s="33"/>
      <c r="R46" s="33"/>
      <c r="S46" s="295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</row>
    <row r="47" spans="1:38" ht="15" x14ac:dyDescent="0.25">
      <c r="A47" s="311" t="s">
        <v>726</v>
      </c>
      <c r="B47" s="296" t="s">
        <v>723</v>
      </c>
      <c r="C47" s="292">
        <f t="shared" si="2"/>
        <v>6.0967870738790451</v>
      </c>
      <c r="D47" s="292">
        <f t="shared" si="2"/>
        <v>13.332376839683056</v>
      </c>
      <c r="E47" s="292">
        <f t="shared" si="2"/>
        <v>43.645658178732212</v>
      </c>
      <c r="F47" s="292">
        <f t="shared" si="2"/>
        <v>132.53225962440857</v>
      </c>
      <c r="G47" s="292">
        <f t="shared" si="2"/>
        <v>309.75163509609416</v>
      </c>
      <c r="H47" s="292">
        <f t="shared" si="2"/>
        <v>542.19235258684432</v>
      </c>
      <c r="I47" s="292">
        <f t="shared" si="2"/>
        <v>713.74843591717956</v>
      </c>
      <c r="J47" s="292">
        <f t="shared" si="2"/>
        <v>807.43486519524436</v>
      </c>
      <c r="K47" s="292">
        <f t="shared" si="2"/>
        <v>1004.2413248059935</v>
      </c>
      <c r="L47" s="292">
        <f t="shared" si="2"/>
        <v>1327.1801748196985</v>
      </c>
      <c r="M47" s="292">
        <f t="shared" si="2"/>
        <v>1700.107301369771</v>
      </c>
      <c r="N47" s="292">
        <f t="shared" si="2"/>
        <v>2104.0280590836405</v>
      </c>
      <c r="O47" s="292">
        <f t="shared" si="2"/>
        <v>2523.1350446210054</v>
      </c>
      <c r="P47" s="292">
        <f t="shared" si="2"/>
        <v>2944.8004540805073</v>
      </c>
      <c r="Q47" s="292">
        <f t="shared" si="2"/>
        <v>3365.0099918575988</v>
      </c>
      <c r="R47" s="292">
        <f t="shared" si="2"/>
        <v>3790.2361129292658</v>
      </c>
      <c r="S47" s="292">
        <f t="shared" ref="S47:AL51" si="3">S8/2</f>
        <v>4163.7621301254239</v>
      </c>
      <c r="T47" s="292">
        <f t="shared" si="3"/>
        <v>4483.1107105722676</v>
      </c>
      <c r="U47" s="292">
        <f t="shared" si="3"/>
        <v>4808.2739971991032</v>
      </c>
      <c r="V47" s="292">
        <f t="shared" si="3"/>
        <v>5144.7766526329742</v>
      </c>
      <c r="W47" s="292">
        <f t="shared" si="3"/>
        <v>5501.7160780349504</v>
      </c>
      <c r="X47" s="292">
        <f t="shared" si="3"/>
        <v>5885.6124869850801</v>
      </c>
      <c r="Y47" s="292">
        <f t="shared" si="3"/>
        <v>6291.4853252962803</v>
      </c>
      <c r="Z47" s="292">
        <f t="shared" si="3"/>
        <v>6728.1673560647541</v>
      </c>
      <c r="AA47" s="292">
        <f t="shared" si="3"/>
        <v>7202.9192270336553</v>
      </c>
      <c r="AB47" s="292">
        <f t="shared" si="3"/>
        <v>7721.8562151781343</v>
      </c>
      <c r="AC47" s="292">
        <f t="shared" si="3"/>
        <v>8224.2233340005841</v>
      </c>
      <c r="AD47" s="292">
        <f t="shared" si="3"/>
        <v>8718.5263989041232</v>
      </c>
      <c r="AE47" s="292">
        <f t="shared" si="3"/>
        <v>9266.505030471184</v>
      </c>
      <c r="AF47" s="292">
        <f t="shared" si="3"/>
        <v>9851.7368407077884</v>
      </c>
      <c r="AG47" s="292">
        <f t="shared" si="3"/>
        <v>10465.526196205199</v>
      </c>
      <c r="AH47" s="292">
        <f t="shared" si="3"/>
        <v>11113.292438751847</v>
      </c>
      <c r="AI47" s="292">
        <f t="shared" si="3"/>
        <v>11800.954613902821</v>
      </c>
      <c r="AJ47" s="292">
        <f t="shared" si="3"/>
        <v>12531.851447683746</v>
      </c>
      <c r="AK47" s="292">
        <f t="shared" si="3"/>
        <v>13306.358313627603</v>
      </c>
      <c r="AL47" s="292">
        <f t="shared" si="3"/>
        <v>14125.852411596405</v>
      </c>
    </row>
    <row r="48" spans="1:38" ht="15" x14ac:dyDescent="0.25">
      <c r="A48" s="311"/>
      <c r="B48" s="298" t="s">
        <v>7</v>
      </c>
      <c r="C48" s="292">
        <f t="shared" si="2"/>
        <v>0.12194437570000001</v>
      </c>
      <c r="D48" s="292">
        <f t="shared" si="2"/>
        <v>1.6252908413</v>
      </c>
      <c r="E48" s="292">
        <f t="shared" si="2"/>
        <v>4.7413777582499996</v>
      </c>
      <c r="F48" s="292">
        <f t="shared" si="2"/>
        <v>6.3205482178999999</v>
      </c>
      <c r="G48" s="292">
        <f t="shared" si="2"/>
        <v>21.409165766374993</v>
      </c>
      <c r="H48" s="292">
        <f t="shared" si="2"/>
        <v>43.04951427462499</v>
      </c>
      <c r="I48" s="292">
        <f t="shared" si="2"/>
        <v>57.012436804999993</v>
      </c>
      <c r="J48" s="292">
        <f t="shared" si="2"/>
        <v>57.307248226624985</v>
      </c>
      <c r="K48" s="292">
        <f t="shared" si="2"/>
        <v>57.848157759249993</v>
      </c>
      <c r="L48" s="292">
        <f t="shared" si="2"/>
        <v>58.781776577124987</v>
      </c>
      <c r="M48" s="292">
        <f t="shared" si="2"/>
        <v>60.355200071624985</v>
      </c>
      <c r="N48" s="292">
        <f t="shared" si="2"/>
        <v>63.090433284749984</v>
      </c>
      <c r="O48" s="292">
        <f t="shared" si="2"/>
        <v>67.659807576124976</v>
      </c>
      <c r="P48" s="292">
        <f t="shared" si="2"/>
        <v>74.737681743499977</v>
      </c>
      <c r="Q48" s="292">
        <f t="shared" si="2"/>
        <v>84.987543132624978</v>
      </c>
      <c r="R48" s="292">
        <f t="shared" si="2"/>
        <v>99.203906387749981</v>
      </c>
      <c r="S48" s="292">
        <f t="shared" si="3"/>
        <v>113.578892018125</v>
      </c>
      <c r="T48" s="292">
        <f t="shared" si="3"/>
        <v>126.75037941837499</v>
      </c>
      <c r="U48" s="292">
        <f t="shared" si="3"/>
        <v>141.73006764799999</v>
      </c>
      <c r="V48" s="292">
        <f t="shared" si="3"/>
        <v>158.77095906674998</v>
      </c>
      <c r="W48" s="292">
        <f t="shared" si="3"/>
        <v>177.99162044799996</v>
      </c>
      <c r="X48" s="292">
        <f t="shared" si="3"/>
        <v>199.94936713449997</v>
      </c>
      <c r="Y48" s="292">
        <f t="shared" si="3"/>
        <v>225.35223531512494</v>
      </c>
      <c r="Z48" s="292">
        <f t="shared" si="3"/>
        <v>263.35831642824996</v>
      </c>
      <c r="AA48" s="292">
        <f t="shared" si="3"/>
        <v>316.69291471974992</v>
      </c>
      <c r="AB48" s="292">
        <f t="shared" si="3"/>
        <v>369.84185447462494</v>
      </c>
      <c r="AC48" s="292">
        <f t="shared" si="3"/>
        <v>418.55766378012498</v>
      </c>
      <c r="AD48" s="292">
        <f t="shared" si="3"/>
        <v>468.06594933262488</v>
      </c>
      <c r="AE48" s="292">
        <f t="shared" si="3"/>
        <v>520.78743937599995</v>
      </c>
      <c r="AF48" s="292">
        <f t="shared" si="3"/>
        <v>579.31900817024996</v>
      </c>
      <c r="AG48" s="292">
        <f t="shared" si="3"/>
        <v>644.78990587362512</v>
      </c>
      <c r="AH48" s="292">
        <f t="shared" si="3"/>
        <v>717.66784602287487</v>
      </c>
      <c r="AI48" s="292">
        <f t="shared" si="3"/>
        <v>797.40254903350001</v>
      </c>
      <c r="AJ48" s="292">
        <f t="shared" si="3"/>
        <v>884.66240098012497</v>
      </c>
      <c r="AK48" s="292">
        <f t="shared" si="3"/>
        <v>981.14968274899979</v>
      </c>
      <c r="AL48" s="292">
        <f t="shared" si="3"/>
        <v>1089.244519025875</v>
      </c>
    </row>
    <row r="49" spans="1:38" ht="15" x14ac:dyDescent="0.25">
      <c r="A49" s="311"/>
      <c r="B49" s="298" t="s">
        <v>724</v>
      </c>
      <c r="C49" s="292">
        <f t="shared" si="2"/>
        <v>3.4931857799999997</v>
      </c>
      <c r="D49" s="292">
        <f t="shared" si="2"/>
        <v>11.06910315</v>
      </c>
      <c r="E49" s="292">
        <f t="shared" si="2"/>
        <v>27.772793789999998</v>
      </c>
      <c r="F49" s="292">
        <f t="shared" si="2"/>
        <v>47.66838972</v>
      </c>
      <c r="G49" s="292">
        <f t="shared" si="2"/>
        <v>88.185824999999994</v>
      </c>
      <c r="H49" s="292">
        <f t="shared" si="2"/>
        <v>160.29048</v>
      </c>
      <c r="I49" s="292">
        <f t="shared" si="2"/>
        <v>213.82897199999999</v>
      </c>
      <c r="J49" s="292">
        <f t="shared" si="2"/>
        <v>253.94604899999996</v>
      </c>
      <c r="K49" s="292">
        <f t="shared" si="2"/>
        <v>313.24555499999997</v>
      </c>
      <c r="L49" s="292">
        <f t="shared" si="2"/>
        <v>383.490681</v>
      </c>
      <c r="M49" s="292">
        <f t="shared" si="2"/>
        <v>459.69151199999993</v>
      </c>
      <c r="N49" s="292">
        <f t="shared" si="2"/>
        <v>541.34522399999992</v>
      </c>
      <c r="O49" s="292">
        <f t="shared" si="2"/>
        <v>632.53572899999983</v>
      </c>
      <c r="P49" s="292">
        <f t="shared" si="2"/>
        <v>732.34935899999982</v>
      </c>
      <c r="Q49" s="292">
        <f t="shared" si="2"/>
        <v>839.43554099999983</v>
      </c>
      <c r="R49" s="292">
        <f t="shared" si="2"/>
        <v>958.90376400000014</v>
      </c>
      <c r="S49" s="292">
        <f t="shared" si="3"/>
        <v>1070.2332899999999</v>
      </c>
      <c r="T49" s="292">
        <f t="shared" si="3"/>
        <v>1168.9416269999999</v>
      </c>
      <c r="U49" s="292">
        <f t="shared" si="3"/>
        <v>1273.6685219999999</v>
      </c>
      <c r="V49" s="292">
        <f t="shared" si="3"/>
        <v>1386.0604170000001</v>
      </c>
      <c r="W49" s="292">
        <f t="shared" si="3"/>
        <v>1509.6232829999999</v>
      </c>
      <c r="X49" s="292">
        <f t="shared" si="3"/>
        <v>1646.133867</v>
      </c>
      <c r="Y49" s="292">
        <f t="shared" si="3"/>
        <v>1792.4004629999999</v>
      </c>
      <c r="Z49" s="292">
        <f t="shared" si="3"/>
        <v>1950.0925079999997</v>
      </c>
      <c r="AA49" s="292">
        <f t="shared" si="3"/>
        <v>2123.2371929999999</v>
      </c>
      <c r="AB49" s="292">
        <f t="shared" si="3"/>
        <v>2316.3154769999996</v>
      </c>
      <c r="AC49" s="292">
        <f t="shared" si="3"/>
        <v>2516.1190320000001</v>
      </c>
      <c r="AD49" s="292">
        <f t="shared" si="3"/>
        <v>2723.6473740000001</v>
      </c>
      <c r="AE49" s="292">
        <f t="shared" si="3"/>
        <v>2974.8064290000002</v>
      </c>
      <c r="AF49" s="292">
        <f t="shared" si="3"/>
        <v>3252.8144459999999</v>
      </c>
      <c r="AG49" s="292">
        <f t="shared" si="3"/>
        <v>3525.9521219999997</v>
      </c>
      <c r="AH49" s="292">
        <f t="shared" si="3"/>
        <v>3809.4636089999995</v>
      </c>
      <c r="AI49" s="292">
        <f t="shared" si="3"/>
        <v>4142.5017269999998</v>
      </c>
      <c r="AJ49" s="292">
        <f t="shared" si="3"/>
        <v>4564.0261379999993</v>
      </c>
      <c r="AK49" s="292">
        <f t="shared" si="3"/>
        <v>5019.1799699999992</v>
      </c>
      <c r="AL49" s="292">
        <f t="shared" si="3"/>
        <v>5448.6269249999996</v>
      </c>
    </row>
    <row r="50" spans="1:38" ht="15" x14ac:dyDescent="0.25">
      <c r="A50" s="311"/>
      <c r="B50" s="300" t="s">
        <v>727</v>
      </c>
      <c r="C50" s="292">
        <f t="shared" si="2"/>
        <v>1.9792827694350001</v>
      </c>
      <c r="D50" s="292">
        <f t="shared" si="2"/>
        <v>3.6416576250612502</v>
      </c>
      <c r="E50" s="292">
        <f t="shared" si="2"/>
        <v>25.290361602223506</v>
      </c>
      <c r="F50" s="292">
        <f t="shared" si="2"/>
        <v>53.923133041112102</v>
      </c>
      <c r="G50" s="292">
        <f t="shared" si="2"/>
        <v>71.042274893795948</v>
      </c>
      <c r="H50" s="292">
        <f t="shared" si="2"/>
        <v>95.979916608183771</v>
      </c>
      <c r="I50" s="292">
        <f t="shared" si="2"/>
        <v>131.26679847106516</v>
      </c>
      <c r="J50" s="292">
        <f t="shared" si="2"/>
        <v>175.49352282076035</v>
      </c>
      <c r="K50" s="292">
        <f t="shared" si="2"/>
        <v>228.44770697619927</v>
      </c>
      <c r="L50" s="292">
        <f t="shared" si="2"/>
        <v>297.68296518143393</v>
      </c>
      <c r="M50" s="292">
        <f t="shared" si="2"/>
        <v>392.51846266947143</v>
      </c>
      <c r="N50" s="292">
        <f t="shared" si="2"/>
        <v>504.08064778217221</v>
      </c>
      <c r="O50" s="292">
        <f t="shared" si="2"/>
        <v>633.88883869404515</v>
      </c>
      <c r="P50" s="292">
        <f t="shared" si="2"/>
        <v>778.53106855607018</v>
      </c>
      <c r="Q50" s="292">
        <f t="shared" si="2"/>
        <v>934.71283096645141</v>
      </c>
      <c r="R50" s="292">
        <f t="shared" si="2"/>
        <v>1108.9344077153355</v>
      </c>
      <c r="S50" s="292">
        <f t="shared" si="3"/>
        <v>1280.0469442349531</v>
      </c>
      <c r="T50" s="292">
        <f t="shared" si="3"/>
        <v>1440.6984498001639</v>
      </c>
      <c r="U50" s="292">
        <f t="shared" si="3"/>
        <v>1588.6195485994681</v>
      </c>
      <c r="V50" s="292">
        <f t="shared" si="3"/>
        <v>1716.4922515059081</v>
      </c>
      <c r="W50" s="292">
        <f t="shared" si="3"/>
        <v>1830.6946298153794</v>
      </c>
      <c r="X50" s="292">
        <f t="shared" si="3"/>
        <v>1924.4963031768239</v>
      </c>
      <c r="Y50" s="292">
        <f t="shared" si="3"/>
        <v>2000.3512277476298</v>
      </c>
      <c r="Z50" s="292">
        <f t="shared" si="3"/>
        <v>2060.2625671774867</v>
      </c>
      <c r="AA50" s="292">
        <f t="shared" si="3"/>
        <v>2104.6017587675929</v>
      </c>
      <c r="AB50" s="292">
        <f t="shared" si="3"/>
        <v>2139.3559901884055</v>
      </c>
      <c r="AC50" s="292">
        <f t="shared" si="3"/>
        <v>2165.6458381448442</v>
      </c>
      <c r="AD50" s="292">
        <f t="shared" si="3"/>
        <v>2184.2658852071045</v>
      </c>
      <c r="AE50" s="292">
        <f t="shared" si="3"/>
        <v>2197.4651390055069</v>
      </c>
      <c r="AF50" s="292">
        <f t="shared" si="3"/>
        <v>2207.4214707054289</v>
      </c>
      <c r="AG50" s="292">
        <f t="shared" si="3"/>
        <v>2213.9245377366478</v>
      </c>
      <c r="AH50" s="292">
        <f t="shared" si="3"/>
        <v>2220.3916579290685</v>
      </c>
      <c r="AI50" s="292">
        <f t="shared" si="3"/>
        <v>2225.2755772730548</v>
      </c>
      <c r="AJ50" s="292">
        <f t="shared" si="3"/>
        <v>2225.2755772730548</v>
      </c>
      <c r="AK50" s="292">
        <f t="shared" si="3"/>
        <v>2225.2755772730548</v>
      </c>
      <c r="AL50" s="292">
        <f t="shared" si="3"/>
        <v>2225.2755772730548</v>
      </c>
    </row>
    <row r="51" spans="1:38" ht="15" x14ac:dyDescent="0.25">
      <c r="A51" s="311"/>
      <c r="B51" s="296" t="s">
        <v>9</v>
      </c>
      <c r="C51" s="292">
        <f t="shared" si="2"/>
        <v>11.691199999014046</v>
      </c>
      <c r="D51" s="292">
        <f t="shared" si="2"/>
        <v>29.668428456044303</v>
      </c>
      <c r="E51" s="292">
        <f t="shared" si="2"/>
        <v>101.45019132920572</v>
      </c>
      <c r="F51" s="292">
        <f t="shared" si="2"/>
        <v>240.44433060342067</v>
      </c>
      <c r="G51" s="292">
        <f t="shared" si="2"/>
        <v>490.38890075626512</v>
      </c>
      <c r="H51" s="292">
        <f t="shared" si="2"/>
        <v>841.51226346965313</v>
      </c>
      <c r="I51" s="292">
        <f t="shared" si="2"/>
        <v>1115.8566431932447</v>
      </c>
      <c r="J51" s="292">
        <f t="shared" si="2"/>
        <v>1294.1816852426296</v>
      </c>
      <c r="K51" s="292">
        <f t="shared" si="2"/>
        <v>1603.7827445414428</v>
      </c>
      <c r="L51" s="292">
        <f t="shared" si="2"/>
        <v>2067.1355975782571</v>
      </c>
      <c r="M51" s="292">
        <f t="shared" si="2"/>
        <v>2612.6724761108671</v>
      </c>
      <c r="N51" s="292">
        <f t="shared" si="2"/>
        <v>3212.5443641505622</v>
      </c>
      <c r="O51" s="292">
        <f t="shared" si="2"/>
        <v>3857.2194198911752</v>
      </c>
      <c r="P51" s="292">
        <f t="shared" si="2"/>
        <v>4530.4185633800771</v>
      </c>
      <c r="Q51" s="292">
        <f t="shared" si="2"/>
        <v>5224.1459069566754</v>
      </c>
      <c r="R51" s="292">
        <f t="shared" si="2"/>
        <v>5957.2781910323511</v>
      </c>
      <c r="S51" s="292">
        <f t="shared" si="3"/>
        <v>6627.621256378502</v>
      </c>
      <c r="T51" s="292">
        <f t="shared" si="3"/>
        <v>7219.5011667908066</v>
      </c>
      <c r="U51" s="292">
        <f t="shared" si="3"/>
        <v>7812.2921354465707</v>
      </c>
      <c r="V51" s="292">
        <f t="shared" si="3"/>
        <v>8406.1002802056319</v>
      </c>
      <c r="W51" s="292">
        <f t="shared" si="3"/>
        <v>9020.0256112983297</v>
      </c>
      <c r="X51" s="292">
        <f t="shared" si="3"/>
        <v>9656.1920242964043</v>
      </c>
      <c r="Y51" s="292">
        <f t="shared" si="3"/>
        <v>10309.589251359033</v>
      </c>
      <c r="Z51" s="292">
        <f t="shared" si="3"/>
        <v>11001.88074767049</v>
      </c>
      <c r="AA51" s="292">
        <f t="shared" si="3"/>
        <v>11747.451093520998</v>
      </c>
      <c r="AB51" s="292">
        <f t="shared" si="3"/>
        <v>12547.369536841165</v>
      </c>
      <c r="AC51" s="292">
        <f t="shared" si="3"/>
        <v>13324.545867925553</v>
      </c>
      <c r="AD51" s="292">
        <f t="shared" si="3"/>
        <v>14094.505607443854</v>
      </c>
      <c r="AE51" s="292">
        <f t="shared" si="3"/>
        <v>14959.564037852691</v>
      </c>
      <c r="AF51" s="292">
        <f t="shared" si="3"/>
        <v>15891.291765583468</v>
      </c>
      <c r="AG51" s="292">
        <f t="shared" si="3"/>
        <v>16850.192761815473</v>
      </c>
      <c r="AH51" s="292">
        <f t="shared" si="3"/>
        <v>17860.815551703789</v>
      </c>
      <c r="AI51" s="292">
        <f t="shared" si="3"/>
        <v>18966.134467209376</v>
      </c>
      <c r="AJ51" s="292">
        <f t="shared" si="3"/>
        <v>20205.815563936925</v>
      </c>
      <c r="AK51" s="292">
        <f t="shared" si="3"/>
        <v>21531.963543649657</v>
      </c>
      <c r="AL51" s="292">
        <f t="shared" si="3"/>
        <v>22888.999432895336</v>
      </c>
    </row>
    <row r="52" spans="1:38" ht="15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</row>
    <row r="53" spans="1:38" ht="15" x14ac:dyDescent="0.25">
      <c r="A53" s="307" t="s">
        <v>728</v>
      </c>
      <c r="B53" s="301" t="s">
        <v>723</v>
      </c>
      <c r="C53" s="292">
        <f t="shared" ref="C53:AL57" si="4">C14/2</f>
        <v>0.69598025957523346</v>
      </c>
      <c r="D53" s="292">
        <f t="shared" si="4"/>
        <v>1.5219608264478375</v>
      </c>
      <c r="E53" s="292">
        <f t="shared" si="4"/>
        <v>4.982381070631531</v>
      </c>
      <c r="F53" s="292">
        <f t="shared" si="4"/>
        <v>15.129253381781801</v>
      </c>
      <c r="G53" s="292">
        <f t="shared" si="4"/>
        <v>35.359775695901163</v>
      </c>
      <c r="H53" s="292">
        <f t="shared" si="4"/>
        <v>61.894104176580406</v>
      </c>
      <c r="I53" s="292">
        <f t="shared" si="4"/>
        <v>81.478131954015936</v>
      </c>
      <c r="J53" s="292">
        <f t="shared" si="4"/>
        <v>92.172929816808718</v>
      </c>
      <c r="K53" s="292">
        <f t="shared" si="4"/>
        <v>114.6394206399536</v>
      </c>
      <c r="L53" s="292">
        <f t="shared" si="4"/>
        <v>151.50458616663227</v>
      </c>
      <c r="M53" s="292">
        <f t="shared" si="4"/>
        <v>194.07617595545332</v>
      </c>
      <c r="N53" s="292">
        <f t="shared" si="4"/>
        <v>240.18585149356628</v>
      </c>
      <c r="O53" s="292">
        <f t="shared" si="4"/>
        <v>288.02911468276318</v>
      </c>
      <c r="P53" s="292">
        <f t="shared" si="4"/>
        <v>336.16443539731819</v>
      </c>
      <c r="Q53" s="292">
        <f t="shared" si="4"/>
        <v>384.13356071433776</v>
      </c>
      <c r="R53" s="292">
        <f t="shared" si="4"/>
        <v>432.67535535722214</v>
      </c>
      <c r="S53" s="292">
        <f t="shared" si="4"/>
        <v>475.31531165815341</v>
      </c>
      <c r="T53" s="292">
        <f t="shared" si="4"/>
        <v>511.77062906076117</v>
      </c>
      <c r="U53" s="292">
        <f t="shared" si="4"/>
        <v>548.8897257076602</v>
      </c>
      <c r="V53" s="292">
        <f t="shared" si="4"/>
        <v>587.30327084851308</v>
      </c>
      <c r="W53" s="292">
        <f t="shared" si="4"/>
        <v>628.04978059759708</v>
      </c>
      <c r="X53" s="292">
        <f t="shared" si="4"/>
        <v>671.87357157363931</v>
      </c>
      <c r="Y53" s="292">
        <f t="shared" si="4"/>
        <v>718.20608736258907</v>
      </c>
      <c r="Z53" s="292">
        <f t="shared" si="4"/>
        <v>768.05563425396736</v>
      </c>
      <c r="AA53" s="292">
        <f t="shared" si="4"/>
        <v>822.25105331434418</v>
      </c>
      <c r="AB53" s="292">
        <f t="shared" si="4"/>
        <v>881.4904355226181</v>
      </c>
      <c r="AC53" s="292">
        <f t="shared" si="4"/>
        <v>938.83828013705306</v>
      </c>
      <c r="AD53" s="292">
        <f t="shared" si="4"/>
        <v>995.2655706511556</v>
      </c>
      <c r="AE53" s="292">
        <f t="shared" si="4"/>
        <v>1057.8202089578976</v>
      </c>
      <c r="AF53" s="292">
        <f t="shared" si="4"/>
        <v>1124.6274932314827</v>
      </c>
      <c r="AG53" s="292">
        <f t="shared" si="4"/>
        <v>1194.6947712563012</v>
      </c>
      <c r="AH53" s="292">
        <f t="shared" si="4"/>
        <v>1268.6406893552337</v>
      </c>
      <c r="AI53" s="292">
        <f t="shared" si="4"/>
        <v>1347.1409376601393</v>
      </c>
      <c r="AJ53" s="292">
        <f t="shared" si="4"/>
        <v>1430.5766492789664</v>
      </c>
      <c r="AK53" s="292">
        <f t="shared" si="4"/>
        <v>1518.9906750716443</v>
      </c>
      <c r="AL53" s="292">
        <f t="shared" si="4"/>
        <v>1612.5402296342927</v>
      </c>
    </row>
    <row r="54" spans="1:38" ht="15" x14ac:dyDescent="0.25">
      <c r="A54" s="308"/>
      <c r="B54" s="301" t="s">
        <v>7</v>
      </c>
      <c r="C54" s="292">
        <f t="shared" si="4"/>
        <v>1.3920590833333335E-2</v>
      </c>
      <c r="D54" s="292">
        <f t="shared" si="4"/>
        <v>0.18553548416666668</v>
      </c>
      <c r="E54" s="292">
        <f t="shared" si="4"/>
        <v>0.54125316874999996</v>
      </c>
      <c r="F54" s="292">
        <f t="shared" si="4"/>
        <v>0.72152376916666672</v>
      </c>
      <c r="G54" s="292">
        <f t="shared" si="4"/>
        <v>2.4439686947916659</v>
      </c>
      <c r="H54" s="292">
        <f t="shared" si="4"/>
        <v>4.9143281135416652</v>
      </c>
      <c r="I54" s="292">
        <f t="shared" si="4"/>
        <v>6.508269041666666</v>
      </c>
      <c r="J54" s="292">
        <f t="shared" si="4"/>
        <v>6.5419233135416652</v>
      </c>
      <c r="K54" s="292">
        <f t="shared" si="4"/>
        <v>6.6036709770833326</v>
      </c>
      <c r="L54" s="292">
        <f t="shared" si="4"/>
        <v>6.7102484677083316</v>
      </c>
      <c r="M54" s="292">
        <f t="shared" si="4"/>
        <v>6.8898630218749988</v>
      </c>
      <c r="N54" s="292">
        <f t="shared" si="4"/>
        <v>7.2021042562499984</v>
      </c>
      <c r="O54" s="292">
        <f t="shared" si="4"/>
        <v>7.7237223260416643</v>
      </c>
      <c r="P54" s="292">
        <f t="shared" si="4"/>
        <v>8.5316988291666647</v>
      </c>
      <c r="Q54" s="292">
        <f t="shared" si="4"/>
        <v>9.7017743302083304</v>
      </c>
      <c r="R54" s="292">
        <f t="shared" si="4"/>
        <v>11.324646847916664</v>
      </c>
      <c r="S54" s="292">
        <f t="shared" si="4"/>
        <v>12.965626942708335</v>
      </c>
      <c r="T54" s="292">
        <f t="shared" si="4"/>
        <v>14.469221394791665</v>
      </c>
      <c r="U54" s="292">
        <f t="shared" si="4"/>
        <v>16.179231466666664</v>
      </c>
      <c r="V54" s="292">
        <f t="shared" si="4"/>
        <v>18.124538706249997</v>
      </c>
      <c r="W54" s="292">
        <f t="shared" si="4"/>
        <v>20.318678133333329</v>
      </c>
      <c r="X54" s="292">
        <f t="shared" si="4"/>
        <v>22.825270220833328</v>
      </c>
      <c r="Y54" s="292">
        <f t="shared" si="4"/>
        <v>25.725141017708328</v>
      </c>
      <c r="Z54" s="292">
        <f t="shared" si="4"/>
        <v>30.063734752083331</v>
      </c>
      <c r="AA54" s="292">
        <f t="shared" si="4"/>
        <v>36.152159214583328</v>
      </c>
      <c r="AB54" s="292">
        <f t="shared" si="4"/>
        <v>42.219389780208324</v>
      </c>
      <c r="AC54" s="292">
        <f t="shared" si="4"/>
        <v>47.780555226041663</v>
      </c>
      <c r="AD54" s="292">
        <f t="shared" si="4"/>
        <v>53.432185996874985</v>
      </c>
      <c r="AE54" s="292">
        <f t="shared" si="4"/>
        <v>59.450620933333326</v>
      </c>
      <c r="AF54" s="292">
        <f t="shared" si="4"/>
        <v>66.132306868749993</v>
      </c>
      <c r="AG54" s="292">
        <f t="shared" si="4"/>
        <v>73.606153638541684</v>
      </c>
      <c r="AH54" s="292">
        <f t="shared" si="4"/>
        <v>81.925553198958326</v>
      </c>
      <c r="AI54" s="292">
        <f t="shared" si="4"/>
        <v>91.027688245833332</v>
      </c>
      <c r="AJ54" s="292">
        <f t="shared" si="4"/>
        <v>100.988858559375</v>
      </c>
      <c r="AK54" s="292">
        <f t="shared" si="4"/>
        <v>112.00338844166664</v>
      </c>
      <c r="AL54" s="292">
        <f t="shared" si="4"/>
        <v>124.34298162395834</v>
      </c>
    </row>
    <row r="55" spans="1:38" ht="15" x14ac:dyDescent="0.25">
      <c r="A55" s="308"/>
      <c r="B55" s="301" t="s">
        <v>724</v>
      </c>
      <c r="C55" s="292">
        <f t="shared" si="4"/>
        <v>0.39876549999999999</v>
      </c>
      <c r="D55" s="292">
        <f t="shared" si="4"/>
        <v>1.26359625</v>
      </c>
      <c r="E55" s="292">
        <f t="shared" si="4"/>
        <v>3.1704102499999998</v>
      </c>
      <c r="F55" s="292">
        <f t="shared" si="4"/>
        <v>5.4415969999999998</v>
      </c>
      <c r="G55" s="292">
        <f t="shared" si="4"/>
        <v>10.066875</v>
      </c>
      <c r="H55" s="292">
        <f t="shared" si="4"/>
        <v>18.298000000000002</v>
      </c>
      <c r="I55" s="292">
        <f t="shared" si="4"/>
        <v>24.409700000000001</v>
      </c>
      <c r="J55" s="292">
        <f t="shared" si="4"/>
        <v>28.989274999999996</v>
      </c>
      <c r="K55" s="292">
        <f t="shared" si="4"/>
        <v>35.758624999999995</v>
      </c>
      <c r="L55" s="292">
        <f t="shared" si="4"/>
        <v>43.777475000000003</v>
      </c>
      <c r="M55" s="292">
        <f t="shared" si="4"/>
        <v>52.476199999999992</v>
      </c>
      <c r="N55" s="292">
        <f t="shared" si="4"/>
        <v>61.797399999999989</v>
      </c>
      <c r="O55" s="292">
        <f t="shared" si="4"/>
        <v>72.207274999999981</v>
      </c>
      <c r="P55" s="292">
        <f t="shared" si="4"/>
        <v>83.601524999999981</v>
      </c>
      <c r="Q55" s="292">
        <f t="shared" si="4"/>
        <v>95.825974999999985</v>
      </c>
      <c r="R55" s="292">
        <f t="shared" si="4"/>
        <v>109.46390000000002</v>
      </c>
      <c r="S55" s="292">
        <f t="shared" si="4"/>
        <v>122.17274999999999</v>
      </c>
      <c r="T55" s="292">
        <f t="shared" si="4"/>
        <v>133.44082499999999</v>
      </c>
      <c r="U55" s="292">
        <f t="shared" si="4"/>
        <v>145.39595</v>
      </c>
      <c r="V55" s="292">
        <f t="shared" si="4"/>
        <v>158.22607500000001</v>
      </c>
      <c r="W55" s="292">
        <f t="shared" si="4"/>
        <v>172.331425</v>
      </c>
      <c r="X55" s="292">
        <f t="shared" si="4"/>
        <v>187.91482500000001</v>
      </c>
      <c r="Y55" s="292">
        <f t="shared" si="4"/>
        <v>204.61192499999999</v>
      </c>
      <c r="Z55" s="292">
        <f t="shared" si="4"/>
        <v>222.61329999999998</v>
      </c>
      <c r="AA55" s="292">
        <f t="shared" si="4"/>
        <v>242.37867499999999</v>
      </c>
      <c r="AB55" s="292">
        <f t="shared" si="4"/>
        <v>264.41957499999995</v>
      </c>
      <c r="AC55" s="292">
        <f t="shared" si="4"/>
        <v>287.22820000000002</v>
      </c>
      <c r="AD55" s="292">
        <f t="shared" si="4"/>
        <v>310.91865000000001</v>
      </c>
      <c r="AE55" s="292">
        <f t="shared" si="4"/>
        <v>339.58977500000003</v>
      </c>
      <c r="AF55" s="292">
        <f t="shared" si="4"/>
        <v>371.32585</v>
      </c>
      <c r="AG55" s="292">
        <f t="shared" si="4"/>
        <v>402.50594999999998</v>
      </c>
      <c r="AH55" s="292">
        <f t="shared" si="4"/>
        <v>434.87027499999994</v>
      </c>
      <c r="AI55" s="292">
        <f t="shared" si="4"/>
        <v>472.88832500000001</v>
      </c>
      <c r="AJ55" s="292">
        <f t="shared" si="4"/>
        <v>521.00754999999992</v>
      </c>
      <c r="AK55" s="292">
        <f t="shared" si="4"/>
        <v>572.96574999999996</v>
      </c>
      <c r="AL55" s="292">
        <f t="shared" si="4"/>
        <v>621.989375</v>
      </c>
    </row>
    <row r="56" spans="1:38" ht="15" x14ac:dyDescent="0.25">
      <c r="A56" s="308"/>
      <c r="B56" s="301" t="s">
        <v>727</v>
      </c>
      <c r="C56" s="292">
        <f t="shared" si="4"/>
        <v>0.22594552162500003</v>
      </c>
      <c r="D56" s="292">
        <f t="shared" si="4"/>
        <v>0.41571434076041669</v>
      </c>
      <c r="E56" s="292">
        <f t="shared" si="4"/>
        <v>2.8870275801625005</v>
      </c>
      <c r="F56" s="292">
        <f t="shared" si="4"/>
        <v>6.1556087946475007</v>
      </c>
      <c r="G56" s="292">
        <f t="shared" si="4"/>
        <v>8.1098487321684871</v>
      </c>
      <c r="H56" s="292">
        <f t="shared" si="4"/>
        <v>10.956611484952486</v>
      </c>
      <c r="I56" s="292">
        <f t="shared" si="4"/>
        <v>14.984794346012004</v>
      </c>
      <c r="J56" s="292">
        <f t="shared" si="4"/>
        <v>20.033507171319673</v>
      </c>
      <c r="K56" s="292">
        <f t="shared" si="4"/>
        <v>26.078505362579826</v>
      </c>
      <c r="L56" s="292">
        <f t="shared" si="4"/>
        <v>33.982073650848626</v>
      </c>
      <c r="M56" s="292">
        <f t="shared" si="4"/>
        <v>44.808043683729615</v>
      </c>
      <c r="N56" s="292">
        <f t="shared" si="4"/>
        <v>57.543452943170344</v>
      </c>
      <c r="O56" s="292">
        <f t="shared" si="4"/>
        <v>72.361739576945794</v>
      </c>
      <c r="P56" s="292">
        <f t="shared" si="4"/>
        <v>88.873409652519427</v>
      </c>
      <c r="Q56" s="292">
        <f t="shared" si="4"/>
        <v>106.70237796420679</v>
      </c>
      <c r="R56" s="292">
        <f t="shared" si="4"/>
        <v>126.59068581225291</v>
      </c>
      <c r="S56" s="292">
        <f t="shared" si="4"/>
        <v>146.12408039211795</v>
      </c>
      <c r="T56" s="292">
        <f t="shared" si="4"/>
        <v>164.4632933561831</v>
      </c>
      <c r="U56" s="292">
        <f t="shared" si="4"/>
        <v>181.34926353875207</v>
      </c>
      <c r="V56" s="292">
        <f t="shared" si="4"/>
        <v>195.94660405318587</v>
      </c>
      <c r="W56" s="292">
        <f t="shared" si="4"/>
        <v>208.98340523006615</v>
      </c>
      <c r="X56" s="292">
        <f t="shared" si="4"/>
        <v>219.69135881013972</v>
      </c>
      <c r="Y56" s="292">
        <f t="shared" si="4"/>
        <v>228.35059677484358</v>
      </c>
      <c r="Z56" s="292">
        <f t="shared" si="4"/>
        <v>235.1897907736857</v>
      </c>
      <c r="AA56" s="292">
        <f t="shared" si="4"/>
        <v>240.2513423250677</v>
      </c>
      <c r="AB56" s="292">
        <f t="shared" si="4"/>
        <v>244.21872034114219</v>
      </c>
      <c r="AC56" s="292">
        <f t="shared" si="4"/>
        <v>247.21984453708268</v>
      </c>
      <c r="AD56" s="292">
        <f t="shared" si="4"/>
        <v>249.34542068574254</v>
      </c>
      <c r="AE56" s="292">
        <f t="shared" si="4"/>
        <v>250.85218481798026</v>
      </c>
      <c r="AF56" s="292">
        <f t="shared" si="4"/>
        <v>251.98875236363344</v>
      </c>
      <c r="AG56" s="292">
        <f t="shared" si="4"/>
        <v>252.73111161377258</v>
      </c>
      <c r="AH56" s="292">
        <f t="shared" si="4"/>
        <v>253.46936734350098</v>
      </c>
      <c r="AI56" s="292">
        <f t="shared" si="4"/>
        <v>254.02689238276881</v>
      </c>
      <c r="AJ56" s="292">
        <f t="shared" si="4"/>
        <v>254.02689238276881</v>
      </c>
      <c r="AK56" s="292">
        <f t="shared" si="4"/>
        <v>254.02689238276881</v>
      </c>
      <c r="AL56" s="292">
        <f t="shared" si="4"/>
        <v>254.02689238276881</v>
      </c>
    </row>
    <row r="57" spans="1:38" ht="15" x14ac:dyDescent="0.25">
      <c r="A57" s="309"/>
      <c r="B57" s="301" t="s">
        <v>9</v>
      </c>
      <c r="C57" s="292">
        <f t="shared" si="4"/>
        <v>1.3346118720335669</v>
      </c>
      <c r="D57" s="292">
        <f t="shared" si="4"/>
        <v>3.3868069013749209</v>
      </c>
      <c r="E57" s="292">
        <f t="shared" si="4"/>
        <v>11.581072069544032</v>
      </c>
      <c r="F57" s="292">
        <f t="shared" si="4"/>
        <v>27.447982945595967</v>
      </c>
      <c r="G57" s="292">
        <f t="shared" si="4"/>
        <v>55.980468122861311</v>
      </c>
      <c r="H57" s="292">
        <f t="shared" si="4"/>
        <v>96.063043775074561</v>
      </c>
      <c r="I57" s="292">
        <f t="shared" si="4"/>
        <v>127.38089534169461</v>
      </c>
      <c r="J57" s="292">
        <f t="shared" si="4"/>
        <v>147.73763530167005</v>
      </c>
      <c r="K57" s="292">
        <f t="shared" si="4"/>
        <v>183.08022197961674</v>
      </c>
      <c r="L57" s="292">
        <f t="shared" si="4"/>
        <v>235.97438328518925</v>
      </c>
      <c r="M57" s="292">
        <f t="shared" si="4"/>
        <v>298.25028266105795</v>
      </c>
      <c r="N57" s="292">
        <f t="shared" si="4"/>
        <v>366.7288086929866</v>
      </c>
      <c r="O57" s="292">
        <f t="shared" si="4"/>
        <v>440.32185158575061</v>
      </c>
      <c r="P57" s="292">
        <f t="shared" si="4"/>
        <v>517.17106887900422</v>
      </c>
      <c r="Q57" s="292">
        <f t="shared" si="4"/>
        <v>596.36368800875289</v>
      </c>
      <c r="R57" s="292">
        <f t="shared" si="4"/>
        <v>680.05458801739167</v>
      </c>
      <c r="S57" s="292">
        <f t="shared" si="4"/>
        <v>756.5777689929796</v>
      </c>
      <c r="T57" s="292">
        <f t="shared" si="4"/>
        <v>824.14396881173593</v>
      </c>
      <c r="U57" s="292">
        <f t="shared" si="4"/>
        <v>891.81417071307897</v>
      </c>
      <c r="V57" s="292">
        <f t="shared" si="4"/>
        <v>959.60048860794893</v>
      </c>
      <c r="W57" s="292">
        <f t="shared" si="4"/>
        <v>1029.6832889609966</v>
      </c>
      <c r="X57" s="292">
        <f t="shared" si="4"/>
        <v>1102.3050256046124</v>
      </c>
      <c r="Y57" s="292">
        <f t="shared" si="4"/>
        <v>1176.8937501551409</v>
      </c>
      <c r="Z57" s="292">
        <f t="shared" si="4"/>
        <v>1255.9224597797363</v>
      </c>
      <c r="AA57" s="292">
        <f t="shared" si="4"/>
        <v>1341.0332298539952</v>
      </c>
      <c r="AB57" s="292">
        <f t="shared" si="4"/>
        <v>1432.3481206439685</v>
      </c>
      <c r="AC57" s="292">
        <f t="shared" si="4"/>
        <v>1521.0668799001774</v>
      </c>
      <c r="AD57" s="292">
        <f t="shared" si="4"/>
        <v>1608.9618273337733</v>
      </c>
      <c r="AE57" s="292">
        <f t="shared" si="4"/>
        <v>1707.7127897092114</v>
      </c>
      <c r="AF57" s="292">
        <f t="shared" si="4"/>
        <v>1814.0744024638661</v>
      </c>
      <c r="AG57" s="292">
        <f t="shared" si="4"/>
        <v>1923.5379865086154</v>
      </c>
      <c r="AH57" s="292">
        <f t="shared" si="4"/>
        <v>2038.9058848976931</v>
      </c>
      <c r="AI57" s="292">
        <f t="shared" si="4"/>
        <v>2165.0838432887417</v>
      </c>
      <c r="AJ57" s="292">
        <f t="shared" si="4"/>
        <v>2306.5999502211102</v>
      </c>
      <c r="AK57" s="292">
        <f t="shared" si="4"/>
        <v>2457.9867058960799</v>
      </c>
      <c r="AL57" s="292">
        <f t="shared" si="4"/>
        <v>2612.8994786410199</v>
      </c>
    </row>
  </sheetData>
  <mergeCells count="6">
    <mergeCell ref="A53:A57"/>
    <mergeCell ref="A2:A6"/>
    <mergeCell ref="A8:A12"/>
    <mergeCell ref="A14:A18"/>
    <mergeCell ref="A41:A45"/>
    <mergeCell ref="A47:A5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1191.7917299658207</v>
      </c>
      <c r="F54" s="245">
        <f>VLOOKUP($A54,Sup_GD_PotInst!$A$25:$AK$29,F$2,FALSE)</f>
        <v>1904.6917288798511</v>
      </c>
      <c r="G54" s="245">
        <f>VLOOKUP($A54,Sup_GD_PotInst!$A$25:$AK$29,G$2,FALSE)</f>
        <v>1360.1517510540218</v>
      </c>
      <c r="H54" s="245">
        <f>VLOOKUP($A54,Sup_GD_PotInst!$A$25:$AK$29,H$2,FALSE)</f>
        <v>2126.5052492460068</v>
      </c>
      <c r="I54" s="245">
        <f>VLOOKUP($A54,Sup_GD_PotInst!$A$25:$AK$29,I$2,FALSE)</f>
        <v>3220.1774920599305</v>
      </c>
      <c r="J54" s="245">
        <f>VLOOKUP($A54,Sup_GD_PotInst!$A$25:$AK$29,J$2,FALSE)</f>
        <v>4713.624926336568</v>
      </c>
      <c r="K54" s="245">
        <f>VLOOKUP($A54,Sup_GD_PotInst!$A$25:$AK$29,K$2,FALSE)</f>
        <v>6472.4202762165105</v>
      </c>
      <c r="L54" s="245">
        <f>VLOOKUP($A54,Sup_GD_PotInst!$A$25:$AK$29,L$2,FALSE)</f>
        <v>8286.5426806848754</v>
      </c>
      <c r="M54" s="245">
        <f>VLOOKUP($A54,Sup_GD_PotInst!$A$25:$AK$29,M$2,FALSE)</f>
        <v>9820.4907258986059</v>
      </c>
      <c r="N54" s="245">
        <f>VLOOKUP($A54,Sup_GD_PotInst!$A$25:$AK$29,N$2,FALSE)</f>
        <v>10880.690669641483</v>
      </c>
      <c r="O54" s="245">
        <f>VLOOKUP($A54,Sup_GD_PotInst!$A$25:$AK$29,O$2,FALSE)</f>
        <v>11283.012111447561</v>
      </c>
      <c r="P54" s="245">
        <f>VLOOKUP($A54,Sup_GD_PotInst!$A$25:$AK$29,P$2,FALSE)</f>
        <v>11157.645922093887</v>
      </c>
      <c r="Q54" s="245">
        <f>VLOOKUP($A54,Sup_GD_PotInst!$A$25:$AK$29,Q$2,FALSE)</f>
        <v>10674.204982448196</v>
      </c>
      <c r="R54" s="245">
        <f>VLOOKUP($A54,Sup_GD_PotInst!$A$25:$AK$29,R$2,FALSE)</f>
        <v>10101.812648308558</v>
      </c>
      <c r="S54" s="245">
        <f>VLOOKUP($A54,Sup_GD_PotInst!$A$25:$AK$29,S$2,FALSE)</f>
        <v>9359.9492667073864</v>
      </c>
      <c r="T54" s="245">
        <f>VLOOKUP($A54,Sup_GD_PotInst!$A$25:$AK$29,T$2,FALSE)</f>
        <v>8680.2722391833777</v>
      </c>
      <c r="U54" s="245">
        <f>VLOOKUP($A54,Sup_GD_PotInst!$A$25:$AK$29,U$2,FALSE)</f>
        <v>8050.86243538703</v>
      </c>
      <c r="V54" s="245">
        <f>VLOOKUP($A54,Sup_GD_PotInst!$A$25:$AK$29,V$2,FALSE)</f>
        <v>7561.3576967374784</v>
      </c>
      <c r="W54" s="245">
        <f>VLOOKUP($A54,Sup_GD_PotInst!$A$25:$AK$29,W$2,FALSE)</f>
        <v>7124.9812557823798</v>
      </c>
      <c r="X54" s="245">
        <f>VLOOKUP($A54,Sup_GD_PotInst!$A$25:$AK$29,X$2,FALSE)</f>
        <v>6762.3967807485442</v>
      </c>
      <c r="Y54" s="245">
        <f>VLOOKUP($A54,Sup_GD_PotInst!$A$25:$AK$29,Y$2,FALSE)</f>
        <v>6468.5996069757875</v>
      </c>
      <c r="Z54" s="245">
        <f>VLOOKUP($A54,Sup_GD_PotInst!$A$25:$AK$29,Z$2,FALSE)</f>
        <v>6192.1459808974741</v>
      </c>
      <c r="AA54" s="245">
        <f>VLOOKUP($A54,Sup_GD_PotInst!$A$25:$AK$29,AA$2,FALSE)</f>
        <v>5936.0340127316031</v>
      </c>
      <c r="AB54" s="245">
        <f>VLOOKUP($A54,Sup_GD_PotInst!$A$25:$AK$29,AB$2,FALSE)</f>
        <v>5130.5631618809621</v>
      </c>
      <c r="AC54" s="245">
        <f>VLOOKUP($A54,Sup_GD_PotInst!$A$25:$AK$29,AC$2,FALSE)</f>
        <v>5117.3454557332107</v>
      </c>
      <c r="AD54" s="245">
        <f>VLOOKUP($A54,Sup_GD_PotInst!$A$25:$AK$29,AD$2,FALSE)</f>
        <v>5131.6070053183757</v>
      </c>
      <c r="AE54" s="245">
        <f>VLOOKUP($A54,Sup_GD_PotInst!$A$25:$AK$29,AE$2,FALSE)</f>
        <v>5128.0564442790892</v>
      </c>
      <c r="AF54" s="245">
        <f>VLOOKUP($A54,Sup_GD_PotInst!$A$25:$AK$29,AF$2,FALSE)</f>
        <v>5152.5234950624426</v>
      </c>
      <c r="AG54" s="245">
        <f>VLOOKUP($A54,Sup_GD_PotInst!$A$25:$AK$29,AG$2,FALSE)</f>
        <v>5182.6428876839736</v>
      </c>
      <c r="AH54" s="245">
        <f>VLOOKUP($A54,Sup_GD_PotInst!$A$25:$AK$29,AH$2,FALSE)</f>
        <v>5211.0353529756912</v>
      </c>
      <c r="AI54" s="245">
        <f>VLOOKUP($A54,Sup_GD_PotInst!$A$25:$AK$29,AI$2,FALSE)</f>
        <v>5240.6934351228138</v>
      </c>
      <c r="AJ54" s="245">
        <f>VLOOKUP($A54,Sup_GD_PotInst!$A$25:$AK$29,AJ$2,FALSE)</f>
        <v>5283.1947381791506</v>
      </c>
      <c r="AK54" s="245">
        <f>VLOOKUP($A54,Sup_GD_PotInst!$A$25:$AK$29,AK$2,FALSE)</f>
        <v>5327.3220118680929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187.94964820288948</v>
      </c>
      <c r="F55" s="245">
        <f>VLOOKUP($A55,Sup_GD_PotInst!$A$25:$AK$29,F$2,FALSE)</f>
        <v>295.72639031491354</v>
      </c>
      <c r="G55" s="245">
        <f>VLOOKUP($A55,Sup_GD_PotInst!$A$25:$AK$29,G$2,FALSE)</f>
        <v>299.58280858257541</v>
      </c>
      <c r="H55" s="245">
        <f>VLOOKUP($A55,Sup_GD_PotInst!$A$25:$AK$29,H$2,FALSE)</f>
        <v>452.08047130731001</v>
      </c>
      <c r="I55" s="245">
        <f>VLOOKUP($A55,Sup_GD_PotInst!$A$25:$AK$29,I$2,FALSE)</f>
        <v>656.74126533673427</v>
      </c>
      <c r="J55" s="245">
        <f>VLOOKUP($A55,Sup_GD_PotInst!$A$25:$AK$29,J$2,FALSE)</f>
        <v>944.55184973381529</v>
      </c>
      <c r="K55" s="245">
        <f>VLOOKUP($A55,Sup_GD_PotInst!$A$25:$AK$29,K$2,FALSE)</f>
        <v>1281.6839940804673</v>
      </c>
      <c r="L55" s="245">
        <f>VLOOKUP($A55,Sup_GD_PotInst!$A$25:$AK$29,L$2,FALSE)</f>
        <v>1650.7499879417935</v>
      </c>
      <c r="M55" s="245">
        <f>VLOOKUP($A55,Sup_GD_PotInst!$A$25:$AK$29,M$2,FALSE)</f>
        <v>2009.5321997560188</v>
      </c>
      <c r="N55" s="245">
        <f>VLOOKUP($A55,Sup_GD_PotInst!$A$25:$AK$29,N$2,FALSE)</f>
        <v>2309.7915729469573</v>
      </c>
      <c r="O55" s="245">
        <f>VLOOKUP($A55,Sup_GD_PotInst!$A$25:$AK$29,O$2,FALSE)</f>
        <v>2506.6042175193847</v>
      </c>
      <c r="P55" s="245">
        <f>VLOOKUP($A55,Sup_GD_PotInst!$A$25:$AK$29,P$2,FALSE)</f>
        <v>2603.0146742109314</v>
      </c>
      <c r="Q55" s="245">
        <f>VLOOKUP($A55,Sup_GD_PotInst!$A$25:$AK$29,Q$2,FALSE)</f>
        <v>2616.4783099173305</v>
      </c>
      <c r="R55" s="245">
        <f>VLOOKUP($A55,Sup_GD_PotInst!$A$25:$AK$29,R$2,FALSE)</f>
        <v>2583.0560182642603</v>
      </c>
      <c r="S55" s="245">
        <f>VLOOKUP($A55,Sup_GD_PotInst!$A$25:$AK$29,S$2,FALSE)</f>
        <v>2482.1125786966895</v>
      </c>
      <c r="T55" s="245">
        <f>VLOOKUP($A55,Sup_GD_PotInst!$A$25:$AK$29,T$2,FALSE)</f>
        <v>2369.4645714044632</v>
      </c>
      <c r="U55" s="245">
        <f>VLOOKUP($A55,Sup_GD_PotInst!$A$25:$AK$29,U$2,FALSE)</f>
        <v>2255.7340607388537</v>
      </c>
      <c r="V55" s="245">
        <f>VLOOKUP($A55,Sup_GD_PotInst!$A$25:$AK$29,V$2,FALSE)</f>
        <v>2154.5199953279375</v>
      </c>
      <c r="W55" s="245">
        <f>VLOOKUP($A55,Sup_GD_PotInst!$A$25:$AK$29,W$2,FALSE)</f>
        <v>2058.9890726272615</v>
      </c>
      <c r="X55" s="245">
        <f>VLOOKUP($A55,Sup_GD_PotInst!$A$25:$AK$29,X$2,FALSE)</f>
        <v>1970.2237960102036</v>
      </c>
      <c r="Y55" s="245">
        <f>VLOOKUP($A55,Sup_GD_PotInst!$A$25:$AK$29,Y$2,FALSE)</f>
        <v>1901.0788930356323</v>
      </c>
      <c r="Z55" s="245">
        <f>VLOOKUP($A55,Sup_GD_PotInst!$A$25:$AK$29,Z$2,FALSE)</f>
        <v>1822.2591161614989</v>
      </c>
      <c r="AA55" s="245">
        <f>VLOOKUP($A55,Sup_GD_PotInst!$A$25:$AK$29,AA$2,FALSE)</f>
        <v>1754.5349988644823</v>
      </c>
      <c r="AB55" s="245">
        <f>VLOOKUP($A55,Sup_GD_PotInst!$A$25:$AK$29,AB$2,FALSE)</f>
        <v>1544.9352831940139</v>
      </c>
      <c r="AC55" s="245">
        <f>VLOOKUP($A55,Sup_GD_PotInst!$A$25:$AK$29,AC$2,FALSE)</f>
        <v>1542.3643376822442</v>
      </c>
      <c r="AD55" s="245">
        <f>VLOOKUP($A55,Sup_GD_PotInst!$A$25:$AK$29,AD$2,FALSE)</f>
        <v>1556.7075073795129</v>
      </c>
      <c r="AE55" s="245">
        <f>VLOOKUP($A55,Sup_GD_PotInst!$A$25:$AK$29,AE$2,FALSE)</f>
        <v>1563.4731534631242</v>
      </c>
      <c r="AF55" s="245">
        <f>VLOOKUP($A55,Sup_GD_PotInst!$A$25:$AK$29,AF$2,FALSE)</f>
        <v>1575.5160034919672</v>
      </c>
      <c r="AG55" s="245">
        <f>VLOOKUP($A55,Sup_GD_PotInst!$A$25:$AK$29,AG$2,FALSE)</f>
        <v>1591.9565234751647</v>
      </c>
      <c r="AH55" s="245">
        <f>VLOOKUP($A55,Sup_GD_PotInst!$A$25:$AK$29,AH$2,FALSE)</f>
        <v>1601.2254586097085</v>
      </c>
      <c r="AI55" s="245">
        <f>VLOOKUP($A55,Sup_GD_PotInst!$A$25:$AK$29,AI$2,FALSE)</f>
        <v>1627.6114783358248</v>
      </c>
      <c r="AJ55" s="245">
        <f>VLOOKUP($A55,Sup_GD_PotInst!$A$25:$AK$29,AJ$2,FALSE)</f>
        <v>1644.8638758490392</v>
      </c>
      <c r="AK55" s="245">
        <f>VLOOKUP($A55,Sup_GD_PotInst!$A$25:$AK$29,AK$2,FALSE)</f>
        <v>1666.3109739341121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36.195664574590182</v>
      </c>
      <c r="D56" s="245">
        <f>VLOOKUP($A56,Sup_GD_PotInst!$A$25:$AK$29,D$2,FALSE)</f>
        <v>82.115802883119883</v>
      </c>
      <c r="E56" s="245">
        <f>VLOOKUP($A56,Sup_GD_PotInst!$A$25:$AK$29,E$2,FALSE)</f>
        <v>87.804708906631134</v>
      </c>
      <c r="F56" s="245">
        <f>VLOOKUP($A56,Sup_GD_PotInst!$A$25:$AK$29,F$2,FALSE)</f>
        <v>133.20929010678012</v>
      </c>
      <c r="G56" s="245">
        <f>VLOOKUP($A56,Sup_GD_PotInst!$A$25:$AK$29,G$2,FALSE)</f>
        <v>154.29379805641852</v>
      </c>
      <c r="H56" s="245">
        <f>VLOOKUP($A56,Sup_GD_PotInst!$A$25:$AK$29,H$2,FALSE)</f>
        <v>228.42735467529934</v>
      </c>
      <c r="I56" s="245">
        <f>VLOOKUP($A56,Sup_GD_PotInst!$A$25:$AK$29,I$2,FALSE)</f>
        <v>319.50318454544941</v>
      </c>
      <c r="J56" s="245">
        <f>VLOOKUP($A56,Sup_GD_PotInst!$A$25:$AK$29,J$2,FALSE)</f>
        <v>442.95244525564277</v>
      </c>
      <c r="K56" s="245">
        <f>VLOOKUP($A56,Sup_GD_PotInst!$A$25:$AK$29,K$2,FALSE)</f>
        <v>583.85953632548706</v>
      </c>
      <c r="L56" s="245">
        <f>VLOOKUP($A56,Sup_GD_PotInst!$A$25:$AK$29,L$2,FALSE)</f>
        <v>733.70887655103695</v>
      </c>
      <c r="M56" s="245">
        <f>VLOOKUP($A56,Sup_GD_PotInst!$A$25:$AK$29,M$2,FALSE)</f>
        <v>862.42037533297912</v>
      </c>
      <c r="N56" s="245">
        <f>VLOOKUP($A56,Sup_GD_PotInst!$A$25:$AK$29,N$2,FALSE)</f>
        <v>969.69180953881244</v>
      </c>
      <c r="O56" s="245">
        <f>VLOOKUP($A56,Sup_GD_PotInst!$A$25:$AK$29,O$2,FALSE)</f>
        <v>1034.5631160381631</v>
      </c>
      <c r="P56" s="245">
        <f>VLOOKUP($A56,Sup_GD_PotInst!$A$25:$AK$29,P$2,FALSE)</f>
        <v>1061.4076413366074</v>
      </c>
      <c r="Q56" s="245">
        <f>VLOOKUP($A56,Sup_GD_PotInst!$A$25:$AK$29,Q$2,FALSE)</f>
        <v>1064.2520943483626</v>
      </c>
      <c r="R56" s="245">
        <f>VLOOKUP($A56,Sup_GD_PotInst!$A$25:$AK$29,R$2,FALSE)</f>
        <v>1063.736537239982</v>
      </c>
      <c r="S56" s="245">
        <f>VLOOKUP($A56,Sup_GD_PotInst!$A$25:$AK$29,S$2,FALSE)</f>
        <v>1028.8564321833298</v>
      </c>
      <c r="T56" s="245">
        <f>VLOOKUP($A56,Sup_GD_PotInst!$A$25:$AK$29,T$2,FALSE)</f>
        <v>984.89185532038096</v>
      </c>
      <c r="U56" s="245">
        <f>VLOOKUP($A56,Sup_GD_PotInst!$A$25:$AK$29,U$2,FALSE)</f>
        <v>943.84284279448514</v>
      </c>
      <c r="V56" s="245">
        <f>VLOOKUP($A56,Sup_GD_PotInst!$A$25:$AK$29,V$2,FALSE)</f>
        <v>911.62941243634896</v>
      </c>
      <c r="W56" s="245">
        <f>VLOOKUP($A56,Sup_GD_PotInst!$A$25:$AK$29,W$2,FALSE)</f>
        <v>865.46038448929266</v>
      </c>
      <c r="X56" s="245">
        <f>VLOOKUP($A56,Sup_GD_PotInst!$A$25:$AK$29,X$2,FALSE)</f>
        <v>829.53138738455561</v>
      </c>
      <c r="Y56" s="245">
        <f>VLOOKUP($A56,Sup_GD_PotInst!$A$25:$AK$29,Y$2,FALSE)</f>
        <v>803.45130883301749</v>
      </c>
      <c r="Z56" s="245">
        <f>VLOOKUP($A56,Sup_GD_PotInst!$A$25:$AK$29,Z$2,FALSE)</f>
        <v>771.93121389650605</v>
      </c>
      <c r="AA56" s="245">
        <f>VLOOKUP($A56,Sup_GD_PotInst!$A$25:$AK$29,AA$2,FALSE)</f>
        <v>743.13112715247644</v>
      </c>
      <c r="AB56" s="245">
        <f>VLOOKUP($A56,Sup_GD_PotInst!$A$25:$AK$29,AB$2,FALSE)</f>
        <v>644.26860716264684</v>
      </c>
      <c r="AC56" s="245">
        <f>VLOOKUP($A56,Sup_GD_PotInst!$A$25:$AK$29,AC$2,FALSE)</f>
        <v>645.6908336685251</v>
      </c>
      <c r="AD56" s="245">
        <f>VLOOKUP($A56,Sup_GD_PotInst!$A$25:$AK$29,AD$2,FALSE)</f>
        <v>649.45973390909739</v>
      </c>
      <c r="AE56" s="245">
        <f>VLOOKUP($A56,Sup_GD_PotInst!$A$25:$AK$29,AE$2,FALSE)</f>
        <v>648.33973053572277</v>
      </c>
      <c r="AF56" s="245">
        <f>VLOOKUP($A56,Sup_GD_PotInst!$A$25:$AK$29,AF$2,FALSE)</f>
        <v>653.97530306526323</v>
      </c>
      <c r="AG56" s="245">
        <f>VLOOKUP($A56,Sup_GD_PotInst!$A$25:$AK$29,AG$2,FALSE)</f>
        <v>659.39754161892006</v>
      </c>
      <c r="AH56" s="245">
        <f>VLOOKUP($A56,Sup_GD_PotInst!$A$25:$AK$29,AH$2,FALSE)</f>
        <v>666.45534065434492</v>
      </c>
      <c r="AI56" s="245">
        <f>VLOOKUP($A56,Sup_GD_PotInst!$A$25:$AK$29,AI$2,FALSE)</f>
        <v>675.09536667754332</v>
      </c>
      <c r="AJ56" s="245">
        <f>VLOOKUP($A56,Sup_GD_PotInst!$A$25:$AK$29,AJ$2,FALSE)</f>
        <v>683.52205872487571</v>
      </c>
      <c r="AK56" s="245">
        <f>VLOOKUP($A56,Sup_GD_PotInst!$A$25:$AK$29,AK$2,FALSE)</f>
        <v>694.81098161528018</v>
      </c>
    </row>
    <row r="57" spans="1:37" ht="15" x14ac:dyDescent="0.25">
      <c r="A57" s="243" t="s">
        <v>661</v>
      </c>
      <c r="B57" s="245">
        <f>VLOOKUP($A57,Sup_GD_PotInst!$A$25:$AK$29,B$2,FALSE)</f>
        <v>7.4406305138350642E-2</v>
      </c>
      <c r="C57" s="245">
        <f>VLOOKUP($A57,Sup_GD_PotInst!$A$25:$AK$29,C$2,FALSE)</f>
        <v>38.207637688543031</v>
      </c>
      <c r="D57" s="245">
        <f>VLOOKUP($A57,Sup_GD_PotInst!$A$25:$AK$29,D$2,FALSE)</f>
        <v>263.19328948226871</v>
      </c>
      <c r="E57" s="245">
        <f>VLOOKUP($A57,Sup_GD_PotInst!$A$25:$AK$29,E$2,FALSE)</f>
        <v>417.82648505114821</v>
      </c>
      <c r="F57" s="245">
        <f>VLOOKUP($A57,Sup_GD_PotInst!$A$25:$AK$29,F$2,FALSE)</f>
        <v>115.37082470644364</v>
      </c>
      <c r="G57" s="245">
        <f>VLOOKUP($A57,Sup_GD_PotInst!$A$25:$AK$29,G$2,FALSE)</f>
        <v>257.54048408722321</v>
      </c>
      <c r="H57" s="245">
        <f>VLOOKUP($A57,Sup_GD_PotInst!$A$25:$AK$29,H$2,FALSE)</f>
        <v>258.75697343648847</v>
      </c>
      <c r="I57" s="245">
        <f>VLOOKUP($A57,Sup_GD_PotInst!$A$25:$AK$29,I$2,FALSE)</f>
        <v>392.82789317604471</v>
      </c>
      <c r="J57" s="245">
        <f>VLOOKUP($A57,Sup_GD_PotInst!$A$25:$AK$29,J$2,FALSE)</f>
        <v>393.18838522906276</v>
      </c>
      <c r="K57" s="245">
        <f>VLOOKUP($A57,Sup_GD_PotInst!$A$25:$AK$29,K$2,FALSE)</f>
        <v>630.69173953028826</v>
      </c>
      <c r="L57" s="245">
        <f>VLOOKUP($A57,Sup_GD_PotInst!$A$25:$AK$29,L$2,FALSE)</f>
        <v>764.92455532164149</v>
      </c>
      <c r="M57" s="245">
        <f>VLOOKUP($A57,Sup_GD_PotInst!$A$25:$AK$29,M$2,FALSE)</f>
        <v>883.80467970268728</v>
      </c>
      <c r="N57" s="245">
        <f>VLOOKUP($A57,Sup_GD_PotInst!$A$25:$AK$29,N$2,FALSE)</f>
        <v>1042.1986535093354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1385.3845648784563</v>
      </c>
      <c r="R57" s="245">
        <f>VLOOKUP($A57,Sup_GD_PotInst!$A$25:$AK$29,R$2,FALSE)</f>
        <v>1162.063620807673</v>
      </c>
      <c r="S57" s="245">
        <f>VLOOKUP($A57,Sup_GD_PotInst!$A$25:$AK$29,S$2,FALSE)</f>
        <v>1206.1193406102725</v>
      </c>
      <c r="T57" s="245">
        <f>VLOOKUP($A57,Sup_GD_PotInst!$A$25:$AK$29,T$2,FALSE)</f>
        <v>980.60486949098276</v>
      </c>
      <c r="U57" s="245">
        <f>VLOOKUP($A57,Sup_GD_PotInst!$A$25:$AK$29,U$2,FALSE)</f>
        <v>907.91704318041457</v>
      </c>
      <c r="V57" s="245">
        <f>VLOOKUP($A57,Sup_GD_PotInst!$A$25:$AK$29,V$2,FALSE)</f>
        <v>779.41756789230521</v>
      </c>
      <c r="W57" s="245">
        <f>VLOOKUP($A57,Sup_GD_PotInst!$A$25:$AK$29,W$2,FALSE)</f>
        <v>609.68905130442033</v>
      </c>
      <c r="X57" s="245">
        <f>VLOOKUP($A57,Sup_GD_PotInst!$A$25:$AK$29,X$2,FALSE)</f>
        <v>511.42349770293856</v>
      </c>
      <c r="Y57" s="245">
        <f>VLOOKUP($A57,Sup_GD_PotInst!$A$25:$AK$29,Y$2,FALSE)</f>
        <v>373.58068392765415</v>
      </c>
      <c r="Z57" s="245">
        <f>VLOOKUP($A57,Sup_GD_PotInst!$A$25:$AK$29,Z$2,FALSE)</f>
        <v>279.75679844437599</v>
      </c>
      <c r="AA57" s="245">
        <f>VLOOKUP($A57,Sup_GD_PotInst!$A$25:$AK$29,AA$2,FALSE)</f>
        <v>232.3387929579531</v>
      </c>
      <c r="AB57" s="245">
        <f>VLOOKUP($A57,Sup_GD_PotInst!$A$25:$AK$29,AB$2,FALSE)</f>
        <v>159.10674737462179</v>
      </c>
      <c r="AC57" s="245">
        <f>VLOOKUP($A57,Sup_GD_PotInst!$A$25:$AK$29,AC$2,FALSE)</f>
        <v>118.74176051198965</v>
      </c>
      <c r="AD57" s="245">
        <f>VLOOKUP($A57,Sup_GD_PotInst!$A$25:$AK$29,AD$2,FALSE)</f>
        <v>72.560859912662437</v>
      </c>
      <c r="AE57" s="245">
        <f>VLOOKUP($A57,Sup_GD_PotInst!$A$25:$AK$29,AE$2,FALSE)</f>
        <v>71.081788206677047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59175.114032703881</v>
      </c>
    </row>
    <row r="61" spans="1:37" x14ac:dyDescent="0.2">
      <c r="A61" s="105" t="s">
        <v>669</v>
      </c>
      <c r="B61" s="275">
        <f>VLOOKUP($A61,Sup_GD_PotInst!$A$31:$B$36,B$2,FALSE)</f>
        <v>13981.079575096861</v>
      </c>
    </row>
    <row r="62" spans="1:37" x14ac:dyDescent="0.2">
      <c r="A62" s="105" t="s">
        <v>670</v>
      </c>
      <c r="B62" s="275">
        <f>VLOOKUP($A62,Sup_GD_PotInst!$A$31:$B$36,B$2,FALSE)</f>
        <v>5997.1525219911946</v>
      </c>
    </row>
    <row r="63" spans="1:37" x14ac:dyDescent="0.2">
      <c r="A63" s="105" t="s">
        <v>661</v>
      </c>
      <c r="B63" s="275">
        <f>VLOOKUP($A63,Sup_GD_PotInst!$A$31:$B$36,B$2,FALSE)</f>
        <v>5877.3236473534043</v>
      </c>
    </row>
    <row r="64" spans="1:37" ht="15" x14ac:dyDescent="0.25">
      <c r="A64" s="27" t="s">
        <v>9</v>
      </c>
      <c r="B64" s="28">
        <f>VLOOKUP($A64,Sup_GD_PotInst!$A$31:$B$36,B$2,FALSE)</f>
        <v>85030.669777145347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46975.113385205404</v>
      </c>
      <c r="E75" s="259"/>
    </row>
    <row r="76" spans="1:37" x14ac:dyDescent="0.2">
      <c r="A76" s="105" t="s">
        <v>669</v>
      </c>
      <c r="B76" s="275">
        <f>B61/(1+Planel_BD_constantes!$B$3)^3</f>
        <v>11098.631730980462</v>
      </c>
      <c r="E76" s="259"/>
    </row>
    <row r="77" spans="1:37" x14ac:dyDescent="0.2">
      <c r="A77" s="105" t="s">
        <v>670</v>
      </c>
      <c r="B77" s="275">
        <f>B62/(1+Planel_BD_constantes!$B$3)^3</f>
        <v>4760.7330262720316</v>
      </c>
      <c r="E77" s="259"/>
    </row>
    <row r="78" spans="1:37" x14ac:dyDescent="0.2">
      <c r="A78" s="105" t="s">
        <v>661</v>
      </c>
      <c r="B78" s="275">
        <f>B63/(1+Planel_BD_constantes!$B$3)^3</f>
        <v>4665.6090021793898</v>
      </c>
      <c r="E78" s="259"/>
    </row>
    <row r="79" spans="1:37" ht="15" x14ac:dyDescent="0.25">
      <c r="A79" s="27" t="s">
        <v>9</v>
      </c>
      <c r="B79" s="28">
        <f>SUM(B75:B78)</f>
        <v>67500.087144637291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9194155-9FC3-48D3-AF1A-59AA0ABAF631}"/>
</file>

<file path=customXml/itemProps2.xml><?xml version="1.0" encoding="utf-8"?>
<ds:datastoreItem xmlns:ds="http://schemas.openxmlformats.org/officeDocument/2006/customXml" ds:itemID="{1A173CED-E033-438B-9C76-F5CDECF8C6CF}"/>
</file>

<file path=customXml/itemProps3.xml><?xml version="1.0" encoding="utf-8"?>
<ds:datastoreItem xmlns:ds="http://schemas.openxmlformats.org/officeDocument/2006/customXml" ds:itemID="{438990D3-56F4-444F-880B-AC25A9F1BA8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2020-03-06T03:51:03Z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