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330" windowHeight="828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62" r:id="rId38"/>
    <pivotCache cacheId="6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15" l="1"/>
  <c r="I14" i="15"/>
  <c r="L14" i="15"/>
  <c r="D8" i="15"/>
  <c r="Q9" i="15"/>
  <c r="AG9" i="15"/>
  <c r="AG10" i="15"/>
  <c r="AJ7" i="15"/>
  <c r="AK7" i="15"/>
  <c r="T5" i="15"/>
  <c r="U5" i="15"/>
  <c r="S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<sst xmlns="http://schemas.openxmlformats.org/spreadsheetml/2006/main" count="12522" uniqueCount="772">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</sst>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4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5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5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165107.98699999999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22989.473045999999</c:v>
                </c:pt>
                <c:pt idx="5">
                  <c:v>145051.70658</c:v>
                </c:pt>
                <c:pt idx="6">
                  <c:v>47676.703399999999</c:v>
                </c:pt>
                <c:pt idx="7">
                  <c:v>490</c:v>
                </c:pt>
                <c:pt idx="8">
                  <c:v>66796.139150000003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41601.456200000001</c:v>
                </c:pt>
                <c:pt idx="1">
                  <c:v>22248.474000000017</c:v>
                </c:pt>
                <c:pt idx="2">
                  <c:v>6021.5387999999803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10989.550009999999</c:v>
                </c:pt>
                <c:pt idx="1">
                  <c:v>5.5615999998565258E-2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36930.674964999998</c:v>
                </c:pt>
                <c:pt idx="1">
                  <c:v>60913.605791999988</c:v>
                </c:pt>
                <c:pt idx="2">
                  <c:v>40651.265823000009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12502.2217</c:v>
                </c:pt>
                <c:pt idx="1">
                  <c:v>21965.609949999998</c:v>
                </c:pt>
                <c:pt idx="2">
                  <c:v>32328.307500000003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2578336"/>
        <c:axId val="1622578896"/>
      </c:barChart>
      <c:catAx>
        <c:axId val="162257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2578896"/>
        <c:crosses val="autoZero"/>
        <c:auto val="1"/>
        <c:lblAlgn val="ctr"/>
        <c:lblOffset val="100"/>
        <c:noMultiLvlLbl val="0"/>
      </c:catAx>
      <c:valAx>
        <c:axId val="16225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257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84604.404677999992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7030.8734750000003</c:v>
                </c:pt>
                <c:pt idx="5">
                  <c:v>65446.618105000001</c:v>
                </c:pt>
                <c:pt idx="6">
                  <c:v>13412.680050000001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72762.514324999996</c:v>
                </c:pt>
                <c:pt idx="2">
                  <c:v>82546.512371999997</c:v>
                </c:pt>
                <c:pt idx="3">
                  <c:v>84604.404677999992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19714.306909800001</c:v>
                </c:pt>
                <c:pt idx="2">
                  <c:v>46894.437515420002</c:v>
                </c:pt>
                <c:pt idx="3">
                  <c:v>65446.618105000001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7525.2495899000005</c:v>
                </c:pt>
                <c:pt idx="2">
                  <c:v>7260.7762067000003</c:v>
                </c:pt>
                <c:pt idx="3">
                  <c:v>7030.8734750000003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601664"/>
        <c:axId val="145060222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060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602224"/>
        <c:crosses val="autoZero"/>
        <c:auto val="1"/>
        <c:lblAlgn val="ctr"/>
        <c:lblOffset val="100"/>
        <c:noMultiLvlLbl val="0"/>
      </c:catAx>
      <c:valAx>
        <c:axId val="145060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601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104304.11085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66796.139150000003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93371.580050000004</c:v>
                </c:pt>
                <c:pt idx="2">
                  <c:v>107248.91309</c:v>
                </c:pt>
                <c:pt idx="3">
                  <c:v>104304.11085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12502.2217</c:v>
                </c:pt>
                <c:pt idx="2">
                  <c:v>34467.83165</c:v>
                </c:pt>
                <c:pt idx="3">
                  <c:v>66796.139150000003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6720"/>
        <c:axId val="16900391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693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039120"/>
        <c:crosses val="autoZero"/>
        <c:auto val="1"/>
        <c:lblAlgn val="ctr"/>
        <c:lblOffset val="100"/>
        <c:noMultiLvlLbl val="0"/>
      </c:catAx>
      <c:valAx>
        <c:axId val="169003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693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21.901219179999998</c:v>
                </c:pt>
                <c:pt idx="2">
                  <c:v>15.793699930000001</c:v>
                </c:pt>
                <c:pt idx="3">
                  <c:v>19.801567380000002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35.310929190000003</c:v>
                </c:pt>
                <c:pt idx="2">
                  <c:v>28.87758453</c:v>
                </c:pt>
                <c:pt idx="3">
                  <c:v>31.718722199999998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888032"/>
        <c:axId val="14858885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588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5888592"/>
        <c:crosses val="autoZero"/>
        <c:auto val="1"/>
        <c:lblAlgn val="ctr"/>
        <c:lblOffset val="100"/>
        <c:noMultiLvlLbl val="0"/>
      </c:catAx>
      <c:valAx>
        <c:axId val="148588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588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22.360921715068493</c:v>
                </c:pt>
                <c:pt idx="2">
                  <c:v>17.802960202739726</c:v>
                </c:pt>
                <c:pt idx="3">
                  <c:v>25.910319093150687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40.487223013698632</c:v>
                </c:pt>
                <c:pt idx="2">
                  <c:v>36.826848082191781</c:v>
                </c:pt>
                <c:pt idx="3">
                  <c:v>48.461268493150691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9103680"/>
        <c:axId val="15591042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5910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9104240"/>
        <c:crosses val="autoZero"/>
        <c:auto val="1"/>
        <c:lblAlgn val="ctr"/>
        <c:lblOffset val="100"/>
        <c:noMultiLvlLbl val="0"/>
      </c:catAx>
      <c:valAx>
        <c:axId val="15591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910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165107.98699999999</c:v>
                </c:pt>
                <c:pt idx="1">
                  <c:v>19828.692442</c:v>
                </c:pt>
                <c:pt idx="2">
                  <c:v>0</c:v>
                </c:pt>
                <c:pt idx="3">
                  <c:v>3395</c:v>
                </c:pt>
                <c:pt idx="4">
                  <c:v>22989.473045999999</c:v>
                </c:pt>
                <c:pt idx="5">
                  <c:v>145051.70658</c:v>
                </c:pt>
                <c:pt idx="6">
                  <c:v>47676.703399999999</c:v>
                </c:pt>
                <c:pt idx="7">
                  <c:v>490</c:v>
                </c:pt>
                <c:pt idx="8">
                  <c:v>66796.139150000003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41601.456200000001</c:v>
                </c:pt>
                <c:pt idx="2">
                  <c:v>22248.474000000017</c:v>
                </c:pt>
                <c:pt idx="3">
                  <c:v>6021.5387999999803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6673.5924419999974</c:v>
                </c:pt>
                <c:pt idx="2">
                  <c:v>875.80000000000291</c:v>
                </c:pt>
                <c:pt idx="3">
                  <c:v>1037.0999999999985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10989.550009999999</c:v>
                </c:pt>
                <c:pt idx="2">
                  <c:v>5.5615999998565258E-2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36930.674964999998</c:v>
                </c:pt>
                <c:pt idx="2">
                  <c:v>60913.605791999988</c:v>
                </c:pt>
                <c:pt idx="3">
                  <c:v>40651.265823000009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12502.2217</c:v>
                </c:pt>
                <c:pt idx="2">
                  <c:v>21965.609949999998</c:v>
                </c:pt>
                <c:pt idx="3">
                  <c:v>32328.307500000003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958832"/>
        <c:axId val="778959392"/>
      </c:barChart>
      <c:catAx>
        <c:axId val="77895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959392"/>
        <c:crosses val="autoZero"/>
        <c:auto val="1"/>
        <c:lblAlgn val="ctr"/>
        <c:lblOffset val="100"/>
        <c:noMultiLvlLbl val="0"/>
      </c:catAx>
      <c:valAx>
        <c:axId val="7789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95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84604.404677999992</c:v>
                </c:pt>
                <c:pt idx="1">
                  <c:v>6074.3635226999995</c:v>
                </c:pt>
                <c:pt idx="2">
                  <c:v>0</c:v>
                </c:pt>
                <c:pt idx="3">
                  <c:v>3007.6281399999998</c:v>
                </c:pt>
                <c:pt idx="4">
                  <c:v>7030.8734750000003</c:v>
                </c:pt>
                <c:pt idx="5">
                  <c:v>65446.618105000001</c:v>
                </c:pt>
                <c:pt idx="6">
                  <c:v>13412.680050000001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72762.514324999996</c:v>
                </c:pt>
                <c:pt idx="2">
                  <c:v>82546.512371999997</c:v>
                </c:pt>
                <c:pt idx="3">
                  <c:v>84604.404677999992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19714.306909800001</c:v>
                </c:pt>
                <c:pt idx="2">
                  <c:v>46894.437515420002</c:v>
                </c:pt>
                <c:pt idx="3">
                  <c:v>65446.618105000001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5067.0316430000003</c:v>
                </c:pt>
                <c:pt idx="2">
                  <c:v>4212.1882038000003</c:v>
                </c:pt>
                <c:pt idx="3">
                  <c:v>6074.3635226999995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7525.2495899000005</c:v>
                </c:pt>
                <c:pt idx="2">
                  <c:v>7260.7762067000003</c:v>
                </c:pt>
                <c:pt idx="3">
                  <c:v>7030.8734750000003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98832"/>
        <c:axId val="77709939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77709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7099392"/>
        <c:crosses val="autoZero"/>
        <c:auto val="1"/>
        <c:lblAlgn val="ctr"/>
        <c:lblOffset val="100"/>
        <c:noMultiLvlLbl val="0"/>
      </c:catAx>
      <c:valAx>
        <c:axId val="77709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709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104304.11085</c:v>
                </c:pt>
                <c:pt idx="1">
                  <c:v>18575.835999999999</c:v>
                </c:pt>
                <c:pt idx="2">
                  <c:v>0</c:v>
                </c:pt>
                <c:pt idx="3">
                  <c:v>2983.193585</c:v>
                </c:pt>
                <c:pt idx="4">
                  <c:v>7816.4208360000002</c:v>
                </c:pt>
                <c:pt idx="5">
                  <c:v>40843.279190000001</c:v>
                </c:pt>
                <c:pt idx="6">
                  <c:v>66796.139150000003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93371.580050000004</c:v>
                </c:pt>
                <c:pt idx="2">
                  <c:v>107248.91309</c:v>
                </c:pt>
                <c:pt idx="3">
                  <c:v>104304.11085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12502.2217</c:v>
                </c:pt>
                <c:pt idx="2">
                  <c:v>34467.83165</c:v>
                </c:pt>
                <c:pt idx="3">
                  <c:v>66796.139150000003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16974.703809999999</c:v>
                </c:pt>
                <c:pt idx="2">
                  <c:v>17804.49941</c:v>
                </c:pt>
                <c:pt idx="3">
                  <c:v>18575.835999999999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8206.7089250000008</c:v>
                </c:pt>
                <c:pt idx="2">
                  <c:v>8033.3653359999998</c:v>
                </c:pt>
                <c:pt idx="3">
                  <c:v>7816.4208360000002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12576.65898</c:v>
                </c:pt>
                <c:pt idx="2">
                  <c:v>28647.899440000001</c:v>
                </c:pt>
                <c:pt idx="3">
                  <c:v>40843.279190000001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9535.3406799999993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42480"/>
        <c:axId val="15645430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6454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543040"/>
        <c:crosses val="autoZero"/>
        <c:auto val="1"/>
        <c:lblAlgn val="ctr"/>
        <c:lblOffset val="100"/>
        <c:noMultiLvlLbl val="0"/>
      </c:catAx>
      <c:valAx>
        <c:axId val="156454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54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21.901219179999998</c:v>
                </c:pt>
                <c:pt idx="2">
                  <c:v>15.793699930000001</c:v>
                </c:pt>
                <c:pt idx="3">
                  <c:v>19.801567380000002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35.310929190000003</c:v>
                </c:pt>
                <c:pt idx="2">
                  <c:v>28.87758453</c:v>
                </c:pt>
                <c:pt idx="3">
                  <c:v>31.718722199999998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4546960"/>
        <c:axId val="15645475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6454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547520"/>
        <c:crosses val="autoZero"/>
        <c:auto val="1"/>
        <c:lblAlgn val="ctr"/>
        <c:lblOffset val="100"/>
        <c:noMultiLvlLbl val="0"/>
      </c:catAx>
      <c:valAx>
        <c:axId val="15645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54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22.360921715068493</c:v>
                </c:pt>
                <c:pt idx="2">
                  <c:v>17.802960202739726</c:v>
                </c:pt>
                <c:pt idx="3">
                  <c:v>25.910319093150687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40.487223013698632</c:v>
                </c:pt>
                <c:pt idx="2">
                  <c:v>36.826848082191781</c:v>
                </c:pt>
                <c:pt idx="3">
                  <c:v>48.461268493150691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3659488"/>
        <c:axId val="15636600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6365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3660048"/>
        <c:crosses val="autoZero"/>
        <c:auto val="1"/>
        <c:lblAlgn val="ctr"/>
        <c:lblOffset val="100"/>
        <c:noMultiLvlLbl val="0"/>
      </c:catAx>
      <c:valAx>
        <c:axId val="15636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365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110628.071</c:v>
                </c:pt>
                <c:pt idx="13">
                  <c:v>114256.2062</c:v>
                </c:pt>
                <c:pt idx="14">
                  <c:v>115874.6667</c:v>
                </c:pt>
                <c:pt idx="15">
                  <c:v>120656.1482</c:v>
                </c:pt>
                <c:pt idx="16">
                  <c:v>127057.5126</c:v>
                </c:pt>
                <c:pt idx="17">
                  <c:v>128764.1928</c:v>
                </c:pt>
                <c:pt idx="18">
                  <c:v>130571.08530000001</c:v>
                </c:pt>
                <c:pt idx="19">
                  <c:v>132328.7513</c:v>
                </c:pt>
                <c:pt idx="20">
                  <c:v>134764.12450000001</c:v>
                </c:pt>
                <c:pt idx="21">
                  <c:v>136263.69399999999</c:v>
                </c:pt>
                <c:pt idx="22">
                  <c:v>137775.3272</c:v>
                </c:pt>
                <c:pt idx="23">
                  <c:v>140689.59229999999</c:v>
                </c:pt>
                <c:pt idx="24">
                  <c:v>142904.62220000001</c:v>
                </c:pt>
                <c:pt idx="25">
                  <c:v>142904.62220000001</c:v>
                </c:pt>
                <c:pt idx="26">
                  <c:v>142904.62220000001</c:v>
                </c:pt>
                <c:pt idx="27">
                  <c:v>142904.62220000001</c:v>
                </c:pt>
                <c:pt idx="28">
                  <c:v>142904.62220000001</c:v>
                </c:pt>
                <c:pt idx="29">
                  <c:v>142904.62220000001</c:v>
                </c:pt>
                <c:pt idx="30">
                  <c:v>142904.62220000001</c:v>
                </c:pt>
                <c:pt idx="31">
                  <c:v>142904.62220000001</c:v>
                </c:pt>
                <c:pt idx="32">
                  <c:v>142904.62220000001</c:v>
                </c:pt>
                <c:pt idx="33">
                  <c:v>143506.0717</c:v>
                </c:pt>
                <c:pt idx="34">
                  <c:v>147989.22750000001</c:v>
                </c:pt>
                <c:pt idx="35">
                  <c:v>148926.16099999999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9230.5439239999996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15430.621137</c:v>
                </c:pt>
                <c:pt idx="10">
                  <c:v>15604.713985999999</c:v>
                </c:pt>
                <c:pt idx="11">
                  <c:v>16065.271459</c:v>
                </c:pt>
                <c:pt idx="12">
                  <c:v>16802.513073000002</c:v>
                </c:pt>
                <c:pt idx="13">
                  <c:v>17131.574625000001</c:v>
                </c:pt>
                <c:pt idx="14">
                  <c:v>17915.792441999998</c:v>
                </c:pt>
                <c:pt idx="15">
                  <c:v>17915.792441999998</c:v>
                </c:pt>
                <c:pt idx="16">
                  <c:v>16991.192442</c:v>
                </c:pt>
                <c:pt idx="17">
                  <c:v>17191.192442</c:v>
                </c:pt>
                <c:pt idx="18">
                  <c:v>17391.192442</c:v>
                </c:pt>
                <c:pt idx="19">
                  <c:v>17591.392442</c:v>
                </c:pt>
                <c:pt idx="20">
                  <c:v>17791.392442</c:v>
                </c:pt>
                <c:pt idx="21">
                  <c:v>17991.392442</c:v>
                </c:pt>
                <c:pt idx="22">
                  <c:v>18191.592442000001</c:v>
                </c:pt>
                <c:pt idx="23">
                  <c:v>18391.592442000001</c:v>
                </c:pt>
                <c:pt idx="24">
                  <c:v>18591.592442000001</c:v>
                </c:pt>
                <c:pt idx="25">
                  <c:v>18791.592442000001</c:v>
                </c:pt>
                <c:pt idx="26">
                  <c:v>18991.892442</c:v>
                </c:pt>
                <c:pt idx="27">
                  <c:v>19191.892442</c:v>
                </c:pt>
                <c:pt idx="28">
                  <c:v>19391.892442</c:v>
                </c:pt>
                <c:pt idx="29">
                  <c:v>19591.892442</c:v>
                </c:pt>
                <c:pt idx="30">
                  <c:v>19428.692442</c:v>
                </c:pt>
                <c:pt idx="31">
                  <c:v>19628.692442</c:v>
                </c:pt>
                <c:pt idx="32">
                  <c:v>19828.692442</c:v>
                </c:pt>
                <c:pt idx="33">
                  <c:v>19828.692442</c:v>
                </c:pt>
                <c:pt idx="34">
                  <c:v>19828.692442</c:v>
                </c:pt>
                <c:pt idx="35">
                  <c:v>19828.692442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17183.396521000002</c:v>
                </c:pt>
                <c:pt idx="14">
                  <c:v>22295.217430000001</c:v>
                </c:pt>
                <c:pt idx="15">
                  <c:v>22295.217430000001</c:v>
                </c:pt>
                <c:pt idx="16">
                  <c:v>22595.311430000002</c:v>
                </c:pt>
                <c:pt idx="17">
                  <c:v>22595.311430000002</c:v>
                </c:pt>
                <c:pt idx="18">
                  <c:v>22595.311430000002</c:v>
                </c:pt>
                <c:pt idx="19">
                  <c:v>22595.311430000002</c:v>
                </c:pt>
                <c:pt idx="20">
                  <c:v>22595.311430000002</c:v>
                </c:pt>
                <c:pt idx="21">
                  <c:v>22603.473045999999</c:v>
                </c:pt>
                <c:pt idx="22">
                  <c:v>22603.473045999999</c:v>
                </c:pt>
                <c:pt idx="23">
                  <c:v>22603.473045999999</c:v>
                </c:pt>
                <c:pt idx="24">
                  <c:v>22603.473045999999</c:v>
                </c:pt>
                <c:pt idx="25">
                  <c:v>22603.473045999999</c:v>
                </c:pt>
                <c:pt idx="26">
                  <c:v>22603.473045999999</c:v>
                </c:pt>
                <c:pt idx="27">
                  <c:v>22603.473045999999</c:v>
                </c:pt>
                <c:pt idx="28">
                  <c:v>22603.473045999999</c:v>
                </c:pt>
                <c:pt idx="29">
                  <c:v>22603.473045999999</c:v>
                </c:pt>
                <c:pt idx="30">
                  <c:v>22603.473045999999</c:v>
                </c:pt>
                <c:pt idx="31">
                  <c:v>22989.473045999999</c:v>
                </c:pt>
                <c:pt idx="32">
                  <c:v>22989.473045999999</c:v>
                </c:pt>
                <c:pt idx="33">
                  <c:v>22989.473045999999</c:v>
                </c:pt>
                <c:pt idx="34">
                  <c:v>22989.473045999999</c:v>
                </c:pt>
                <c:pt idx="35">
                  <c:v>22989.473045999999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40720.186159999997</c:v>
                </c:pt>
                <c:pt idx="13">
                  <c:v>41659.819609999999</c:v>
                </c:pt>
                <c:pt idx="14">
                  <c:v>41561.619609999994</c:v>
                </c:pt>
                <c:pt idx="15">
                  <c:v>43486.834965000002</c:v>
                </c:pt>
                <c:pt idx="16">
                  <c:v>48134.951267999997</c:v>
                </c:pt>
                <c:pt idx="17">
                  <c:v>53400.815489999994</c:v>
                </c:pt>
                <c:pt idx="18">
                  <c:v>58801.241580000002</c:v>
                </c:pt>
                <c:pt idx="19">
                  <c:v>65182.535259999997</c:v>
                </c:pt>
                <c:pt idx="20">
                  <c:v>70247.988719999994</c:v>
                </c:pt>
                <c:pt idx="21">
                  <c:v>77071.592279999997</c:v>
                </c:pt>
                <c:pt idx="22">
                  <c:v>83720.350448799989</c:v>
                </c:pt>
                <c:pt idx="23">
                  <c:v>90515.82286</c:v>
                </c:pt>
                <c:pt idx="24">
                  <c:v>97796.765749999991</c:v>
                </c:pt>
                <c:pt idx="25">
                  <c:v>104400.44075699999</c:v>
                </c:pt>
                <c:pt idx="26">
                  <c:v>113932.61203999999</c:v>
                </c:pt>
                <c:pt idx="27">
                  <c:v>118827.52849999999</c:v>
                </c:pt>
                <c:pt idx="28">
                  <c:v>123190.04358</c:v>
                </c:pt>
                <c:pt idx="29">
                  <c:v>127651.02876999999</c:v>
                </c:pt>
                <c:pt idx="30">
                  <c:v>131769.91391999999</c:v>
                </c:pt>
                <c:pt idx="31">
                  <c:v>135410.25247000001</c:v>
                </c:pt>
                <c:pt idx="32">
                  <c:v>138986.76678999999</c:v>
                </c:pt>
                <c:pt idx="33">
                  <c:v>142802.77773999999</c:v>
                </c:pt>
                <c:pt idx="34">
                  <c:v>143921.82048999998</c:v>
                </c:pt>
                <c:pt idx="35">
                  <c:v>145051.70658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47676.703399999999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4498.751945</c:v>
                </c:pt>
                <c:pt idx="11">
                  <c:v>6013.058524</c:v>
                </c:pt>
                <c:pt idx="12">
                  <c:v>10378.41444</c:v>
                </c:pt>
                <c:pt idx="13">
                  <c:v>11210.71219</c:v>
                </c:pt>
                <c:pt idx="14">
                  <c:v>12502.2217</c:v>
                </c:pt>
                <c:pt idx="15">
                  <c:v>12502.2217</c:v>
                </c:pt>
                <c:pt idx="16">
                  <c:v>13118.565893000001</c:v>
                </c:pt>
                <c:pt idx="17">
                  <c:v>15061.426510000001</c:v>
                </c:pt>
                <c:pt idx="18">
                  <c:v>17340.765952000002</c:v>
                </c:pt>
                <c:pt idx="19">
                  <c:v>19448.796824000001</c:v>
                </c:pt>
                <c:pt idx="20">
                  <c:v>21527.975109999999</c:v>
                </c:pt>
                <c:pt idx="21">
                  <c:v>23969.63219</c:v>
                </c:pt>
                <c:pt idx="22">
                  <c:v>26505.848689999999</c:v>
                </c:pt>
                <c:pt idx="23">
                  <c:v>28787.464319999999</c:v>
                </c:pt>
                <c:pt idx="24">
                  <c:v>31878.231599999999</c:v>
                </c:pt>
                <c:pt idx="25">
                  <c:v>34467.83165</c:v>
                </c:pt>
                <c:pt idx="26">
                  <c:v>35888.022199999999</c:v>
                </c:pt>
                <c:pt idx="27">
                  <c:v>38346.640800000001</c:v>
                </c:pt>
                <c:pt idx="28">
                  <c:v>40978.296920000001</c:v>
                </c:pt>
                <c:pt idx="29">
                  <c:v>43701.75344</c:v>
                </c:pt>
                <c:pt idx="30">
                  <c:v>47349.022239999998</c:v>
                </c:pt>
                <c:pt idx="31">
                  <c:v>51374.527549999999</c:v>
                </c:pt>
                <c:pt idx="32">
                  <c:v>55212.093270000005</c:v>
                </c:pt>
                <c:pt idx="33">
                  <c:v>59539.517189999999</c:v>
                </c:pt>
                <c:pt idx="34">
                  <c:v>62874.456150000005</c:v>
                </c:pt>
                <c:pt idx="35">
                  <c:v>66796.139150000003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6226992"/>
        <c:axId val="1716227552"/>
      </c:lineChart>
      <c:catAx>
        <c:axId val="17162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6227552"/>
        <c:crosses val="autoZero"/>
        <c:auto val="1"/>
        <c:lblAlgn val="ctr"/>
        <c:lblOffset val="100"/>
        <c:noMultiLvlLbl val="0"/>
      </c:catAx>
      <c:valAx>
        <c:axId val="171622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622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23.848990301369863</c:v>
                </c:pt>
                <c:pt idx="6">
                  <c:v>26.889000197260273</c:v>
                </c:pt>
                <c:pt idx="7">
                  <c:v>26.789772676712328</c:v>
                </c:pt>
                <c:pt idx="8">
                  <c:v>27.406673506849316</c:v>
                </c:pt>
                <c:pt idx="9">
                  <c:v>27.508468438356168</c:v>
                </c:pt>
                <c:pt idx="10">
                  <c:v>21.606004506849313</c:v>
                </c:pt>
                <c:pt idx="11">
                  <c:v>21.336461065753422</c:v>
                </c:pt>
                <c:pt idx="12">
                  <c:v>22.036720991780822</c:v>
                </c:pt>
                <c:pt idx="13">
                  <c:v>21.595976832876712</c:v>
                </c:pt>
                <c:pt idx="14">
                  <c:v>23.293645098630137</c:v>
                </c:pt>
                <c:pt idx="15">
                  <c:v>22.360921715068493</c:v>
                </c:pt>
                <c:pt idx="16">
                  <c:v>20.371686271232878</c:v>
                </c:pt>
                <c:pt idx="17">
                  <c:v>20.520557167123286</c:v>
                </c:pt>
                <c:pt idx="18">
                  <c:v>20.464138326027395</c:v>
                </c:pt>
                <c:pt idx="19">
                  <c:v>18.63302070410959</c:v>
                </c:pt>
                <c:pt idx="20">
                  <c:v>18.862639271232876</c:v>
                </c:pt>
                <c:pt idx="21">
                  <c:v>18.817104079452054</c:v>
                </c:pt>
                <c:pt idx="22">
                  <c:v>18.881889863013697</c:v>
                </c:pt>
                <c:pt idx="23">
                  <c:v>18.424905216438354</c:v>
                </c:pt>
                <c:pt idx="24">
                  <c:v>18.554445032876711</c:v>
                </c:pt>
                <c:pt idx="25">
                  <c:v>17.802960202739726</c:v>
                </c:pt>
                <c:pt idx="26">
                  <c:v>13.033069967123287</c:v>
                </c:pt>
                <c:pt idx="27">
                  <c:v>13.434097994520547</c:v>
                </c:pt>
                <c:pt idx="28">
                  <c:v>14.337701213698631</c:v>
                </c:pt>
                <c:pt idx="29">
                  <c:v>15.252905641095889</c:v>
                </c:pt>
                <c:pt idx="30">
                  <c:v>16.958389895890409</c:v>
                </c:pt>
                <c:pt idx="31">
                  <c:v>19.340832383561644</c:v>
                </c:pt>
                <c:pt idx="32">
                  <c:v>21.144261556164384</c:v>
                </c:pt>
                <c:pt idx="33">
                  <c:v>22.487101142465754</c:v>
                </c:pt>
                <c:pt idx="34">
                  <c:v>21.398420715068493</c:v>
                </c:pt>
                <c:pt idx="35">
                  <c:v>25.910319093150687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30.188578301369862</c:v>
                </c:pt>
                <c:pt idx="7">
                  <c:v>31.935544136986298</c:v>
                </c:pt>
                <c:pt idx="8">
                  <c:v>34.124484493150689</c:v>
                </c:pt>
                <c:pt idx="9">
                  <c:v>35.729656136986307</c:v>
                </c:pt>
                <c:pt idx="10">
                  <c:v>33.362672657534247</c:v>
                </c:pt>
                <c:pt idx="11">
                  <c:v>34.582919041095892</c:v>
                </c:pt>
                <c:pt idx="12">
                  <c:v>37.697667260273974</c:v>
                </c:pt>
                <c:pt idx="13">
                  <c:v>38.680346191780821</c:v>
                </c:pt>
                <c:pt idx="14">
                  <c:v>41.294347890410961</c:v>
                </c:pt>
                <c:pt idx="15">
                  <c:v>40.487223013698632</c:v>
                </c:pt>
                <c:pt idx="16">
                  <c:v>37.551370493150685</c:v>
                </c:pt>
                <c:pt idx="17">
                  <c:v>38.208062164383563</c:v>
                </c:pt>
                <c:pt idx="18">
                  <c:v>38.387889041095889</c:v>
                </c:pt>
                <c:pt idx="19">
                  <c:v>37.228125671232874</c:v>
                </c:pt>
                <c:pt idx="20">
                  <c:v>37.709412602739725</c:v>
                </c:pt>
                <c:pt idx="21">
                  <c:v>38.388587753424659</c:v>
                </c:pt>
                <c:pt idx="22">
                  <c:v>38.861142465753424</c:v>
                </c:pt>
                <c:pt idx="23">
                  <c:v>38.051329260273974</c:v>
                </c:pt>
                <c:pt idx="24">
                  <c:v>37.722702876712333</c:v>
                </c:pt>
                <c:pt idx="25">
                  <c:v>36.826848082191781</c:v>
                </c:pt>
                <c:pt idx="26">
                  <c:v>31.203268438356165</c:v>
                </c:pt>
                <c:pt idx="27">
                  <c:v>31.72043194520548</c:v>
                </c:pt>
                <c:pt idx="28">
                  <c:v>33.257358328767125</c:v>
                </c:pt>
                <c:pt idx="29">
                  <c:v>34.804408219178086</c:v>
                </c:pt>
                <c:pt idx="30">
                  <c:v>37.231669232876712</c:v>
                </c:pt>
                <c:pt idx="31">
                  <c:v>40.0370578630137</c:v>
                </c:pt>
                <c:pt idx="32">
                  <c:v>42.473600054794524</c:v>
                </c:pt>
                <c:pt idx="33">
                  <c:v>44.168504328767128</c:v>
                </c:pt>
                <c:pt idx="34">
                  <c:v>42.403628657534249</c:v>
                </c:pt>
                <c:pt idx="35">
                  <c:v>48.461268493150691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616000"/>
        <c:axId val="7746165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77461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616560"/>
        <c:crosses val="autoZero"/>
        <c:auto val="1"/>
        <c:lblAlgn val="ctr"/>
        <c:lblOffset val="100"/>
        <c:noMultiLvlLbl val="0"/>
      </c:catAx>
      <c:valAx>
        <c:axId val="7746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61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8.5631896715341896E-2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5.3637145352200093E-2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2.6484103481215836E-2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2.5724860053234662E-2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2.4596133816678623E-2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2.4123693766999538E-2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2.3067741007713114E-2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2.3067741007713114E-2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0.35441618751676163</c:v>
                </c:pt>
                <c:pt idx="49">
                  <c:v>0.42660280024122565</c:v>
                </c:pt>
                <c:pt idx="50">
                  <c:v>0.56498048683527924</c:v>
                </c:pt>
                <c:pt idx="51">
                  <c:v>0.46652049712535015</c:v>
                </c:pt>
                <c:pt idx="52">
                  <c:v>0.35441002880041039</c:v>
                </c:pt>
                <c:pt idx="53">
                  <c:v>0.42668665419840496</c:v>
                </c:pt>
                <c:pt idx="54">
                  <c:v>0.56513471125421422</c:v>
                </c:pt>
                <c:pt idx="55">
                  <c:v>0.46659494909656429</c:v>
                </c:pt>
                <c:pt idx="56">
                  <c:v>0.35441063057744493</c:v>
                </c:pt>
                <c:pt idx="57">
                  <c:v>0.42667846088060579</c:v>
                </c:pt>
                <c:pt idx="58">
                  <c:v>0.56511964212647781</c:v>
                </c:pt>
                <c:pt idx="59">
                  <c:v>0.46658767447633653</c:v>
                </c:pt>
                <c:pt idx="60">
                  <c:v>0.35439932853480771</c:v>
                </c:pt>
                <c:pt idx="61">
                  <c:v>0.42683234231093464</c:v>
                </c:pt>
                <c:pt idx="62">
                  <c:v>0.56540266087401136</c:v>
                </c:pt>
                <c:pt idx="63">
                  <c:v>0.46672430190965486</c:v>
                </c:pt>
                <c:pt idx="64">
                  <c:v>0.35437162701647718</c:v>
                </c:pt>
                <c:pt idx="65">
                  <c:v>0.42720950946034725</c:v>
                </c:pt>
                <c:pt idx="66">
                  <c:v>0.56609634682262755</c:v>
                </c:pt>
                <c:pt idx="67">
                  <c:v>0.46705917912803413</c:v>
                </c:pt>
                <c:pt idx="68">
                  <c:v>0.35432072037445217</c:v>
                </c:pt>
                <c:pt idx="69">
                  <c:v>0.42790262289869019</c:v>
                </c:pt>
                <c:pt idx="70">
                  <c:v>0.56737112126262779</c:v>
                </c:pt>
                <c:pt idx="71">
                  <c:v>0.46767457709474025</c:v>
                </c:pt>
                <c:pt idx="72">
                  <c:v>0.35428721141809599</c:v>
                </c:pt>
                <c:pt idx="73">
                  <c:v>0.42835885978413041</c:v>
                </c:pt>
                <c:pt idx="74">
                  <c:v>0.56821023228298972</c:v>
                </c:pt>
                <c:pt idx="75">
                  <c:v>0.46807965834452031</c:v>
                </c:pt>
                <c:pt idx="76">
                  <c:v>0.35425375007421889</c:v>
                </c:pt>
                <c:pt idx="77">
                  <c:v>0.42881444864959983</c:v>
                </c:pt>
                <c:pt idx="78">
                  <c:v>0.56904815168430434</c:v>
                </c:pt>
                <c:pt idx="79">
                  <c:v>0.46848416424574651</c:v>
                </c:pt>
                <c:pt idx="80">
                  <c:v>0.35420249524689884</c:v>
                </c:pt>
                <c:pt idx="81">
                  <c:v>0.4295123032470502</c:v>
                </c:pt>
                <c:pt idx="82">
                  <c:v>0.57033164594637531</c:v>
                </c:pt>
                <c:pt idx="83">
                  <c:v>0.46910377176560969</c:v>
                </c:pt>
                <c:pt idx="84">
                  <c:v>0.35419526398293844</c:v>
                </c:pt>
                <c:pt idx="85">
                  <c:v>0.42961076052910641</c:v>
                </c:pt>
                <c:pt idx="86">
                  <c:v>0.5705127286011743</c:v>
                </c:pt>
                <c:pt idx="87">
                  <c:v>0.46919118955303879</c:v>
                </c:pt>
                <c:pt idx="88">
                  <c:v>0.35423249280038199</c:v>
                </c:pt>
                <c:pt idx="89">
                  <c:v>0.42910387525874155</c:v>
                </c:pt>
                <c:pt idx="90">
                  <c:v>0.56958046506461446</c:v>
                </c:pt>
                <c:pt idx="91">
                  <c:v>0.46874113880709983</c:v>
                </c:pt>
                <c:pt idx="92">
                  <c:v>0.35443185876927241</c:v>
                </c:pt>
                <c:pt idx="93">
                  <c:v>0.42638943084784764</c:v>
                </c:pt>
                <c:pt idx="94">
                  <c:v>0.56458805795139633</c:v>
                </c:pt>
                <c:pt idx="95">
                  <c:v>0.46633105193537649</c:v>
                </c:pt>
                <c:pt idx="96">
                  <c:v>0.35477399500095436</c:v>
                </c:pt>
                <c:pt idx="97">
                  <c:v>0.42173111434311417</c:v>
                </c:pt>
                <c:pt idx="98">
                  <c:v>0.55602048051982744</c:v>
                </c:pt>
                <c:pt idx="99">
                  <c:v>0.46219504991452137</c:v>
                </c:pt>
                <c:pt idx="100">
                  <c:v>0.35473392069579812</c:v>
                </c:pt>
                <c:pt idx="101">
                  <c:v>0.42227674137615234</c:v>
                </c:pt>
                <c:pt idx="102">
                  <c:v>0.55702399794994006</c:v>
                </c:pt>
                <c:pt idx="103">
                  <c:v>0.46267949842981143</c:v>
                </c:pt>
                <c:pt idx="104">
                  <c:v>0.35468551372992818</c:v>
                </c:pt>
                <c:pt idx="105">
                  <c:v>0.42293582059790369</c:v>
                </c:pt>
                <c:pt idx="106">
                  <c:v>0.55823617668548287</c:v>
                </c:pt>
                <c:pt idx="107">
                  <c:v>0.46326467827727341</c:v>
                </c:pt>
                <c:pt idx="108">
                  <c:v>0.35466367406606464</c:v>
                </c:pt>
                <c:pt idx="109">
                  <c:v>0.42323317637629743</c:v>
                </c:pt>
                <c:pt idx="110">
                  <c:v>0.55878307350303935</c:v>
                </c:pt>
                <c:pt idx="111">
                  <c:v>0.4635286930166187</c:v>
                </c:pt>
                <c:pt idx="112">
                  <c:v>0.35464567247781142</c:v>
                </c:pt>
                <c:pt idx="113">
                  <c:v>0.4234782747773097</c:v>
                </c:pt>
                <c:pt idx="114">
                  <c:v>0.55923385851601948</c:v>
                </c:pt>
                <c:pt idx="115">
                  <c:v>0.46374630968370673</c:v>
                </c:pt>
                <c:pt idx="116">
                  <c:v>0.35462853700587532</c:v>
                </c:pt>
                <c:pt idx="117">
                  <c:v>0.4237115813806222</c:v>
                </c:pt>
                <c:pt idx="118">
                  <c:v>0.55966295611077677</c:v>
                </c:pt>
                <c:pt idx="119">
                  <c:v>0.46395345670663807</c:v>
                </c:pt>
                <c:pt idx="120">
                  <c:v>0.35461374573234605</c:v>
                </c:pt>
                <c:pt idx="121">
                  <c:v>0.42391297014061224</c:v>
                </c:pt>
                <c:pt idx="122">
                  <c:v>0.56003335045663516</c:v>
                </c:pt>
                <c:pt idx="123">
                  <c:v>0.46413226479855324</c:v>
                </c:pt>
                <c:pt idx="124">
                  <c:v>0.35460142200560513</c:v>
                </c:pt>
                <c:pt idx="125">
                  <c:v>0.42408076174086168</c:v>
                </c:pt>
                <c:pt idx="126">
                  <c:v>0.56034195275435472</c:v>
                </c:pt>
                <c:pt idx="127">
                  <c:v>0.4642812426919331</c:v>
                </c:pt>
                <c:pt idx="128">
                  <c:v>0.35458994311641118</c:v>
                </c:pt>
                <c:pt idx="129">
                  <c:v>0.42423705174816956</c:v>
                </c:pt>
                <c:pt idx="130">
                  <c:v>0.56062940135683692</c:v>
                </c:pt>
                <c:pt idx="131">
                  <c:v>0.46442000861512378</c:v>
                </c:pt>
                <c:pt idx="132">
                  <c:v>0.35457832950693979</c:v>
                </c:pt>
                <c:pt idx="133">
                  <c:v>0.42439517496881429</c:v>
                </c:pt>
                <c:pt idx="134">
                  <c:v>0.5609202216489042</c:v>
                </c:pt>
                <c:pt idx="135">
                  <c:v>0.46456040225481965</c:v>
                </c:pt>
                <c:pt idx="136">
                  <c:v>0.35457504064538814</c:v>
                </c:pt>
                <c:pt idx="137">
                  <c:v>0.42443995446294686</c:v>
                </c:pt>
                <c:pt idx="138">
                  <c:v>0.5610025802002</c:v>
                </c:pt>
                <c:pt idx="139">
                  <c:v>0.46460016092310352</c:v>
                </c:pt>
                <c:pt idx="140">
                  <c:v>0.35457177135406026</c:v>
                </c:pt>
                <c:pt idx="141">
                  <c:v>0.42448446693070274</c:v>
                </c:pt>
                <c:pt idx="142">
                  <c:v>0.56108444747675712</c:v>
                </c:pt>
                <c:pt idx="143">
                  <c:v>0.46463968235236747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619920"/>
        <c:axId val="774620480"/>
      </c:lineChart>
      <c:catAx>
        <c:axId val="77461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620480"/>
        <c:crosses val="autoZero"/>
        <c:auto val="1"/>
        <c:lblAlgn val="ctr"/>
        <c:lblOffset val="100"/>
        <c:noMultiLvlLbl val="0"/>
      </c:catAx>
      <c:valAx>
        <c:axId val="7746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6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16.692555089999999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14.00067016</c:v>
                </c:pt>
                <c:pt idx="5">
                  <c:v>10.520048239999999</c:v>
                </c:pt>
                <c:pt idx="6">
                  <c:v>10.445417819999999</c:v>
                </c:pt>
                <c:pt idx="7">
                  <c:v>10.458415199999999</c:v>
                </c:pt>
                <c:pt idx="8">
                  <c:v>10.027545809999999</c:v>
                </c:pt>
                <c:pt idx="9">
                  <c:v>9.1628992060000005</c:v>
                </c:pt>
                <c:pt idx="10">
                  <c:v>8.7238888259999996</c:v>
                </c:pt>
                <c:pt idx="11">
                  <c:v>7.9371787500000002</c:v>
                </c:pt>
                <c:pt idx="12">
                  <c:v>7.7673294909999999</c:v>
                </c:pt>
                <c:pt idx="13">
                  <c:v>7.5360014729999998</c:v>
                </c:pt>
                <c:pt idx="14">
                  <c:v>7.0169400389999996</c:v>
                </c:pt>
                <c:pt idx="15">
                  <c:v>6.911236819</c:v>
                </c:pt>
                <c:pt idx="16">
                  <c:v>6.7650847719999998</c:v>
                </c:pt>
                <c:pt idx="17">
                  <c:v>6.7581724569999997</c:v>
                </c:pt>
                <c:pt idx="18">
                  <c:v>6.4565584119999997</c:v>
                </c:pt>
                <c:pt idx="19">
                  <c:v>6.2830038110000004</c:v>
                </c:pt>
                <c:pt idx="20">
                  <c:v>5.8832952440000001</c:v>
                </c:pt>
                <c:pt idx="21">
                  <c:v>5.0557195940000001</c:v>
                </c:pt>
                <c:pt idx="22">
                  <c:v>5.0199157239999996</c:v>
                </c:pt>
                <c:pt idx="23">
                  <c:v>5.1309757759999997</c:v>
                </c:pt>
                <c:pt idx="24">
                  <c:v>5.2381238740000002</c:v>
                </c:pt>
                <c:pt idx="25">
                  <c:v>5.2616784919999997</c:v>
                </c:pt>
                <c:pt idx="26">
                  <c:v>5.7514186570000003</c:v>
                </c:pt>
                <c:pt idx="27">
                  <c:v>6.0748042269999996</c:v>
                </c:pt>
                <c:pt idx="28">
                  <c:v>6.2769435769999999</c:v>
                </c:pt>
                <c:pt idx="29">
                  <c:v>5.9324345960000002</c:v>
                </c:pt>
                <c:pt idx="30">
                  <c:v>6.8931550399999999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902704"/>
        <c:axId val="1717903264"/>
      </c:barChart>
      <c:catAx>
        <c:axId val="171790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3264"/>
        <c:crosses val="autoZero"/>
        <c:auto val="1"/>
        <c:lblAlgn val="ctr"/>
        <c:lblOffset val="100"/>
        <c:noMultiLvlLbl val="0"/>
      </c:catAx>
      <c:valAx>
        <c:axId val="17179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29.575445970000001</c:v>
                </c:pt>
                <c:pt idx="2">
                  <c:v>95.062105279999997</c:v>
                </c:pt>
                <c:pt idx="3">
                  <c:v>138.1740264</c:v>
                </c:pt>
                <c:pt idx="4">
                  <c:v>222.31121680000001</c:v>
                </c:pt>
                <c:pt idx="5">
                  <c:v>265.7845628</c:v>
                </c:pt>
                <c:pt idx="6">
                  <c:v>133.44733199999999</c:v>
                </c:pt>
                <c:pt idx="7">
                  <c:v>217.36881070000001</c:v>
                </c:pt>
                <c:pt idx="8">
                  <c:v>183.2937211</c:v>
                </c:pt>
                <c:pt idx="9">
                  <c:v>252.77045200000001</c:v>
                </c:pt>
                <c:pt idx="10">
                  <c:v>154.96774210000001</c:v>
                </c:pt>
                <c:pt idx="11">
                  <c:v>296.8964752</c:v>
                </c:pt>
                <c:pt idx="12">
                  <c:v>178.61833960000001</c:v>
                </c:pt>
                <c:pt idx="13">
                  <c:v>205.809999</c:v>
                </c:pt>
                <c:pt idx="14">
                  <c:v>219.6547113</c:v>
                </c:pt>
                <c:pt idx="15">
                  <c:v>197.1111382</c:v>
                </c:pt>
                <c:pt idx="16">
                  <c:v>195.95131509999999</c:v>
                </c:pt>
                <c:pt idx="17">
                  <c:v>239.10255530000001</c:v>
                </c:pt>
                <c:pt idx="18">
                  <c:v>209.35703470000001</c:v>
                </c:pt>
                <c:pt idx="19">
                  <c:v>298.9761231</c:v>
                </c:pt>
                <c:pt idx="20">
                  <c:v>204.13253270000001</c:v>
                </c:pt>
                <c:pt idx="21">
                  <c:v>248.9193099</c:v>
                </c:pt>
                <c:pt idx="22">
                  <c:v>172.26318209999999</c:v>
                </c:pt>
                <c:pt idx="23">
                  <c:v>165.5353054</c:v>
                </c:pt>
                <c:pt idx="24">
                  <c:v>166.241255</c:v>
                </c:pt>
                <c:pt idx="25">
                  <c:v>174.78664649999999</c:v>
                </c:pt>
                <c:pt idx="26">
                  <c:v>173.5449059</c:v>
                </c:pt>
                <c:pt idx="27">
                  <c:v>168.00510259999999</c:v>
                </c:pt>
                <c:pt idx="28">
                  <c:v>177.99856030000001</c:v>
                </c:pt>
                <c:pt idx="29">
                  <c:v>216.0318408</c:v>
                </c:pt>
                <c:pt idx="30">
                  <c:v>141.5264765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905504"/>
        <c:axId val="1717906064"/>
      </c:barChart>
      <c:catAx>
        <c:axId val="17179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6064"/>
        <c:crosses val="autoZero"/>
        <c:auto val="1"/>
        <c:lblAlgn val="ctr"/>
        <c:lblOffset val="100"/>
        <c:noMultiLvlLbl val="0"/>
      </c:catAx>
      <c:valAx>
        <c:axId val="17179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46.268001060000003</c:v>
                </c:pt>
                <c:pt idx="2">
                  <c:v>109.85403242</c:v>
                </c:pt>
                <c:pt idx="3">
                  <c:v>152.59154845</c:v>
                </c:pt>
                <c:pt idx="4">
                  <c:v>236.31188696000001</c:v>
                </c:pt>
                <c:pt idx="5">
                  <c:v>276.30461104</c:v>
                </c:pt>
                <c:pt idx="6">
                  <c:v>143.89274981999998</c:v>
                </c:pt>
                <c:pt idx="7">
                  <c:v>227.8272259</c:v>
                </c:pt>
                <c:pt idx="8">
                  <c:v>193.32126690999999</c:v>
                </c:pt>
                <c:pt idx="9">
                  <c:v>261.933351206</c:v>
                </c:pt>
                <c:pt idx="10">
                  <c:v>163.69163092600002</c:v>
                </c:pt>
                <c:pt idx="11">
                  <c:v>304.83365394999998</c:v>
                </c:pt>
                <c:pt idx="12">
                  <c:v>186.38566909100001</c:v>
                </c:pt>
                <c:pt idx="13">
                  <c:v>213.346000473</c:v>
                </c:pt>
                <c:pt idx="14">
                  <c:v>226.67165133899999</c:v>
                </c:pt>
                <c:pt idx="15">
                  <c:v>204.02237501900001</c:v>
                </c:pt>
                <c:pt idx="16">
                  <c:v>202.71639987199998</c:v>
                </c:pt>
                <c:pt idx="17">
                  <c:v>245.86072775700001</c:v>
                </c:pt>
                <c:pt idx="18">
                  <c:v>215.81359311200001</c:v>
                </c:pt>
                <c:pt idx="19">
                  <c:v>305.25912691100001</c:v>
                </c:pt>
                <c:pt idx="20">
                  <c:v>210.01582794400002</c:v>
                </c:pt>
                <c:pt idx="21">
                  <c:v>253.97502949400001</c:v>
                </c:pt>
                <c:pt idx="22">
                  <c:v>177.28309782399998</c:v>
                </c:pt>
                <c:pt idx="23">
                  <c:v>170.66628117599998</c:v>
                </c:pt>
                <c:pt idx="24">
                  <c:v>171.47937887399999</c:v>
                </c:pt>
                <c:pt idx="25">
                  <c:v>180.04832499199998</c:v>
                </c:pt>
                <c:pt idx="26">
                  <c:v>179.29632455699999</c:v>
                </c:pt>
                <c:pt idx="27">
                  <c:v>174.07990682699997</c:v>
                </c:pt>
                <c:pt idx="28">
                  <c:v>184.27550387700001</c:v>
                </c:pt>
                <c:pt idx="29">
                  <c:v>221.96427539600001</c:v>
                </c:pt>
                <c:pt idx="30">
                  <c:v>148.41963154000001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908304"/>
        <c:axId val="1717908864"/>
      </c:barChart>
      <c:catAx>
        <c:axId val="171790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8864"/>
        <c:crosses val="autoZero"/>
        <c:auto val="1"/>
        <c:lblAlgn val="ctr"/>
        <c:lblOffset val="100"/>
        <c:noMultiLvlLbl val="0"/>
      </c:catAx>
      <c:valAx>
        <c:axId val="171790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90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9.7636333729999993</c:v>
                </c:pt>
                <c:pt idx="1">
                  <c:v>6.4292229389999997</c:v>
                </c:pt>
                <c:pt idx="2">
                  <c:v>6.1857512190000001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188.36961160000001</c:v>
                </c:pt>
                <c:pt idx="1">
                  <c:v>229.5039122</c:v>
                </c:pt>
                <c:pt idx="2">
                  <c:v>175.42137719999999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0819712"/>
        <c:axId val="1710820272"/>
      </c:barChart>
      <c:catAx>
        <c:axId val="171081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0272"/>
        <c:crosses val="autoZero"/>
        <c:auto val="1"/>
        <c:lblAlgn val="ctr"/>
        <c:lblOffset val="100"/>
        <c:noMultiLvlLbl val="0"/>
      </c:catAx>
      <c:valAx>
        <c:axId val="17108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14.08454454</c:v>
                </c:pt>
                <c:pt idx="2">
                  <c:v>9.7636333729999993</c:v>
                </c:pt>
                <c:pt idx="3">
                  <c:v>7.433737314</c:v>
                </c:pt>
                <c:pt idx="4">
                  <c:v>6.4292229389999997</c:v>
                </c:pt>
                <c:pt idx="5">
                  <c:v>5.1412826919999999</c:v>
                </c:pt>
                <c:pt idx="6">
                  <c:v>6.1857512190000001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150.18147149999999</c:v>
                </c:pt>
                <c:pt idx="2">
                  <c:v>188.36961160000001</c:v>
                </c:pt>
                <c:pt idx="3">
                  <c:v>219.6181326</c:v>
                </c:pt>
                <c:pt idx="4">
                  <c:v>229.5039122</c:v>
                </c:pt>
                <c:pt idx="5">
                  <c:v>185.54913980000001</c:v>
                </c:pt>
                <c:pt idx="6">
                  <c:v>175.42137719999999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0823632"/>
        <c:axId val="1710824192"/>
      </c:barChart>
      <c:catAx>
        <c:axId val="171082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4192"/>
        <c:crosses val="autoZero"/>
        <c:auto val="1"/>
        <c:lblAlgn val="ctr"/>
        <c:lblOffset val="100"/>
        <c:noMultiLvlLbl val="0"/>
      </c:catAx>
      <c:valAx>
        <c:axId val="17108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68466.135947100003</c:v>
                </c:pt>
                <c:pt idx="1">
                  <c:v>86086.668012800015</c:v>
                </c:pt>
                <c:pt idx="2">
                  <c:v>100547.41847040001</c:v>
                </c:pt>
                <c:pt idx="3">
                  <c:v>118867.2574551</c:v>
                </c:pt>
                <c:pt idx="4">
                  <c:v>138029.19517012002</c:v>
                </c:pt>
                <c:pt idx="5">
                  <c:v>154993.98692320002</c:v>
                </c:pt>
                <c:pt idx="6">
                  <c:v>170494.57630799999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8112"/>
        <c:axId val="171082867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14.08454454</c:v>
                </c:pt>
                <c:pt idx="2">
                  <c:v>9.7636333729999993</c:v>
                </c:pt>
                <c:pt idx="3">
                  <c:v>7.433737314</c:v>
                </c:pt>
                <c:pt idx="4">
                  <c:v>6.4292229389999997</c:v>
                </c:pt>
                <c:pt idx="5">
                  <c:v>5.1412826919999999</c:v>
                </c:pt>
                <c:pt idx="6">
                  <c:v>6.1857512190000001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829792"/>
        <c:axId val="1710829232"/>
      </c:lineChart>
      <c:catAx>
        <c:axId val="171082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8672"/>
        <c:crosses val="autoZero"/>
        <c:auto val="1"/>
        <c:lblAlgn val="ctr"/>
        <c:lblOffset val="100"/>
        <c:noMultiLvlLbl val="0"/>
      </c:catAx>
      <c:valAx>
        <c:axId val="171082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8112"/>
        <c:crosses val="autoZero"/>
        <c:crossBetween val="between"/>
      </c:valAx>
      <c:valAx>
        <c:axId val="171082923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29792"/>
        <c:crosses val="max"/>
        <c:crossBetween val="between"/>
      </c:valAx>
      <c:catAx>
        <c:axId val="171082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10829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832592"/>
        <c:axId val="1710833152"/>
      </c:lineChart>
      <c:catAx>
        <c:axId val="1710832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33152"/>
        <c:crosses val="autoZero"/>
        <c:auto val="1"/>
        <c:lblAlgn val="ctr"/>
        <c:lblOffset val="100"/>
        <c:noMultiLvlLbl val="0"/>
      </c:catAx>
      <c:valAx>
        <c:axId val="171083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83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28.259276369999998</c:v>
                </c:pt>
                <c:pt idx="6">
                  <c:v>31.020610120000001</c:v>
                </c:pt>
                <c:pt idx="7">
                  <c:v>31.705012530000001</c:v>
                </c:pt>
                <c:pt idx="8">
                  <c:v>31.898825850000001</c:v>
                </c:pt>
                <c:pt idx="9">
                  <c:v>31.904567969999999</c:v>
                </c:pt>
                <c:pt idx="10">
                  <c:v>27.47156395</c:v>
                </c:pt>
                <c:pt idx="11">
                  <c:v>27.583311779999999</c:v>
                </c:pt>
                <c:pt idx="12">
                  <c:v>28.011734480000001</c:v>
                </c:pt>
                <c:pt idx="13">
                  <c:v>27.776607590000001</c:v>
                </c:pt>
                <c:pt idx="14">
                  <c:v>22.941957800000001</c:v>
                </c:pt>
                <c:pt idx="15">
                  <c:v>21.901219179999998</c:v>
                </c:pt>
                <c:pt idx="16">
                  <c:v>17.69512984</c:v>
                </c:pt>
                <c:pt idx="17">
                  <c:v>17.808902159999999</c:v>
                </c:pt>
                <c:pt idx="18">
                  <c:v>17.762729310000001</c:v>
                </c:pt>
                <c:pt idx="19">
                  <c:v>16.39329837</c:v>
                </c:pt>
                <c:pt idx="20">
                  <c:v>16.5680406</c:v>
                </c:pt>
                <c:pt idx="21">
                  <c:v>16.844064240000002</c:v>
                </c:pt>
                <c:pt idx="22">
                  <c:v>16.680649760000001</c:v>
                </c:pt>
                <c:pt idx="23">
                  <c:v>16.589984059999999</c:v>
                </c:pt>
                <c:pt idx="24">
                  <c:v>16.049391050000001</c:v>
                </c:pt>
                <c:pt idx="25">
                  <c:v>15.793699930000001</c:v>
                </c:pt>
                <c:pt idx="26">
                  <c:v>12.01937395</c:v>
                </c:pt>
                <c:pt idx="27">
                  <c:v>12.325853520000001</c:v>
                </c:pt>
                <c:pt idx="28">
                  <c:v>13.01641854</c:v>
                </c:pt>
                <c:pt idx="29">
                  <c:v>13.715849609999999</c:v>
                </c:pt>
                <c:pt idx="30">
                  <c:v>12.96019162</c:v>
                </c:pt>
                <c:pt idx="31">
                  <c:v>14.780937059999999</c:v>
                </c:pt>
                <c:pt idx="32">
                  <c:v>16.159180379999999</c:v>
                </c:pt>
                <c:pt idx="33">
                  <c:v>17.185425120000001</c:v>
                </c:pt>
                <c:pt idx="34">
                  <c:v>16.353417660000002</c:v>
                </c:pt>
                <c:pt idx="35">
                  <c:v>19.801567380000002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37.61164479</c:v>
                </c:pt>
                <c:pt idx="7">
                  <c:v>41.419323859999999</c:v>
                </c:pt>
                <c:pt idx="8">
                  <c:v>42.80914671</c:v>
                </c:pt>
                <c:pt idx="9">
                  <c:v>43.766958119999998</c:v>
                </c:pt>
                <c:pt idx="10">
                  <c:v>39.967845670000003</c:v>
                </c:pt>
                <c:pt idx="11">
                  <c:v>39.735118380000003</c:v>
                </c:pt>
                <c:pt idx="12">
                  <c:v>41.061691500000002</c:v>
                </c:pt>
                <c:pt idx="13">
                  <c:v>41.409480510000002</c:v>
                </c:pt>
                <c:pt idx="14">
                  <c:v>34.760409559999999</c:v>
                </c:pt>
                <c:pt idx="15">
                  <c:v>35.310929190000003</c:v>
                </c:pt>
                <c:pt idx="16">
                  <c:v>28.471816969999999</c:v>
                </c:pt>
                <c:pt idx="17">
                  <c:v>28.972834469999999</c:v>
                </c:pt>
                <c:pt idx="18">
                  <c:v>29.110264430000001</c:v>
                </c:pt>
                <c:pt idx="19">
                  <c:v>28.256185479999999</c:v>
                </c:pt>
                <c:pt idx="20">
                  <c:v>28.62315259</c:v>
                </c:pt>
                <c:pt idx="21">
                  <c:v>29.159249460000002</c:v>
                </c:pt>
                <c:pt idx="22">
                  <c:v>29.864598340000001</c:v>
                </c:pt>
                <c:pt idx="23">
                  <c:v>29.126966939999999</c:v>
                </c:pt>
                <c:pt idx="24">
                  <c:v>28.673635789999999</c:v>
                </c:pt>
                <c:pt idx="25">
                  <c:v>28.87758453</c:v>
                </c:pt>
                <c:pt idx="26">
                  <c:v>26.226867550000001</c:v>
                </c:pt>
                <c:pt idx="27">
                  <c:v>26.94329759</c:v>
                </c:pt>
                <c:pt idx="28">
                  <c:v>28.11787022</c:v>
                </c:pt>
                <c:pt idx="29">
                  <c:v>29.30017956</c:v>
                </c:pt>
                <c:pt idx="30">
                  <c:v>28.45373708</c:v>
                </c:pt>
                <c:pt idx="31">
                  <c:v>29.931342770000001</c:v>
                </c:pt>
                <c:pt idx="32">
                  <c:v>30.681975649999998</c:v>
                </c:pt>
                <c:pt idx="33">
                  <c:v>30.821218129999998</c:v>
                </c:pt>
                <c:pt idx="34">
                  <c:v>30.827452059999999</c:v>
                </c:pt>
                <c:pt idx="35">
                  <c:v>31.718722199999998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7589520"/>
        <c:axId val="17275900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2758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7590080"/>
        <c:crosses val="autoZero"/>
        <c:auto val="1"/>
        <c:lblAlgn val="ctr"/>
        <c:lblOffset val="100"/>
        <c:noMultiLvlLbl val="0"/>
      </c:catAx>
      <c:valAx>
        <c:axId val="172759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758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7595680"/>
        <c:axId val="1727596240"/>
      </c:lineChart>
      <c:catAx>
        <c:axId val="172759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7596240"/>
        <c:crosses val="autoZero"/>
        <c:auto val="1"/>
        <c:lblAlgn val="ctr"/>
        <c:lblOffset val="100"/>
        <c:noMultiLvlLbl val="0"/>
      </c:catAx>
      <c:valAx>
        <c:axId val="17275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759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414584259262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1590000003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809999996"/>
    </cacheField>
    <cacheField name="2015" numFmtId="0">
      <sharedItems containsBlank="1" containsMixedTypes="1" containsNumber="1" minValue="0" maxValue="88575.225409999999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95010000002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22980000006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50729999997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295429999998"/>
    </cacheField>
    <cacheField name="20182" numFmtId="0">
      <sharedItems containsBlank="1" containsMixedTypes="1" containsNumber="1" minValue="0" maxValue="89500.501950000005"/>
    </cacheField>
    <cacheField name="20183" numFmtId="0">
      <sharedItems containsBlank="1" containsMixedTypes="1" containsNumber="1" minValue="0" maxValue="89101.847049999997"/>
    </cacheField>
    <cacheField name="20184" numFmtId="0">
      <sharedItems containsBlank="1" containsMixedTypes="1" containsNumber="1" minValue="0" maxValue="92836.073359999995"/>
    </cacheField>
    <cacheField name="2019" numFmtId="0">
      <sharedItems containsBlank="1" containsMixedTypes="1" containsNumber="1" minValue="0" maxValue="98476.053629999995"/>
    </cacheField>
    <cacheField name="20192" numFmtId="0">
      <sharedItems containsBlank="1" containsMixedTypes="1" containsNumber="1" minValue="0" maxValue="94359.519159999996"/>
    </cacheField>
    <cacheField name="20193" numFmtId="0">
      <sharedItems containsBlank="1" containsMixedTypes="1" containsNumber="1" minValue="0" maxValue="93935.833740000002"/>
    </cacheField>
    <cacheField name="20194" numFmtId="0">
      <sharedItems containsBlank="1" containsMixedTypes="1" containsNumber="1" minValue="0" maxValue="97878.519579999993"/>
    </cacheField>
    <cacheField name="2020" numFmtId="0">
      <sharedItems containsBlank="1" containsMixedTypes="1" containsNumber="1" minValue="0" maxValue="103588.1103"/>
    </cacheField>
    <cacheField name="20202" numFmtId="0">
      <sharedItems containsBlank="1" containsMixedTypes="1" containsNumber="1" minValue="0" maxValue="99290.387220000004"/>
    </cacheField>
    <cacheField name="20203" numFmtId="0">
      <sharedItems containsBlank="1" containsMixedTypes="1" containsNumber="1" minValue="0" maxValue="98849.861279999997"/>
    </cacheField>
    <cacheField name="20204" numFmtId="0">
      <sharedItems containsBlank="1" containsMixedTypes="1" containsNumber="1" minValue="0" maxValue="102968.9532"/>
    </cacheField>
    <cacheField name="2021" numFmtId="0">
      <sharedItems containsBlank="1" containsMixedTypes="1" containsNumber="1" minValue="0" maxValue="108662.2396"/>
    </cacheField>
    <cacheField name="20212" numFmtId="0">
      <sharedItems containsBlank="1" containsMixedTypes="1" containsNumber="1" minValue="0" maxValue="104181.0621"/>
    </cacheField>
    <cacheField name="20213" numFmtId="0">
      <sharedItems containsBlank="1" containsMixedTypes="1" containsNumber="1" minValue="0" maxValue="103722.72070000001"/>
    </cacheField>
    <cacheField name="20214" numFmtId="0">
      <sharedItems containsBlank="1" containsMixedTypes="1" containsNumber="1" minValue="0" maxValue="108022.1548"/>
    </cacheField>
    <cacheField name="2022" numFmtId="0">
      <sharedItems containsBlank="1" containsMixedTypes="1" containsNumber="1" minValue="0" maxValue="113167.79270000001"/>
    </cacheField>
    <cacheField name="20222" numFmtId="0">
      <sharedItems containsBlank="1" containsMixedTypes="1" containsNumber="1" minValue="0" maxValue="108497.1896"/>
    </cacheField>
    <cacheField name="20223" numFmtId="0">
      <sharedItems containsBlank="1" containsMixedTypes="1" containsNumber="1" minValue="0" maxValue="108017.5637"/>
    </cacheField>
    <cacheField name="20224" numFmtId="0">
      <sharedItems containsBlank="1" containsMixedTypes="1" containsNumber="1" minValue="0" maxValue="112503.6064"/>
    </cacheField>
    <cacheField name="2023" numFmtId="0">
      <sharedItems containsBlank="1" containsMixedTypes="1" containsNumber="1" minValue="0" maxValue="117933.3477"/>
    </cacheField>
    <cacheField name="20232" numFmtId="0">
      <sharedItems containsBlank="1" containsMixedTypes="1" containsNumber="1" minValue="0" maxValue="113062.5337"/>
    </cacheField>
    <cacheField name="20233" numFmtId="0">
      <sharedItems containsBlank="1" containsMixedTypes="1" containsNumber="1" minValue="0" maxValue="112561.2461"/>
    </cacheField>
    <cacheField name="20234" numFmtId="0">
      <sharedItems containsBlank="1" containsMixedTypes="1" containsNumber="1" minValue="0" maxValue="117242.18120000001"/>
    </cacheField>
    <cacheField name="2024" numFmtId="0">
      <sharedItems containsBlank="1" containsMixedTypes="1" containsNumber="1" minValue="0" maxValue="122830.45909999999"/>
    </cacheField>
    <cacheField name="20242" numFmtId="0">
      <sharedItems containsBlank="1" containsMixedTypes="1" containsNumber="1" minValue="0" maxValue="117758.12480000001"/>
    </cacheField>
    <cacheField name="20243" numFmtId="0">
      <sharedItems containsBlank="1" containsMixedTypes="1" containsNumber="1" minValue="0" maxValue="117234.3278"/>
    </cacheField>
    <cacheField name="20244" numFmtId="0">
      <sharedItems containsBlank="1" containsMixedTypes="1" containsNumber="1" minValue="0" maxValue="122114.8575"/>
    </cacheField>
    <cacheField name="2025" numFmtId="0">
      <sharedItems containsBlank="1" containsMixedTypes="1" containsNumber="1" minValue="0" maxValue="127926.2895"/>
    </cacheField>
    <cacheField name="20252" numFmtId="0">
      <sharedItems containsBlank="1" containsMixedTypes="1" containsNumber="1" minValue="0" maxValue="122642.50930000001"/>
    </cacheField>
    <cacheField name="20253" numFmtId="0">
      <sharedItems containsBlank="1" containsMixedTypes="1" containsNumber="1" minValue="0" maxValue="122094.9727"/>
    </cacheField>
    <cacheField name="20254" numFmtId="0">
      <sharedItems containsBlank="1" containsMixedTypes="1" containsNumber="1" minValue="0" maxValue="127184.7166"/>
    </cacheField>
    <cacheField name="2026" numFmtId="0">
      <sharedItems containsBlank="1" containsMixedTypes="1" containsNumber="1" minValue="0" maxValue="132344.49"/>
    </cacheField>
    <cacheField name="20262" numFmtId="0">
      <sharedItems containsBlank="1" containsMixedTypes="1" containsNumber="1" minValue="0" maxValue="126893.473"/>
    </cacheField>
    <cacheField name="20263" numFmtId="0">
      <sharedItems containsBlank="1" containsMixedTypes="1" containsNumber="1" minValue="0" maxValue="126326.9354"/>
    </cacheField>
    <cacheField name="20264" numFmtId="0">
      <sharedItems containsBlank="1" containsMixedTypes="1" containsNumber="1" minValue="0" maxValue="131587.72820000001"/>
    </cacheField>
    <cacheField name="2027" numFmtId="0">
      <sharedItems containsBlank="1" containsMixedTypes="1" containsNumber="1" minValue="0" maxValue="136558.30619999999"/>
    </cacheField>
    <cacheField name="20272" numFmtId="0">
      <sharedItems containsBlank="1" containsMixedTypes="1" containsNumber="1" minValue="0" maxValue="130935.4571"/>
    </cacheField>
    <cacheField name="20273" numFmtId="0">
      <sharedItems containsBlank="1" containsMixedTypes="1" containsNumber="1" minValue="0" maxValue="130349.6819"/>
    </cacheField>
    <cacheField name="20274" numFmtId="0">
      <sharedItems containsBlank="1" containsMixedTypes="1" containsNumber="1" minValue="0" maxValue="135780.13759999999"/>
    </cacheField>
    <cacheField name="2028" numFmtId="0">
      <sharedItems containsBlank="1" containsMixedTypes="1" containsNumber="1" minValue="0" maxValue="140938.23009999999"/>
    </cacheField>
    <cacheField name="20282" numFmtId="0">
      <sharedItems containsBlank="1" containsMixedTypes="1" containsNumber="1" minValue="0" maxValue="135134.12549999999"/>
    </cacheField>
    <cacheField name="20283" numFmtId="0">
      <sharedItems containsBlank="1" containsMixedTypes="1" containsNumber="1" minValue="0" maxValue="134527.3223"/>
    </cacheField>
    <cacheField name="20284" numFmtId="0">
      <sharedItems containsBlank="1" containsMixedTypes="1" containsNumber="1" minValue="0" maxValue="140139.26809999999"/>
    </cacheField>
    <cacheField name="2029" numFmtId="0">
      <sharedItems containsBlank="1" containsMixedTypes="1" containsNumber="1" minValue="0" maxValue="145417.05179999999"/>
    </cacheField>
    <cacheField name="20292" numFmtId="0">
      <sharedItems containsBlank="1" containsMixedTypes="1" containsNumber="1" minValue="0" maxValue="139429.5949"/>
    </cacheField>
    <cacheField name="20293" numFmtId="0">
      <sharedItems containsBlank="1" containsMixedTypes="1" containsNumber="1" minValue="0" maxValue="138801.91930000001"/>
    </cacheField>
    <cacheField name="20294" numFmtId="0">
      <sharedItems containsBlank="1" containsMixedTypes="1" containsNumber="1" minValue="0" maxValue="144596.37959999999"/>
    </cacheField>
    <cacheField name="2030" numFmtId="0">
      <sharedItems containsBlank="1" containsMixedTypes="1" containsNumber="1" minValue="0" maxValue="150032.35740000001"/>
    </cacheField>
    <cacheField name="20302" numFmtId="0">
      <sharedItems containsBlank="1" containsMixedTypes="1" containsNumber="1" minValue="0" maxValue="143863.81469999999"/>
    </cacheField>
    <cacheField name="20303" numFmtId="0">
      <sharedItems containsBlank="1" containsMixedTypes="1" containsNumber="1" minValue="0" maxValue="143216.68849999999"/>
    </cacheField>
    <cacheField name="20304" numFmtId="0">
      <sharedItems containsBlank="1" containsMixedTypes="1" containsNumber="1" minValue="0" maxValue="149189.2047"/>
    </cacheField>
    <cacheField name="2031" numFmtId="0">
      <sharedItems containsBlank="1" containsMixedTypes="1" containsNumber="1" minValue="0" maxValue="154841.5888"/>
    </cacheField>
    <cacheField name="20312" numFmtId="0">
      <sharedItems containsBlank="1" containsMixedTypes="1" containsNumber="1" minValue="0" maxValue="148477.50409999999"/>
    </cacheField>
    <cacheField name="20313" numFmtId="0">
      <sharedItems containsBlank="1" containsMixedTypes="1" containsNumber="1" minValue="0" maxValue="147809.21410000001"/>
    </cacheField>
    <cacheField name="20314" numFmtId="0">
      <sharedItems containsBlank="1" containsMixedTypes="1" containsNumber="1" minValue="0" maxValue="153972.8573"/>
    </cacheField>
    <cacheField name="2032" numFmtId="0">
      <sharedItems containsBlank="1" containsMixedTypes="1" containsNumber="1" minValue="0" maxValue="159690.01190000001"/>
    </cacheField>
    <cacheField name="20322" numFmtId="0">
      <sharedItems containsBlank="1" containsMixedTypes="1" containsNumber="1" minValue="0" maxValue="153129.70199999999"/>
    </cacheField>
    <cacheField name="20323" numFmtId="0">
      <sharedItems containsBlank="1" containsMixedTypes="1" containsNumber="1" minValue="0" maxValue="152439.4589"/>
    </cacheField>
    <cacheField name="20324" numFmtId="0">
      <sharedItems containsBlank="1" containsMixedTypes="1" containsNumber="1" minValue="0" maxValue="158797.19320000001"/>
    </cacheField>
    <cacheField name="2033" numFmtId="0">
      <sharedItems containsBlank="1" containsMixedTypes="1" containsNumber="1" minValue="0" maxValue="164508.37940000001"/>
    </cacheField>
    <cacheField name="20332" numFmtId="0">
      <sharedItems containsBlank="1" containsMixedTypes="1" containsNumber="1" minValue="0" maxValue="157755.51139999999"/>
    </cacheField>
    <cacheField name="20333" numFmtId="0">
      <sharedItems containsBlank="1" containsMixedTypes="1" containsNumber="1" minValue="0" maxValue="157043.1972"/>
    </cacheField>
    <cacheField name="20334" numFmtId="0">
      <sharedItems containsBlank="1" containsMixedTypes="1" containsNumber="1" minValue="0" maxValue="163593.4639"/>
    </cacheField>
    <cacheField name="2034" numFmtId="0">
      <sharedItems containsBlank="1" containsMixedTypes="1" containsNumber="1" minValue="0" maxValue="169505.8297"/>
    </cacheField>
    <cacheField name="20342" numFmtId="0">
      <sharedItems containsBlank="1" containsMixedTypes="1" containsNumber="1" minValue="0" maxValue="162541.27040000001"/>
    </cacheField>
    <cacheField name="20343" numFmtId="0">
      <sharedItems containsBlank="1" containsMixedTypes="1" containsNumber="1" minValue="0" maxValue="161803.42170000001"/>
    </cacheField>
    <cacheField name="20344" numFmtId="0">
      <sharedItems containsBlank="1" containsMixedTypes="1" containsNumber="1" minValue="0" maxValue="168566.04509999999"/>
    </cacheField>
    <cacheField name="2035" numFmtId="0">
      <sharedItems containsBlank="1" containsMixedTypes="1" containsNumber="1" minValue="0" maxValue="174655.61129999999"/>
    </cacheField>
    <cacheField name="20352" numFmtId="0">
      <sharedItems containsBlank="1" containsMixedTypes="1" containsNumber="1" minValue="0" maxValue="167481.33110000001"/>
    </cacheField>
    <cacheField name="20353" numFmtId="0">
      <sharedItems containsBlank="1" containsMixedTypes="1" containsNumber="1" minValue="0" maxValue="166720.09030000001"/>
    </cacheField>
    <cacheField name="20354" numFmtId="0">
      <sharedItems containsBlank="1" containsMixedTypes="1" containsNumber="1" minValue="0" maxValue="173689.87220000001"/>
    </cacheField>
    <cacheField name="2036" numFmtId="0">
      <sharedItems containsBlank="1" containsMixedTypes="1" containsNumber="1" minValue="0" maxValue="180128.22320000001"/>
    </cacheField>
    <cacheField name="20362" numFmtId="0">
      <sharedItems containsBlank="1" containsMixedTypes="1" containsNumber="1" minValue="0" maxValue="172735.4057"/>
    </cacheField>
    <cacheField name="20363" numFmtId="0">
      <sharedItems containsBlank="1" containsMixedTypes="1" containsNumber="1" minValue="0" maxValue="171948.5668"/>
    </cacheField>
    <cacheField name="20364" numFmtId="0">
      <sharedItems containsBlank="1" containsMixedTypes="1" containsNumber="1" minValue="0" maxValue="179137.8143"/>
    </cacheField>
    <cacheField name="2037" numFmtId="0">
      <sharedItems containsBlank="1" containsMixedTypes="1" containsNumber="1" minValue="0" maxValue="185554.7162"/>
    </cacheField>
    <cacheField name="20372" numFmtId="0">
      <sharedItems containsBlank="1" containsMixedTypes="1" containsNumber="1" minValue="0" maxValue="177938.2984"/>
    </cacheField>
    <cacheField name="20373" numFmtId="0">
      <sharedItems containsBlank="1" containsMixedTypes="1" containsNumber="1" minValue="0" maxValue="177125.264"/>
    </cacheField>
    <cacheField name="20374" numFmtId="0">
      <sharedItems containsBlank="1" containsMixedTypes="1" containsNumber="1" minValue="0" maxValue="184539.07449999999"/>
    </cacheField>
    <cacheField name="2038" numFmtId="0">
      <sharedItems containsBlank="1" containsMixedTypes="1" containsNumber="1" minValue="0" maxValue="191130.12820000001"/>
    </cacheField>
    <cacheField name="20382" numFmtId="0">
      <sharedItems containsBlank="1" containsMixedTypes="1" containsNumber="1" minValue="0" maxValue="183277.11199999999"/>
    </cacheField>
    <cacheField name="20383" numFmtId="0">
      <sharedItems containsBlank="1" containsMixedTypes="1" containsNumber="1" minValue="0" maxValue="182437.4865"/>
    </cacheField>
    <cacheField name="20384" numFmtId="0">
      <sharedItems containsBlank="1" containsMixedTypes="1" containsNumber="1" minValue="0" maxValue="190085.519"/>
    </cacheField>
    <cacheField name="2039" numFmtId="0">
      <sharedItems containsBlank="1" containsMixedTypes="1" containsNumber="1" minValue="0" maxValue="196538.58300000001"/>
    </cacheField>
    <cacheField name="20392" numFmtId="0">
      <sharedItems containsBlank="1" containsMixedTypes="1" containsNumber="1" minValue="0" maxValue="188456.28769999999"/>
    </cacheField>
    <cacheField name="20393" numFmtId="0">
      <sharedItems containsBlank="1" containsMixedTypes="1" containsNumber="1" minValue="0" maxValue="187590.70449999999"/>
    </cacheField>
    <cacheField name="20394" numFmtId="0">
      <sharedItems containsBlank="1" containsMixedTypes="1" containsNumber="1" minValue="0" maxValue="195466.43539999999"/>
    </cacheField>
    <cacheField name="2040" numFmtId="0">
      <sharedItems containsBlank="1" containsMixedTypes="1" containsNumber="1" minValue="0" maxValue="201933.89869999999"/>
    </cacheField>
    <cacheField name="20402" numFmtId="0">
      <sharedItems containsBlank="1" containsMixedTypes="1" containsNumber="1" minValue="0" maxValue="193626.29070000001"/>
    </cacheField>
    <cacheField name="20403" numFmtId="0">
      <sharedItems containsBlank="1" containsMixedTypes="1" containsNumber="1" minValue="0" maxValue="192735.27780000001"/>
    </cacheField>
    <cacheField name="20404" numFmtId="0">
      <sharedItems containsBlank="1" containsMixedTypes="1" containsNumber="1" minValue="0" maxValue="200835.96160000001"/>
    </cacheField>
    <cacheField name="2041" numFmtId="0">
      <sharedItems containsBlank="1" containsMixedTypes="1" containsNumber="1" minValue="0" maxValue="206716.3315"/>
    </cacheField>
    <cacheField name="20412" numFmtId="0">
      <sharedItems containsBlank="1" containsMixedTypes="1" containsNumber="1" minValue="0" maxValue="198206.6152"/>
    </cacheField>
    <cacheField name="20413" numFmtId="0">
      <sharedItems containsBlank="1" containsMixedTypes="1" containsNumber="1" minValue="0" maxValue="197291.63570000001"/>
    </cacheField>
    <cacheField name="20414" numFmtId="0">
      <sharedItems containsBlank="1" containsMixedTypes="1" containsNumber="1" minValue="0" maxValue="205596.85630000001"/>
    </cacheField>
    <cacheField name="2042" numFmtId="0">
      <sharedItems containsBlank="1" containsMixedTypes="1" containsNumber="1" minValue="0" maxValue="211522.02410000001"/>
    </cacheField>
    <cacheField name="20422" numFmtId="0">
      <sharedItems containsBlank="1" containsMixedTypes="1" containsNumber="1" minValue="0" maxValue="202807.7666"/>
    </cacheField>
    <cacheField name="20423" numFmtId="0">
      <sharedItems containsBlank="1" containsMixedTypes="1" containsNumber="1" minValue="0" maxValue="201867.95680000001"/>
    </cacheField>
    <cacheField name="20424" numFmtId="0">
      <sharedItems containsBlank="1" containsMixedTypes="1" containsNumber="1" minValue="0" maxValue="210381.0932"/>
    </cacheField>
    <cacheField name="2043" numFmtId="0">
      <sharedItems containsBlank="1" containsMixedTypes="1" containsNumber="1" minValue="0" maxValue="216380.16579999999"/>
    </cacheField>
    <cacheField name="20432" numFmtId="0">
      <sharedItems containsBlank="1" containsMixedTypes="1" containsNumber="1" minValue="0" maxValue="207460.59"/>
    </cacheField>
    <cacheField name="20433" numFmtId="0">
      <sharedItems containsBlank="1" containsMixedTypes="1" containsNumber="1" minValue="0" maxValue="206496.5937"/>
    </cacheField>
    <cacheField name="20434" numFmtId="0">
      <sharedItems containsBlank="1" containsMixedTypes="1" containsNumber="1" minValue="0" maxValue="215217.9823"/>
    </cacheField>
    <cacheField name="2044" numFmtId="0">
      <sharedItems containsBlank="1" containsMixedTypes="1" containsNumber="1" minValue="0" maxValue="221369.0373"/>
    </cacheField>
    <cacheField name="20442" numFmtId="0">
      <sharedItems containsBlank="1" containsMixedTypes="1" containsNumber="1" minValue="0" maxValue="212238.99950000001"/>
    </cacheField>
    <cacheField name="20443" numFmtId="0">
      <sharedItems containsBlank="1" containsMixedTypes="1" containsNumber="1" minValue="0" maxValue="211250.14430000001"/>
    </cacheField>
    <cacheField name="20444" numFmtId="0">
      <sharedItems containsBlank="1" containsMixedTypes="1" containsNumber="1" minValue="0" maxValue="220184.19159999999"/>
    </cacheField>
    <cacheField name="2045" numFmtId="0">
      <sharedItems containsBlank="1" containsMixedTypes="1" containsNumber="1" minValue="0" maxValue="226444.5949"/>
    </cacheField>
    <cacheField name="20452" numFmtId="0">
      <sharedItems containsBlank="1" containsMixedTypes="1" containsNumber="1" minValue="0" maxValue="217098.57560000001"/>
    </cacheField>
    <cacheField name="20453" numFmtId="0">
      <sharedItems containsBlank="1" containsMixedTypes="1" containsNumber="1" minValue="0" maxValue="216083.96660000001"/>
    </cacheField>
    <cacheField name="20454" numFmtId="0">
      <sharedItems containsBlank="1" containsMixedTypes="1" containsNumber="1" minValue="0" maxValue="225237.09659999999"/>
    </cacheField>
    <cacheField name="2046" numFmtId="0">
      <sharedItems containsBlank="1" containsMixedTypes="1" containsNumber="1" minValue="0" maxValue="231589.54430000001"/>
    </cacheField>
    <cacheField name="20462" numFmtId="0">
      <sharedItems containsBlank="1" containsMixedTypes="1" containsNumber="1" minValue="0" maxValue="222026.0154"/>
    </cacheField>
    <cacheField name="20463" numFmtId="0">
      <sharedItems containsBlank="1" containsMixedTypes="1" containsNumber="1" minValue="0" maxValue="220985.46590000001"/>
    </cacheField>
    <cacheField name="20464" numFmtId="0">
      <sharedItems containsBlank="1" containsMixedTypes="1" containsNumber="1" minValue="0" maxValue="230359.90960000001"/>
    </cacheField>
    <cacheField name="2047" numFmtId="0">
      <sharedItems containsBlank="1" containsMixedTypes="1" containsNumber="1" minValue="0" maxValue="236728.2813"/>
    </cacheField>
    <cacheField name="20472" numFmtId="0">
      <sharedItems containsBlank="1" containsMixedTypes="1" containsNumber="1" minValue="0" maxValue="226947.204"/>
    </cacheField>
    <cacheField name="20473" numFmtId="0">
      <sharedItems containsBlank="1" containsMixedTypes="1" containsNumber="1" minValue="0" maxValue="225880.44940000001"/>
    </cacheField>
    <cacheField name="20474" numFmtId="0">
      <sharedItems containsBlank="1" containsMixedTypes="1" containsNumber="1" minValue="0" maxValue="235476.31690000001"/>
    </cacheField>
    <cacheField name="2048" numFmtId="0">
      <sharedItems containsBlank="1" containsMixedTypes="1" containsNumber="1" minValue="0" maxValue="242390.35639999999"/>
    </cacheField>
    <cacheField name="20482" numFmtId="0">
      <sharedItems containsBlank="1" containsMixedTypes="1" containsNumber="1" minValue="0" maxValue="232359.74669999999"/>
    </cacheField>
    <cacheField name="20483" numFmtId="0">
      <sharedItems containsBlank="1" containsMixedTypes="1" containsNumber="1" minValue="0" maxValue="231262.4803"/>
    </cacheField>
    <cacheField name="20484" numFmtId="0">
      <sharedItems containsBlank="1" containsMixedTypes="1" containsNumber="1" minValue="0" maxValue="241110.9699"/>
    </cacheField>
    <cacheField name="2049" numFmtId="0">
      <sharedItems containsBlank="1" containsMixedTypes="1" containsNumber="1" minValue="0" maxValue="247855.5024"/>
    </cacheField>
    <cacheField name="20492" numFmtId="0">
      <sharedItems containsBlank="1" containsMixedTypes="1" containsNumber="1" minValue="0" maxValue="237589.3916"/>
    </cacheField>
    <cacheField name="20493" numFmtId="0">
      <sharedItems containsBlank="1" containsMixedTypes="1" containsNumber="1" minValue="0" maxValue="236464.17670000001"/>
    </cacheField>
    <cacheField name="20494" numFmtId="0">
      <sharedItems containsBlank="1" containsMixedTypes="1" containsNumber="1" minValue="0" maxValue="246549.97409999999"/>
    </cacheField>
    <cacheField name="2050" numFmtId="0">
      <sharedItems containsBlank="1" containsMixedTypes="1" containsNumber="1" minValue="0" maxValue="252643.02559999999"/>
    </cacheField>
    <cacheField name="20502" numFmtId="0">
      <sharedItems containsBlank="1" containsMixedTypes="1" containsNumber="1" minValue="0" maxValue="242137.27"/>
    </cacheField>
    <cacheField name="20503" numFmtId="0">
      <sharedItems containsBlank="1" containsMixedTypes="1" containsNumber="1" minValue="0" maxValue="240981.95329999999"/>
    </cacheField>
    <cacheField name="20504" numFmtId="0">
      <sharedItems containsBlank="1" containsMixedTypes="1" containsNumber="1" minValue="0" maxValue="251305.85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414584837963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Tapajós"/>
        <s v="Norte"/>
        <s v="Teles Pires"/>
        <s v="Madeira"/>
        <s v="Manaus"/>
      </sharedItems>
    </cacheField>
    <cacheField name="Subsistema_Para_proj" numFmtId="0">
      <sharedItems containsBlank="1" count="8">
        <m/>
        <s v="Sul"/>
        <s v="Imperatriz"/>
        <s v="Nordeste"/>
        <s v="Sudeste"/>
        <s v="Manaus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50"/>
        <n v="2048"/>
        <n v="2047"/>
        <n v="2046"/>
        <n v="2045"/>
        <n v="2044"/>
        <n v="2043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23" u="1"/>
        <n v="204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16820000003"/>
    <n v="53172.497329999998"/>
    <n v="49765.106200000002"/>
    <n v="53847.807999999997"/>
    <n v="59452.21286"/>
    <n v="54754.23805"/>
    <n v="51958.98732"/>
    <n v="54640.045149999998"/>
    <n v="63826.573450000004"/>
    <n v="57291.137349999997"/>
    <n v="52174.643640000002"/>
    <n v="59200.8246"/>
    <n v="63708.974779999997"/>
    <n v="56170.545570000002"/>
    <n v="53605.059079999999"/>
    <n v="58789.768649999998"/>
    <n v="60539.498749999999"/>
    <n v="57087.286999999997"/>
    <n v="52495.974269999999"/>
    <n v="56414.4018"/>
    <n v="64237.014320000002"/>
    <n v="57539.501880000003"/>
    <n v="54166.589890000003"/>
    <n v="58583.554470000003"/>
    <n v="67685.350560000006"/>
    <n v="63409.06654"/>
    <n v="53679.723230000003"/>
    <n v="62338.069969999997"/>
    <n v="68879.616320000001"/>
    <n v="66948.63665"/>
    <n v="60754.910239999997"/>
    <n v="68302.86361"/>
    <n v="71356.135750000001"/>
    <n v="70611.089980000004"/>
    <n v="66364.116670000003"/>
    <n v="71064.069589999999"/>
    <n v="77605.823669999998"/>
    <n v="70416.77231"/>
    <n v="70113.094729999997"/>
    <n v="72974.92697"/>
    <n v="80118.843370000002"/>
    <n v="71975.661479999995"/>
    <n v="70290.160489999995"/>
    <n v="71791.281780000005"/>
    <n v="79135.289009999993"/>
    <n v="73284.101309999998"/>
    <n v="71782.423370000004"/>
    <n v="72833.641329999999"/>
    <n v="80428.420169999998"/>
    <n v="73437.438039999994"/>
    <n v="71299.613589999994"/>
    <n v="73485.760670000003"/>
    <n v="80505.416570000001"/>
    <n v="76143.789709999997"/>
    <n v="69525.796119999999"/>
    <n v="72891.289350000006"/>
    <n v="81323.064570000002"/>
    <n v="78284.056299999997"/>
    <n v="71782.74566"/>
    <n v="74103.063869999998"/>
    <n v="81323.064570000002"/>
    <n v="71610.733099999998"/>
    <n v="69732.896059999999"/>
    <n v="74284.910369999998"/>
    <n v="84500.19"/>
    <n v="78809.076440000004"/>
    <n v="72698.451360000006"/>
    <n v="77264.872340000002"/>
    <n v="85899.567609999998"/>
    <n v="73021.464970000001"/>
    <n v="72336.659119999997"/>
    <n v="77667.709690000003"/>
    <n v="90091.325859999997"/>
    <n v="82912.329589999994"/>
    <n v="77950.366710000002"/>
    <n v="80196.227870000002"/>
    <n v="95823.528359999997"/>
    <n v="83955.08365"/>
    <n v="77061.105670000004"/>
    <n v="84971.979609999995"/>
    <n v="97329.001850000001"/>
    <n v="84100.128469999996"/>
    <n v="77255.491529999999"/>
    <n v="86014.52463"/>
    <n v="98454.729000000007"/>
    <n v="87628.174700000003"/>
    <n v="76305.047030000002"/>
    <n v="86674.177299999996"/>
    <n v="99706.169779999997"/>
    <n v="85050.772349999999"/>
    <n v="77755.217610000007"/>
    <n v="87375.393509999994"/>
    <n v="101372.2804"/>
    <n v="87483.063209999993"/>
    <n v="80447.452799999999"/>
    <n v="88575.403290000002"/>
    <n v="102714.23239999999"/>
    <n v="86089.056530000002"/>
    <n v="78686.076140000005"/>
    <n v="89341.136910000001"/>
    <n v="104064.22749999999"/>
    <n v="88181.05906"/>
    <n v="78686.278890000001"/>
    <n v="90171.498049999995"/>
    <n v="106533.4783"/>
    <n v="91565.030759999994"/>
    <n v="80668.990489999996"/>
    <n v="92217.651089999999"/>
    <n v="108484.03909999999"/>
    <n v="90303.651410000006"/>
    <n v="82533.343930000003"/>
    <n v="93894.223320000005"/>
    <n v="108484.03909999999"/>
    <n v="91058.744739999995"/>
    <n v="77790.835779999994"/>
    <n v="93606.776360000003"/>
    <n v="108484.03909999999"/>
    <n v="92659.088900000002"/>
    <n v="84774.150450000001"/>
    <n v="93284.179980000001"/>
    <n v="108484.03909999999"/>
    <n v="92119.625469999999"/>
    <n v="79704.695609999995"/>
    <n v="92907.173349999997"/>
    <n v="108484.03909999999"/>
    <n v="92909.107080000002"/>
    <n v="83726.848039999997"/>
    <n v="93940.243979999999"/>
    <n v="108484.03909999999"/>
    <n v="93610.88205"/>
    <n v="81835.526270000002"/>
    <n v="93235.419980000006"/>
    <n v="108305.38679999999"/>
    <n v="94203.095499999996"/>
    <n v="81190.828250000006"/>
    <n v="92383.983470000006"/>
    <n v="107654.8691"/>
    <n v="94203.095499999996"/>
    <n v="79266.140329999995"/>
    <n v="92302.713730000003"/>
    <n v="106880.4795"/>
    <n v="94203.095499999996"/>
    <n v="82491.625939999998"/>
    <n v="92376.912089999998"/>
    <n v="106355.1317"/>
    <n v="94334.211500000005"/>
    <n v="82462.00159"/>
    <n v="91412.226469999994"/>
    <n v="106875.55530000001"/>
    <n v="95949.156799999997"/>
    <n v="82871.733850000004"/>
    <n v="92669.86073"/>
    <n v="106357.6002"/>
    <n v="96292.880720000001"/>
    <n v="84811.947799999994"/>
    <n v="90661.974119999999"/>
  </r>
  <r>
    <x v="3"/>
    <n v="4504.8709980000003"/>
    <n v="4651.9730319999999"/>
    <n v="4561.4115240000001"/>
    <n v="4562.0794260000002"/>
    <n v="4560.8679080000002"/>
    <n v="4651.9730319999999"/>
    <n v="3236.9789639999999"/>
    <n v="4562.0794260000002"/>
    <n v="4416.3087880000003"/>
    <n v="4651.9730319999999"/>
    <n v="4599.516318"/>
    <n v="4562.0794260000002"/>
    <n v="4532.2725330000003"/>
    <n v="4652.8540320000002"/>
    <n v="4600.4103180000002"/>
    <n v="4562.9764260000002"/>
    <n v="4855.4785380000003"/>
    <n v="4807.7916320000004"/>
    <n v="4815.2895239999998"/>
    <n v="4831.910226"/>
    <n v="5040.3185380000004"/>
    <n v="4962.4549319999996"/>
    <n v="4867.5879240000004"/>
    <n v="4920.132826"/>
    <n v="4910.4867880000002"/>
    <n v="5155.5242319999998"/>
    <n v="5020.8841380000003"/>
    <n v="5059.8664259999996"/>
    <n v="5163.7657239999999"/>
    <n v="5022.3957410000003"/>
    <n v="5215.4791439999999"/>
    <n v="5170.365726"/>
    <n v="5256.9333390000002"/>
    <n v="5428.8141500000002"/>
    <n v="3803.8001640000002"/>
    <n v="5183.581126"/>
    <n v="7403.5339029999996"/>
    <n v="7762.755341"/>
    <n v="5478.0988180000004"/>
    <n v="6122.3353989999996"/>
    <n v="5612.8691790000003"/>
    <n v="9432.4864319999997"/>
    <n v="6095.702781"/>
    <n v="9177.7780590000002"/>
    <n v="9178.5729240000001"/>
    <n v="9475.811796"/>
    <n v="9343.3378379999995"/>
    <n v="9080.2841040000003"/>
    <n v="12071.490180000001"/>
    <n v="12138.391610000001"/>
    <n v="11670.60865"/>
    <n v="11835.15223"/>
    <n v="12072.83035"/>
    <n v="8904.5085429999999"/>
    <n v="10824.140219999999"/>
    <n v="11835.15223"/>
    <n v="12072.83035"/>
    <n v="8022.9143100000001"/>
    <n v="9276.0873179999999"/>
    <n v="11473.08584"/>
    <n v="12072.83035"/>
    <n v="12068.661990000001"/>
    <n v="11897.76404"/>
    <n v="10643.446019999999"/>
    <n v="12072.83035"/>
    <n v="9139.6866819999996"/>
    <n v="9173.9124759999995"/>
    <n v="10430.442069999999"/>
    <n v="13881.923349999999"/>
    <n v="13817.72301"/>
    <n v="11094.11384"/>
    <n v="11773.585069999999"/>
    <n v="13881.923349999999"/>
    <n v="7391.7868099999996"/>
    <n v="7202.8948380000002"/>
    <n v="13175.35218"/>
    <n v="13881.923349999999"/>
    <n v="11534.91814"/>
    <n v="9770.7382379999999"/>
    <n v="13642.13673"/>
    <n v="13881.923349999999"/>
    <n v="14038.23731"/>
    <n v="9400.3325060000006"/>
    <n v="13642.13673"/>
    <n v="13881.923349999999"/>
    <n v="9791.405976"/>
    <n v="13507.407440000001"/>
    <n v="13642.13673"/>
    <n v="13881.923349999999"/>
    <n v="12670.16869"/>
    <n v="9605.1442380000008"/>
    <n v="13642.13673"/>
    <n v="13881.923349999999"/>
    <n v="11979.89482"/>
    <n v="7936.5862379999999"/>
    <n v="13642.13673"/>
    <n v="13881.923349999999"/>
    <n v="14038.15011"/>
    <n v="12023.07454"/>
    <n v="13642.13673"/>
    <n v="13881.923349999999"/>
    <n v="12493.07863"/>
    <n v="11178.008239999999"/>
    <n v="13642.13673"/>
    <n v="13881.923349999999"/>
    <n v="11239.76303"/>
    <n v="9770.7058379999999"/>
    <n v="13642.13673"/>
    <n v="13881.923349999999"/>
    <n v="14038.15011"/>
    <n v="10458.42793"/>
    <n v="13642.13673"/>
    <n v="13881.923349999999"/>
    <n v="14038.15011"/>
    <n v="13518.238579999999"/>
    <n v="13642.13673"/>
    <n v="13881.923349999999"/>
    <n v="13926.981320000001"/>
    <n v="5954.2658149999997"/>
    <n v="13642.13673"/>
    <n v="13881.923349999999"/>
    <n v="14038.891310000001"/>
    <n v="13247.047850000001"/>
    <n v="13642.13673"/>
    <n v="13881.923349999999"/>
    <n v="13990.45393"/>
    <n v="7647.6988259999998"/>
    <n v="12487.40568"/>
    <n v="13881.923349999999"/>
    <n v="14038.891310000001"/>
    <n v="11178.008239999999"/>
    <n v="13065.266449999999"/>
    <n v="13881.923349999999"/>
    <n v="14038.891310000001"/>
    <n v="11178.008239999999"/>
    <n v="13642.13673"/>
    <n v="13881.923349999999"/>
    <n v="14038.891310000001"/>
    <n v="12133.315500000001"/>
    <n v="13211.237289999999"/>
    <n v="13881.923349999999"/>
    <n v="14038.891310000001"/>
    <n v="8334.4790269999994"/>
    <n v="11997.0489"/>
    <n v="13682.180840000001"/>
    <n v="14038.891310000001"/>
    <n v="12797.711359999999"/>
    <n v="12185.530269999999"/>
    <n v="13881.923349999999"/>
    <n v="14038.891310000001"/>
    <n v="10426.255279999999"/>
    <n v="11800.977999999999"/>
    <n v="13881.923349999999"/>
    <n v="14038.891310000001"/>
    <n v="11805.293729999999"/>
    <n v="13642.13673"/>
  </r>
  <r>
    <x v="4"/>
    <n v="10285.27752"/>
    <n v="8342.3591159999996"/>
    <n v="9520.7092059999995"/>
    <n v="9299.924078"/>
    <n v="10468.8719"/>
    <n v="8799.819254"/>
    <n v="9234.6263070000005"/>
    <n v="10146.851919999999"/>
    <n v="10146.851919999999"/>
    <n v="9576.0675269999992"/>
    <n v="10166.0856"/>
    <n v="9626.1215549999997"/>
    <n v="10146.851919999999"/>
    <n v="9773.6428770000002"/>
    <n v="8832.2202379999999"/>
    <n v="9970.7169620000004"/>
    <n v="10349.516089999999"/>
    <n v="10059.13618"/>
    <n v="9248.5274869999994"/>
    <n v="10962.62494"/>
    <n v="11702.97921"/>
    <n v="10139.62925"/>
    <n v="9655.0194379999994"/>
    <n v="11526.84425"/>
    <n v="8315.5141530000001"/>
    <n v="7725.3041119999998"/>
    <n v="11123.126619999999"/>
    <n v="10591.78457"/>
    <n v="11105.41516"/>
    <n v="7019.3286950000002"/>
    <n v="8062.1302509999996"/>
    <n v="6195.8352949999999"/>
    <n v="12879.45465"/>
    <n v="7717.5348450000001"/>
    <n v="9206.2021600000007"/>
    <n v="8837.351482"/>
    <n v="11507.89482"/>
    <n v="7870.3533189999998"/>
    <n v="9164.0744439999999"/>
    <n v="9946.2721949999996"/>
    <n v="12447.416310000001"/>
    <n v="9568.0415489999996"/>
    <n v="9791.6448369999998"/>
    <n v="11281.672189999999"/>
    <n v="13530.885560000001"/>
    <n v="10349.465550000001"/>
    <n v="11568.93576"/>
    <n v="13005.98631"/>
    <n v="14620.07468"/>
    <n v="13264.053379999999"/>
    <n v="13430.677830000001"/>
    <n v="14620.07468"/>
    <n v="14785.0227"/>
    <n v="13314.546840000001"/>
    <n v="13461.31019"/>
    <n v="14785.0227"/>
    <n v="15221.38781"/>
    <n v="14066.26643"/>
    <n v="13908.781279999999"/>
    <n v="15221.38781"/>
    <n v="15919.903270000001"/>
    <n v="14217.107389999999"/>
    <n v="14770.227709999999"/>
    <n v="15919.903270000001"/>
    <n v="16231.67974"/>
    <n v="15706.780489999999"/>
    <n v="14811.230369999999"/>
    <n v="16231.67974"/>
    <n v="16974.703809999999"/>
    <n v="16515.180110000001"/>
    <n v="14605.077439999999"/>
    <n v="16889.72869"/>
    <n v="16974.703809999999"/>
    <n v="16346.53017"/>
    <n v="15803.439469999999"/>
    <n v="16974.703809999999"/>
    <n v="16098.671609999999"/>
    <n v="15398.66728"/>
    <n v="15357.74885"/>
    <n v="16098.671609999999"/>
    <n v="16288.165919999999"/>
    <n v="14948.25164"/>
    <n v="16288.165919999999"/>
    <n v="16288.165919999999"/>
    <n v="16477.660230000001"/>
    <n v="15952.760990000001"/>
    <n v="15007.184370000001"/>
    <n v="16477.660230000001"/>
    <n v="16667.34404"/>
    <n v="16477.849730000002"/>
    <n v="16667.34404"/>
    <n v="16667.34404"/>
    <n v="16856.838350000002"/>
    <n v="16204.977919999999"/>
    <n v="16163.28917"/>
    <n v="16856.838350000002"/>
    <n v="17046.33266"/>
    <n v="16641.762309999998"/>
    <n v="15692.3958"/>
    <n v="17046.33266"/>
    <n v="17236.016469999999"/>
    <n v="17236.016469999999"/>
    <n v="15576.993769999999"/>
    <n v="17236.016469999999"/>
    <n v="17425.510780000001"/>
    <n v="17214.224620000001"/>
    <n v="16711.11723"/>
    <n v="17425.510780000001"/>
    <n v="17615.005089999999"/>
    <n v="17379.08468"/>
    <n v="16405.083910000001"/>
    <n v="17615.005089999999"/>
    <n v="17804.49941"/>
    <n v="17804.49941"/>
    <n v="17804.49941"/>
    <n v="17804.49941"/>
    <n v="17994.277959999999"/>
    <n v="16837.41518"/>
    <n v="17994.277959999999"/>
    <n v="17780.928510000002"/>
    <n v="18183.772270000001"/>
    <n v="18183.772270000001"/>
    <n v="16604.337179999999"/>
    <n v="18183.772270000001"/>
    <n v="18373.26658"/>
    <n v="18373.26658"/>
    <n v="18373.26658"/>
    <n v="18373.26658"/>
    <n v="18562.760900000001"/>
    <n v="18562.760900000001"/>
    <n v="17052.49123"/>
    <n v="18562.760900000001"/>
    <n v="18408.133539999999"/>
    <n v="18408.133539999999"/>
    <n v="17778.06495"/>
    <n v="18408.133539999999"/>
    <n v="18597.627850000001"/>
    <n v="18597.627850000001"/>
    <n v="18408.133539999999"/>
    <n v="18597.627850000001"/>
    <n v="18787.122159999999"/>
    <n v="18787.122159999999"/>
    <n v="18787.122159999999"/>
    <n v="18787.122159999999"/>
    <n v="18787.122159999999"/>
    <n v="18787.122159999999"/>
    <n v="18787.122159999999"/>
    <n v="18787.122159999999"/>
    <n v="18787.122159999999"/>
    <n v="18787.122159999999"/>
    <n v="17642.576519999999"/>
    <n v="18787.122159999999"/>
    <n v="18787.122159999999"/>
    <n v="18787.122159999999"/>
    <n v="18262.22292"/>
    <n v="18575.835999999999"/>
  </r>
  <r>
    <x v="5"/>
    <n v="2259.7524629999998"/>
    <n v="2095.2449999999999"/>
    <n v="2089.3200000000002"/>
    <n v="2285.8200000000002"/>
    <n v="1807.8"/>
    <n v="1841.7449999999999"/>
    <n v="2281.3200000000002"/>
    <n v="2275.3635899999999"/>
    <n v="2299.8914599999998"/>
    <n v="2110.2449999999999"/>
    <n v="2305.3200000000002"/>
    <n v="2380.3200000000002"/>
    <n v="2380.3200000000002"/>
    <n v="2035.2449999999999"/>
    <n v="2007.57"/>
    <n v="2380.3200000000002"/>
    <n v="2110.2449999999999"/>
    <n v="1290.4949999999999"/>
    <n v="2011.2449999999999"/>
    <n v="2305.3200000000002"/>
    <n v="1755.4044980000001"/>
    <n v="1637.6621009999999"/>
    <n v="2095.2449999999999"/>
    <n v="1840.095"/>
    <n v="2380.3200000000002"/>
    <n v="1582.9949999999999"/>
    <n v="2365.3200000000002"/>
    <n v="1296.075"/>
    <n v="2635.32"/>
    <n v="2074.2449999999999"/>
    <n v="2290.2449999999999"/>
    <n v="2635.32"/>
    <n v="2635.32"/>
    <n v="2635.32"/>
    <n v="2611.2642799999999"/>
    <n v="2635.32"/>
    <n v="2361.5700000000002"/>
    <n v="2365.2449999999999"/>
    <n v="2635.32"/>
    <n v="2635.32"/>
    <n v="2635.32"/>
    <n v="2350.2449999999999"/>
    <n v="2635.32"/>
    <n v="2635.32"/>
    <n v="2635.32"/>
    <n v="2365.2449999999999"/>
    <n v="2635.32"/>
    <n v="2635.32"/>
    <n v="2635.32"/>
    <n v="2635.32"/>
    <n v="2635.32"/>
    <n v="2635.32"/>
    <n v="2635.32"/>
    <n v="2635.32"/>
    <n v="2361.5700000000002"/>
    <n v="2635.32"/>
    <n v="2635.32"/>
    <n v="2635.32"/>
    <n v="2635.32"/>
    <n v="2635.32"/>
    <n v="2635.32"/>
    <n v="2365.2449999999999"/>
    <n v="2635.32"/>
    <n v="2635.32"/>
    <n v="2635.32"/>
    <n v="1821.345"/>
    <n v="2635.32"/>
    <n v="2635.32"/>
    <n v="1688.55"/>
    <n v="1382.068372"/>
    <n v="1688.55"/>
    <n v="1688.55"/>
    <n v="1688.55"/>
    <n v="1514.3504089999999"/>
    <n v="1688.55"/>
    <n v="1688.55"/>
    <n v="255"/>
    <n v="255"/>
    <n v="255"/>
    <n v="255"/>
    <n v="255"/>
    <n v="255"/>
    <n v="255"/>
    <n v="255"/>
    <n v="255"/>
    <n v="255"/>
    <n v="0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433.0893369999999"/>
    <n v="1651.996044"/>
    <n v="1813.1387500000001"/>
    <n v="531.29521"/>
    <n v="1651.996044"/>
    <n v="1651.996044"/>
    <n v="1813.1387500000001"/>
    <n v="1651.996044"/>
    <n v="1651.996044"/>
    <n v="1302.556885"/>
    <n v="1813.1387500000001"/>
    <n v="0"/>
    <n v="0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4094.8088459999999"/>
    <n v="4120.3437409999997"/>
    <n v="3859.3563589999999"/>
    <n v="4177.9500120000002"/>
    <n v="4299.367956"/>
    <n v="3784.5598199999999"/>
    <n v="4474.9242139999997"/>
    <n v="4189.69866"/>
    <n v="3887.6915629999999"/>
    <n v="4022.1119699999999"/>
    <n v="4500.6588259999999"/>
    <n v="4082.4448790000001"/>
    <n v="4558.4066810000004"/>
    <n v="2850.6259519999999"/>
    <n v="4142.7988169999999"/>
    <n v="3923.3644039999999"/>
    <n v="4349.9483550000004"/>
    <n v="4160.8007770000004"/>
    <n v="4499.9529350000003"/>
    <n v="4667.603314"/>
    <n v="4396.1048030000002"/>
    <n v="3631.6379109999998"/>
    <n v="4737.7162099999996"/>
    <n v="3995.6119319999998"/>
    <n v="4341.3263639999996"/>
    <n v="3810.0468049999999"/>
    <n v="4365.6441279999999"/>
    <n v="4728.1467469999998"/>
    <n v="4396.1048030000002"/>
    <n v="4180.416166"/>
    <n v="4680.0151919999998"/>
    <n v="4428.082504"/>
    <n v="4641.205473"/>
    <n v="4555.8964169999999"/>
    <n v="4198.2113209999998"/>
    <n v="4638.5999769999999"/>
    <n v="4872.777744"/>
    <n v="4211.1115170000003"/>
    <n v="4870.2674809999999"/>
    <n v="4715.7348700000002"/>
    <n v="4693.6910369999996"/>
    <n v="4137.2888999999996"/>
    <n v="4030.2246129999999"/>
    <n v="4691.180773"/>
    <n v="3761.75801"/>
    <n v="3034.1477620000001"/>
    <n v="3521.906121"/>
    <n v="3759.2477469999999"/>
    <n v="2309.6630970000001"/>
    <n v="2307.152834"/>
    <n v="2216.4602190000001"/>
    <n v="2307.152834"/>
    <n v="2149.718222"/>
    <n v="2149.718222"/>
    <n v="2149.718222"/>
    <n v="1925.9123990000001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68.4333259999999"/>
    <n v="453.32159639999998"/>
    <n v="3890.6981350000001"/>
    <n v="5287.9719969999996"/>
    <n v="3574.6738879999998"/>
    <n v="698.41957669999999"/>
    <n v="4498.8146729999999"/>
    <n v="6015.5259660000002"/>
    <n v="3926.2940020000001"/>
    <n v="738.47812009999996"/>
    <n v="4753.9253129999997"/>
    <n v="6151.7974709999999"/>
    <n v="4039.8127709999999"/>
    <n v="797.22951669999998"/>
    <n v="4518.479472"/>
    <n v="6676.6633279999996"/>
    <n v="4361.9382910000004"/>
    <n v="736.6630801"/>
    <n v="4949.2944829999997"/>
    <n v="6877.2731540000004"/>
    <n v="4497.5455620000002"/>
    <n v="781.94274510000002"/>
    <n v="4620.48261"/>
    <n v="6809.364251"/>
    <n v="4117.6441020000002"/>
    <n v="957.19121789999997"/>
    <n v="4868.1820889999999"/>
    <n v="6905.1980910000002"/>
    <n v="4599.1349749999999"/>
    <n v="1154.7412179999999"/>
    <n v="5126.1098069999998"/>
    <n v="7195.5873190000002"/>
    <n v="4693.4801020000004"/>
    <n v="953.97796119999998"/>
    <n v="5509.7730490000004"/>
    <n v="6948.6322760000003"/>
    <n v="4888.5468819999996"/>
    <n v="1297.6538640000001"/>
    <n v="5542.9247580000001"/>
    <n v="7446.6680470000001"/>
    <n v="6043.1194400000004"/>
    <n v="1297.6538640000001"/>
    <n v="6663.9656690000002"/>
    <n v="7393.1132960000004"/>
    <n v="6129.4828399999997"/>
    <n v="1271.7940410000001"/>
    <n v="6682.0567300000002"/>
    <n v="9002.9662790000002"/>
    <n v="6112.7368479999996"/>
    <n v="1271.7940410000001"/>
    <n v="6919.560649"/>
    <n v="9006.5473189999993"/>
    <n v="6112.7368479999996"/>
    <n v="1271.7940410000001"/>
    <n v="3799.7351549999998"/>
    <n v="5247.8296849999997"/>
    <n v="6112.7368479999996"/>
    <n v="1271.7940410000001"/>
    <n v="6919.560649"/>
    <n v="9294.1320520000008"/>
    <n v="6112.7368479999996"/>
    <n v="1313.6708610000001"/>
    <n v="7045.1937250000001"/>
    <n v="9567.5643880000007"/>
    <n v="6468.6898170000004"/>
    <n v="1518.143697"/>
    <n v="8816.6834720000006"/>
    <n v="12124.90768"/>
    <n v="8206.7089250000008"/>
    <n v="1518.143697"/>
    <n v="9321.4697969999997"/>
    <n v="12362.39968"/>
    <n v="8206.7089250000008"/>
    <n v="1259.2169570000001"/>
    <n v="9167.5759569999991"/>
    <n v="12556.872670000001"/>
    <n v="8037.8103860000001"/>
    <n v="1259.2169570000001"/>
    <n v="9017.0389570000007"/>
    <n v="12556.872670000001"/>
    <n v="8037.8103860000001"/>
    <n v="1259.2169570000001"/>
    <n v="8965.7614689999991"/>
    <n v="12549.652669999999"/>
    <n v="8037.8103860000001"/>
    <n v="1259.2169570000001"/>
    <n v="9167.5759569999991"/>
    <n v="12464.814549999999"/>
    <n v="8037.8103860000001"/>
    <n v="1259.2169570000001"/>
    <n v="9167.5759569999991"/>
    <n v="12556.872670000001"/>
    <n v="8037.8103860000001"/>
    <n v="1252.3234219999999"/>
    <n v="9163.5389880000002"/>
    <n v="12554.059939999999"/>
    <n v="8033.3653359999998"/>
    <n v="1252.3234219999999"/>
    <n v="9163.5389880000002"/>
    <n v="12554.059939999999"/>
    <n v="8033.3653359999998"/>
    <n v="1252.3234219999999"/>
    <n v="9163.5389880000002"/>
    <n v="12554.059939999999"/>
    <n v="8033.3653359999998"/>
    <n v="1252.3234219999999"/>
    <n v="9163.5389880000002"/>
    <n v="12554.059939999999"/>
    <n v="8033.3653359999998"/>
    <n v="1252.3234219999999"/>
    <n v="9163.5389880000002"/>
    <n v="12403.522940000001"/>
    <n v="8033.3653359999998"/>
    <n v="1252.3234219999999"/>
    <n v="9163.5389880000002"/>
    <n v="12554.059939999999"/>
    <n v="8033.3653359999998"/>
    <n v="1252.3234219999999"/>
    <n v="9163.5389880000002"/>
    <n v="12554.059939999999"/>
    <n v="8033.3653359999998"/>
    <n v="1252.3234219999999"/>
    <n v="9163.5389880000002"/>
    <n v="12403.522940000001"/>
    <n v="8033.3653359999998"/>
    <n v="1252.3234219999999"/>
    <n v="9163.5389880000002"/>
    <n v="12554.059939999999"/>
    <n v="8033.3653359999998"/>
    <n v="1252.3234219999999"/>
    <n v="9163.5389880000002"/>
    <n v="12554.059939999999"/>
    <n v="8033.3653359999998"/>
    <n v="919.57892179999999"/>
    <n v="8965.8944879999999"/>
    <n v="12414.31544"/>
    <n v="7816.4208360000002"/>
    <n v="919.57892179999999"/>
    <n v="8965.8944879999999"/>
    <n v="12414.31544"/>
    <n v="7816.4208360000002"/>
    <n v="919.57892179999999"/>
    <n v="8965.8944879999999"/>
    <n v="12192.077069999999"/>
    <n v="7816.4208360000002"/>
    <n v="919.57892179999999"/>
    <n v="8965.8944879999999"/>
    <n v="12281.07258"/>
    <n v="7816.4208360000002"/>
    <n v="919.57892179999999"/>
    <n v="8965.8944879999999"/>
    <n v="12414.31544"/>
    <n v="7816.4208360000002"/>
  </r>
  <r>
    <x v="9"/>
    <n v="419.95653299999998"/>
    <n v="531.59557900000004"/>
    <n v="708.81756499999995"/>
    <n v="726.81114860000002"/>
    <n v="808.21639619999996"/>
    <n v="782.10247340000001"/>
    <n v="886.39772579999999"/>
    <n v="1032.4054309999999"/>
    <n v="708.52337639999996"/>
    <n v="910.22314930000005"/>
    <n v="1399.7263720000001"/>
    <n v="1224.213925"/>
    <n v="910.83996119999995"/>
    <n v="1254.4716599999999"/>
    <n v="1581.569438"/>
    <n v="1333.8785270000001"/>
    <n v="1865.363904"/>
    <n v="945.99126590000003"/>
    <n v="2911.7203490000002"/>
    <n v="1897.0915239999999"/>
    <n v="1069.4712239999999"/>
    <n v="1894.816174"/>
    <n v="2935.15805"/>
    <n v="2401.7311260000001"/>
    <n v="2272.6171330000002"/>
    <n v="2392.6613360000001"/>
    <n v="3262.1815609999999"/>
    <n v="3002.868919"/>
    <n v="2639.7695979999999"/>
    <n v="2513.1531319999999"/>
    <n v="4238.6958420000001"/>
    <n v="4075.292336"/>
    <n v="3080.1971370000001"/>
    <n v="3139.567274"/>
    <n v="4537.3404970000001"/>
    <n v="3623.0683399999998"/>
    <n v="1503.9701769999999"/>
    <n v="3596.7356530000002"/>
    <n v="3081.7580290000001"/>
    <n v="4278.353306"/>
    <n v="3353.6888250000002"/>
    <n v="3313.1877789999999"/>
    <n v="4784.269037"/>
    <n v="4326.5000170000003"/>
    <n v="4632.7118339999997"/>
    <n v="4683.1243990000003"/>
    <n v="3704.3601370000001"/>
    <n v="6328.4858009999998"/>
    <n v="5212.3785770000004"/>
    <n v="4463.1862549999996"/>
    <n v="3569.704287"/>
    <n v="7128.7653200000004"/>
    <n v="7018.2673800000002"/>
    <n v="5815.3477750000002"/>
    <n v="8096.8656609999998"/>
    <n v="9581.4906900000005"/>
    <n v="7496.8954610000001"/>
    <n v="8487.6754920000003"/>
    <n v="11878.66613"/>
    <n v="10234.165349999999"/>
    <n v="8606.3062609999997"/>
    <n v="9750.7536290000007"/>
    <n v="8015.9467089999998"/>
    <n v="11746.15683"/>
    <n v="8813.4059440000001"/>
    <n v="7966.6023999999998"/>
    <n v="10995.402889999999"/>
    <n v="12028.55438"/>
    <n v="8791.8019440000007"/>
    <n v="9939.5246530000004"/>
    <n v="11015.660889999999"/>
    <n v="11999.09438"/>
    <n v="9215.349322"/>
    <n v="10440.39762"/>
    <n v="12272.08749"/>
    <n v="12576.65898"/>
    <n v="10244.54298"/>
    <n v="11612.96457"/>
    <n v="16254.4542"/>
    <n v="13979.91188"/>
    <n v="11455.3976"/>
    <n v="12274.89055"/>
    <n v="18187.441159999998"/>
    <n v="15629.54788"/>
    <n v="12679.20428"/>
    <n v="14386.91372"/>
    <n v="18898.411189999999"/>
    <n v="17297.332119999999"/>
    <n v="14127.49905"/>
    <n v="16036.378259999999"/>
    <n v="22427.375889999999"/>
    <n v="19270.982459999999"/>
    <n v="15344.738859999999"/>
    <n v="17428.115539999999"/>
    <n v="24398.185689999998"/>
    <n v="20927.851330000001"/>
    <n v="16853.741020000001"/>
    <n v="19143.536960000001"/>
    <n v="25333.599559999999"/>
    <n v="22985.353459999998"/>
    <n v="18204.338540000001"/>
    <n v="20669.02794"/>
    <n v="28934.345890000001"/>
    <n v="24830.35226"/>
    <n v="19083.70405"/>
    <n v="21617.361629999999"/>
    <n v="30255.420139999998"/>
    <n v="26047.46776"/>
    <n v="19509.499159999999"/>
    <n v="22003.902340000001"/>
    <n v="30355.078409999998"/>
    <n v="26662.444749999999"/>
    <n v="20965.56912"/>
    <n v="23658.797180000001"/>
    <n v="33060.620819999996"/>
    <n v="28647.899440000001"/>
    <n v="23062.646799999999"/>
    <n v="26041.84"/>
    <n v="36437.130770000003"/>
    <n v="31507.55082"/>
    <n v="24139.528419999999"/>
    <n v="27265.56912"/>
    <n v="37721.446830000001"/>
    <n v="32976.025759999997"/>
    <n v="25099.281739999999"/>
    <n v="28356.197889999999"/>
    <n v="39677.231809999997"/>
    <n v="34284.780290000002"/>
    <n v="26080.698479999999"/>
    <n v="29471.444179999999"/>
    <n v="41238.57662"/>
    <n v="35623.075839999998"/>
    <n v="26986.853210000001"/>
    <n v="30501.16547"/>
    <n v="42680.186430000002"/>
    <n v="36858.741390000003"/>
    <n v="27787.72769"/>
    <n v="31411.250110000001"/>
    <n v="43954.304920000002"/>
    <n v="37950.842949999998"/>
    <n v="28574.560850000002"/>
    <n v="32305.378690000001"/>
    <n v="45206.084929999997"/>
    <n v="39023.797250000003"/>
    <n v="29414.083259999999"/>
    <n v="33259.381430000001"/>
    <n v="46541.688759999997"/>
    <n v="40168.600530000003"/>
    <n v="29660.272659999999"/>
    <n v="33539.142110000001"/>
    <n v="46933.353730000003"/>
    <n v="40504.31336"/>
    <n v="29908.847600000001"/>
    <n v="33821.613640000003"/>
    <n v="43457.305719999997"/>
    <n v="40843.279190000001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3827800000000003"/>
    <n v="0"/>
    <n v="0"/>
    <n v="4.1406000000000001"/>
    <n v="126.75"/>
    <n v="0"/>
    <n v="0"/>
    <n v="169.27459999999999"/>
    <n v="422.28550000000001"/>
    <n v="0"/>
    <n v="0"/>
    <n v="330.62139999999999"/>
    <n v="488.97550000000001"/>
    <n v="0"/>
    <n v="0"/>
    <n v="417.46899999999999"/>
    <n v="564.54970000000003"/>
    <n v="0"/>
    <n v="0"/>
    <n v="400.46899999999999"/>
    <n v="419.58981999999997"/>
    <n v="0"/>
    <n v="0"/>
    <n v="434.26900000000001"/>
    <n v="564.54970000000003"/>
    <n v="0"/>
    <n v="0"/>
    <n v="428.668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1260.722589999999"/>
    <n v="0"/>
    <n v="0"/>
    <n v="8662.0943000000007"/>
    <n v="12395.942880000001"/>
    <n v="0"/>
    <n v="0"/>
    <n v="9535.3406799999993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869449999998"/>
    <n v="4950.2869449999998"/>
    <n v="4950.2869449999998"/>
    <n v="4950.2869449999998"/>
    <n v="6464.5935239999999"/>
    <n v="6464.5935239999999"/>
    <n v="6464.5935239999999"/>
    <n v="6464.5935239999999"/>
    <n v="10829.94944"/>
    <n v="10829.94944"/>
    <n v="10829.94944"/>
    <n v="10829.94944"/>
    <n v="11662.24719"/>
    <n v="11662.24719"/>
    <n v="11662.24719"/>
    <n v="11662.24719"/>
    <n v="12953.7567"/>
    <n v="12953.7567"/>
    <n v="12953.7567"/>
    <n v="12953.7567"/>
    <n v="12953.7567"/>
    <n v="12953.7567"/>
    <n v="12953.7567"/>
    <n v="12953.7567"/>
    <n v="13570.100899999999"/>
    <n v="13570.100899999999"/>
    <n v="13570.100899999999"/>
    <n v="13570.100899999999"/>
    <n v="15512.961520000001"/>
    <n v="15512.961520000001"/>
    <n v="15512.961520000001"/>
    <n v="15512.961520000001"/>
    <n v="17792.30096"/>
    <n v="17792.30096"/>
    <n v="17792.30096"/>
    <n v="17792.30096"/>
    <n v="19900.331829999999"/>
    <n v="19900.331829999999"/>
    <n v="19900.331829999999"/>
    <n v="19900.331829999999"/>
    <n v="21979.510109999999"/>
    <n v="21979.510109999999"/>
    <n v="21979.510109999999"/>
    <n v="21979.510109999999"/>
    <n v="24421.1672"/>
    <n v="24421.1672"/>
    <n v="24421.1672"/>
    <n v="24421.1672"/>
    <n v="26957.383689999999"/>
    <n v="26957.383689999999"/>
    <n v="26957.383689999999"/>
    <n v="26957.383689999999"/>
    <n v="29238.999329999999"/>
    <n v="29238.999329999999"/>
    <n v="29238.999329999999"/>
    <n v="29238.999329999999"/>
    <n v="32329.766609999999"/>
    <n v="32329.766609999999"/>
    <n v="32046.516800000001"/>
    <n v="32329.766609999999"/>
    <n v="34919.366650000004"/>
    <n v="34919.366650000004"/>
    <n v="34919.366650000004"/>
    <n v="34919.366650000004"/>
    <n v="36339.557200000003"/>
    <n v="36339.557200000003"/>
    <n v="36339.557200000003"/>
    <n v="36339.557200000003"/>
    <n v="38798.175810000001"/>
    <n v="38798.175810000001"/>
    <n v="38798.175810000001"/>
    <n v="38798.175810000001"/>
    <n v="41429.83193"/>
    <n v="41429.83193"/>
    <n v="41429.83193"/>
    <n v="41429.83193"/>
    <n v="44153.288439999997"/>
    <n v="44153.288439999997"/>
    <n v="44153.288439999997"/>
    <n v="44153.288439999997"/>
    <n v="47800.557240000002"/>
    <n v="47800.557240000002"/>
    <n v="47719.625229999998"/>
    <n v="47800.557240000002"/>
    <n v="51826.062550000002"/>
    <n v="51826.062550000002"/>
    <n v="51826.062550000002"/>
    <n v="51515.243690000003"/>
    <n v="55663.628270000001"/>
    <n v="55663.628270000001"/>
    <n v="55663.628270000001"/>
    <n v="55663.628270000001"/>
    <n v="59991.052190000002"/>
    <n v="59991.052190000002"/>
    <n v="55498.685810000003"/>
    <n v="59991.052190000002"/>
    <n v="63325.991150000002"/>
    <n v="63325.991150000002"/>
    <n v="63325.991150000002"/>
    <n v="63325.991150000002"/>
    <n v="67247.674150000006"/>
    <n v="67247.674150000006"/>
    <n v="67247.674150000006"/>
    <n v="67247.674150000006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86979999996"/>
    <n v="83911.314570000002"/>
    <n v="80421.152059999993"/>
    <n v="78849.169710000002"/>
    <n v="82513.316869999995"/>
    <n v="88663.133059999993"/>
    <n v="84926.551590000003"/>
    <n v="83239.273149999994"/>
    <n v="87215.223809999996"/>
    <n v="88575.225409999999"/>
    <n v="84766.327470000004"/>
    <n v="83382.816409999999"/>
    <n v="87267.589859999993"/>
    <n v="87345.795010000002"/>
    <n v="83663.337549999997"/>
    <n v="83285.048980000007"/>
    <n v="86804.322830000005"/>
    <n v="91283.222980000006"/>
    <n v="87387.690640000001"/>
    <n v="86981.450729999997"/>
    <n v="90710.312189999997"/>
    <n v="93429.295429999998"/>
    <n v="89500.501950000005"/>
    <n v="89101.847049999997"/>
    <n v="92836.073359999995"/>
    <n v="98476.053629999995"/>
    <n v="94359.519159999996"/>
    <n v="93935.833740000002"/>
    <n v="97878.519579999993"/>
    <n v="103588.1103"/>
    <n v="99290.387220000004"/>
    <n v="98849.861279999997"/>
    <n v="102968.9532"/>
    <n v="108662.2396"/>
    <n v="104181.0621"/>
    <n v="103722.72070000001"/>
    <n v="108022.1548"/>
    <n v="113167.79270000001"/>
    <n v="108497.1896"/>
    <n v="108017.5637"/>
    <n v="112503.6064"/>
    <n v="117933.3477"/>
    <n v="113062.5337"/>
    <n v="112561.2461"/>
    <n v="117242.18120000001"/>
    <n v="122830.45909999999"/>
    <n v="117758.12480000001"/>
    <n v="117234.3278"/>
    <n v="122114.8575"/>
    <n v="127926.2895"/>
    <n v="122642.50930000001"/>
    <n v="122094.9727"/>
    <n v="127184.7166"/>
    <n v="132344.49"/>
    <n v="126893.473"/>
    <n v="126326.9354"/>
    <n v="131587.72820000001"/>
    <n v="136558.30619999999"/>
    <n v="130935.4571"/>
    <n v="130349.6819"/>
    <n v="135780.13759999999"/>
    <n v="140938.23009999999"/>
    <n v="135134.12549999999"/>
    <n v="134527.3223"/>
    <n v="140139.26809999999"/>
    <n v="145417.05179999999"/>
    <n v="139429.5949"/>
    <n v="138801.91930000001"/>
    <n v="144596.37959999999"/>
    <n v="150032.35740000001"/>
    <n v="143863.81469999999"/>
    <n v="143216.68849999999"/>
    <n v="149189.2047"/>
    <n v="154841.5888"/>
    <n v="148477.50409999999"/>
    <n v="147809.21410000001"/>
    <n v="153972.8573"/>
    <n v="159690.01190000001"/>
    <n v="153129.70199999999"/>
    <n v="152439.4589"/>
    <n v="158797.19320000001"/>
    <n v="164508.37940000001"/>
    <n v="157755.51139999999"/>
    <n v="157043.1972"/>
    <n v="163593.4639"/>
    <n v="169505.8297"/>
    <n v="162541.27040000001"/>
    <n v="161803.42170000001"/>
    <n v="168566.04509999999"/>
    <n v="174655.61129999999"/>
    <n v="167481.33110000001"/>
    <n v="166720.09030000001"/>
    <n v="173689.87220000001"/>
    <n v="180128.22320000001"/>
    <n v="172735.4057"/>
    <n v="171948.5668"/>
    <n v="179137.8143"/>
    <n v="185554.7162"/>
    <n v="177938.2984"/>
    <n v="177125.264"/>
    <n v="184539.07449999999"/>
    <n v="191130.12820000001"/>
    <n v="183277.11199999999"/>
    <n v="182437.4865"/>
    <n v="190085.519"/>
    <n v="196538.58300000001"/>
    <n v="188456.28769999999"/>
    <n v="187590.70449999999"/>
    <n v="195466.43539999999"/>
    <n v="201933.89869999999"/>
    <n v="193626.29070000001"/>
    <n v="192735.27780000001"/>
    <n v="200835.96160000001"/>
    <n v="206716.3315"/>
    <n v="198206.6152"/>
    <n v="197291.63570000001"/>
    <n v="205596.85630000001"/>
    <n v="211522.02410000001"/>
    <n v="202807.7666"/>
    <n v="201867.95680000001"/>
    <n v="210381.0932"/>
    <n v="216380.16579999999"/>
    <n v="207460.59"/>
    <n v="206496.5937"/>
    <n v="215217.9823"/>
    <n v="221369.0373"/>
    <n v="212238.99950000001"/>
    <n v="211250.14430000001"/>
    <n v="220184.19159999999"/>
    <n v="226444.5949"/>
    <n v="217098.57560000001"/>
    <n v="216083.96660000001"/>
    <n v="225237.09659999999"/>
    <n v="231589.54430000001"/>
    <n v="222026.0154"/>
    <n v="220985.46590000001"/>
    <n v="230359.90960000001"/>
    <n v="236728.2813"/>
    <n v="226947.204"/>
    <n v="225880.44940000001"/>
    <n v="235476.31690000001"/>
    <n v="242390.35639999999"/>
    <n v="232359.74669999999"/>
    <n v="231262.4803"/>
    <n v="241110.9699"/>
    <n v="247855.5024"/>
    <n v="237589.3916"/>
    <n v="236464.17670000001"/>
    <n v="246549.97409999999"/>
    <n v="252643.02559999999"/>
    <n v="242137.27"/>
    <n v="240981.95329999999"/>
    <n v="251305.85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74"/>
    <x v="1"/>
    <x v="1"/>
    <n v="1500"/>
    <x v="1"/>
  </r>
  <r>
    <s v="SE-Sul_1500__kV_273"/>
    <x v="1"/>
    <x v="1"/>
    <n v="1500"/>
    <x v="2"/>
  </r>
  <r>
    <s v="NE-Imp_1500__kV_296"/>
    <x v="2"/>
    <x v="2"/>
    <n v="1500"/>
    <x v="2"/>
  </r>
  <r>
    <s v="NE-Imp_1500__kV_291"/>
    <x v="2"/>
    <x v="2"/>
    <n v="1500"/>
    <x v="2"/>
  </r>
  <r>
    <s v="SE-Sul_1500__kV_271"/>
    <x v="1"/>
    <x v="1"/>
    <n v="1500"/>
    <x v="3"/>
  </r>
  <r>
    <s v="SE-Sul_1500__kV_276"/>
    <x v="1"/>
    <x v="1"/>
    <n v="1500"/>
    <x v="3"/>
  </r>
  <r>
    <s v="SE-Sul_1500__kV_4"/>
    <x v="1"/>
    <x v="1"/>
    <n v="1500"/>
    <x v="3"/>
  </r>
  <r>
    <s v="NE-Imp_1500__kV_154"/>
    <x v="2"/>
    <x v="2"/>
    <n v="1500"/>
    <x v="3"/>
  </r>
  <r>
    <s v="NE-Imp_1500__kV_151"/>
    <x v="2"/>
    <x v="2"/>
    <n v="1500"/>
    <x v="3"/>
  </r>
  <r>
    <s v="SE-Sul_1500__kV_269"/>
    <x v="1"/>
    <x v="1"/>
    <n v="1500"/>
    <x v="4"/>
  </r>
  <r>
    <s v="SE-NE_1500__kV_111"/>
    <x v="1"/>
    <x v="3"/>
    <n v="1500"/>
    <x v="4"/>
  </r>
  <r>
    <s v="SE-NE_1500__kV_13"/>
    <x v="1"/>
    <x v="3"/>
    <n v="1500"/>
    <x v="5"/>
  </r>
  <r>
    <s v="SE-NE_1500__kV_70"/>
    <x v="1"/>
    <x v="3"/>
    <n v="1500"/>
    <x v="5"/>
  </r>
  <r>
    <s v="SE-NE_1500__kV_104"/>
    <x v="1"/>
    <x v="3"/>
    <n v="1500"/>
    <x v="6"/>
  </r>
  <r>
    <s v="SE-NE_1500__kV_78"/>
    <x v="1"/>
    <x v="3"/>
    <n v="1500"/>
    <x v="6"/>
  </r>
  <r>
    <s v="SE-NE_1500__kV_55"/>
    <x v="1"/>
    <x v="3"/>
    <n v="1500"/>
    <x v="6"/>
  </r>
  <r>
    <s v="SE-NE_1500__kV_36"/>
    <x v="1"/>
    <x v="3"/>
    <n v="1500"/>
    <x v="7"/>
  </r>
  <r>
    <s v="SE-NE_1500__kV_49"/>
    <x v="1"/>
    <x v="3"/>
    <n v="1500"/>
    <x v="8"/>
  </r>
  <r>
    <s v="SE-NE_1500__kV_69"/>
    <x v="1"/>
    <x v="3"/>
    <n v="1500"/>
    <x v="9"/>
  </r>
  <r>
    <s v="SE-NE_1500__kV_74"/>
    <x v="1"/>
    <x v="3"/>
    <n v="1500"/>
    <x v="9"/>
  </r>
  <r>
    <s v="SE-NE_1500__kV_98"/>
    <x v="1"/>
    <x v="3"/>
    <n v="1500"/>
    <x v="9"/>
  </r>
  <r>
    <s v="Tap-SE/CO_1500__kV_240"/>
    <x v="3"/>
    <x v="4"/>
    <n v="1500"/>
    <x v="10"/>
  </r>
  <r>
    <s v="SE-NE_1500__kV_72"/>
    <x v="1"/>
    <x v="3"/>
    <n v="1500"/>
    <x v="11"/>
  </r>
  <r>
    <s v="SE-NE_1500__kV_33"/>
    <x v="1"/>
    <x v="3"/>
    <n v="1500"/>
    <x v="12"/>
  </r>
  <r>
    <s v="SE-NE_1500__kV_20"/>
    <x v="1"/>
    <x v="3"/>
    <n v="1500"/>
    <x v="12"/>
  </r>
  <r>
    <s v="SE-NE_1500__kV_23"/>
    <x v="1"/>
    <x v="3"/>
    <n v="1500"/>
    <x v="12"/>
  </r>
  <r>
    <s v="SE-NE_1500__kV_21"/>
    <x v="1"/>
    <x v="3"/>
    <n v="1500"/>
    <x v="12"/>
  </r>
  <r>
    <s v="N-Manaus_1500__kV_164"/>
    <x v="4"/>
    <x v="5"/>
    <n v="1500"/>
    <x v="12"/>
  </r>
  <r>
    <s v="TelesP-SE_1500__kV_258"/>
    <x v="5"/>
    <x v="4"/>
    <n v="1500"/>
    <x v="13"/>
  </r>
  <r>
    <s v="TelesP-SE_1500__kV_256"/>
    <x v="5"/>
    <x v="4"/>
    <n v="1500"/>
    <x v="13"/>
  </r>
  <r>
    <s v="TelesP-SE_1500__kV_250"/>
    <x v="5"/>
    <x v="4"/>
    <n v="1500"/>
    <x v="13"/>
  </r>
  <r>
    <s v="TelesP-SE_1500__kV_255"/>
    <x v="5"/>
    <x v="4"/>
    <n v="1500"/>
    <x v="13"/>
  </r>
  <r>
    <s v="TelesP-SE_1500__kV_264"/>
    <x v="5"/>
    <x v="4"/>
    <n v="1500"/>
    <x v="13"/>
  </r>
  <r>
    <s v="SE-Sul_1500__kV_1"/>
    <x v="1"/>
    <x v="1"/>
    <n v="1500"/>
    <x v="13"/>
  </r>
  <r>
    <s v="SE-NE_1500__kV_81"/>
    <x v="1"/>
    <x v="3"/>
    <n v="1500"/>
    <x v="13"/>
  </r>
  <r>
    <s v="N-Manaus_1500__kV_166"/>
    <x v="4"/>
    <x v="5"/>
    <n v="1500"/>
    <x v="13"/>
  </r>
  <r>
    <s v="TelesP-SE_1500__kV_252"/>
    <x v="5"/>
    <x v="4"/>
    <n v="1500"/>
    <x v="14"/>
  </r>
  <r>
    <s v="SE-Sul_1500__kV_7"/>
    <x v="1"/>
    <x v="1"/>
    <n v="1500"/>
    <x v="14"/>
  </r>
  <r>
    <s v="SE-Sul_1500__kV_277"/>
    <x v="1"/>
    <x v="1"/>
    <n v="1500"/>
    <x v="14"/>
  </r>
  <r>
    <s v="SE-Sul_1500__kV_6"/>
    <x v="1"/>
    <x v="1"/>
    <n v="1500"/>
    <x v="14"/>
  </r>
  <r>
    <s v="SE-Sul_1500__kV_265"/>
    <x v="1"/>
    <x v="1"/>
    <n v="1500"/>
    <x v="14"/>
  </r>
  <r>
    <s v="SE-Sul_1500__kV_5"/>
    <x v="1"/>
    <x v="1"/>
    <n v="1500"/>
    <x v="14"/>
  </r>
  <r>
    <s v="SE-NE_1500__kV_107"/>
    <x v="1"/>
    <x v="3"/>
    <n v="1500"/>
    <x v="14"/>
  </r>
  <r>
    <s v="SE-NE_1500__kV_19"/>
    <x v="1"/>
    <x v="3"/>
    <n v="1500"/>
    <x v="14"/>
  </r>
  <r>
    <s v="TelesP-SE_1500__kV_262"/>
    <x v="5"/>
    <x v="4"/>
    <n v="1500"/>
    <x v="15"/>
  </r>
  <r>
    <s v="TelesP-SE_1500__kV_263"/>
    <x v="5"/>
    <x v="4"/>
    <n v="1500"/>
    <x v="15"/>
  </r>
  <r>
    <s v="TelesP-SE_1500__kV_253"/>
    <x v="5"/>
    <x v="4"/>
    <n v="1500"/>
    <x v="15"/>
  </r>
  <r>
    <s v="TelesP-SE_1500__kV_254"/>
    <x v="5"/>
    <x v="4"/>
    <n v="1500"/>
    <x v="15"/>
  </r>
  <r>
    <s v="SE-NE_1500__kV_22"/>
    <x v="1"/>
    <x v="3"/>
    <n v="1500"/>
    <x v="15"/>
  </r>
  <r>
    <s v="SE-NE_1500__kV_79"/>
    <x v="1"/>
    <x v="3"/>
    <n v="1500"/>
    <x v="15"/>
  </r>
  <r>
    <s v="SE-NE_1500__kV_84"/>
    <x v="1"/>
    <x v="3"/>
    <n v="1500"/>
    <x v="15"/>
  </r>
  <r>
    <s v="SE-NE_1500__kV_85"/>
    <x v="1"/>
    <x v="3"/>
    <n v="1500"/>
    <x v="15"/>
  </r>
  <r>
    <s v="N-Manaus_1500__kV_172"/>
    <x v="4"/>
    <x v="5"/>
    <n v="1500"/>
    <x v="15"/>
  </r>
  <r>
    <s v="N-Manaus_1500__kV_181"/>
    <x v="4"/>
    <x v="5"/>
    <n v="1500"/>
    <x v="15"/>
  </r>
  <r>
    <s v="N-Manaus_1500__kV_165"/>
    <x v="4"/>
    <x v="5"/>
    <n v="1500"/>
    <x v="15"/>
  </r>
  <r>
    <s v="SE-NE_1500__kV_43"/>
    <x v="1"/>
    <x v="3"/>
    <n v="1500"/>
    <x v="16"/>
  </r>
  <r>
    <s v="SE-NE_1500__kV_40"/>
    <x v="1"/>
    <x v="3"/>
    <n v="1500"/>
    <x v="16"/>
  </r>
  <r>
    <s v="SE-NE_1500__kV_14"/>
    <x v="1"/>
    <x v="3"/>
    <n v="1500"/>
    <x v="16"/>
  </r>
  <r>
    <s v="N-Manaus_1500__kV_169"/>
    <x v="4"/>
    <x v="5"/>
    <n v="1500"/>
    <x v="16"/>
  </r>
  <r>
    <s v="N-Manaus_1500__kV_168"/>
    <x v="4"/>
    <x v="5"/>
    <n v="1500"/>
    <x v="16"/>
  </r>
  <r>
    <s v="N-Manaus_1500__kV_177"/>
    <x v="4"/>
    <x v="5"/>
    <n v="1500"/>
    <x v="16"/>
  </r>
  <r>
    <s v="SE-NE_1500__kV_77"/>
    <x v="1"/>
    <x v="3"/>
    <n v="1500"/>
    <x v="17"/>
  </r>
  <r>
    <s v="SE-NE_1500__kV_44"/>
    <x v="1"/>
    <x v="3"/>
    <n v="1500"/>
    <x v="17"/>
  </r>
  <r>
    <s v="SE-NE_1500__kV_71"/>
    <x v="1"/>
    <x v="3"/>
    <n v="1500"/>
    <x v="17"/>
  </r>
  <r>
    <s v="SE-NE_1500__kV_58"/>
    <x v="1"/>
    <x v="3"/>
    <n v="1500"/>
    <x v="17"/>
  </r>
  <r>
    <s v="SE-NE_1500__kV_48"/>
    <x v="1"/>
    <x v="3"/>
    <n v="1500"/>
    <x v="17"/>
  </r>
  <r>
    <s v="SE-NE_1500__kV_17"/>
    <x v="1"/>
    <x v="3"/>
    <n v="1500"/>
    <x v="17"/>
  </r>
  <r>
    <s v="SE-NE_1500__kV_97"/>
    <x v="1"/>
    <x v="3"/>
    <n v="1500"/>
    <x v="18"/>
  </r>
  <r>
    <s v="SE-NE_1500__kV_91"/>
    <x v="1"/>
    <x v="3"/>
    <n v="1500"/>
    <x v="18"/>
  </r>
  <r>
    <s v="Tap-N_1500__kV_232"/>
    <x v="3"/>
    <x v="6"/>
    <n v="1500"/>
    <x v="18"/>
  </r>
  <r>
    <s v="Tap-N_1500__kV_230"/>
    <x v="3"/>
    <x v="6"/>
    <n v="1500"/>
    <x v="18"/>
  </r>
  <r>
    <s v="Tap-N_1500__kV_237"/>
    <x v="3"/>
    <x v="6"/>
    <n v="1500"/>
    <x v="18"/>
  </r>
  <r>
    <s v="Tap-N_1500__kV_234"/>
    <x v="3"/>
    <x v="6"/>
    <n v="1500"/>
    <x v="18"/>
  </r>
  <r>
    <s v="Tap-SE/CO_1500__kV_243"/>
    <x v="3"/>
    <x v="4"/>
    <n v="1500"/>
    <x v="19"/>
  </r>
  <r>
    <s v="SE-NE_1500__kV_95"/>
    <x v="1"/>
    <x v="3"/>
    <n v="1500"/>
    <x v="19"/>
  </r>
  <r>
    <s v="Tap-N_1500__kV_238"/>
    <x v="3"/>
    <x v="6"/>
    <n v="1500"/>
    <x v="19"/>
  </r>
  <r>
    <s v="Tap-N_1500__kV_236"/>
    <x v="3"/>
    <x v="6"/>
    <n v="1500"/>
    <x v="19"/>
  </r>
  <r>
    <s v="Tap-N_1500__kV_233"/>
    <x v="3"/>
    <x v="6"/>
    <n v="1500"/>
    <x v="19"/>
  </r>
  <r>
    <s v="Tap-SE/CO_1500__kV_242"/>
    <x v="3"/>
    <x v="4"/>
    <n v="1500"/>
    <x v="20"/>
  </r>
  <r>
    <s v="Tap-SE/CO_1500__kV_247"/>
    <x v="3"/>
    <x v="4"/>
    <n v="1500"/>
    <x v="20"/>
  </r>
  <r>
    <s v="Tap-SE/CO_1500__kV_246"/>
    <x v="3"/>
    <x v="4"/>
    <n v="1500"/>
    <x v="20"/>
  </r>
  <r>
    <s v="Tap-SE/CO_1500__kV_248"/>
    <x v="3"/>
    <x v="4"/>
    <n v="1500"/>
    <x v="21"/>
  </r>
  <r>
    <s v="Tap-SE/CO_1500__kV_244"/>
    <x v="3"/>
    <x v="4"/>
    <n v="1500"/>
    <x v="21"/>
  </r>
  <r>
    <s v="Tap-SE/CO_1500__kV_241"/>
    <x v="3"/>
    <x v="4"/>
    <n v="1500"/>
    <x v="21"/>
  </r>
  <r>
    <s v="Tap-SE/CO_1500__kV_249"/>
    <x v="3"/>
    <x v="4"/>
    <n v="1500"/>
    <x v="21"/>
  </r>
  <r>
    <s v="AC/RO/Mad-SE_1500__kV_212"/>
    <x v="6"/>
    <x v="4"/>
    <n v="1500"/>
    <x v="0"/>
  </r>
  <r>
    <s v="Tap-SE/CO_1500__kV_239"/>
    <x v="3"/>
    <x v="4"/>
    <n v="1500"/>
    <x v="0"/>
  </r>
  <r>
    <s v="Tap-SE/CO_1500__kV_245"/>
    <x v="3"/>
    <x v="4"/>
    <n v="1500"/>
    <x v="0"/>
  </r>
  <r>
    <s v="AC/RO/Mad-SE_1500__kV_209"/>
    <x v="6"/>
    <x v="4"/>
    <n v="1500"/>
    <x v="0"/>
  </r>
  <r>
    <s v="AC/RO/Mad-SE_1500__kV_211"/>
    <x v="6"/>
    <x v="4"/>
    <n v="1500"/>
    <x v="0"/>
  </r>
  <r>
    <s v="AC/RO/Mad-SE_1500__kV_200"/>
    <x v="6"/>
    <x v="4"/>
    <n v="1500"/>
    <x v="0"/>
  </r>
  <r>
    <s v="AC/RO/Mad-SE_1500__kV_213"/>
    <x v="6"/>
    <x v="4"/>
    <n v="1500"/>
    <x v="0"/>
  </r>
  <r>
    <s v="AC/RO/Mad-SE_1500__kV_214"/>
    <x v="6"/>
    <x v="4"/>
    <n v="1500"/>
    <x v="0"/>
  </r>
  <r>
    <s v="AC/RO/Mad-SE_1500__kV_201"/>
    <x v="6"/>
    <x v="4"/>
    <n v="1500"/>
    <x v="0"/>
  </r>
  <r>
    <s v="AC/RO/Mad-SE_1500__kV_203"/>
    <x v="6"/>
    <x v="4"/>
    <n v="1500"/>
    <x v="0"/>
  </r>
  <r>
    <s v="AC/RO/Mad-SE_1500__kV_204"/>
    <x v="6"/>
    <x v="4"/>
    <n v="1500"/>
    <x v="0"/>
  </r>
  <r>
    <s v="AC/RO/Mad-SE_1500__kV_205"/>
    <x v="6"/>
    <x v="4"/>
    <n v="1500"/>
    <x v="0"/>
  </r>
  <r>
    <s v="AC/RO/Mad-SE_1500__kV_206"/>
    <x v="6"/>
    <x v="4"/>
    <n v="1500"/>
    <x v="0"/>
  </r>
  <r>
    <s v="AC/RO/Mad-SE_1500__kV_207"/>
    <x v="6"/>
    <x v="4"/>
    <n v="1500"/>
    <x v="0"/>
  </r>
  <r>
    <s v="AC/RO/Mad-SE_1500__kV_208"/>
    <x v="6"/>
    <x v="4"/>
    <n v="1500"/>
    <x v="0"/>
  </r>
  <r>
    <s v="AC/RO/Mad-SE_1500__kV_210"/>
    <x v="6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7"/>
    <x v="5"/>
    <x v="4"/>
    <n v="1500"/>
    <x v="0"/>
  </r>
  <r>
    <s v="AC/RO/Mad-SE_1500__kV_202"/>
    <x v="6"/>
    <x v="4"/>
    <n v="1500"/>
    <x v="0"/>
  </r>
  <r>
    <s v="TelesP-SE_1500__kV_259"/>
    <x v="5"/>
    <x v="4"/>
    <n v="1500"/>
    <x v="0"/>
  </r>
  <r>
    <s v="SE-Sul_1500__kV_8"/>
    <x v="1"/>
    <x v="1"/>
    <n v="1500"/>
    <x v="0"/>
  </r>
  <r>
    <s v="SE-Sul_1500__kV_12"/>
    <x v="1"/>
    <x v="1"/>
    <n v="1500"/>
    <x v="0"/>
  </r>
  <r>
    <s v="SE-Sul_1500__kV_9"/>
    <x v="1"/>
    <x v="1"/>
    <n v="1500"/>
    <x v="0"/>
  </r>
  <r>
    <s v="SE-Sul_1500__kV_10"/>
    <x v="1"/>
    <x v="1"/>
    <n v="1500"/>
    <x v="0"/>
  </r>
  <r>
    <s v="SE-Sul_1500__kV_272"/>
    <x v="1"/>
    <x v="1"/>
    <n v="1500"/>
    <x v="0"/>
  </r>
  <r>
    <s v="SE-Sul_1500__kV_275"/>
    <x v="1"/>
    <x v="1"/>
    <n v="1500"/>
    <x v="0"/>
  </r>
  <r>
    <s v="SE-Sul_1500__kV_270"/>
    <x v="1"/>
    <x v="1"/>
    <n v="1500"/>
    <x v="0"/>
  </r>
  <r>
    <s v="SE-Sul_1500__kV_268"/>
    <x v="1"/>
    <x v="1"/>
    <n v="1500"/>
    <x v="0"/>
  </r>
  <r>
    <s v="SE-Sul_1500__kV_267"/>
    <x v="1"/>
    <x v="1"/>
    <n v="1500"/>
    <x v="0"/>
  </r>
  <r>
    <s v="SE-Sul_1500__kV_266"/>
    <x v="1"/>
    <x v="1"/>
    <n v="1500"/>
    <x v="0"/>
  </r>
  <r>
    <s v="SE-Sul_1500__kV_11"/>
    <x v="1"/>
    <x v="1"/>
    <n v="1500"/>
    <x v="0"/>
  </r>
  <r>
    <s v="SE-Sul_1500__kV_2"/>
    <x v="1"/>
    <x v="1"/>
    <n v="1500"/>
    <x v="0"/>
  </r>
  <r>
    <s v="SE-Sul_1500__kV_3"/>
    <x v="1"/>
    <x v="1"/>
    <n v="1500"/>
    <x v="0"/>
  </r>
  <r>
    <s v="SE-NE_1500__kV_110"/>
    <x v="1"/>
    <x v="3"/>
    <n v="1500"/>
    <x v="0"/>
  </r>
  <r>
    <s v="SE-NE_1500__kV_65"/>
    <x v="1"/>
    <x v="3"/>
    <n v="1500"/>
    <x v="0"/>
  </r>
  <r>
    <s v="SE-NE_1500__kV_46"/>
    <x v="1"/>
    <x v="3"/>
    <n v="1500"/>
    <x v="0"/>
  </r>
  <r>
    <s v="SE-NE_1500__kV_67"/>
    <x v="1"/>
    <x v="3"/>
    <n v="1500"/>
    <x v="0"/>
  </r>
  <r>
    <s v="SE-NE_1500__kV_60"/>
    <x v="1"/>
    <x v="3"/>
    <n v="1500"/>
    <x v="0"/>
  </r>
  <r>
    <s v="SE-NE_1500__kV_66"/>
    <x v="1"/>
    <x v="3"/>
    <n v="1500"/>
    <x v="0"/>
  </r>
  <r>
    <s v="SE-NE_1500__kV_75"/>
    <x v="1"/>
    <x v="3"/>
    <n v="1500"/>
    <x v="0"/>
  </r>
  <r>
    <s v="SE-NE_1500__kV_59"/>
    <x v="1"/>
    <x v="3"/>
    <n v="1500"/>
    <x v="0"/>
  </r>
  <r>
    <s v="SE-NE_1500__kV_105"/>
    <x v="1"/>
    <x v="3"/>
    <n v="1500"/>
    <x v="0"/>
  </r>
  <r>
    <s v="SE-NE_1500__kV_54"/>
    <x v="1"/>
    <x v="3"/>
    <n v="1500"/>
    <x v="0"/>
  </r>
  <r>
    <s v="SE-NE_1500__kV_34"/>
    <x v="1"/>
    <x v="3"/>
    <n v="1500"/>
    <x v="0"/>
  </r>
  <r>
    <s v="SE-NE_1500__kV_42"/>
    <x v="1"/>
    <x v="3"/>
    <n v="1500"/>
    <x v="0"/>
  </r>
  <r>
    <s v="SE-NE_1500__kV_99"/>
    <x v="1"/>
    <x v="3"/>
    <n v="1500"/>
    <x v="0"/>
  </r>
  <r>
    <s v="SE-NE_1500__kV_29"/>
    <x v="1"/>
    <x v="3"/>
    <n v="1500"/>
    <x v="0"/>
  </r>
  <r>
    <s v="SE-NE_1500__kV_38"/>
    <x v="1"/>
    <x v="3"/>
    <n v="1500"/>
    <x v="0"/>
  </r>
  <r>
    <s v="SE-NE_1500__kV_90"/>
    <x v="1"/>
    <x v="3"/>
    <n v="1500"/>
    <x v="0"/>
  </r>
  <r>
    <s v="SE-NE_1500__kV_100"/>
    <x v="1"/>
    <x v="3"/>
    <n v="1500"/>
    <x v="0"/>
  </r>
  <r>
    <s v="SE-NE_1500__kV_103"/>
    <x v="1"/>
    <x v="3"/>
    <n v="1500"/>
    <x v="0"/>
  </r>
  <r>
    <s v="SE-NE_1500__kV_80"/>
    <x v="1"/>
    <x v="3"/>
    <n v="1500"/>
    <x v="0"/>
  </r>
  <r>
    <s v="SE-NE_1500__kV_106"/>
    <x v="1"/>
    <x v="3"/>
    <n v="1500"/>
    <x v="0"/>
  </r>
  <r>
    <s v="SE-NE_1500__kV_109"/>
    <x v="1"/>
    <x v="3"/>
    <n v="1500"/>
    <x v="0"/>
  </r>
  <r>
    <s v="SE-NE_1500__kV_63"/>
    <x v="1"/>
    <x v="3"/>
    <n v="1500"/>
    <x v="0"/>
  </r>
  <r>
    <s v="SE-NE_1500__kV_102"/>
    <x v="1"/>
    <x v="3"/>
    <n v="1500"/>
    <x v="0"/>
  </r>
  <r>
    <s v="SE-NE_1500__kV_101"/>
    <x v="1"/>
    <x v="3"/>
    <n v="1500"/>
    <x v="0"/>
  </r>
  <r>
    <s v="SE-NE_1500__kV_30"/>
    <x v="1"/>
    <x v="3"/>
    <n v="1500"/>
    <x v="0"/>
  </r>
  <r>
    <s v="SE-NE_1500__kV_61"/>
    <x v="1"/>
    <x v="3"/>
    <n v="1500"/>
    <x v="0"/>
  </r>
  <r>
    <s v="SE-NE_1500__kV_93"/>
    <x v="1"/>
    <x v="3"/>
    <n v="1500"/>
    <x v="0"/>
  </r>
  <r>
    <s v="SE-NE_1500__kV_32"/>
    <x v="1"/>
    <x v="3"/>
    <n v="1500"/>
    <x v="0"/>
  </r>
  <r>
    <s v="SE-NE_1500__kV_47"/>
    <x v="1"/>
    <x v="3"/>
    <n v="1500"/>
    <x v="0"/>
  </r>
  <r>
    <s v="SE-NE_1500__kV_76"/>
    <x v="1"/>
    <x v="3"/>
    <n v="1500"/>
    <x v="0"/>
  </r>
  <r>
    <s v="SE-NE_1500__kV_50"/>
    <x v="1"/>
    <x v="3"/>
    <n v="1500"/>
    <x v="0"/>
  </r>
  <r>
    <s v="SE-NE_1500__kV_68"/>
    <x v="1"/>
    <x v="3"/>
    <n v="1500"/>
    <x v="0"/>
  </r>
  <r>
    <s v="SE-NE_1500__kV_45"/>
    <x v="1"/>
    <x v="3"/>
    <n v="1500"/>
    <x v="0"/>
  </r>
  <r>
    <s v="SE-NE_1500__kV_57"/>
    <x v="1"/>
    <x v="3"/>
    <n v="1500"/>
    <x v="0"/>
  </r>
  <r>
    <s v="SE-NE_1500__kV_51"/>
    <x v="1"/>
    <x v="3"/>
    <n v="1500"/>
    <x v="0"/>
  </r>
  <r>
    <s v="SE-NE_1500__kV_53"/>
    <x v="1"/>
    <x v="3"/>
    <n v="1500"/>
    <x v="0"/>
  </r>
  <r>
    <s v="SE-NE_1500__kV_56"/>
    <x v="1"/>
    <x v="3"/>
    <n v="1500"/>
    <x v="0"/>
  </r>
  <r>
    <s v="SE-NE_1500__kV_39"/>
    <x v="1"/>
    <x v="3"/>
    <n v="1500"/>
    <x v="0"/>
  </r>
  <r>
    <s v="SE-NE_1500__kV_73"/>
    <x v="1"/>
    <x v="3"/>
    <n v="1500"/>
    <x v="0"/>
  </r>
  <r>
    <s v="SE-NE_1500__kV_52"/>
    <x v="1"/>
    <x v="3"/>
    <n v="1500"/>
    <x v="0"/>
  </r>
  <r>
    <s v="SE-NE_1500__kV_94"/>
    <x v="1"/>
    <x v="3"/>
    <n v="1500"/>
    <x v="0"/>
  </r>
  <r>
    <s v="SE-NE_1500__kV_28"/>
    <x v="1"/>
    <x v="3"/>
    <n v="1500"/>
    <x v="0"/>
  </r>
  <r>
    <s v="SE-NE_1500__kV_27"/>
    <x v="1"/>
    <x v="3"/>
    <n v="1500"/>
    <x v="0"/>
  </r>
  <r>
    <s v="SE-NE_1500__kV_26"/>
    <x v="1"/>
    <x v="3"/>
    <n v="1500"/>
    <x v="0"/>
  </r>
  <r>
    <s v="SE-NE_1500__kV_15"/>
    <x v="1"/>
    <x v="3"/>
    <n v="1500"/>
    <x v="0"/>
  </r>
  <r>
    <s v="SE-NE_1500__kV_86"/>
    <x v="1"/>
    <x v="3"/>
    <n v="1500"/>
    <x v="0"/>
  </r>
  <r>
    <s v="SE-NE_1500__kV_25"/>
    <x v="1"/>
    <x v="3"/>
    <n v="1500"/>
    <x v="0"/>
  </r>
  <r>
    <s v="SE-NE_1500__kV_88"/>
    <x v="1"/>
    <x v="3"/>
    <n v="1500"/>
    <x v="0"/>
  </r>
  <r>
    <s v="SE-NE_1500__kV_96"/>
    <x v="1"/>
    <x v="3"/>
    <n v="1500"/>
    <x v="0"/>
  </r>
  <r>
    <s v="SE-NE_1500__kV_24"/>
    <x v="1"/>
    <x v="3"/>
    <n v="1500"/>
    <x v="0"/>
  </r>
  <r>
    <s v="SE-NE_1500__kV_108"/>
    <x v="1"/>
    <x v="3"/>
    <n v="1500"/>
    <x v="0"/>
  </r>
  <r>
    <s v="SE-NE_1500__kV_41"/>
    <x v="1"/>
    <x v="3"/>
    <n v="1500"/>
    <x v="0"/>
  </r>
  <r>
    <s v="SE-NE_1500__kV_18"/>
    <x v="1"/>
    <x v="3"/>
    <n v="1500"/>
    <x v="0"/>
  </r>
  <r>
    <s v="SE-NE_1500__kV_31"/>
    <x v="1"/>
    <x v="3"/>
    <n v="1500"/>
    <x v="0"/>
  </r>
  <r>
    <s v="SE-NE_1500__kV_83"/>
    <x v="1"/>
    <x v="3"/>
    <n v="1500"/>
    <x v="0"/>
  </r>
  <r>
    <s v="SE-NE_1500__kV_92"/>
    <x v="1"/>
    <x v="3"/>
    <n v="1500"/>
    <x v="0"/>
  </r>
  <r>
    <s v="SE-NE_1500__kV_35"/>
    <x v="1"/>
    <x v="3"/>
    <n v="1500"/>
    <x v="0"/>
  </r>
  <r>
    <s v="SE-NE_1500__kV_37"/>
    <x v="1"/>
    <x v="3"/>
    <n v="1500"/>
    <x v="0"/>
  </r>
  <r>
    <s v="SE-NE_1500__kV_62"/>
    <x v="1"/>
    <x v="3"/>
    <n v="1500"/>
    <x v="0"/>
  </r>
  <r>
    <s v="SE-NE_1500__kV_16"/>
    <x v="1"/>
    <x v="3"/>
    <n v="1500"/>
    <x v="0"/>
  </r>
  <r>
    <s v="SE-NE_1500__kV_89"/>
    <x v="1"/>
    <x v="3"/>
    <n v="1500"/>
    <x v="0"/>
  </r>
  <r>
    <s v="SE-NE_1500__kV_64"/>
    <x v="1"/>
    <x v="3"/>
    <n v="1500"/>
    <x v="0"/>
  </r>
  <r>
    <s v="SE-NE_1500__kV_87"/>
    <x v="1"/>
    <x v="3"/>
    <n v="1500"/>
    <x v="0"/>
  </r>
  <r>
    <s v="SE-NE_1500__kV_82"/>
    <x v="1"/>
    <x v="3"/>
    <n v="1500"/>
    <x v="0"/>
  </r>
  <r>
    <s v="Tap-N_1500__kV_228"/>
    <x v="3"/>
    <x v="6"/>
    <n v="1500"/>
    <x v="0"/>
  </r>
  <r>
    <s v="Tap-N_1500__kV_235"/>
    <x v="3"/>
    <x v="6"/>
    <n v="1500"/>
    <x v="0"/>
  </r>
  <r>
    <s v="Tap-N_1500__kV_231"/>
    <x v="3"/>
    <x v="6"/>
    <n v="1500"/>
    <x v="0"/>
  </r>
  <r>
    <s v="Tap-N_1500__kV_229"/>
    <x v="3"/>
    <x v="6"/>
    <n v="1500"/>
    <x v="0"/>
  </r>
  <r>
    <s v="Tap-N_1500__kV_227"/>
    <x v="3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4"/>
    <x v="5"/>
    <n v="1500"/>
    <x v="0"/>
  </r>
  <r>
    <s v="N-Manaus_1500__kV_174"/>
    <x v="4"/>
    <x v="5"/>
    <n v="1500"/>
    <x v="0"/>
  </r>
  <r>
    <s v="N-Manaus_1500__kV_173"/>
    <x v="4"/>
    <x v="5"/>
    <n v="1500"/>
    <x v="0"/>
  </r>
  <r>
    <s v="N-Manaus_1500__kV_170"/>
    <x v="4"/>
    <x v="5"/>
    <n v="1500"/>
    <x v="0"/>
  </r>
  <r>
    <s v="N-Manaus_1500__kV_179"/>
    <x v="4"/>
    <x v="5"/>
    <n v="1500"/>
    <x v="0"/>
  </r>
  <r>
    <s v="N-Manaus_1500__kV_178"/>
    <x v="4"/>
    <x v="5"/>
    <n v="1500"/>
    <x v="0"/>
  </r>
  <r>
    <s v="N-Manaus_1500__kV_171"/>
    <x v="4"/>
    <x v="5"/>
    <n v="1500"/>
    <x v="0"/>
  </r>
  <r>
    <s v="N-Manaus_1500__kV_176"/>
    <x v="4"/>
    <x v="5"/>
    <n v="1500"/>
    <x v="0"/>
  </r>
  <r>
    <s v="N-Manaus_1500__kV_175"/>
    <x v="4"/>
    <x v="5"/>
    <n v="1500"/>
    <x v="0"/>
  </r>
  <r>
    <s v="N-Manaus_1500__kV_180"/>
    <x v="4"/>
    <x v="5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4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4"/>
    <x v="2"/>
    <n v="1500"/>
    <x v="0"/>
  </r>
  <r>
    <s v="N-Imp_1500__kV_195"/>
    <x v="4"/>
    <x v="2"/>
    <n v="1500"/>
    <x v="0"/>
  </r>
  <r>
    <s v="N-Imp_1500__kV_199"/>
    <x v="4"/>
    <x v="2"/>
    <n v="1500"/>
    <x v="0"/>
  </r>
  <r>
    <s v="N-Imp_1500__kV_183"/>
    <x v="4"/>
    <x v="2"/>
    <n v="1500"/>
    <x v="0"/>
  </r>
  <r>
    <s v="N-Imp_1500__kV_189"/>
    <x v="4"/>
    <x v="2"/>
    <n v="1500"/>
    <x v="0"/>
  </r>
  <r>
    <s v="N-Imp_1500__kV_187"/>
    <x v="4"/>
    <x v="2"/>
    <n v="1500"/>
    <x v="0"/>
  </r>
  <r>
    <s v="N-Imp_1500__kV_186"/>
    <x v="4"/>
    <x v="2"/>
    <n v="1500"/>
    <x v="0"/>
  </r>
  <r>
    <s v="N-Imp_1500__kV_184"/>
    <x v="4"/>
    <x v="2"/>
    <n v="1500"/>
    <x v="0"/>
  </r>
  <r>
    <s v="N-Imp_1500__kV_188"/>
    <x v="4"/>
    <x v="2"/>
    <n v="1500"/>
    <x v="0"/>
  </r>
  <r>
    <s v="NE-Imp_1500__kV_157"/>
    <x v="2"/>
    <x v="2"/>
    <n v="1500"/>
    <x v="0"/>
  </r>
  <r>
    <s v="N-Imp_1500__kV_196"/>
    <x v="4"/>
    <x v="2"/>
    <n v="1500"/>
    <x v="0"/>
  </r>
  <r>
    <s v="N-Imp_1500__kV_198"/>
    <x v="4"/>
    <x v="2"/>
    <n v="1500"/>
    <x v="0"/>
  </r>
  <r>
    <s v="N-Imp_1500__kV_185"/>
    <x v="4"/>
    <x v="2"/>
    <n v="1500"/>
    <x v="0"/>
  </r>
  <r>
    <s v="N-Imp_1500__kV_190"/>
    <x v="4"/>
    <x v="2"/>
    <n v="1500"/>
    <x v="0"/>
  </r>
  <r>
    <s v="N-Imp_1500__kV_191"/>
    <x v="4"/>
    <x v="2"/>
    <n v="1500"/>
    <x v="0"/>
  </r>
  <r>
    <s v="N-Imp_1500__kV_194"/>
    <x v="4"/>
    <x v="2"/>
    <n v="1500"/>
    <x v="0"/>
  </r>
  <r>
    <s v="N-Imp_1500__kV_193"/>
    <x v="4"/>
    <x v="2"/>
    <n v="1500"/>
    <x v="0"/>
  </r>
  <r>
    <s v="NE-Imp_1500__kV_152"/>
    <x v="2"/>
    <x v="2"/>
    <n v="1500"/>
    <x v="0"/>
  </r>
  <r>
    <s v="N-Imp_1500__kV_182"/>
    <x v="4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8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62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6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7" firstHeaderRow="1" firstDataRow="2" firstDataCol="1"/>
  <pivotFields count="5">
    <pivotField showAll="0"/>
    <pivotField axis="axisRow" showAll="0">
      <items count="9">
        <item x="6"/>
        <item x="7"/>
        <item x="2"/>
        <item x="4"/>
        <item x="1"/>
        <item x="3"/>
        <item x="5"/>
        <item x="0"/>
        <item t="default"/>
      </items>
    </pivotField>
    <pivotField axis="axisRow" showAll="0">
      <items count="9">
        <item x="2"/>
        <item x="7"/>
        <item x="5"/>
        <item x="3"/>
        <item x="6"/>
        <item x="4"/>
        <item x="1"/>
        <item x="0"/>
        <item t="default"/>
      </items>
    </pivotField>
    <pivotField dataField="1" showAll="0"/>
    <pivotField axis="axisCol" showAll="0">
      <items count="27">
        <item m="1" x="23"/>
        <item m="1" x="24"/>
        <item x="20"/>
        <item m="1" x="22"/>
        <item x="19"/>
        <item x="18"/>
        <item x="17"/>
        <item x="16"/>
        <item x="15"/>
        <item x="14"/>
        <item x="13"/>
        <item x="11"/>
        <item x="9"/>
        <item x="8"/>
        <item m="1" x="25"/>
        <item x="7"/>
        <item x="6"/>
        <item x="5"/>
        <item x="4"/>
        <item x="3"/>
        <item x="1"/>
        <item h="1" x="0"/>
        <item h="1" x="2"/>
        <item h="1" x="10"/>
        <item h="1" x="12"/>
        <item h="1" x="21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8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577.18662536366014</v>
      </c>
      <c r="H1" s="255" t="s">
        <v>688</v>
      </c>
      <c r="I1" s="256">
        <f>D176</f>
        <v>727.08891821010718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120656.1482</v>
      </c>
      <c r="E5" s="95">
        <f>PLANEL_Pot_anual!AB4</f>
        <v>142904.62220000001</v>
      </c>
      <c r="F5" s="95">
        <f>PLANEL_Pot_anual!AL4</f>
        <v>148926.16099999999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17915.792441999998</v>
      </c>
      <c r="E9" s="18">
        <f>PLANEL_Pot_anual!AB7</f>
        <v>18791.592442000001</v>
      </c>
      <c r="F9" s="18">
        <f>PLANEL_Pot_anual!AL7</f>
        <v>19828.692442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22295.217430000001</v>
      </c>
      <c r="E16" s="24">
        <f>PLANEL_Pot_anual!AB14</f>
        <v>22603.473045999999</v>
      </c>
      <c r="F16" s="24">
        <f>PLANEL_Pot_anual!AL14</f>
        <v>22989.473045999999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43486.834965000002</v>
      </c>
      <c r="E19" s="30">
        <f>PLANEL_Pot_anual!AB17</f>
        <v>104400.44075699999</v>
      </c>
      <c r="F19" s="30">
        <f>PLANEL_Pot_anual!AL17</f>
        <v>145051.70658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12502.2217</v>
      </c>
      <c r="E25" s="32">
        <f>PLANEL_Pot_anual!AB23</f>
        <v>34467.83165</v>
      </c>
      <c r="F25" s="32">
        <f>PLANEL_Pot_anual!AL23</f>
        <v>66796.139150000003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242038.70373699997</v>
      </c>
      <c r="E26" s="28">
        <f>PLANEL_Pot_anual!AB24</f>
        <v>348679.20677299995</v>
      </c>
      <c r="F26" s="28">
        <f>PLANEL_Pot_anual!AL24</f>
        <v>471335.70161799999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136837.9742</v>
      </c>
      <c r="E30" s="1">
        <f t="shared" si="0"/>
        <v>159086.44820000001</v>
      </c>
      <c r="F30" s="1">
        <f t="shared" si="0"/>
        <v>165107.98699999999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22989.217430000001</v>
      </c>
      <c r="E35" s="1">
        <f t="shared" si="5"/>
        <v>22989.273045999998</v>
      </c>
      <c r="F35" s="1">
        <f t="shared" si="5"/>
        <v>22989.473045999999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43486.834965000002</v>
      </c>
      <c r="E36" s="1">
        <f t="shared" si="6"/>
        <v>104400.44075699999</v>
      </c>
      <c r="F36" s="1">
        <f t="shared" si="6"/>
        <v>145051.70658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47676.703399999999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12502.2217</v>
      </c>
      <c r="E39" s="1">
        <f>E25</f>
        <v>34467.83165</v>
      </c>
      <c r="F39" s="1">
        <f>F25</f>
        <v>66796.139150000003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30919.656199999998</v>
      </c>
      <c r="E44" s="95">
        <f>SUM(PLANEL_Pot_anual!S29:AB29)</f>
        <v>22248.474000000017</v>
      </c>
      <c r="F44" s="95">
        <f>SUM(PLANEL_Pot_anual!AC29:AL29)</f>
        <v>6021.5387999999803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6673.5924419999974</v>
      </c>
      <c r="E47" s="18">
        <f>SUM(PLANEL_Pot_anual!S32:AB32)</f>
        <v>875.80000000000291</v>
      </c>
      <c r="F47" s="18">
        <f>SUM(PLANEL_Pot_anual!AC32:AL32)</f>
        <v>1037.0999999999985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10625.75001</v>
      </c>
      <c r="E55" s="24">
        <f>SUM(PLANEL_Pot_anual!S39:AB39)</f>
        <v>308.25561599999855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36930.674964999998</v>
      </c>
      <c r="E58" s="30">
        <f>SUM(PLANEL_Pot_anual!S42:AB42)</f>
        <v>60913.605791999988</v>
      </c>
      <c r="F58" s="30">
        <f>SUM(PLANEL_Pot_anual!AC42:AL42)</f>
        <v>40651.265823000009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12502.2217</v>
      </c>
      <c r="E64" s="32">
        <f>SUM(PLANEL_Pot_anual!S48:AB48)</f>
        <v>21965.609949999998</v>
      </c>
      <c r="F64" s="32">
        <f>SUM(PLANEL_Pot_anual!AC48:AL48)</f>
        <v>32328.307500000003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106145.89531699999</v>
      </c>
      <c r="E65" s="28">
        <f>SUM(PLANEL_Pot_anual!S49:AB49)</f>
        <v>106640.50303599998</v>
      </c>
      <c r="F65" s="28">
        <f>SUM(PLANEL_Pot_anual!AC49:AL49)</f>
        <v>122656.49484500004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41601.456200000001</v>
      </c>
      <c r="E69" s="1">
        <f t="shared" si="9"/>
        <v>22248.474000000017</v>
      </c>
      <c r="F69" s="1">
        <f t="shared" si="9"/>
        <v>6021.5387999999803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10989.550009999999</v>
      </c>
      <c r="E74" s="1">
        <f t="shared" si="14"/>
        <v>5.5615999998565258E-2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36930.674964999998</v>
      </c>
      <c r="E75" s="1">
        <f t="shared" si="15"/>
        <v>60913.605791999988</v>
      </c>
      <c r="F75" s="1">
        <f t="shared" si="15"/>
        <v>40651.265823000009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12502.2217</v>
      </c>
      <c r="E78" s="1">
        <f>E64</f>
        <v>21965.609949999998</v>
      </c>
      <c r="F78" s="1">
        <f>F64</f>
        <v>32328.307500000003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64806.846409999998</v>
      </c>
      <c r="E83" s="95">
        <f>Planel_GerMed_Anual!AB4</f>
        <v>74990.269709999993</v>
      </c>
      <c r="F83" s="95">
        <f>Planel_GerMed_Anual!AL4</f>
        <v>76461.917619999993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7955.667915</v>
      </c>
      <c r="E84" s="95">
        <f>Planel_GerMed_Anual!AB5</f>
        <v>7556.2426619999997</v>
      </c>
      <c r="F84" s="95">
        <f>Planel_GerMed_Anual!AL5</f>
        <v>8142.4870579999997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5067.0316430000003</v>
      </c>
      <c r="E86" s="18">
        <f>Planel_GerMed_Anual!AB7</f>
        <v>4212.1882038000003</v>
      </c>
      <c r="F86" s="18">
        <f>Planel_GerMed_Anual!AL7</f>
        <v>6074.3635226999995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6880.44452</v>
      </c>
      <c r="E94" s="24">
        <f>Planel_GerMed_Anual!AB14</f>
        <v>6912.8230460000004</v>
      </c>
      <c r="F94" s="24">
        <f>Planel_GerMed_Anual!AL14</f>
        <v>7030.8734750000003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19714.306909800001</v>
      </c>
      <c r="E97" s="30">
        <f>Planel_GerMed_Anual!AB17</f>
        <v>46894.437515420002</v>
      </c>
      <c r="F97" s="30">
        <f>Planel_GerMed_Anual!AL17</f>
        <v>65446.618105000001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13412.680050000001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109672.5853972</v>
      </c>
      <c r="E104" s="28">
        <f>Planel_GerMed_Anual!AB24</f>
        <v>145923.47612262002</v>
      </c>
      <c r="F104" s="28">
        <f>Planel_GerMed_Anual!AL24</f>
        <v>180004.12946180001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72762.514324999996</v>
      </c>
      <c r="E108" s="1">
        <f t="shared" si="18"/>
        <v>82546.512371999997</v>
      </c>
      <c r="F108" s="1">
        <f t="shared" si="18"/>
        <v>84604.404677999992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7525.2495899000005</v>
      </c>
      <c r="E113" s="1">
        <f t="shared" si="23"/>
        <v>7260.7762067000003</v>
      </c>
      <c r="F113" s="1">
        <f t="shared" si="23"/>
        <v>7030.8734750000003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19714.306909800001</v>
      </c>
      <c r="E114" s="1">
        <f t="shared" si="24"/>
        <v>46894.437515420002</v>
      </c>
      <c r="F114" s="1">
        <f t="shared" si="24"/>
        <v>65446.618105000001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13412.680050000001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58789.768649999998</v>
      </c>
      <c r="D122" s="95">
        <f>PLANEL_BalPonta_Anual!R4</f>
        <v>80196.227870000002</v>
      </c>
      <c r="E122" s="95">
        <f>PLANEL_BalPonta_Anual!AB4</f>
        <v>93606.776360000003</v>
      </c>
      <c r="F122" s="95">
        <f>PLANEL_BalPonta_Anual!AL4</f>
        <v>90661.974119999999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13175.35218</v>
      </c>
      <c r="E123" s="95">
        <f>PLANEL_BalPonta_Anual!AB5</f>
        <v>13642.13673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16974.703809999999</v>
      </c>
      <c r="E125" s="18">
        <f>PLANEL_BalPonta_Anual!AB6</f>
        <v>17804.49941</v>
      </c>
      <c r="F125" s="18">
        <f>PLANEL_BalPonta_Anual!AL6</f>
        <v>18575.835999999999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12502.2217</v>
      </c>
      <c r="E142" s="32">
        <f>PLANEL_BalPonta_Anual!AB14</f>
        <v>34467.83165</v>
      </c>
      <c r="F142" s="32">
        <f>PLANEL_BalPonta_Anual!AL14</f>
        <v>66796.139150000003</v>
      </c>
    </row>
    <row r="143" spans="2:6" x14ac:dyDescent="0.25">
      <c r="B143" s="27" t="str">
        <f>PLANEL_BalPonta_Anual!B15</f>
        <v>Total</v>
      </c>
      <c r="C143" s="28">
        <f>PLANEL_BalPonta_Anual!C15</f>
        <v>87267.589859</v>
      </c>
      <c r="D143" s="28">
        <f>PLANEL_BalPonta_Anual!R15</f>
        <v>149189.20465</v>
      </c>
      <c r="E143" s="28">
        <f>PLANEL_BalPonta_Anual!AB15</f>
        <v>200835.96164660002</v>
      </c>
      <c r="F143" s="28">
        <f>PLANEL_BalPonta_Anual!AL15</f>
        <v>251305.85529099999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63352.745075999999</v>
      </c>
      <c r="D147" s="1">
        <f t="shared" ref="D147:F147" si="27">D122+D123</f>
        <v>93371.580050000004</v>
      </c>
      <c r="E147" s="1">
        <f t="shared" si="27"/>
        <v>107248.91309</v>
      </c>
      <c r="F147" s="1">
        <f t="shared" si="27"/>
        <v>104304.11085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12502.2217</v>
      </c>
      <c r="E156" s="1">
        <f>E142</f>
        <v>34467.83165</v>
      </c>
      <c r="F156" s="1">
        <f>F142</f>
        <v>66796.139150000003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21.901219179999998</v>
      </c>
      <c r="E161" s="1">
        <f>Planel_CO2_total_Anual!AB4</f>
        <v>15.793699930000001</v>
      </c>
      <c r="F161" s="1">
        <f>Planel_CO2_total_Anual!AL4</f>
        <v>19.801567380000002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35.310929190000003</v>
      </c>
      <c r="E162" s="102">
        <f>Planel_CO2_total_Anual!AB5</f>
        <v>28.87758453</v>
      </c>
      <c r="F162" s="102">
        <f>Planel_CO2_total_Anual!AL5</f>
        <v>31.718722199999998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22.360921715068493</v>
      </c>
      <c r="E167" s="1">
        <f>'Resumo Gás Natural'!AB39</f>
        <v>17.802960202739726</v>
      </c>
      <c r="F167" s="1">
        <f>'Resumo Gás Natural'!AL39</f>
        <v>25.910319093150687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40.487223013698632</v>
      </c>
      <c r="E168" s="102">
        <f>'Resumo Gás Natural'!AB40</f>
        <v>36.826848082191781</v>
      </c>
      <c r="F168" s="102">
        <f>'Resumo Gás Natural'!AL40</f>
        <v>48.461268493150691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577.18662536366014</v>
      </c>
      <c r="D176" s="1">
        <f>C176*(1+Planel_BD_constantes!$B$3)^($D$175-$C$175)</f>
        <v>727.08891821010718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73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677.03236679662905</v>
      </c>
      <c r="H1" s="255" t="s">
        <v>688</v>
      </c>
      <c r="I1" s="256">
        <f>D188</f>
        <v>792.08891821010718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120656.1482</v>
      </c>
      <c r="E5" s="95">
        <f>PLANEL_Pot_anual!AB4</f>
        <v>142904.62220000001</v>
      </c>
      <c r="F5" s="95">
        <f>PLANEL_Pot_anual!AL4</f>
        <v>148926.16099999999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17915.792441999998</v>
      </c>
      <c r="E8" s="18">
        <f>PLANEL_Pot_anual!AB7</f>
        <v>18791.592442000001</v>
      </c>
      <c r="F8" s="18">
        <f>PLANEL_Pot_anual!AL7</f>
        <v>19828.692442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22295.217430000001</v>
      </c>
      <c r="E16" s="24">
        <f>PLANEL_Pot_anual!AB14</f>
        <v>22603.473045999999</v>
      </c>
      <c r="F16" s="24">
        <f>PLANEL_Pot_anual!AL14</f>
        <v>22989.473045999999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43486.834965000002</v>
      </c>
      <c r="E19" s="30">
        <f>PLANEL_Pot_anual!AB17</f>
        <v>104400.44075699999</v>
      </c>
      <c r="F19" s="30">
        <f>PLANEL_Pot_anual!AL17</f>
        <v>145051.70658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12502.2217</v>
      </c>
      <c r="E25" s="32">
        <f>PLANEL_Pot_anual!AB23</f>
        <v>34467.83165</v>
      </c>
      <c r="F25" s="32">
        <f>PLANEL_Pot_anual!AL23</f>
        <v>66796.139150000003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255707.44772934195</v>
      </c>
      <c r="E30" s="28">
        <f>PLANEL_Pot_anual!AB24+SUM(E26:E29)</f>
        <v>376407.68244295509</v>
      </c>
      <c r="F30" s="28">
        <f>PLANEL_Pot_anual!AL24+SUM(F26:F29)</f>
        <v>521223.35050367645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136837.9742</v>
      </c>
      <c r="E34" s="1">
        <f>E5+E6</f>
        <v>159086.44820000001</v>
      </c>
      <c r="F34" s="1">
        <f>F5+F6</f>
        <v>165107.98699999999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17915.792441999998</v>
      </c>
      <c r="E35" s="1">
        <f t="shared" si="0"/>
        <v>18791.592442000001</v>
      </c>
      <c r="F35" s="1">
        <f t="shared" si="0"/>
        <v>19828.692442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22989.217430000001</v>
      </c>
      <c r="E39" s="1">
        <f>E16+E17</f>
        <v>22989.273045999998</v>
      </c>
      <c r="F39" s="1">
        <f>F16+F17</f>
        <v>22989.473045999999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43486.834965000002</v>
      </c>
      <c r="E40" s="1">
        <f>E19+E20</f>
        <v>104400.44075699999</v>
      </c>
      <c r="F40" s="1">
        <f>F19+F20</f>
        <v>145051.70658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47676.703399999999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12502.2217</v>
      </c>
      <c r="E43" s="1">
        <f t="shared" si="2"/>
        <v>34467.83165</v>
      </c>
      <c r="F43" s="1">
        <f t="shared" si="2"/>
        <v>66796.139150000003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255707.44772934195</v>
      </c>
      <c r="E45" s="28">
        <f>SUM(E34:E44)</f>
        <v>376407.68244295509</v>
      </c>
      <c r="F45" s="28">
        <f>SUM(F34:F44)</f>
        <v>521223.35050367645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30919.656199999998</v>
      </c>
      <c r="E49" s="95">
        <f>SUM(PLANEL_Pot_anual!S29:AB29)</f>
        <v>22248.474000000017</v>
      </c>
      <c r="F49" s="95">
        <f>SUM(PLANEL_Pot_anual!AC29:AL29)</f>
        <v>6021.5387999999803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6673.5924419999974</v>
      </c>
      <c r="E52" s="18">
        <f>SUM(PLANEL_Pot_anual!S32:AB32)</f>
        <v>875.80000000000291</v>
      </c>
      <c r="F52" s="18">
        <f>SUM(PLANEL_Pot_anual!AC32:AL32)</f>
        <v>1037.0999999999985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10625.75001</v>
      </c>
      <c r="E60" s="24">
        <f>SUM(PLANEL_Pot_anual!S39:AB39)</f>
        <v>308.25561599999855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36930.674964999998</v>
      </c>
      <c r="E63" s="30">
        <f>SUM(PLANEL_Pot_anual!S42:AB42)</f>
        <v>60913.605791999988</v>
      </c>
      <c r="F63" s="30">
        <f>SUM(PLANEL_Pot_anual!AC42:AL42)</f>
        <v>40651.265823000009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12502.2217</v>
      </c>
      <c r="E69" s="32">
        <f>SUM(PLANEL_Pot_anual!S48:AB48)</f>
        <v>21965.609949999998</v>
      </c>
      <c r="F69" s="32">
        <f>SUM(PLANEL_Pot_anual!AC48:AL48)</f>
        <v>32328.307500000003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119797.59897934197</v>
      </c>
      <c r="E74" s="28">
        <f>SUM(PLANEL_Pot_anual!S49:AB49)+SUM(E70:E73)</f>
        <v>120700.23471361313</v>
      </c>
      <c r="F74" s="28">
        <f>SUM(PLANEL_Pot_anual!AC49:AL49)+SUM(F70:F73)</f>
        <v>144815.66806072133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41601.456200000001</v>
      </c>
      <c r="E78" s="1">
        <f>E49+E50</f>
        <v>22248.474000000017</v>
      </c>
      <c r="F78" s="1">
        <f>F49+F50</f>
        <v>6021.5387999999803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6673.5924419999974</v>
      </c>
      <c r="E79" s="1">
        <f t="shared" si="8"/>
        <v>875.80000000000291</v>
      </c>
      <c r="F79" s="1">
        <f t="shared" si="8"/>
        <v>1037.0999999999985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10989.550009999999</v>
      </c>
      <c r="E83" s="1">
        <f t="shared" si="11"/>
        <v>5.5615999998565258E-2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36930.674964999998</v>
      </c>
      <c r="E84" s="1">
        <f t="shared" si="12"/>
        <v>60913.605791999988</v>
      </c>
      <c r="F84" s="1">
        <f t="shared" si="12"/>
        <v>40651.265823000009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12502.2217</v>
      </c>
      <c r="E87" s="1">
        <f>E69</f>
        <v>21965.609949999998</v>
      </c>
      <c r="F87" s="1">
        <f>F69</f>
        <v>32328.307500000003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119797.59897934197</v>
      </c>
      <c r="E89" s="28">
        <f t="shared" si="16"/>
        <v>120700.23471361314</v>
      </c>
      <c r="F89" s="28">
        <f t="shared" si="16"/>
        <v>144815.66806072128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64806.846409999998</v>
      </c>
      <c r="E93" s="95">
        <f>Planel_GerMed_Anual!AB4</f>
        <v>74990.269709999993</v>
      </c>
      <c r="F93" s="95">
        <f>Planel_GerMed_Anual!AL4</f>
        <v>76461.917619999993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7955.667915</v>
      </c>
      <c r="E94" s="95">
        <f>Planel_GerMed_Anual!AB5</f>
        <v>7556.2426619999997</v>
      </c>
      <c r="F94" s="95">
        <f>Planel_GerMed_Anual!AL5</f>
        <v>8142.4870579999997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5067.0316430000003</v>
      </c>
      <c r="E96" s="18">
        <f>Planel_GerMed_Anual!AB7</f>
        <v>4212.1882038000003</v>
      </c>
      <c r="F96" s="18">
        <f>Planel_GerMed_Anual!AL7</f>
        <v>6074.3635226999995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6880.44452</v>
      </c>
      <c r="E104" s="24">
        <f>Planel_GerMed_Anual!AB14</f>
        <v>6912.8230460000004</v>
      </c>
      <c r="F104" s="24">
        <f>Planel_GerMed_Anual!AL14</f>
        <v>7030.8734750000003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19714.306909800001</v>
      </c>
      <c r="E107" s="30">
        <f>Planel_GerMed_Anual!AB17</f>
        <v>46894.437515420002</v>
      </c>
      <c r="F107" s="30">
        <f>Planel_GerMed_Anual!AL17</f>
        <v>65446.618105000001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13412.680050000001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112687.34073887841</v>
      </c>
      <c r="E118" s="28">
        <f>Planel_GerMed_Anual!AB24+SUM(E114:E117)</f>
        <v>152262.32106010534</v>
      </c>
      <c r="F118" s="28">
        <f>Planel_GerMed_Anual!AL24+SUM(F114:F117)</f>
        <v>191467.67093503373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72762.514324999996</v>
      </c>
      <c r="E122" s="1">
        <f>E93+E94</f>
        <v>82546.512371999997</v>
      </c>
      <c r="F122" s="1">
        <f>F93+F94</f>
        <v>84604.404677999992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5067.0316430000003</v>
      </c>
      <c r="E123" s="1">
        <f t="shared" si="17"/>
        <v>4212.1882038000003</v>
      </c>
      <c r="F123" s="1">
        <f t="shared" si="17"/>
        <v>6074.3635226999995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7525.2495899000005</v>
      </c>
      <c r="E127" s="1">
        <f t="shared" si="20"/>
        <v>7260.7762067000003</v>
      </c>
      <c r="F127" s="1">
        <f t="shared" si="20"/>
        <v>7030.8734750000003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19714.306909800001</v>
      </c>
      <c r="E128" s="1">
        <f t="shared" si="21"/>
        <v>46894.437515420002</v>
      </c>
      <c r="F128" s="1">
        <f t="shared" si="21"/>
        <v>65446.618105000001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13412.680050000001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112687.34073887841</v>
      </c>
      <c r="E133" s="28">
        <f t="shared" si="25"/>
        <v>152262.32106010534</v>
      </c>
      <c r="F133" s="28">
        <f t="shared" si="25"/>
        <v>191467.67093503373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58789.768649999998</v>
      </c>
      <c r="D137" s="95">
        <f>PLANEL_BalPonta_Anual!R4</f>
        <v>80196.227870000002</v>
      </c>
      <c r="E137" s="95">
        <f>PLANEL_BalPonta_Anual!AB4</f>
        <v>93606.776360000003</v>
      </c>
      <c r="F137" s="95">
        <f>PLANEL_BalPonta_Anual!AL4</f>
        <v>90661.974119999999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13175.35218</v>
      </c>
      <c r="E138" s="95">
        <f>PLANEL_BalPonta_Anual!AB5</f>
        <v>13642.13673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16974.703809999999</v>
      </c>
      <c r="E139" s="95">
        <f>PLANEL_BalPonta_Anual!AB6</f>
        <v>17804.49941</v>
      </c>
      <c r="F139" s="95">
        <f>PLANEL_BalPonta_Anual!AL6</f>
        <v>18575.835999999999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8206.7089250000008</v>
      </c>
      <c r="E143" s="1">
        <f>PLANEL_BalPonta_Anual!AB10</f>
        <v>8033.3653359999998</v>
      </c>
      <c r="F143" s="1">
        <f>PLANEL_BalPonta_Anual!AL10</f>
        <v>7816.4208360000002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12576.65898</v>
      </c>
      <c r="E144" s="1">
        <f>PLANEL_BalPonta_Anual!AB11</f>
        <v>28647.899440000001</v>
      </c>
      <c r="F144" s="1">
        <f>PLANEL_BalPonta_Anual!AL11</f>
        <v>40843.279190000001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9535.3406799999993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12502.2217</v>
      </c>
      <c r="E147" s="32">
        <f>PLANEL_BalPonta_Anual!AB14</f>
        <v>34467.83165</v>
      </c>
      <c r="F147" s="32">
        <f>PLANEL_BalPonta_Anual!AL14</f>
        <v>66796.139150000003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87268.000542832495</v>
      </c>
      <c r="D152" s="28">
        <f>PLANEL_BalPonta_Anual!R15+SUM(D148:D151)</f>
        <v>150093.1869597669</v>
      </c>
      <c r="E152" s="28">
        <f>PLANEL_BalPonta_Anual!AB15+SUM(E148:E151)</f>
        <v>202840.58507017681</v>
      </c>
      <c r="F152" s="28">
        <f>PLANEL_BalPonta_Anual!AL15+SUM(F148:F151)</f>
        <v>255038.97045963284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63352.745075999999</v>
      </c>
      <c r="D156" s="1">
        <f>D137+D138</f>
        <v>93371.580050000004</v>
      </c>
      <c r="E156" s="1">
        <f>E137+E138</f>
        <v>107248.91309</v>
      </c>
      <c r="F156" s="1">
        <f>F137+F138</f>
        <v>104304.11085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16974.703809999999</v>
      </c>
      <c r="E157" s="1">
        <f>E139</f>
        <v>17804.49941</v>
      </c>
      <c r="F157" s="1">
        <f>F139</f>
        <v>18575.835999999999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8206.7089250000008</v>
      </c>
      <c r="E161" s="1">
        <f t="shared" si="28"/>
        <v>8033.3653359999998</v>
      </c>
      <c r="F161" s="1">
        <f t="shared" si="28"/>
        <v>7816.4208360000002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12576.65898</v>
      </c>
      <c r="E162" s="1">
        <f t="shared" si="29"/>
        <v>28647.899440000001</v>
      </c>
      <c r="F162" s="1">
        <f t="shared" si="29"/>
        <v>40843.279190000001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9535.3406799999993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12502.2217</v>
      </c>
      <c r="E165" s="1">
        <f>E147</f>
        <v>34467.83165</v>
      </c>
      <c r="F165" s="1">
        <f>F147</f>
        <v>66796.139150000003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87268.000542832495</v>
      </c>
      <c r="D167" s="28">
        <f t="shared" ref="D167:F167" si="33">SUM(D156:D166)</f>
        <v>150093.1869597669</v>
      </c>
      <c r="E167" s="28">
        <f t="shared" si="33"/>
        <v>202840.58507017681</v>
      </c>
      <c r="F167" s="28">
        <f t="shared" si="33"/>
        <v>255038.97045963284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21.901219179999998</v>
      </c>
      <c r="E171" s="1">
        <f>Planel_CO2_total_Anual!AB4</f>
        <v>15.793699930000001</v>
      </c>
      <c r="F171" s="1">
        <f>Planel_CO2_total_Anual!AL4</f>
        <v>19.801567380000002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35.310929190000003</v>
      </c>
      <c r="E172" s="102">
        <f>Planel_CO2_total_Anual!AB5</f>
        <v>28.87758453</v>
      </c>
      <c r="F172" s="102">
        <f>Planel_CO2_total_Anual!AL5</f>
        <v>31.718722199999998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22.360921715068493</v>
      </c>
      <c r="E177" s="1">
        <f>'Resumo Gás Natural'!AB39</f>
        <v>17.802960202739726</v>
      </c>
      <c r="F177" s="1">
        <f>'Resumo Gás Natural'!AL39</f>
        <v>25.910319093150687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40.487223013698632</v>
      </c>
      <c r="E178" s="102">
        <f>'Resumo Gás Natural'!AB40</f>
        <v>36.826848082191781</v>
      </c>
      <c r="F178" s="102">
        <f>'Resumo Gás Natural'!AL40</f>
        <v>48.461268493150691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577.18662536366014</v>
      </c>
      <c r="D186" s="1">
        <f>C186*(1+Planel_BD_constantes!$B$3)^($D$185-$C$185)</f>
        <v>727.08891821010718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677.03236679662905</v>
      </c>
      <c r="D188" s="28">
        <f>SUM(D186:D187)</f>
        <v>792.08891821010718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8185.958423</v>
      </c>
      <c r="U5" s="5">
        <v>13297.779329999999</v>
      </c>
      <c r="V5" s="5">
        <v>13297.779329999999</v>
      </c>
      <c r="W5" s="5">
        <v>10397.89343</v>
      </c>
      <c r="X5" s="5">
        <v>10397.89343</v>
      </c>
      <c r="Y5" s="5">
        <v>10397.89343</v>
      </c>
      <c r="Z5" s="5">
        <v>10397.89343</v>
      </c>
      <c r="AA5" s="5">
        <v>10397.89343</v>
      </c>
      <c r="AB5" s="5">
        <v>9594.4730459999992</v>
      </c>
      <c r="AC5" s="5">
        <v>9594.4730459999992</v>
      </c>
      <c r="AD5" s="5">
        <v>9594.4730459999992</v>
      </c>
      <c r="AE5" s="5">
        <v>9594.4730459999992</v>
      </c>
      <c r="AF5" s="5">
        <v>9594.4730459999992</v>
      </c>
      <c r="AG5" s="5">
        <v>9594.4730459999992</v>
      </c>
      <c r="AH5" s="5">
        <v>9594.4730459999992</v>
      </c>
      <c r="AI5" s="5">
        <v>9594.4730459999992</v>
      </c>
      <c r="AJ5" s="5">
        <v>9594.4730459999992</v>
      </c>
      <c r="AK5" s="5">
        <v>9594.4730459999992</v>
      </c>
      <c r="AL5" s="5">
        <v>9594.4730459999992</v>
      </c>
      <c r="AM5" s="5">
        <v>9594.4730459999992</v>
      </c>
      <c r="AN5" s="5">
        <v>9594.4730459999992</v>
      </c>
      <c r="AO5" s="5">
        <v>9594.4730459999992</v>
      </c>
      <c r="AP5" s="5">
        <v>9594.4730459999992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9327.3965210000006</v>
      </c>
      <c r="U16" s="38">
        <v>14439.217430000001</v>
      </c>
      <c r="V16" s="38">
        <v>14439.217430000001</v>
      </c>
      <c r="W16" s="38">
        <v>10803.31143</v>
      </c>
      <c r="X16" s="38">
        <v>10803.31143</v>
      </c>
      <c r="Y16" s="38">
        <v>10803.31143</v>
      </c>
      <c r="Z16" s="38">
        <v>10803.31143</v>
      </c>
      <c r="AA16" s="38">
        <v>10803.31143</v>
      </c>
      <c r="AB16" s="38">
        <v>9594.4730459999992</v>
      </c>
      <c r="AC16" s="38">
        <v>9594.4730459999992</v>
      </c>
      <c r="AD16" s="38">
        <v>9594.4730459999992</v>
      </c>
      <c r="AE16" s="38">
        <v>9594.4730459999992</v>
      </c>
      <c r="AF16" s="38">
        <v>9594.4730459999992</v>
      </c>
      <c r="AG16" s="38">
        <v>9594.4730459999992</v>
      </c>
      <c r="AH16" s="38">
        <v>9594.4730459999992</v>
      </c>
      <c r="AI16" s="38">
        <v>9594.4730459999992</v>
      </c>
      <c r="AJ16" s="38">
        <v>9594.4730459999992</v>
      </c>
      <c r="AK16" s="38">
        <v>9594.4730459999992</v>
      </c>
      <c r="AL16" s="38">
        <v>9594.4730459999992</v>
      </c>
      <c r="AM16" s="38">
        <v>9594.4730459999992</v>
      </c>
      <c r="AN16" s="38">
        <v>9594.4730459999992</v>
      </c>
      <c r="AO16" s="38">
        <v>9594.4730459999992</v>
      </c>
      <c r="AP16" s="38">
        <v>9594.4730459999992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4498.751945</v>
      </c>
      <c r="R89" s="5">
        <v>6013.058524</v>
      </c>
      <c r="S89" s="5">
        <v>10378.41444</v>
      </c>
      <c r="T89" s="5">
        <v>11210.71219</v>
      </c>
      <c r="U89" s="5">
        <v>12218.9719</v>
      </c>
      <c r="V89" s="5">
        <v>12218.9719</v>
      </c>
      <c r="W89" s="5">
        <v>12218.9719</v>
      </c>
      <c r="X89" s="5">
        <v>12218.9719</v>
      </c>
      <c r="Y89" s="5">
        <v>12218.9719</v>
      </c>
      <c r="Z89" s="5">
        <v>12218.9719</v>
      </c>
      <c r="AA89" s="5">
        <v>12218.9719</v>
      </c>
      <c r="AB89" s="5">
        <v>12218.9719</v>
      </c>
      <c r="AC89" s="5">
        <v>12218.9719</v>
      </c>
      <c r="AD89" s="5">
        <v>12218.9719</v>
      </c>
      <c r="AE89" s="5">
        <v>12218.9719</v>
      </c>
      <c r="AF89" s="5">
        <v>12218.9719</v>
      </c>
      <c r="AG89" s="5">
        <v>12218.9719</v>
      </c>
      <c r="AH89" s="5">
        <v>12218.9719</v>
      </c>
      <c r="AI89" s="5">
        <v>12218.9719</v>
      </c>
      <c r="AJ89" s="5">
        <v>12218.9719</v>
      </c>
      <c r="AK89" s="5">
        <v>12218.9719</v>
      </c>
      <c r="AL89" s="5">
        <v>12218.9719</v>
      </c>
      <c r="AM89" s="5">
        <v>12218.9719</v>
      </c>
      <c r="AN89" s="5">
        <v>12218.9719</v>
      </c>
      <c r="AO89" s="5">
        <v>12218.9719</v>
      </c>
      <c r="AP89" s="5">
        <v>12218.9719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283.24980360000001</v>
      </c>
      <c r="V90" s="5">
        <v>283.24980360000001</v>
      </c>
      <c r="W90" s="5">
        <v>283.24980360000001</v>
      </c>
      <c r="X90" s="5">
        <v>283.24980360000001</v>
      </c>
      <c r="Y90" s="5">
        <v>283.24980360000001</v>
      </c>
      <c r="Z90" s="5">
        <v>283.24980360000001</v>
      </c>
      <c r="AA90" s="5">
        <v>283.24980360000001</v>
      </c>
      <c r="AB90" s="5">
        <v>283.24980360000001</v>
      </c>
      <c r="AC90" s="5">
        <v>283.24980360000001</v>
      </c>
      <c r="AD90" s="5">
        <v>283.24980360000001</v>
      </c>
      <c r="AE90" s="5">
        <v>283.24980360000001</v>
      </c>
      <c r="AF90" s="5">
        <v>283.24980360000001</v>
      </c>
      <c r="AG90" s="5">
        <v>283.24980360000001</v>
      </c>
      <c r="AH90" s="5">
        <v>283.24980360000001</v>
      </c>
      <c r="AI90" s="5">
        <v>283.24980360000001</v>
      </c>
      <c r="AJ90" s="5">
        <v>283.24980360000001</v>
      </c>
      <c r="AK90" s="5">
        <v>283.24980360000001</v>
      </c>
      <c r="AL90" s="5">
        <v>283.24980360000001</v>
      </c>
      <c r="AM90" s="5">
        <v>283.24980360000001</v>
      </c>
      <c r="AN90" s="5">
        <v>283.24980360000001</v>
      </c>
      <c r="AO90" s="5">
        <v>283.24980360000001</v>
      </c>
      <c r="AP90" s="5">
        <v>283.24980360000001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4498.751945</v>
      </c>
      <c r="R100" s="38">
        <v>6013.058524</v>
      </c>
      <c r="S100" s="38">
        <v>10378.41444</v>
      </c>
      <c r="T100" s="38">
        <v>11210.71219</v>
      </c>
      <c r="U100" s="38">
        <v>12502.2217</v>
      </c>
      <c r="V100" s="38">
        <v>12502.2217</v>
      </c>
      <c r="W100" s="38">
        <v>12502.2217</v>
      </c>
      <c r="X100" s="38">
        <v>12502.2217</v>
      </c>
      <c r="Y100" s="38">
        <v>12502.2217</v>
      </c>
      <c r="Z100" s="38">
        <v>12502.2217</v>
      </c>
      <c r="AA100" s="38">
        <v>12502.2217</v>
      </c>
      <c r="AB100" s="38">
        <v>12502.2217</v>
      </c>
      <c r="AC100" s="38">
        <v>12502.2217</v>
      </c>
      <c r="AD100" s="38">
        <v>12502.2217</v>
      </c>
      <c r="AE100" s="38">
        <v>12502.2217</v>
      </c>
      <c r="AF100" s="38">
        <v>12502.2217</v>
      </c>
      <c r="AG100" s="38">
        <v>12502.2217</v>
      </c>
      <c r="AH100" s="38">
        <v>12502.2217</v>
      </c>
      <c r="AI100" s="38">
        <v>12502.2217</v>
      </c>
      <c r="AJ100" s="38">
        <v>12502.2217</v>
      </c>
      <c r="AK100" s="38">
        <v>12502.2217</v>
      </c>
      <c r="AL100" s="38">
        <v>12502.2217</v>
      </c>
      <c r="AM100" s="38">
        <v>12502.2217</v>
      </c>
      <c r="AN100" s="38">
        <v>12502.2217</v>
      </c>
      <c r="AO100" s="38">
        <v>12502.2217</v>
      </c>
      <c r="AP100" s="38">
        <v>12502.2217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857.37810009999998</v>
      </c>
      <c r="Q102" s="5">
        <v>972.38050580000004</v>
      </c>
      <c r="R102" s="5">
        <v>1348.0100600000001</v>
      </c>
      <c r="S102" s="5">
        <v>2085.2516730000002</v>
      </c>
      <c r="T102" s="5">
        <v>2414.5132250000001</v>
      </c>
      <c r="U102" s="5">
        <v>3198.7310419999999</v>
      </c>
      <c r="V102" s="5">
        <v>3198.7310419999999</v>
      </c>
      <c r="W102" s="5">
        <v>3198.7310419999999</v>
      </c>
      <c r="X102" s="5">
        <v>3198.7310419999999</v>
      </c>
      <c r="Y102" s="5">
        <v>3198.7310419999999</v>
      </c>
      <c r="Z102" s="5">
        <v>3198.7310419999999</v>
      </c>
      <c r="AA102" s="5">
        <v>3198.7310419999999</v>
      </c>
      <c r="AB102" s="5">
        <v>3198.7310419999999</v>
      </c>
      <c r="AC102" s="5">
        <v>3198.7310419999999</v>
      </c>
      <c r="AD102" s="5">
        <v>3198.7310419999999</v>
      </c>
      <c r="AE102" s="5">
        <v>3198.7310419999999</v>
      </c>
      <c r="AF102" s="5">
        <v>3198.7310419999999</v>
      </c>
      <c r="AG102" s="5">
        <v>3198.7310419999999</v>
      </c>
      <c r="AH102" s="5">
        <v>3198.7310419999999</v>
      </c>
      <c r="AI102" s="5">
        <v>3198.7310419999999</v>
      </c>
      <c r="AJ102" s="5">
        <v>3198.7310419999999</v>
      </c>
      <c r="AK102" s="5">
        <v>3198.7310419999999</v>
      </c>
      <c r="AL102" s="5">
        <v>3198.7310419999999</v>
      </c>
      <c r="AM102" s="5">
        <v>3198.7310419999999</v>
      </c>
      <c r="AN102" s="5">
        <v>3198.7310419999999</v>
      </c>
      <c r="AO102" s="5">
        <v>3198.7310419999999</v>
      </c>
      <c r="AP102" s="5">
        <v>3198.7310419999999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1651.83348</v>
      </c>
      <c r="R107" s="5">
        <v>1736.4613999999999</v>
      </c>
      <c r="S107" s="5">
        <v>1736.4613999999999</v>
      </c>
      <c r="T107" s="5">
        <v>1736.4613999999999</v>
      </c>
      <c r="U107" s="5">
        <v>1736.4613999999999</v>
      </c>
      <c r="V107" s="5">
        <v>1736.4613999999999</v>
      </c>
      <c r="W107" s="5">
        <v>1349.7614000000001</v>
      </c>
      <c r="X107" s="5">
        <v>1349.7614000000001</v>
      </c>
      <c r="Y107" s="5">
        <v>1349.7614000000001</v>
      </c>
      <c r="Z107" s="5">
        <v>1349.7614000000001</v>
      </c>
      <c r="AA107" s="5">
        <v>1349.7614000000001</v>
      </c>
      <c r="AB107" s="5">
        <v>1349.7614000000001</v>
      </c>
      <c r="AC107" s="5">
        <v>758.96139960000005</v>
      </c>
      <c r="AD107" s="5">
        <v>758.96139960000005</v>
      </c>
      <c r="AE107" s="5">
        <v>758.96139960000005</v>
      </c>
      <c r="AF107" s="5">
        <v>758.96139960000005</v>
      </c>
      <c r="AG107" s="5">
        <v>758.96139960000005</v>
      </c>
      <c r="AH107" s="5">
        <v>758.96139960000005</v>
      </c>
      <c r="AI107" s="5">
        <v>758.96139960000005</v>
      </c>
      <c r="AJ107" s="5">
        <v>758.96139960000005</v>
      </c>
      <c r="AK107" s="5">
        <v>758.96139960000005</v>
      </c>
      <c r="AL107" s="5">
        <v>758.96139960000005</v>
      </c>
      <c r="AM107" s="5">
        <v>758.96139960000005</v>
      </c>
      <c r="AN107" s="5">
        <v>758.96139960000005</v>
      </c>
      <c r="AO107" s="5">
        <v>758.96139960000005</v>
      </c>
      <c r="AP107" s="5">
        <v>758.96139960000005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8846.6466610000007</v>
      </c>
      <c r="P112" s="38">
        <v>9181.1211370000001</v>
      </c>
      <c r="Q112" s="38">
        <v>6598.0139859999999</v>
      </c>
      <c r="R112" s="38">
        <v>6854.2714589999996</v>
      </c>
      <c r="S112" s="38">
        <v>7591.5130730000001</v>
      </c>
      <c r="T112" s="38">
        <v>7742.5746250000002</v>
      </c>
      <c r="U112" s="38">
        <v>8526.7924419999999</v>
      </c>
      <c r="V112" s="38">
        <v>8526.7924419999999</v>
      </c>
      <c r="W112" s="38">
        <v>7202.1924419999996</v>
      </c>
      <c r="X112" s="38">
        <v>7202.1924419999996</v>
      </c>
      <c r="Y112" s="38">
        <v>7202.1924419999996</v>
      </c>
      <c r="Z112" s="38">
        <v>6153.3924420000003</v>
      </c>
      <c r="AA112" s="38">
        <v>6153.3924420000003</v>
      </c>
      <c r="AB112" s="38">
        <v>6153.3924420000003</v>
      </c>
      <c r="AC112" s="38">
        <v>5562.5924420000001</v>
      </c>
      <c r="AD112" s="38">
        <v>5562.5924420000001</v>
      </c>
      <c r="AE112" s="38">
        <v>5534.5924420000001</v>
      </c>
      <c r="AF112" s="38">
        <v>5534.5924420000001</v>
      </c>
      <c r="AG112" s="38">
        <v>4320.8924420000003</v>
      </c>
      <c r="AH112" s="38">
        <v>4320.8924420000003</v>
      </c>
      <c r="AI112" s="38">
        <v>4320.8924420000003</v>
      </c>
      <c r="AJ112" s="38">
        <v>4320.8924420000003</v>
      </c>
      <c r="AK112" s="38">
        <v>3957.692442</v>
      </c>
      <c r="AL112" s="38">
        <v>3957.692442</v>
      </c>
      <c r="AM112" s="38">
        <v>3957.692442</v>
      </c>
      <c r="AN112" s="38">
        <v>3957.692442</v>
      </c>
      <c r="AO112" s="38">
        <v>3957.692442</v>
      </c>
      <c r="AP112" s="38">
        <v>3957.692442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36963.510459999998</v>
      </c>
      <c r="U233" s="4">
        <v>38058.92</v>
      </c>
      <c r="V233" s="4">
        <v>39644.42</v>
      </c>
      <c r="W233" s="4">
        <v>39734.42</v>
      </c>
      <c r="X233" s="4">
        <v>40358.42</v>
      </c>
      <c r="Y233" s="4">
        <v>40358.42</v>
      </c>
      <c r="Z233" s="4">
        <v>40358.42</v>
      </c>
      <c r="AA233" s="4">
        <v>40400.22</v>
      </c>
      <c r="AB233" s="4">
        <v>40400.22</v>
      </c>
      <c r="AC233" s="4">
        <v>40400.22</v>
      </c>
      <c r="AD233" s="4">
        <v>40919.72</v>
      </c>
      <c r="AE233" s="4">
        <v>41502.620000000003</v>
      </c>
      <c r="AF233" s="4">
        <v>41502.620000000003</v>
      </c>
      <c r="AG233" s="4">
        <v>41502.620000000003</v>
      </c>
      <c r="AH233" s="4">
        <v>41502.620000000003</v>
      </c>
      <c r="AI233" s="4">
        <v>41502.620000000003</v>
      </c>
      <c r="AJ233" s="4">
        <v>41502.620000000003</v>
      </c>
      <c r="AK233" s="4">
        <v>41502.620000000003</v>
      </c>
      <c r="AL233" s="4">
        <v>41502.620000000003</v>
      </c>
      <c r="AM233" s="4">
        <v>41502.620000000003</v>
      </c>
      <c r="AN233" s="4">
        <v>41502.620000000003</v>
      </c>
      <c r="AO233" s="4">
        <v>41502.620000000003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19433.442999999999</v>
      </c>
      <c r="AB234" s="4">
        <v>19471.442999999999</v>
      </c>
      <c r="AC234" s="4">
        <v>19539.242999999999</v>
      </c>
      <c r="AD234" s="4">
        <v>19539.242999999999</v>
      </c>
      <c r="AE234" s="4">
        <v>19539.242999999999</v>
      </c>
      <c r="AF234" s="4">
        <v>19539.242999999999</v>
      </c>
      <c r="AG234" s="4">
        <v>19539.242999999999</v>
      </c>
      <c r="AH234" s="4">
        <v>19539.242999999999</v>
      </c>
      <c r="AI234" s="4">
        <v>19539.242999999999</v>
      </c>
      <c r="AJ234" s="4">
        <v>19539.242999999999</v>
      </c>
      <c r="AK234" s="4">
        <v>19539.242999999999</v>
      </c>
      <c r="AL234" s="4">
        <v>19539.242999999999</v>
      </c>
      <c r="AM234" s="4">
        <v>19539.242999999999</v>
      </c>
      <c r="AN234" s="4">
        <v>19539.242999999999</v>
      </c>
      <c r="AO234" s="4">
        <v>19539.242999999999</v>
      </c>
      <c r="AP234" s="4">
        <v>19539.242999999999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11245.412770000001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21585.986550000001</v>
      </c>
      <c r="W236" s="4">
        <v>21585.986550000001</v>
      </c>
      <c r="X236" s="4">
        <v>21585.986550000001</v>
      </c>
      <c r="Y236" s="4">
        <v>22467.89302</v>
      </c>
      <c r="Z236" s="4">
        <v>23046.167870000001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27053.616470000001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1020.25</v>
      </c>
      <c r="U239" s="4">
        <v>1273.555719</v>
      </c>
      <c r="V239" s="4">
        <v>1273.555719</v>
      </c>
      <c r="W239" s="4">
        <v>1273.555719</v>
      </c>
      <c r="X239" s="4">
        <v>1273.555719</v>
      </c>
      <c r="Y239" s="4">
        <v>1273.555719</v>
      </c>
      <c r="Z239" s="4">
        <v>1273.555719</v>
      </c>
      <c r="AA239" s="4">
        <v>1444.358635</v>
      </c>
      <c r="AB239" s="4">
        <v>1554.0296980000001</v>
      </c>
      <c r="AC239" s="4">
        <v>1731.755719</v>
      </c>
      <c r="AD239" s="4">
        <v>2866.6647819999998</v>
      </c>
      <c r="AE239" s="4">
        <v>3953.55</v>
      </c>
      <c r="AF239" s="4">
        <v>3953.55</v>
      </c>
      <c r="AG239" s="4">
        <v>3953.55</v>
      </c>
      <c r="AH239" s="4">
        <v>3953.55</v>
      </c>
      <c r="AI239" s="4">
        <v>3953.55</v>
      </c>
      <c r="AJ239" s="4">
        <v>3953.55</v>
      </c>
      <c r="AK239" s="4">
        <v>3953.55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2174.6677610000002</v>
      </c>
      <c r="W240" s="4">
        <v>8486.032158</v>
      </c>
      <c r="X240" s="4">
        <v>9568.7123869999996</v>
      </c>
      <c r="Y240" s="4">
        <v>10493.698410000001</v>
      </c>
      <c r="Z240" s="4">
        <v>11376</v>
      </c>
      <c r="AA240" s="4">
        <v>12257</v>
      </c>
      <c r="AB240" s="4">
        <v>12257</v>
      </c>
      <c r="AC240" s="4">
        <v>12257</v>
      </c>
      <c r="AD240" s="4">
        <v>13394.416509999999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14541.11074</v>
      </c>
      <c r="AO240" s="4">
        <v>15925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4311.9467169999998</v>
      </c>
      <c r="AA241" s="4">
        <v>4364.5348299999996</v>
      </c>
      <c r="AB241" s="4">
        <v>5716.4332919999997</v>
      </c>
      <c r="AC241" s="4">
        <v>6936.4404910000003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110628.071</v>
      </c>
      <c r="T244" s="39">
        <v>114256.2062</v>
      </c>
      <c r="U244" s="39">
        <v>115874.6667</v>
      </c>
      <c r="V244" s="39">
        <v>120656.1482</v>
      </c>
      <c r="W244" s="39">
        <v>127057.5126</v>
      </c>
      <c r="X244" s="39">
        <v>128764.1928</v>
      </c>
      <c r="Y244" s="39">
        <v>130571.08530000001</v>
      </c>
      <c r="Z244" s="39">
        <v>132328.7513</v>
      </c>
      <c r="AA244" s="39">
        <v>134764.12450000001</v>
      </c>
      <c r="AB244" s="39">
        <v>136263.69399999999</v>
      </c>
      <c r="AC244" s="39">
        <v>137775.3272</v>
      </c>
      <c r="AD244" s="39">
        <v>140689.59229999999</v>
      </c>
      <c r="AE244" s="39">
        <v>142904.62220000001</v>
      </c>
      <c r="AF244" s="39">
        <v>142904.62220000001</v>
      </c>
      <c r="AG244" s="39">
        <v>142904.62220000001</v>
      </c>
      <c r="AH244" s="39">
        <v>142904.62220000001</v>
      </c>
      <c r="AI244" s="39">
        <v>142904.62220000001</v>
      </c>
      <c r="AJ244" s="39">
        <v>142904.62220000001</v>
      </c>
      <c r="AK244" s="39">
        <v>142904.62220000001</v>
      </c>
      <c r="AL244" s="39">
        <v>142904.62220000001</v>
      </c>
      <c r="AM244" s="39">
        <v>142904.62220000001</v>
      </c>
      <c r="AN244" s="39">
        <v>143506.0717</v>
      </c>
      <c r="AO244" s="39">
        <v>147989.22750000001</v>
      </c>
      <c r="AP244" s="39">
        <v>148926.16099999999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6407.5909240000001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9230.5439239999996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24435.617160000002</v>
      </c>
      <c r="T415" s="33">
        <v>25391.799609999998</v>
      </c>
      <c r="U415" s="33">
        <v>25391.799609999998</v>
      </c>
      <c r="V415" s="33">
        <v>25391.799609999998</v>
      </c>
      <c r="W415" s="33">
        <v>25391.799609999998</v>
      </c>
      <c r="X415" s="33">
        <v>25391.799609999998</v>
      </c>
      <c r="Y415" s="33">
        <v>25391.799609999998</v>
      </c>
      <c r="Z415" s="33">
        <v>25391.799609999998</v>
      </c>
      <c r="AA415" s="33">
        <v>25391.799609999998</v>
      </c>
      <c r="AB415" s="33">
        <v>25391.799609999998</v>
      </c>
      <c r="AC415" s="33">
        <v>25391.799609999998</v>
      </c>
      <c r="AD415" s="33">
        <v>25391.799609999998</v>
      </c>
      <c r="AE415" s="33">
        <v>25391.799609999998</v>
      </c>
      <c r="AF415" s="33">
        <v>25391.799609999998</v>
      </c>
      <c r="AG415" s="33">
        <v>25391.799609999998</v>
      </c>
      <c r="AH415" s="33">
        <v>25391.799609999998</v>
      </c>
      <c r="AI415" s="33">
        <v>25391.799609999998</v>
      </c>
      <c r="AJ415" s="33">
        <v>25391.799609999998</v>
      </c>
      <c r="AK415" s="33">
        <v>25391.799609999998</v>
      </c>
      <c r="AL415" s="33">
        <v>25391.799609999998</v>
      </c>
      <c r="AM415" s="33">
        <v>25391.799609999998</v>
      </c>
      <c r="AN415" s="33">
        <v>25391.799609999998</v>
      </c>
      <c r="AO415" s="33">
        <v>25391.799609999998</v>
      </c>
      <c r="AP415" s="33">
        <v>25391.799609999998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24435.617160000002</v>
      </c>
      <c r="T424" s="34">
        <v>25391.799609999998</v>
      </c>
      <c r="U424" s="34">
        <v>25391.799609999998</v>
      </c>
      <c r="V424" s="34">
        <v>25391.799609999998</v>
      </c>
      <c r="W424" s="34">
        <v>25391.799609999998</v>
      </c>
      <c r="X424" s="34">
        <v>25391.799609999998</v>
      </c>
      <c r="Y424" s="34">
        <v>25391.799609999998</v>
      </c>
      <c r="Z424" s="34">
        <v>25391.799609999998</v>
      </c>
      <c r="AA424" s="34">
        <v>25391.799609999998</v>
      </c>
      <c r="AB424" s="34">
        <v>25391.799609999998</v>
      </c>
      <c r="AC424" s="34">
        <v>25391.799609999998</v>
      </c>
      <c r="AD424" s="34">
        <v>25391.799609999998</v>
      </c>
      <c r="AE424" s="34">
        <v>25391.799609999998</v>
      </c>
      <c r="AF424" s="34">
        <v>25391.799609999998</v>
      </c>
      <c r="AG424" s="34">
        <v>25391.799609999998</v>
      </c>
      <c r="AH424" s="34">
        <v>25391.799609999998</v>
      </c>
      <c r="AI424" s="34">
        <v>25391.799609999998</v>
      </c>
      <c r="AJ424" s="34">
        <v>25391.799609999998</v>
      </c>
      <c r="AK424" s="34">
        <v>25391.799609999998</v>
      </c>
      <c r="AL424" s="34">
        <v>25391.799609999998</v>
      </c>
      <c r="AM424" s="34">
        <v>25391.799609999998</v>
      </c>
      <c r="AN424" s="34">
        <v>25391.799609999998</v>
      </c>
      <c r="AO424" s="34">
        <v>25391.799609999998</v>
      </c>
      <c r="AP424" s="34">
        <v>25391.799609999998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>
        <v>882.7323288</v>
      </c>
      <c r="AD426" s="34">
        <v>4280.4453199999998</v>
      </c>
      <c r="AE426" s="34">
        <v>11051.96614</v>
      </c>
      <c r="AF426" s="34">
        <v>11051.96614</v>
      </c>
      <c r="AG426" s="34">
        <v>11051.96614</v>
      </c>
      <c r="AH426" s="34">
        <v>11051.96614</v>
      </c>
      <c r="AI426" s="34">
        <v>11051.96614</v>
      </c>
      <c r="AJ426" s="34">
        <v>11051.96614</v>
      </c>
      <c r="AK426" s="34">
        <v>11051.96614</v>
      </c>
      <c r="AL426" s="34">
        <v>11051.96614</v>
      </c>
      <c r="AM426" s="34">
        <v>11051.96614</v>
      </c>
      <c r="AN426" s="34">
        <v>11051.96614</v>
      </c>
      <c r="AO426" s="34">
        <v>11051.96614</v>
      </c>
      <c r="AP426" s="34">
        <v>11051.96614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882.7323288</v>
      </c>
      <c r="AD436" s="34">
        <v>4280.4453199999998</v>
      </c>
      <c r="AE436" s="34">
        <v>11051.96614</v>
      </c>
      <c r="AF436" s="34">
        <v>11051.96614</v>
      </c>
      <c r="AG436" s="34">
        <v>11051.96614</v>
      </c>
      <c r="AH436" s="34">
        <v>11051.96614</v>
      </c>
      <c r="AI436" s="34">
        <v>11051.96614</v>
      </c>
      <c r="AJ436" s="34">
        <v>11051.96614</v>
      </c>
      <c r="AK436" s="34">
        <v>11051.96614</v>
      </c>
      <c r="AL436" s="34">
        <v>11051.96614</v>
      </c>
      <c r="AM436" s="34">
        <v>11051.96614</v>
      </c>
      <c r="AN436" s="34">
        <v>11051.96614</v>
      </c>
      <c r="AO436" s="34">
        <v>11051.96614</v>
      </c>
      <c r="AP436" s="34">
        <v>11051.96614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2181.9453549999998</v>
      </c>
      <c r="W439" s="34">
        <v>7139.5816580000001</v>
      </c>
      <c r="X439" s="34">
        <v>12826.445879999999</v>
      </c>
      <c r="Y439" s="34">
        <v>20021.561969999999</v>
      </c>
      <c r="Z439" s="34">
        <v>27821.54365</v>
      </c>
      <c r="AA439" s="34">
        <v>34358.580110000003</v>
      </c>
      <c r="AB439" s="34">
        <v>41720.783669999997</v>
      </c>
      <c r="AC439" s="34">
        <v>50900.814509999997</v>
      </c>
      <c r="AD439" s="34">
        <v>54386.577929999999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2181.9453549999998</v>
      </c>
      <c r="W448" s="34">
        <v>7139.5816580000001</v>
      </c>
      <c r="X448" s="34">
        <v>12826.445879999999</v>
      </c>
      <c r="Y448" s="34">
        <v>20021.561969999999</v>
      </c>
      <c r="Z448" s="34">
        <v>27821.54365</v>
      </c>
      <c r="AA448" s="34">
        <v>34358.580110000003</v>
      </c>
      <c r="AB448" s="34">
        <v>41720.783669999997</v>
      </c>
      <c r="AC448" s="34">
        <v>50900.814509999997</v>
      </c>
      <c r="AD448" s="34">
        <v>54386.577929999999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7841.6750069999998</v>
      </c>
      <c r="AG463" s="34">
        <v>17488.846290000001</v>
      </c>
      <c r="AH463" s="34">
        <v>22383.762750000002</v>
      </c>
      <c r="AI463" s="34">
        <v>26746.277829999999</v>
      </c>
      <c r="AJ463" s="34">
        <v>31207.263019999999</v>
      </c>
      <c r="AK463" s="34">
        <v>35326.14817</v>
      </c>
      <c r="AL463" s="34">
        <v>38966.486720000001</v>
      </c>
      <c r="AM463" s="34">
        <v>42543.001040000003</v>
      </c>
      <c r="AN463" s="34">
        <v>46359.011989999999</v>
      </c>
      <c r="AO463" s="34">
        <v>47478.05474</v>
      </c>
      <c r="AP463" s="34">
        <v>48607.94083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7841.6750069999998</v>
      </c>
      <c r="AG472" s="34">
        <v>17488.846290000001</v>
      </c>
      <c r="AH472" s="34">
        <v>22383.762750000002</v>
      </c>
      <c r="AI472" s="34">
        <v>26746.277829999999</v>
      </c>
      <c r="AJ472" s="34">
        <v>31207.263019999999</v>
      </c>
      <c r="AK472" s="34">
        <v>35326.14817</v>
      </c>
      <c r="AL472" s="34">
        <v>38966.486720000001</v>
      </c>
      <c r="AM472" s="34">
        <v>42543.001040000003</v>
      </c>
      <c r="AN472" s="34">
        <v>46359.011989999999</v>
      </c>
      <c r="AO472" s="34">
        <v>47478.05474</v>
      </c>
      <c r="AP472" s="34">
        <v>48607.94083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1063.631877</v>
      </c>
      <c r="Z641" s="34">
        <v>2013.1551460000001</v>
      </c>
      <c r="AA641" s="34">
        <v>3444.9929699999998</v>
      </c>
      <c r="AB641" s="34">
        <v>5886.650052</v>
      </c>
      <c r="AC641" s="34">
        <v>7570.0111010000001</v>
      </c>
      <c r="AD641" s="34">
        <v>9037.0305740000003</v>
      </c>
      <c r="AE641" s="34">
        <v>10551.21234</v>
      </c>
      <c r="AF641" s="34">
        <v>13140.812379999999</v>
      </c>
      <c r="AG641" s="34">
        <v>13140.812379999999</v>
      </c>
      <c r="AH641" s="34">
        <v>14197.6026</v>
      </c>
      <c r="AI641" s="34">
        <v>16393.599620000001</v>
      </c>
      <c r="AJ641" s="34">
        <v>17822.61147</v>
      </c>
      <c r="AK641" s="34">
        <v>19251.035019999999</v>
      </c>
      <c r="AL641" s="34">
        <v>20478.120200000001</v>
      </c>
      <c r="AM641" s="34">
        <v>20478.120200000001</v>
      </c>
      <c r="AN641" s="34">
        <v>22764.99423</v>
      </c>
      <c r="AO641" s="34">
        <v>26024.979920000002</v>
      </c>
      <c r="AP641" s="34">
        <v>27347.034820000001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616.34419300000002</v>
      </c>
      <c r="X642" s="34">
        <v>2559.2048100000002</v>
      </c>
      <c r="Y642" s="34">
        <v>3774.9123760000002</v>
      </c>
      <c r="Z642" s="34">
        <v>4933.4199790000002</v>
      </c>
      <c r="AA642" s="34">
        <v>5580.76044</v>
      </c>
      <c r="AB642" s="34">
        <v>5580.76044</v>
      </c>
      <c r="AC642" s="34">
        <v>6433.6158880000003</v>
      </c>
      <c r="AD642" s="34">
        <v>7248.2120500000001</v>
      </c>
      <c r="AE642" s="34">
        <v>8824.7975650000008</v>
      </c>
      <c r="AF642" s="34">
        <v>8824.7975650000008</v>
      </c>
      <c r="AG642" s="34">
        <v>10244.98811</v>
      </c>
      <c r="AH642" s="34">
        <v>11388.90086</v>
      </c>
      <c r="AI642" s="34">
        <v>11388.90086</v>
      </c>
      <c r="AJ642" s="34">
        <v>12257.2811</v>
      </c>
      <c r="AK642" s="34">
        <v>12798.53911</v>
      </c>
      <c r="AL642" s="34">
        <v>14200.260200000001</v>
      </c>
      <c r="AM642" s="34">
        <v>14858.20919</v>
      </c>
      <c r="AN642" s="34">
        <v>16856.798879999998</v>
      </c>
      <c r="AO642" s="34">
        <v>16856.798879999998</v>
      </c>
      <c r="AP642" s="34">
        <v>16856.798879999998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>
        <v>1354.182397</v>
      </c>
      <c r="AM643" s="34">
        <v>4492.3663859999997</v>
      </c>
      <c r="AN643" s="34">
        <v>4492.3663859999997</v>
      </c>
      <c r="AO643" s="34">
        <v>4492.3663859999997</v>
      </c>
      <c r="AP643" s="34">
        <v>7091.9944850000002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>
        <v>257.9156342</v>
      </c>
      <c r="AI644" s="34">
        <v>693.57473860000005</v>
      </c>
      <c r="AJ644" s="34">
        <v>1117.3561749999999</v>
      </c>
      <c r="AK644" s="34">
        <v>1651.0177100000001</v>
      </c>
      <c r="AL644" s="34">
        <v>1651.0177100000001</v>
      </c>
      <c r="AM644" s="34">
        <v>1651.0177100000001</v>
      </c>
      <c r="AN644" s="34">
        <v>1651.0177100000001</v>
      </c>
      <c r="AO644" s="34">
        <v>1651.0177100000001</v>
      </c>
      <c r="AP644" s="34">
        <v>1651.0177100000001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616.34419300000002</v>
      </c>
      <c r="X652" s="34">
        <v>2559.2048100000002</v>
      </c>
      <c r="Y652" s="34">
        <v>4838.5442519999997</v>
      </c>
      <c r="Z652" s="34">
        <v>6946.575124</v>
      </c>
      <c r="AA652" s="34">
        <v>9025.7534099999993</v>
      </c>
      <c r="AB652" s="34">
        <v>11467.41049</v>
      </c>
      <c r="AC652" s="34">
        <v>14003.626990000001</v>
      </c>
      <c r="AD652" s="34">
        <v>16285.242620000001</v>
      </c>
      <c r="AE652" s="34">
        <v>19376.009900000001</v>
      </c>
      <c r="AF652" s="34">
        <v>21965.609949999998</v>
      </c>
      <c r="AG652" s="34">
        <v>23385.800500000001</v>
      </c>
      <c r="AH652" s="34">
        <v>25844.419099999999</v>
      </c>
      <c r="AI652" s="34">
        <v>28476.075219999999</v>
      </c>
      <c r="AJ652" s="34">
        <v>31199.531739999999</v>
      </c>
      <c r="AK652" s="34">
        <v>34846.800539999997</v>
      </c>
      <c r="AL652" s="34">
        <v>38872.305849999997</v>
      </c>
      <c r="AM652" s="34">
        <v>42709.871570000003</v>
      </c>
      <c r="AN652" s="34">
        <v>47037.295489999997</v>
      </c>
      <c r="AO652" s="34">
        <v>50372.234450000004</v>
      </c>
      <c r="AP652" s="34">
        <v>54293.917450000001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3400</v>
      </c>
      <c r="AO750" s="34">
        <v>3400</v>
      </c>
      <c r="AP750" s="34">
        <v>3400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5635</v>
      </c>
      <c r="AO760" s="34">
        <v>5635</v>
      </c>
      <c r="AP760" s="34">
        <v>5635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175182.85389999999</v>
      </c>
      <c r="N761" s="34">
        <v>181213.75659999999</v>
      </c>
      <c r="O761" s="34">
        <v>187640.34419999999</v>
      </c>
      <c r="P761" s="34">
        <v>193578.49650000001</v>
      </c>
      <c r="Q761" s="34">
        <v>204977.72399999999</v>
      </c>
      <c r="R761" s="34">
        <v>211257.57019999999</v>
      </c>
      <c r="S761" s="34">
        <v>219203.89170000001</v>
      </c>
      <c r="T761" s="34">
        <v>225779.14019999999</v>
      </c>
      <c r="U761" s="34">
        <v>235332.00690000001</v>
      </c>
      <c r="V761" s="34">
        <v>242038.70370000001</v>
      </c>
      <c r="W761" s="34">
        <v>250868.42259999999</v>
      </c>
      <c r="X761" s="34">
        <v>259982.82769999999</v>
      </c>
      <c r="Y761" s="34">
        <v>269669.48570000002</v>
      </c>
      <c r="Z761" s="34">
        <v>280116.67629999999</v>
      </c>
      <c r="AA761" s="34">
        <v>289888.06020000001</v>
      </c>
      <c r="AB761" s="34">
        <v>300843.05200000003</v>
      </c>
      <c r="AC761" s="34">
        <v>311739.85979999998</v>
      </c>
      <c r="AD761" s="34">
        <v>322991.54300000001</v>
      </c>
      <c r="AE761" s="34">
        <v>334823.81099999999</v>
      </c>
      <c r="AF761" s="34">
        <v>348679.20679999999</v>
      </c>
      <c r="AG761" s="34">
        <v>363967.96870000003</v>
      </c>
      <c r="AH761" s="34">
        <v>375678.03460000001</v>
      </c>
      <c r="AI761" s="34">
        <v>387015.4289</v>
      </c>
      <c r="AJ761" s="34">
        <v>398609.50109999999</v>
      </c>
      <c r="AK761" s="34">
        <v>410143.27659999998</v>
      </c>
      <c r="AL761" s="34">
        <v>422287.54190000001</v>
      </c>
      <c r="AM761" s="34">
        <v>434129.44280000002</v>
      </c>
      <c r="AN761" s="34">
        <v>447567.47749999998</v>
      </c>
      <c r="AO761" s="34">
        <v>460980.96710000001</v>
      </c>
      <c r="AP761" s="34">
        <v>471335.70159999997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0</v>
      </c>
      <c r="P1" s="1">
        <f t="shared" si="1"/>
        <v>3628.1352000000043</v>
      </c>
      <c r="Q1" s="1">
        <f t="shared" si="1"/>
        <v>1618.460500000001</v>
      </c>
      <c r="R1" s="1">
        <f t="shared" si="1"/>
        <v>4781.4814999999944</v>
      </c>
      <c r="S1" s="1">
        <f t="shared" si="1"/>
        <v>6401.3644000000058</v>
      </c>
      <c r="T1" s="1">
        <f t="shared" si="1"/>
        <v>1706.6802000000025</v>
      </c>
      <c r="U1" s="1">
        <f t="shared" si="1"/>
        <v>1806.8925000000017</v>
      </c>
      <c r="V1" s="1">
        <f t="shared" si="1"/>
        <v>1757.6659999999974</v>
      </c>
      <c r="W1" s="1">
        <f t="shared" si="1"/>
        <v>2435.3732000000018</v>
      </c>
      <c r="X1" s="1">
        <f t="shared" si="1"/>
        <v>1499.5694999999832</v>
      </c>
      <c r="Y1" s="1">
        <f t="shared" si="1"/>
        <v>1511.6332000000111</v>
      </c>
      <c r="Z1" s="1">
        <f t="shared" si="1"/>
        <v>2914.2650999999896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110628.071</v>
      </c>
      <c r="P4" s="1">
        <f>Planel_Pot_Resultado!T244+Planel_Pot_Resultado!T748</f>
        <v>114256.2062</v>
      </c>
      <c r="Q4" s="1">
        <f>Planel_Pot_Resultado!U244+Planel_Pot_Resultado!U748</f>
        <v>115874.6667</v>
      </c>
      <c r="R4" s="1">
        <f>Planel_Pot_Resultado!V244+Planel_Pot_Resultado!V748</f>
        <v>120656.1482</v>
      </c>
      <c r="S4" s="1">
        <f>Planel_Pot_Resultado!W244+Planel_Pot_Resultado!W748</f>
        <v>127057.5126</v>
      </c>
      <c r="T4" s="1">
        <f>Planel_Pot_Resultado!X244+Planel_Pot_Resultado!X748</f>
        <v>128764.1928</v>
      </c>
      <c r="U4" s="1">
        <f>Planel_Pot_Resultado!Y244+Planel_Pot_Resultado!Y748</f>
        <v>130571.08530000001</v>
      </c>
      <c r="V4" s="1">
        <f>Planel_Pot_Resultado!Z244+Planel_Pot_Resultado!Z748</f>
        <v>132328.7513</v>
      </c>
      <c r="W4" s="1">
        <f>Planel_Pot_Resultado!AA244+Planel_Pot_Resultado!AA748</f>
        <v>134764.12450000001</v>
      </c>
      <c r="X4" s="1">
        <f>Planel_Pot_Resultado!AB244+Planel_Pot_Resultado!AB748</f>
        <v>136263.69399999999</v>
      </c>
      <c r="Y4" s="1">
        <f>Planel_Pot_Resultado!AC244+Planel_Pot_Resultado!AC748</f>
        <v>137775.3272</v>
      </c>
      <c r="Z4" s="1">
        <f>Planel_Pot_Resultado!AD244+Planel_Pot_Resultado!AD748</f>
        <v>140689.59229999999</v>
      </c>
      <c r="AA4" s="1">
        <f>Planel_Pot_Resultado!AE244+Planel_Pot_Resultado!AE748</f>
        <v>142904.62220000001</v>
      </c>
      <c r="AB4" s="1">
        <f>Planel_Pot_Resultado!AF244+Planel_Pot_Resultado!AF748</f>
        <v>142904.62220000001</v>
      </c>
      <c r="AC4" s="1">
        <f>Planel_Pot_Resultado!AG244+Planel_Pot_Resultado!AG748</f>
        <v>142904.62220000001</v>
      </c>
      <c r="AD4" s="1">
        <f>Planel_Pot_Resultado!AH244+Planel_Pot_Resultado!AH748</f>
        <v>142904.62220000001</v>
      </c>
      <c r="AE4" s="1">
        <f>Planel_Pot_Resultado!AI244+Planel_Pot_Resultado!AI748</f>
        <v>142904.62220000001</v>
      </c>
      <c r="AF4" s="1">
        <f>Planel_Pot_Resultado!AJ244+Planel_Pot_Resultado!AJ748</f>
        <v>142904.62220000001</v>
      </c>
      <c r="AG4" s="1">
        <f>Planel_Pot_Resultado!AK244+Planel_Pot_Resultado!AK748</f>
        <v>142904.62220000001</v>
      </c>
      <c r="AH4" s="1">
        <f>Planel_Pot_Resultado!AL244+Planel_Pot_Resultado!AL748</f>
        <v>142904.62220000001</v>
      </c>
      <c r="AI4" s="1">
        <f>Planel_Pot_Resultado!AM244+Planel_Pot_Resultado!AM748</f>
        <v>142904.62220000001</v>
      </c>
      <c r="AJ4" s="1">
        <f>Planel_Pot_Resultado!AN244+Planel_Pot_Resultado!AN748</f>
        <v>143506.0717</v>
      </c>
      <c r="AK4" s="1">
        <f>Planel_Pot_Resultado!AO244+Planel_Pot_Resultado!AO748</f>
        <v>147989.22750000001</v>
      </c>
      <c r="AL4" s="1">
        <f>Planel_Pot_Resultado!AP244+Planel_Pot_Resultado!AP748</f>
        <v>148926.16099999999</v>
      </c>
      <c r="AM4" s="1">
        <f>AL4-C4</f>
        <v>59189.668999999994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9230.5439239999996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15430.621137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15604.713985999999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16065.271459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16802.513073000002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17131.574625000001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17915.792441999998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17915.792441999998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16991.192442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17191.192442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17391.192442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17591.392442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17791.392442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17991.392442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18191.592442000001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18391.592442000001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18591.592442000001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18791.592442000001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18991.892442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19191.892442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19391.892442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19591.892442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19428.692442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19628.692442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19828.692442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19828.692442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19828.692442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19828.692442</v>
      </c>
      <c r="AM7" s="1">
        <f t="shared" si="2"/>
        <v>8586.4924419999988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17183.396521000002</v>
      </c>
      <c r="Q14" s="24">
        <f>Planel_Pot_Resultado!U16+Planel_Pot_Resultado!U28+Planel_Pot_Resultado!U628+Planel_Pot_Resultado!U712</f>
        <v>22295.217430000001</v>
      </c>
      <c r="R14" s="24">
        <f>Planel_Pot_Resultado!V16+Planel_Pot_Resultado!V28+Planel_Pot_Resultado!V628+Planel_Pot_Resultado!V712</f>
        <v>22295.217430000001</v>
      </c>
      <c r="S14" s="24">
        <f>Planel_Pot_Resultado!W16+Planel_Pot_Resultado!W28+Planel_Pot_Resultado!W628+Planel_Pot_Resultado!W712</f>
        <v>22595.311430000002</v>
      </c>
      <c r="T14" s="24">
        <f>Planel_Pot_Resultado!X16+Planel_Pot_Resultado!X28+Planel_Pot_Resultado!X628+Planel_Pot_Resultado!X712</f>
        <v>22595.311430000002</v>
      </c>
      <c r="U14" s="24">
        <f>Planel_Pot_Resultado!Y16+Planel_Pot_Resultado!Y28+Planel_Pot_Resultado!Y628+Planel_Pot_Resultado!Y712</f>
        <v>22595.311430000002</v>
      </c>
      <c r="V14" s="24">
        <f>Planel_Pot_Resultado!Z16+Planel_Pot_Resultado!Z28+Planel_Pot_Resultado!Z628+Planel_Pot_Resultado!Z712</f>
        <v>22595.311430000002</v>
      </c>
      <c r="W14" s="24">
        <f>Planel_Pot_Resultado!AA16+Planel_Pot_Resultado!AA28+Planel_Pot_Resultado!AA628+Planel_Pot_Resultado!AA712</f>
        <v>22595.311430000002</v>
      </c>
      <c r="X14" s="24">
        <f>Planel_Pot_Resultado!AB16+Planel_Pot_Resultado!AB28+Planel_Pot_Resultado!AB628+Planel_Pot_Resultado!AB712</f>
        <v>22603.473045999999</v>
      </c>
      <c r="Y14" s="24">
        <f>Planel_Pot_Resultado!AC16+Planel_Pot_Resultado!AC28+Planel_Pot_Resultado!AC628+Planel_Pot_Resultado!AC712</f>
        <v>22603.473045999999</v>
      </c>
      <c r="Z14" s="24">
        <f>Planel_Pot_Resultado!AD16+Planel_Pot_Resultado!AD28+Planel_Pot_Resultado!AD628+Planel_Pot_Resultado!AD712</f>
        <v>22603.473045999999</v>
      </c>
      <c r="AA14" s="24">
        <f>Planel_Pot_Resultado!AE16+Planel_Pot_Resultado!AE28+Planel_Pot_Resultado!AE628+Planel_Pot_Resultado!AE712</f>
        <v>22603.473045999999</v>
      </c>
      <c r="AB14" s="24">
        <f>Planel_Pot_Resultado!AF16+Planel_Pot_Resultado!AF28+Planel_Pot_Resultado!AF628+Planel_Pot_Resultado!AF712</f>
        <v>22603.473045999999</v>
      </c>
      <c r="AC14" s="24">
        <f>Planel_Pot_Resultado!AG16+Planel_Pot_Resultado!AG28+Planel_Pot_Resultado!AG628+Planel_Pot_Resultado!AG712</f>
        <v>22603.473045999999</v>
      </c>
      <c r="AD14" s="24">
        <f>Planel_Pot_Resultado!AH16+Planel_Pot_Resultado!AH28+Planel_Pot_Resultado!AH628+Planel_Pot_Resultado!AH712</f>
        <v>22603.473045999999</v>
      </c>
      <c r="AE14" s="24">
        <f>Planel_Pot_Resultado!AI16+Planel_Pot_Resultado!AI28+Planel_Pot_Resultado!AI628+Planel_Pot_Resultado!AI712</f>
        <v>22603.473045999999</v>
      </c>
      <c r="AF14" s="24">
        <f>Planel_Pot_Resultado!AJ16+Planel_Pot_Resultado!AJ28+Planel_Pot_Resultado!AJ628+Planel_Pot_Resultado!AJ712</f>
        <v>22603.473045999999</v>
      </c>
      <c r="AG14" s="24">
        <f>Planel_Pot_Resultado!AK16+Planel_Pot_Resultado!AK28+Planel_Pot_Resultado!AK628+Planel_Pot_Resultado!AK712</f>
        <v>22603.473045999999</v>
      </c>
      <c r="AH14" s="24">
        <f>Planel_Pot_Resultado!AL16+Planel_Pot_Resultado!AL28+Planel_Pot_Resultado!AL628+Planel_Pot_Resultado!AL712</f>
        <v>22989.473045999999</v>
      </c>
      <c r="AI14" s="24">
        <f>Planel_Pot_Resultado!AM16+Planel_Pot_Resultado!AM28+Planel_Pot_Resultado!AM628+Planel_Pot_Resultado!AM712</f>
        <v>22989.473045999999</v>
      </c>
      <c r="AJ14" s="24">
        <f>Planel_Pot_Resultado!AN16+Planel_Pot_Resultado!AN28+Planel_Pot_Resultado!AN628+Planel_Pot_Resultado!AN712</f>
        <v>22989.473045999999</v>
      </c>
      <c r="AK14" s="24">
        <f>Planel_Pot_Resultado!AO16+Planel_Pot_Resultado!AO28+Planel_Pot_Resultado!AO628+Planel_Pot_Resultado!AO712</f>
        <v>22989.473045999999</v>
      </c>
      <c r="AL14" s="24">
        <f>Planel_Pot_Resultado!AP16+Planel_Pot_Resultado!AP28+Planel_Pot_Resultado!AP628+Planel_Pot_Resultado!AP712</f>
        <v>22989.473045999999</v>
      </c>
      <c r="AM14" s="1">
        <f t="shared" si="2"/>
        <v>11320.005625999998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40720.186159999997</v>
      </c>
      <c r="P17" s="30">
        <f>Planel_Pot_Resultado!T388+Planel_Pot_Resultado!T400+Planel_Pot_Resultado!T412+Planel_Pot_Resultado!T424+Planel_Pot_Resultado!T436+Planel_Pot_Resultado!T448+Planel_Pot_Resultado!T460+Planel_Pot_Resultado!T472</f>
        <v>41659.819609999999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41561.619609999994</v>
      </c>
      <c r="R17" s="30">
        <f>Planel_Pot_Resultado!V388+Planel_Pot_Resultado!V400+Planel_Pot_Resultado!V412+Planel_Pot_Resultado!V424+Planel_Pot_Resultado!V436+Planel_Pot_Resultado!V448+Planel_Pot_Resultado!V460+Planel_Pot_Resultado!V472</f>
        <v>43486.834965000002</v>
      </c>
      <c r="S17" s="30">
        <f>Planel_Pot_Resultado!W388+Planel_Pot_Resultado!W400+Planel_Pot_Resultado!W412+Planel_Pot_Resultado!W424+Planel_Pot_Resultado!W436+Planel_Pot_Resultado!W448+Planel_Pot_Resultado!W460+Planel_Pot_Resultado!W472</f>
        <v>48134.951267999997</v>
      </c>
      <c r="T17" s="30">
        <f>Planel_Pot_Resultado!X388+Planel_Pot_Resultado!X400+Planel_Pot_Resultado!X412+Planel_Pot_Resultado!X424+Planel_Pot_Resultado!X436+Planel_Pot_Resultado!X448+Planel_Pot_Resultado!X460+Planel_Pot_Resultado!X472</f>
        <v>53400.815489999994</v>
      </c>
      <c r="U17" s="30">
        <f>Planel_Pot_Resultado!Y388+Planel_Pot_Resultado!Y400+Planel_Pot_Resultado!Y412+Planel_Pot_Resultado!Y424+Planel_Pot_Resultado!Y436+Planel_Pot_Resultado!Y448+Planel_Pot_Resultado!Y460+Planel_Pot_Resultado!Y472</f>
        <v>58801.241580000002</v>
      </c>
      <c r="V17" s="30">
        <f>Planel_Pot_Resultado!Z388+Planel_Pot_Resultado!Z400+Planel_Pot_Resultado!Z412+Planel_Pot_Resultado!Z424+Planel_Pot_Resultado!Z436+Planel_Pot_Resultado!Z448+Planel_Pot_Resultado!Z460+Planel_Pot_Resultado!Z472</f>
        <v>65182.535259999997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70247.988719999994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77071.592279999997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83720.350448799989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90515.82286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97796.765749999991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104400.44075699999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113932.61203999999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118827.52849999999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123190.04358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127651.02876999999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131769.91391999999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135410.25247000001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138986.76678999999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142802.77773999999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143921.82048999998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145051.70658</v>
      </c>
      <c r="AM17" s="1">
        <f t="shared" si="2"/>
        <v>138495.54657999999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47676.703399999999</v>
      </c>
      <c r="AM20" s="1">
        <f t="shared" si="2"/>
        <v>47656.000399999997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4498.751945</v>
      </c>
      <c r="N23" s="32">
        <f>Planel_Pot_Resultado!R100+Planel_Pot_Resultado!R652</f>
        <v>6013.058524</v>
      </c>
      <c r="O23" s="32">
        <f>Planel_Pot_Resultado!S100+Planel_Pot_Resultado!S652</f>
        <v>10378.41444</v>
      </c>
      <c r="P23" s="32">
        <f>Planel_Pot_Resultado!T100+Planel_Pot_Resultado!T652</f>
        <v>11210.71219</v>
      </c>
      <c r="Q23" s="32">
        <f>Planel_Pot_Resultado!U100+Planel_Pot_Resultado!U652</f>
        <v>12502.2217</v>
      </c>
      <c r="R23" s="32">
        <f>Planel_Pot_Resultado!V100+Planel_Pot_Resultado!V652</f>
        <v>12502.2217</v>
      </c>
      <c r="S23" s="32">
        <f>Planel_Pot_Resultado!W100+Planel_Pot_Resultado!W652</f>
        <v>13118.565893000001</v>
      </c>
      <c r="T23" s="32">
        <f>Planel_Pot_Resultado!X100+Planel_Pot_Resultado!X652</f>
        <v>15061.426510000001</v>
      </c>
      <c r="U23" s="32">
        <f>Planel_Pot_Resultado!Y100+Planel_Pot_Resultado!Y652</f>
        <v>17340.765952000002</v>
      </c>
      <c r="V23" s="32">
        <f>Planel_Pot_Resultado!Z100+Planel_Pot_Resultado!Z652</f>
        <v>19448.796824000001</v>
      </c>
      <c r="W23" s="32">
        <f>Planel_Pot_Resultado!AA100+Planel_Pot_Resultado!AA652</f>
        <v>21527.975109999999</v>
      </c>
      <c r="X23" s="32">
        <f>Planel_Pot_Resultado!AB100+Planel_Pot_Resultado!AB652</f>
        <v>23969.63219</v>
      </c>
      <c r="Y23" s="32">
        <f>Planel_Pot_Resultado!AC100+Planel_Pot_Resultado!AC652</f>
        <v>26505.848689999999</v>
      </c>
      <c r="Z23" s="32">
        <f>Planel_Pot_Resultado!AD100+Planel_Pot_Resultado!AD652</f>
        <v>28787.464319999999</v>
      </c>
      <c r="AA23" s="32">
        <f>Planel_Pot_Resultado!AE100+Planel_Pot_Resultado!AE652</f>
        <v>31878.231599999999</v>
      </c>
      <c r="AB23" s="32">
        <f>Planel_Pot_Resultado!AF100+Planel_Pot_Resultado!AF652</f>
        <v>34467.83165</v>
      </c>
      <c r="AC23" s="32">
        <f>Planel_Pot_Resultado!AG100+Planel_Pot_Resultado!AG652</f>
        <v>35888.022199999999</v>
      </c>
      <c r="AD23" s="32">
        <f>Planel_Pot_Resultado!AH100+Planel_Pot_Resultado!AH652</f>
        <v>38346.640800000001</v>
      </c>
      <c r="AE23" s="32">
        <f>Planel_Pot_Resultado!AI100+Planel_Pot_Resultado!AI652</f>
        <v>40978.296920000001</v>
      </c>
      <c r="AF23" s="32">
        <f>Planel_Pot_Resultado!AJ100+Planel_Pot_Resultado!AJ652</f>
        <v>43701.75344</v>
      </c>
      <c r="AG23" s="32">
        <f>Planel_Pot_Resultado!AK100+Planel_Pot_Resultado!AK652</f>
        <v>47349.022239999998</v>
      </c>
      <c r="AH23" s="32">
        <f>Planel_Pot_Resultado!AL100+Planel_Pot_Resultado!AL652</f>
        <v>51374.527549999999</v>
      </c>
      <c r="AI23" s="32">
        <f>Planel_Pot_Resultado!AM100+Planel_Pot_Resultado!AM652</f>
        <v>55212.093270000005</v>
      </c>
      <c r="AJ23" s="32">
        <f>Planel_Pot_Resultado!AN100+Planel_Pot_Resultado!AN652</f>
        <v>59539.517189999999</v>
      </c>
      <c r="AK23" s="32">
        <f>Planel_Pot_Resultado!AO100+Planel_Pot_Resultado!AO652</f>
        <v>62874.456150000005</v>
      </c>
      <c r="AL23" s="32">
        <f>Planel_Pot_Resultado!AP100+Planel_Pot_Resultado!AP652</f>
        <v>66796.139150000003</v>
      </c>
      <c r="AM23" s="1">
        <f t="shared" si="2"/>
        <v>66796.139150000003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175182.85387399993</v>
      </c>
      <c r="J24" s="28">
        <f t="shared" si="4"/>
        <v>181213.75662759997</v>
      </c>
      <c r="K24" s="28">
        <f t="shared" si="4"/>
        <v>187640.34423700001</v>
      </c>
      <c r="L24" s="28">
        <f t="shared" si="4"/>
        <v>193578.49653999996</v>
      </c>
      <c r="M24" s="28">
        <f t="shared" si="4"/>
        <v>204977.72396299994</v>
      </c>
      <c r="N24" s="28">
        <f t="shared" si="4"/>
        <v>211257.57019499995</v>
      </c>
      <c r="O24" s="28">
        <f t="shared" si="4"/>
        <v>219203.89169499994</v>
      </c>
      <c r="P24" s="28">
        <f t="shared" si="4"/>
        <v>225779.14014599999</v>
      </c>
      <c r="Q24" s="28">
        <f t="shared" si="4"/>
        <v>235332.00688199999</v>
      </c>
      <c r="R24" s="28">
        <f t="shared" si="4"/>
        <v>242038.70373699997</v>
      </c>
      <c r="S24" s="28">
        <f t="shared" si="4"/>
        <v>250868.42263299998</v>
      </c>
      <c r="T24" s="28">
        <f t="shared" si="4"/>
        <v>259982.82767199998</v>
      </c>
      <c r="U24" s="28">
        <f t="shared" si="4"/>
        <v>269669.48570399999</v>
      </c>
      <c r="V24" s="28">
        <f t="shared" si="4"/>
        <v>280116.67625600001</v>
      </c>
      <c r="W24" s="28">
        <f t="shared" si="4"/>
        <v>289888.06020199996</v>
      </c>
      <c r="X24" s="28">
        <f t="shared" si="4"/>
        <v>300843.05195799994</v>
      </c>
      <c r="Y24" s="28">
        <f t="shared" si="4"/>
        <v>311739.85982679995</v>
      </c>
      <c r="Z24" s="28">
        <f t="shared" si="4"/>
        <v>322991.54296799994</v>
      </c>
      <c r="AA24" s="28">
        <f t="shared" si="4"/>
        <v>334823.81103799999</v>
      </c>
      <c r="AB24" s="28">
        <f t="shared" si="4"/>
        <v>348679.20677299995</v>
      </c>
      <c r="AC24" s="28">
        <f t="shared" si="4"/>
        <v>363967.96873299999</v>
      </c>
      <c r="AD24" s="28">
        <f t="shared" si="4"/>
        <v>375678.03460800002</v>
      </c>
      <c r="AE24" s="28">
        <f t="shared" si="4"/>
        <v>387015.42891800002</v>
      </c>
      <c r="AF24" s="28">
        <f t="shared" si="4"/>
        <v>398609.50113799999</v>
      </c>
      <c r="AG24" s="28">
        <f t="shared" si="4"/>
        <v>410143.27666800003</v>
      </c>
      <c r="AH24" s="28">
        <f t="shared" si="4"/>
        <v>422287.54195800005</v>
      </c>
      <c r="AI24" s="28">
        <f t="shared" si="4"/>
        <v>434129.44284800004</v>
      </c>
      <c r="AJ24" s="28">
        <f t="shared" si="4"/>
        <v>447567.47745799995</v>
      </c>
      <c r="AK24" s="28">
        <f t="shared" si="4"/>
        <v>460980.96712799999</v>
      </c>
      <c r="AL24" s="28">
        <f t="shared" si="4"/>
        <v>471335.70161799999</v>
      </c>
      <c r="AM24" s="1">
        <f t="shared" si="2"/>
        <v>335442.89319800003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0</v>
      </c>
      <c r="P29" s="1">
        <f t="shared" si="5"/>
        <v>3628.1352000000043</v>
      </c>
      <c r="Q29" s="1">
        <f t="shared" si="5"/>
        <v>1618.460500000001</v>
      </c>
      <c r="R29" s="1">
        <f t="shared" si="5"/>
        <v>4781.4814999999944</v>
      </c>
      <c r="S29" s="1">
        <f t="shared" si="5"/>
        <v>6401.3644000000058</v>
      </c>
      <c r="T29" s="1">
        <f t="shared" si="5"/>
        <v>1706.6802000000025</v>
      </c>
      <c r="U29" s="1">
        <f t="shared" si="5"/>
        <v>1806.8925000000017</v>
      </c>
      <c r="V29" s="1">
        <f t="shared" si="5"/>
        <v>1757.6659999999974</v>
      </c>
      <c r="W29" s="1">
        <f t="shared" si="5"/>
        <v>2435.3732000000018</v>
      </c>
      <c r="X29" s="1">
        <f t="shared" si="5"/>
        <v>1499.5694999999832</v>
      </c>
      <c r="Y29" s="1">
        <f t="shared" si="5"/>
        <v>1511.6332000000111</v>
      </c>
      <c r="Z29" s="1">
        <f t="shared" si="5"/>
        <v>2914.2650999999896</v>
      </c>
      <c r="AA29" s="1">
        <f t="shared" si="5"/>
        <v>2215.0299000000232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601.44949999998789</v>
      </c>
      <c r="AK29" s="1">
        <f t="shared" si="5"/>
        <v>4483.1558000000077</v>
      </c>
      <c r="AL29" s="1">
        <f t="shared" si="5"/>
        <v>936.93349999998463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2597.7179239999996</v>
      </c>
      <c r="J30" s="1">
        <f t="shared" si="6"/>
        <v>1970.7820759999995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686.94666099999995</v>
      </c>
      <c r="L32" s="18">
        <f t="shared" si="7"/>
        <v>1149.5744759999998</v>
      </c>
      <c r="M32" s="18">
        <f t="shared" si="7"/>
        <v>174.09284899999875</v>
      </c>
      <c r="N32" s="18">
        <f t="shared" si="7"/>
        <v>460.55747300000075</v>
      </c>
      <c r="O32" s="18">
        <f t="shared" si="7"/>
        <v>737.2416140000023</v>
      </c>
      <c r="P32" s="18">
        <f t="shared" si="7"/>
        <v>329.06155199999921</v>
      </c>
      <c r="Q32" s="18">
        <f t="shared" si="7"/>
        <v>784.21781699999701</v>
      </c>
      <c r="R32" s="18">
        <f t="shared" si="7"/>
        <v>0</v>
      </c>
      <c r="S32" s="18">
        <f t="shared" si="7"/>
        <v>-924.59999999999854</v>
      </c>
      <c r="T32" s="18">
        <f t="shared" si="7"/>
        <v>200</v>
      </c>
      <c r="U32" s="18">
        <f t="shared" si="7"/>
        <v>200</v>
      </c>
      <c r="V32" s="18">
        <f t="shared" si="7"/>
        <v>200.20000000000073</v>
      </c>
      <c r="W32" s="18">
        <f t="shared" si="7"/>
        <v>200</v>
      </c>
      <c r="X32" s="18">
        <f t="shared" si="7"/>
        <v>200</v>
      </c>
      <c r="Y32" s="18">
        <f t="shared" si="7"/>
        <v>200.20000000000073</v>
      </c>
      <c r="Z32" s="18">
        <f t="shared" si="7"/>
        <v>200</v>
      </c>
      <c r="AA32" s="18">
        <f t="shared" si="7"/>
        <v>200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200</v>
      </c>
      <c r="AI32" s="18">
        <f t="shared" si="7"/>
        <v>200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1046.9204990000017</v>
      </c>
      <c r="Q39" s="24">
        <f t="shared" si="10"/>
        <v>5111.8209089999982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8.1616159999975935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4911.8239699999976</v>
      </c>
      <c r="P42" s="30">
        <f t="shared" si="12"/>
        <v>939.63345000000118</v>
      </c>
      <c r="Q42" s="30">
        <f t="shared" si="12"/>
        <v>-98.200000000004366</v>
      </c>
      <c r="R42" s="30">
        <f t="shared" si="12"/>
        <v>1925.2153550000075</v>
      </c>
      <c r="S42" s="30">
        <f t="shared" si="12"/>
        <v>4648.1163029999952</v>
      </c>
      <c r="T42" s="30">
        <f t="shared" si="12"/>
        <v>5265.8642219999965</v>
      </c>
      <c r="U42" s="30">
        <f t="shared" si="12"/>
        <v>5400.4260900000081</v>
      </c>
      <c r="V42" s="30">
        <f t="shared" si="12"/>
        <v>6381.2936799999952</v>
      </c>
      <c r="W42" s="30">
        <f t="shared" si="12"/>
        <v>5065.453459999997</v>
      </c>
      <c r="X42" s="30">
        <f t="shared" si="12"/>
        <v>6823.6035600000032</v>
      </c>
      <c r="Y42" s="30">
        <f t="shared" si="12"/>
        <v>6648.7581687999918</v>
      </c>
      <c r="Z42" s="30">
        <f t="shared" si="12"/>
        <v>6795.4724112000113</v>
      </c>
      <c r="AA42" s="30">
        <f t="shared" si="12"/>
        <v>7280.9428899999912</v>
      </c>
      <c r="AB42" s="30">
        <f t="shared" si="12"/>
        <v>6603.675006999998</v>
      </c>
      <c r="AC42" s="30">
        <f t="shared" si="12"/>
        <v>9532.1712830000033</v>
      </c>
      <c r="AD42" s="30">
        <f t="shared" si="12"/>
        <v>4894.9164599999931</v>
      </c>
      <c r="AE42" s="30">
        <f t="shared" si="12"/>
        <v>4362.5150800000119</v>
      </c>
      <c r="AF42" s="30">
        <f t="shared" si="12"/>
        <v>4460.9851899999921</v>
      </c>
      <c r="AG42" s="30">
        <f t="shared" si="12"/>
        <v>4118.8851500000019</v>
      </c>
      <c r="AH42" s="30">
        <f t="shared" si="12"/>
        <v>3640.3385500000149</v>
      </c>
      <c r="AI42" s="30">
        <f t="shared" si="12"/>
        <v>3576.5143199999875</v>
      </c>
      <c r="AJ42" s="30">
        <f t="shared" si="12"/>
        <v>3816.0109499999962</v>
      </c>
      <c r="AK42" s="30">
        <f t="shared" si="12"/>
        <v>1119.0427499999932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4498.751945</v>
      </c>
      <c r="N48" s="32">
        <f t="shared" si="15"/>
        <v>1514.3065790000001</v>
      </c>
      <c r="O48" s="32">
        <f t="shared" si="15"/>
        <v>4365.3559160000004</v>
      </c>
      <c r="P48" s="32">
        <f t="shared" si="15"/>
        <v>832.29774999999972</v>
      </c>
      <c r="Q48" s="32">
        <f t="shared" si="15"/>
        <v>1291.5095099999999</v>
      </c>
      <c r="R48" s="32">
        <f t="shared" si="15"/>
        <v>0</v>
      </c>
      <c r="S48" s="32">
        <f t="shared" si="15"/>
        <v>616.34419300000081</v>
      </c>
      <c r="T48" s="32">
        <f t="shared" si="15"/>
        <v>1942.8606170000003</v>
      </c>
      <c r="U48" s="32">
        <f t="shared" si="15"/>
        <v>2279.3394420000004</v>
      </c>
      <c r="V48" s="32">
        <f t="shared" si="15"/>
        <v>2108.0308719999994</v>
      </c>
      <c r="W48" s="32">
        <f t="shared" si="15"/>
        <v>2079.1782859999985</v>
      </c>
      <c r="X48" s="32">
        <f t="shared" si="15"/>
        <v>2441.6570800000009</v>
      </c>
      <c r="Y48" s="32">
        <f t="shared" si="15"/>
        <v>2536.2164999999986</v>
      </c>
      <c r="Z48" s="32">
        <f t="shared" si="15"/>
        <v>2281.6156300000002</v>
      </c>
      <c r="AA48" s="32">
        <f t="shared" si="15"/>
        <v>3090.76728</v>
      </c>
      <c r="AB48" s="32">
        <f t="shared" si="15"/>
        <v>2589.6000500000009</v>
      </c>
      <c r="AC48" s="32">
        <f t="shared" si="15"/>
        <v>1420.1905499999993</v>
      </c>
      <c r="AD48" s="32">
        <f t="shared" si="15"/>
        <v>2458.6186000000016</v>
      </c>
      <c r="AE48" s="32">
        <f t="shared" si="15"/>
        <v>2631.6561199999996</v>
      </c>
      <c r="AF48" s="32">
        <f t="shared" si="15"/>
        <v>2723.4565199999997</v>
      </c>
      <c r="AG48" s="32">
        <f t="shared" si="15"/>
        <v>3647.268799999998</v>
      </c>
      <c r="AH48" s="32">
        <f t="shared" si="15"/>
        <v>4025.5053100000005</v>
      </c>
      <c r="AI48" s="32">
        <f t="shared" si="15"/>
        <v>3837.565720000006</v>
      </c>
      <c r="AJ48" s="32">
        <f t="shared" si="15"/>
        <v>4327.4239199999938</v>
      </c>
      <c r="AK48" s="32">
        <f t="shared" si="15"/>
        <v>3334.9389600000068</v>
      </c>
      <c r="AL48" s="32">
        <f t="shared" si="15"/>
        <v>3921.6829999999973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2602.7179239999678</v>
      </c>
      <c r="J49" s="28">
        <f t="shared" si="14"/>
        <v>6030.9027536000358</v>
      </c>
      <c r="K49" s="28">
        <f t="shared" si="14"/>
        <v>6426.5876094000414</v>
      </c>
      <c r="L49" s="28">
        <f t="shared" si="14"/>
        <v>5938.1523029999516</v>
      </c>
      <c r="M49" s="28">
        <f t="shared" si="14"/>
        <v>11399.227422999975</v>
      </c>
      <c r="N49" s="28">
        <f t="shared" si="14"/>
        <v>6279.8462320000108</v>
      </c>
      <c r="O49" s="28">
        <f t="shared" si="14"/>
        <v>7946.3214999999909</v>
      </c>
      <c r="P49" s="28">
        <f t="shared" si="14"/>
        <v>6575.2484510000504</v>
      </c>
      <c r="Q49" s="28">
        <f t="shared" si="14"/>
        <v>9552.8667359999963</v>
      </c>
      <c r="R49" s="28">
        <f t="shared" si="14"/>
        <v>6706.6968549999874</v>
      </c>
      <c r="S49" s="28">
        <f t="shared" si="14"/>
        <v>8829.7188960000058</v>
      </c>
      <c r="T49" s="28">
        <f t="shared" si="15"/>
        <v>9114.4050390000048</v>
      </c>
      <c r="U49" s="28">
        <f t="shared" si="15"/>
        <v>9686.6580320000066</v>
      </c>
      <c r="V49" s="28">
        <f t="shared" si="15"/>
        <v>10447.190552000015</v>
      </c>
      <c r="W49" s="28">
        <f t="shared" si="15"/>
        <v>9771.3839459999581</v>
      </c>
      <c r="X49" s="28">
        <f t="shared" si="15"/>
        <v>10954.991755999974</v>
      </c>
      <c r="Y49" s="28">
        <f t="shared" si="15"/>
        <v>10896.80786880001</v>
      </c>
      <c r="Z49" s="28">
        <f t="shared" si="15"/>
        <v>11251.683141199988</v>
      </c>
      <c r="AA49" s="28">
        <f t="shared" si="15"/>
        <v>11832.268070000049</v>
      </c>
      <c r="AB49" s="28">
        <f t="shared" si="15"/>
        <v>13855.395734999969</v>
      </c>
      <c r="AC49" s="28">
        <f t="shared" si="15"/>
        <v>15288.761960000033</v>
      </c>
      <c r="AD49" s="28">
        <f t="shared" si="15"/>
        <v>11710.065875000029</v>
      </c>
      <c r="AE49" s="28">
        <f t="shared" si="15"/>
        <v>11337.394310000003</v>
      </c>
      <c r="AF49" s="28">
        <f t="shared" si="15"/>
        <v>11594.072219999973</v>
      </c>
      <c r="AG49" s="28">
        <f t="shared" si="15"/>
        <v>11533.775530000043</v>
      </c>
      <c r="AH49" s="28">
        <f t="shared" si="15"/>
        <v>12144.26529000001</v>
      </c>
      <c r="AI49" s="28">
        <f t="shared" si="15"/>
        <v>11841.90088999999</v>
      </c>
      <c r="AJ49" s="28">
        <f t="shared" si="15"/>
        <v>13438.034609999915</v>
      </c>
      <c r="AK49" s="28">
        <f t="shared" si="15"/>
        <v>13413.489670000039</v>
      </c>
      <c r="AL49" s="28">
        <f t="shared" si="15"/>
        <v>10354.734490000003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5" sqref="C5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9736.6466610000007</v>
      </c>
      <c r="L4" s="58">
        <f>Planel_Pot_Resultado!P112+Planel_Pot_Resultado!P676</f>
        <v>10886.121137</v>
      </c>
      <c r="M4" s="58">
        <f>Planel_Pot_Resultado!Q112+Planel_Pot_Resultado!Q676</f>
        <v>11060.013986</v>
      </c>
      <c r="N4" s="58">
        <f>Planel_Pot_Resultado!R112+Planel_Pot_Resultado!R676</f>
        <v>11520.271459</v>
      </c>
      <c r="O4" s="58">
        <f>Planel_Pot_Resultado!S112+Planel_Pot_Resultado!S676</f>
        <v>12257.513073</v>
      </c>
      <c r="P4" s="58">
        <f>Planel_Pot_Resultado!T112+Planel_Pot_Resultado!T676</f>
        <v>12586.574625000001</v>
      </c>
      <c r="Q4" s="58">
        <f>Planel_Pot_Resultado!U112+Planel_Pot_Resultado!U676</f>
        <v>13370.792442</v>
      </c>
      <c r="R4" s="58">
        <f>Planel_Pot_Resultado!V112+Planel_Pot_Resultado!V676</f>
        <v>13370.792442</v>
      </c>
      <c r="S4" s="58">
        <f>Planel_Pot_Resultado!W112+Planel_Pot_Resultado!W676</f>
        <v>12046.192442</v>
      </c>
      <c r="T4" s="58">
        <f>Planel_Pot_Resultado!X112+Planel_Pot_Resultado!X676</f>
        <v>12046.192442</v>
      </c>
      <c r="U4" s="58">
        <f>Planel_Pot_Resultado!Y112+Planel_Pot_Resultado!Y676</f>
        <v>12046.192442</v>
      </c>
      <c r="V4" s="58">
        <f>Planel_Pot_Resultado!Z112+Planel_Pot_Resultado!Z676</f>
        <v>10997.392442</v>
      </c>
      <c r="W4" s="58">
        <f>Planel_Pot_Resultado!AA112+Planel_Pot_Resultado!AA676</f>
        <v>10997.392442</v>
      </c>
      <c r="X4" s="58">
        <f>Planel_Pot_Resultado!AB112+Planel_Pot_Resultado!AB676</f>
        <v>10997.392442</v>
      </c>
      <c r="Y4" s="58">
        <f>Planel_Pot_Resultado!AC112+Planel_Pot_Resultado!AC676</f>
        <v>10406.592442000001</v>
      </c>
      <c r="Z4" s="58">
        <f>Planel_Pot_Resultado!AD112+Planel_Pot_Resultado!AD676</f>
        <v>10406.592442000001</v>
      </c>
      <c r="AA4" s="58">
        <f>Planel_Pot_Resultado!AE112+Planel_Pot_Resultado!AE676</f>
        <v>10378.592442000001</v>
      </c>
      <c r="AB4" s="58">
        <f>Planel_Pot_Resultado!AF112+Planel_Pot_Resultado!AF676</f>
        <v>10378.592442000001</v>
      </c>
      <c r="AC4" s="58">
        <f>Planel_Pot_Resultado!AG112+Planel_Pot_Resultado!AG676</f>
        <v>9164.8924420000003</v>
      </c>
      <c r="AD4" s="58">
        <f>Planel_Pot_Resultado!AH112+Planel_Pot_Resultado!AH676</f>
        <v>9164.8924420000003</v>
      </c>
      <c r="AE4" s="58">
        <f>Planel_Pot_Resultado!AI112+Planel_Pot_Resultado!AI676</f>
        <v>9164.8924420000003</v>
      </c>
      <c r="AF4" s="58">
        <f>Planel_Pot_Resultado!AJ112+Planel_Pot_Resultado!AJ676</f>
        <v>9164.8924420000003</v>
      </c>
      <c r="AG4" s="58">
        <f>Planel_Pot_Resultado!AK112+Planel_Pot_Resultado!AK676</f>
        <v>8801.6924419999996</v>
      </c>
      <c r="AH4" s="58">
        <f>Planel_Pot_Resultado!AL112+Planel_Pot_Resultado!AL676</f>
        <v>8801.6924419999996</v>
      </c>
      <c r="AI4" s="58">
        <f>Planel_Pot_Resultado!AM112+Planel_Pot_Resultado!AM676</f>
        <v>8801.6924419999996</v>
      </c>
      <c r="AJ4" s="58">
        <f>Planel_Pot_Resultado!AN112+Planel_Pot_Resultado!AN676</f>
        <v>8801.6924419999996</v>
      </c>
      <c r="AK4" s="58">
        <f>Planel_Pot_Resultado!AO112+Planel_Pot_Resultado!AO676</f>
        <v>8801.6924419999996</v>
      </c>
      <c r="AL4" s="58">
        <f>Planel_Pot_Resultado!AP112+Planel_Pot_Resultado!AP676</f>
        <v>8801.6924419999996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1435</v>
      </c>
      <c r="T5" s="58">
        <f>Planel_Pot_Resultado!X124+Planel_Pot_Resultado!X136+Planel_Pot_Resultado!X664</f>
        <v>1435</v>
      </c>
      <c r="U5" s="58">
        <f>Planel_Pot_Resultado!Y124+Planel_Pot_Resultado!Y136+Planel_Pot_Resultado!Y664</f>
        <v>1435</v>
      </c>
      <c r="V5" s="58">
        <f>Planel_Pot_Resultado!Z124+Planel_Pot_Resultado!Z136+Planel_Pot_Resultado!Z664</f>
        <v>1965</v>
      </c>
      <c r="W5" s="58">
        <f>Planel_Pot_Resultado!AA124+Planel_Pot_Resultado!AA136+Planel_Pot_Resultado!AA664</f>
        <v>1965</v>
      </c>
      <c r="X5" s="58">
        <f>Planel_Pot_Resultado!AB124+Planel_Pot_Resultado!AB136+Planel_Pot_Resultado!AB664</f>
        <v>1965</v>
      </c>
      <c r="Y5" s="58">
        <f>Planel_Pot_Resultado!AC124+Planel_Pot_Resultado!AC136+Planel_Pot_Resultado!AC664</f>
        <v>1965</v>
      </c>
      <c r="Z5" s="58">
        <f>Planel_Pot_Resultado!AD124+Planel_Pot_Resultado!AD136+Planel_Pot_Resultado!AD664</f>
        <v>1965</v>
      </c>
      <c r="AA5" s="58">
        <f>Planel_Pot_Resultado!AE124+Planel_Pot_Resultado!AE136+Planel_Pot_Resultado!AE664</f>
        <v>1993</v>
      </c>
      <c r="AB5" s="58">
        <f>Planel_Pot_Resultado!AF124+Planel_Pot_Resultado!AF136+Planel_Pot_Resultado!AF664</f>
        <v>1993</v>
      </c>
      <c r="AC5" s="58">
        <f>Planel_Pot_Resultado!AG124+Planel_Pot_Resultado!AG136+Planel_Pot_Resultado!AG664</f>
        <v>3201</v>
      </c>
      <c r="AD5" s="58">
        <f>Planel_Pot_Resultado!AH124+Planel_Pot_Resultado!AH136+Planel_Pot_Resultado!AH664</f>
        <v>3201</v>
      </c>
      <c r="AE5" s="58">
        <f>Planel_Pot_Resultado!AI124+Planel_Pot_Resultado!AI136+Planel_Pot_Resultado!AI664</f>
        <v>3201</v>
      </c>
      <c r="AF5" s="58">
        <f>Planel_Pot_Resultado!AJ124+Planel_Pot_Resultado!AJ136+Planel_Pot_Resultado!AJ664</f>
        <v>3201</v>
      </c>
      <c r="AG5" s="58">
        <f>Planel_Pot_Resultado!AK124+Planel_Pot_Resultado!AK136+Planel_Pot_Resultado!AK664</f>
        <v>3201</v>
      </c>
      <c r="AH5" s="58">
        <f>Planel_Pot_Resultado!AL124+Planel_Pot_Resultado!AL136+Planel_Pot_Resultado!AL664</f>
        <v>3201</v>
      </c>
      <c r="AI5" s="58">
        <f>Planel_Pot_Resultado!AM124+Planel_Pot_Resultado!AM136+Planel_Pot_Resultado!AM664</f>
        <v>3201</v>
      </c>
      <c r="AJ5" s="58">
        <f>Planel_Pot_Resultado!AN124+Planel_Pot_Resultado!AN136+Planel_Pot_Resultado!AN664</f>
        <v>3201</v>
      </c>
      <c r="AK5" s="58">
        <f>Planel_Pot_Resultado!AO124+Planel_Pot_Resultado!AO136+Planel_Pot_Resultado!AO664</f>
        <v>3201</v>
      </c>
      <c r="AL5" s="58">
        <f>Planel_Pot_Resultado!AP124+Planel_Pot_Resultado!AP136+Planel_Pot_Resultado!AP664</f>
        <v>3201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5635</v>
      </c>
      <c r="AK6" s="58">
        <f>Planel_Pot_Resultado!AO724+Planel_Pot_Resultado!AO760</f>
        <v>5635</v>
      </c>
      <c r="AL6" s="58">
        <f>Planel_Pot_Resultado!AP724+Planel_Pot_Resultado!AP760</f>
        <v>5635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14281.046661</v>
      </c>
      <c r="L7" s="279">
        <f t="shared" si="0"/>
        <v>15430.621137</v>
      </c>
      <c r="M7" s="279">
        <f t="shared" si="0"/>
        <v>15604.713985999999</v>
      </c>
      <c r="N7" s="279">
        <f t="shared" si="0"/>
        <v>16065.271459</v>
      </c>
      <c r="O7" s="279">
        <f t="shared" si="0"/>
        <v>16802.513073000002</v>
      </c>
      <c r="P7" s="279">
        <f t="shared" si="0"/>
        <v>17131.574625000001</v>
      </c>
      <c r="Q7" s="279">
        <f t="shared" si="0"/>
        <v>17915.792441999998</v>
      </c>
      <c r="R7" s="279">
        <f t="shared" si="0"/>
        <v>17915.792441999998</v>
      </c>
      <c r="S7" s="279">
        <f t="shared" si="0"/>
        <v>16991.192442</v>
      </c>
      <c r="T7" s="279">
        <f t="shared" si="0"/>
        <v>17191.192442</v>
      </c>
      <c r="U7" s="279">
        <f t="shared" si="0"/>
        <v>17391.192442</v>
      </c>
      <c r="V7" s="279">
        <f t="shared" si="0"/>
        <v>17591.392442</v>
      </c>
      <c r="W7" s="279">
        <f t="shared" si="0"/>
        <v>17791.392442</v>
      </c>
      <c r="X7" s="279">
        <f t="shared" si="0"/>
        <v>17991.392442</v>
      </c>
      <c r="Y7" s="279">
        <f t="shared" si="0"/>
        <v>18191.592442000001</v>
      </c>
      <c r="Z7" s="279">
        <f t="shared" si="0"/>
        <v>18391.592442000001</v>
      </c>
      <c r="AA7" s="279">
        <f t="shared" si="0"/>
        <v>18591.592442000001</v>
      </c>
      <c r="AB7" s="279">
        <f t="shared" si="0"/>
        <v>18791.592442000001</v>
      </c>
      <c r="AC7" s="279">
        <f t="shared" si="0"/>
        <v>18991.892442</v>
      </c>
      <c r="AD7" s="279">
        <f t="shared" si="0"/>
        <v>19191.892442</v>
      </c>
      <c r="AE7" s="279">
        <f t="shared" si="0"/>
        <v>19391.892442</v>
      </c>
      <c r="AF7" s="279">
        <f t="shared" si="0"/>
        <v>19591.892442</v>
      </c>
      <c r="AG7" s="279">
        <f t="shared" si="0"/>
        <v>19428.692442</v>
      </c>
      <c r="AH7" s="279">
        <f t="shared" si="0"/>
        <v>19628.692442</v>
      </c>
      <c r="AI7" s="279">
        <f t="shared" si="0"/>
        <v>19828.692442</v>
      </c>
      <c r="AJ7" s="279">
        <f t="shared" si="0"/>
        <v>19828.692442</v>
      </c>
      <c r="AK7" s="279">
        <f t="shared" si="0"/>
        <v>19828.692442</v>
      </c>
      <c r="AL7" s="279">
        <f t="shared" si="0"/>
        <v>19828.692442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291.009297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143.56212941999999</v>
      </c>
      <c r="N11" s="58">
        <f>PLANEL_GerMed_Resultado!R148+PLANEL_GerMed_Resultado!R688</f>
        <v>107.136516601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5436.1682971</v>
      </c>
      <c r="L12" s="58">
        <f>PLANEL_GerMed_Resultado!P112+PLANEL_GerMed_Resultado!P676</f>
        <v>5561.5961643999999</v>
      </c>
      <c r="M12" s="58">
        <f>PLANEL_GerMed_Resultado!Q112+PLANEL_GerMed_Resultado!Q676</f>
        <v>4640.3607460000003</v>
      </c>
      <c r="N12" s="58">
        <f>PLANEL_GerMed_Resultado!R112+PLANEL_GerMed_Resultado!R676</f>
        <v>4674.6407089999993</v>
      </c>
      <c r="O12" s="58">
        <f>PLANEL_GerMed_Resultado!S112+PLANEL_GerMed_Resultado!S676</f>
        <v>4846.0486170000004</v>
      </c>
      <c r="P12" s="58">
        <f>PLANEL_GerMed_Resultado!T112+PLANEL_GerMed_Resultado!T676</f>
        <v>4781.3911129999997</v>
      </c>
      <c r="Q12" s="58">
        <f>PLANEL_GerMed_Resultado!U112+PLANEL_GerMed_Resultado!U676</f>
        <v>5183.9510090000003</v>
      </c>
      <c r="R12" s="58">
        <f>PLANEL_GerMed_Resultado!V112+PLANEL_GerMed_Resultado!V676</f>
        <v>4963.7124279999998</v>
      </c>
      <c r="S12" s="58">
        <f>PLANEL_GerMed_Resultado!W112+PLANEL_GerMed_Resultado!W676</f>
        <v>4094.2944527</v>
      </c>
      <c r="T12" s="58">
        <f>PLANEL_GerMed_Resultado!X112+PLANEL_GerMed_Resultado!X676</f>
        <v>4125.6806750000005</v>
      </c>
      <c r="U12" s="58">
        <f>PLANEL_GerMed_Resultado!Y112+PLANEL_GerMed_Resultado!Y676</f>
        <v>4069.1297850000001</v>
      </c>
      <c r="V12" s="58">
        <f>PLANEL_GerMed_Resultado!Z112+PLANEL_GerMed_Resultado!Z676</f>
        <v>3329.4957684000001</v>
      </c>
      <c r="W12" s="58">
        <f>PLANEL_GerMed_Resultado!AA112+PLANEL_GerMed_Resultado!AA676</f>
        <v>3359.4234075999998</v>
      </c>
      <c r="X12" s="58">
        <f>PLANEL_GerMed_Resultado!AB112+PLANEL_GerMed_Resultado!AB676</f>
        <v>3298.1927705000003</v>
      </c>
      <c r="Y12" s="58">
        <f>PLANEL_GerMed_Resultado!AC112+PLANEL_GerMed_Resultado!AC676</f>
        <v>2961.7342249000003</v>
      </c>
      <c r="Z12" s="58">
        <f>PLANEL_GerMed_Resultado!AD112+PLANEL_GerMed_Resultado!AD676</f>
        <v>2965.2678429000002</v>
      </c>
      <c r="AA12" s="58">
        <f>PLANEL_GerMed_Resultado!AE112+PLANEL_GerMed_Resultado!AE676</f>
        <v>2962.7365837000002</v>
      </c>
      <c r="AB12" s="58">
        <f>PLANEL_GerMed_Resultado!AF112+PLANEL_GerMed_Resultado!AF676</f>
        <v>2737.9146310000001</v>
      </c>
      <c r="AC12" s="58">
        <f>PLANEL_GerMed_Resultado!AG112+PLANEL_GerMed_Resultado!AG676</f>
        <v>1224.0264629000001</v>
      </c>
      <c r="AD12" s="58">
        <f>PLANEL_GerMed_Resultado!AH112+PLANEL_GerMed_Resultado!AH676</f>
        <v>1130.1066245</v>
      </c>
      <c r="AE12" s="58">
        <f>PLANEL_GerMed_Resultado!AI112+PLANEL_GerMed_Resultado!AI676</f>
        <v>1102.777341</v>
      </c>
      <c r="AF12" s="58">
        <f>PLANEL_GerMed_Resultado!AJ112+PLANEL_GerMed_Resultado!AJ676</f>
        <v>1075.049575</v>
      </c>
      <c r="AG12" s="58">
        <f>PLANEL_GerMed_Resultado!AK112+PLANEL_GerMed_Resultado!AK676</f>
        <v>1072.9607626</v>
      </c>
      <c r="AH12" s="58">
        <f>PLANEL_GerMed_Resultado!AL112+PLANEL_GerMed_Resultado!AL676</f>
        <v>1215.3018554999999</v>
      </c>
      <c r="AI12" s="58">
        <f>PLANEL_GerMed_Resultado!AM112+PLANEL_GerMed_Resultado!AM676</f>
        <v>1304.4631018999999</v>
      </c>
      <c r="AJ12" s="58">
        <f>PLANEL_GerMed_Resultado!AN112+PLANEL_GerMed_Resultado!AN676</f>
        <v>1421.8963747</v>
      </c>
      <c r="AK12" s="58">
        <f>PLANEL_GerMed_Resultado!AO112+PLANEL_GerMed_Resultado!AO676</f>
        <v>1495.1968797</v>
      </c>
      <c r="AL12" s="58">
        <f>PLANEL_GerMed_Resultado!AP112+PLANEL_GerMed_Resultado!AP676</f>
        <v>1889.1116397000001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339.90542210000001</v>
      </c>
      <c r="T13" s="58">
        <f>PLANEL_GerMed_Resultado!X124+PLANEL_GerMed_Resultado!X136+PLANEL_GerMed_Resultado!X664</f>
        <v>339.90542210000001</v>
      </c>
      <c r="U13" s="58">
        <f>PLANEL_GerMed_Resultado!Y124+PLANEL_GerMed_Resultado!Y136+PLANEL_GerMed_Resultado!Y664</f>
        <v>339.90542210000001</v>
      </c>
      <c r="V13" s="58">
        <f>PLANEL_GerMed_Resultado!Z124+PLANEL_GerMed_Resultado!Z136+PLANEL_GerMed_Resultado!Z664</f>
        <v>465.44540380000001</v>
      </c>
      <c r="W13" s="58">
        <f>PLANEL_GerMed_Resultado!AA124+PLANEL_GerMed_Resultado!AA136+PLANEL_GerMed_Resultado!AA664</f>
        <v>465.44540380000001</v>
      </c>
      <c r="X13" s="58">
        <f>PLANEL_GerMed_Resultado!AB124+PLANEL_GerMed_Resultado!AB136+PLANEL_GerMed_Resultado!AB664</f>
        <v>465.44540380000001</v>
      </c>
      <c r="Y13" s="58">
        <f>PLANEL_GerMed_Resultado!AC124+PLANEL_GerMed_Resultado!AC136+PLANEL_GerMed_Resultado!AC664</f>
        <v>465.44540380000001</v>
      </c>
      <c r="Z13" s="58">
        <f>PLANEL_GerMed_Resultado!AD124+PLANEL_GerMed_Resultado!AD136+PLANEL_GerMed_Resultado!AD664</f>
        <v>465.44540380000001</v>
      </c>
      <c r="AA13" s="58">
        <f>PLANEL_GerMed_Resultado!AE124+PLANEL_GerMed_Resultado!AE136+PLANEL_GerMed_Resultado!AE664</f>
        <v>472.07770479999999</v>
      </c>
      <c r="AB13" s="58">
        <f>PLANEL_GerMed_Resultado!AF124+PLANEL_GerMed_Resultado!AF136+PLANEL_GerMed_Resultado!AF664</f>
        <v>472.07770479999999</v>
      </c>
      <c r="AC13" s="58">
        <f>PLANEL_GerMed_Resultado!AG124+PLANEL_GerMed_Resultado!AG136+PLANEL_GerMed_Resultado!AG664</f>
        <v>758.21411590000002</v>
      </c>
      <c r="AD13" s="58">
        <f>PLANEL_GerMed_Resultado!AH124+PLANEL_GerMed_Resultado!AH136+PLANEL_GerMed_Resultado!AH664</f>
        <v>758.21411590000002</v>
      </c>
      <c r="AE13" s="58">
        <f>PLANEL_GerMed_Resultado!AI124+PLANEL_GerMed_Resultado!AI136+PLANEL_GerMed_Resultado!AI664</f>
        <v>758.21411590000002</v>
      </c>
      <c r="AF13" s="58">
        <f>PLANEL_GerMed_Resultado!AJ124+PLANEL_GerMed_Resultado!AJ136+PLANEL_GerMed_Resultado!AJ664</f>
        <v>758.21411590000002</v>
      </c>
      <c r="AG13" s="58">
        <f>PLANEL_GerMed_Resultado!AK124+PLANEL_GerMed_Resultado!AK136+PLANEL_GerMed_Resultado!AK664</f>
        <v>787.99260030000005</v>
      </c>
      <c r="AH13" s="58">
        <f>PLANEL_GerMed_Resultado!AL124+PLANEL_GerMed_Resultado!AL136+PLANEL_GerMed_Resultado!AL664</f>
        <v>1079.0296900000001</v>
      </c>
      <c r="AI13" s="58">
        <f>PLANEL_GerMed_Resultado!AM124+PLANEL_GerMed_Resultado!AM136+PLANEL_GerMed_Resultado!AM664</f>
        <v>1270.353069</v>
      </c>
      <c r="AJ13" s="58">
        <f>PLANEL_GerMed_Resultado!AN124+PLANEL_GerMed_Resultado!AN136+PLANEL_GerMed_Resultado!AN664</f>
        <v>1424.382895</v>
      </c>
      <c r="AK13" s="58">
        <f>PLANEL_GerMed_Resultado!AO124+PLANEL_GerMed_Resultado!AO136+PLANEL_GerMed_Resultado!AO664</f>
        <v>1191.268493</v>
      </c>
      <c r="AL13" s="58">
        <f>PLANEL_GerMed_Resultado!AP124+PLANEL_GerMed_Resultado!AP136+PLANEL_GerMed_Resultado!AP664</f>
        <v>1414.2080779999999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361.27430190000001</v>
      </c>
      <c r="T14" s="58">
        <f>PLANEL_GerMed_Resultado!X724+PLANEL_GerMed_Resultado!X760</f>
        <v>364.78907579999998</v>
      </c>
      <c r="U14" s="58">
        <f>PLANEL_GerMed_Resultado!Y724+PLANEL_GerMed_Resultado!Y760</f>
        <v>407.17590289999998</v>
      </c>
      <c r="V14" s="58">
        <f>PLANEL_GerMed_Resultado!Z724+PLANEL_GerMed_Resultado!Z760</f>
        <v>601.18090029999996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1037.8821049999999</v>
      </c>
      <c r="Z14" s="58">
        <f>PLANEL_GerMed_Resultado!AD724+PLANEL_GerMed_Resultado!AD760</f>
        <v>927.21391789999996</v>
      </c>
      <c r="AA14" s="58">
        <f>PLANEL_GerMed_Resultado!AE724+PLANEL_GerMed_Resultado!AE760</f>
        <v>954.34072879999997</v>
      </c>
      <c r="AB14" s="58">
        <f>PLANEL_GerMed_Resultado!AF724+PLANEL_GerMed_Resultado!AF760</f>
        <v>1002.195868</v>
      </c>
      <c r="AC14" s="58">
        <f>PLANEL_GerMed_Resultado!AG724+PLANEL_GerMed_Resultado!AG760</f>
        <v>1072.987815</v>
      </c>
      <c r="AD14" s="58">
        <f>PLANEL_GerMed_Resultado!AH724+PLANEL_GerMed_Resultado!AH760</f>
        <v>1260.923863</v>
      </c>
      <c r="AE14" s="58">
        <f>PLANEL_GerMed_Resultado!AI724+PLANEL_GerMed_Resultado!AI760</f>
        <v>1500.092083</v>
      </c>
      <c r="AF14" s="58">
        <f>PLANEL_GerMed_Resultado!AJ724+PLANEL_GerMed_Resultado!AJ760</f>
        <v>1742.3785499999999</v>
      </c>
      <c r="AG14" s="58">
        <f>PLANEL_GerMed_Resultado!AK724+PLANEL_GerMed_Resultado!AK760</f>
        <v>2114.737736</v>
      </c>
      <c r="AH14" s="58">
        <f>PLANEL_GerMed_Resultado!AL724+PLANEL_GerMed_Resultado!AL760</f>
        <v>2239.8946169999999</v>
      </c>
      <c r="AI14" s="58">
        <f>PLANEL_GerMed_Resultado!AM724+PLANEL_GerMed_Resultado!AM760</f>
        <v>2382.202331</v>
      </c>
      <c r="AJ14" s="58">
        <f>PLANEL_GerMed_Resultado!AN724+PLANEL_GerMed_Resultado!AN760</f>
        <v>2425.5518649999999</v>
      </c>
      <c r="AK14" s="58">
        <f>PLANEL_GerMed_Resultado!AO724+PLANEL_GerMed_Resultado!AO760</f>
        <v>2330.137694</v>
      </c>
      <c r="AL14" s="58">
        <f>PLANEL_GerMed_Resultado!AP724+PLANEL_GerMed_Resultado!AP760</f>
        <v>2771.0438049999998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494.17988200000002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769.48124370000005</v>
      </c>
      <c r="M18" s="58">
        <f>PLANEL_GerCrit_Resultado!Q148+PLANEL_GerCrit_Resultado!Q688</f>
        <v>720.8920971</v>
      </c>
      <c r="N18" s="58">
        <f>PLANEL_GerCrit_Resultado!R148+PLANEL_GerCrit_Resultado!R688</f>
        <v>761.36926870000002</v>
      </c>
      <c r="O18" s="58">
        <f>PLANEL_GerCrit_Resultado!S148+PLANEL_GerCrit_Resultado!S688</f>
        <v>1006.6292546</v>
      </c>
      <c r="P18" s="58">
        <f>PLANEL_GerCrit_Resultado!T148+PLANEL_GerCrit_Resultado!T688</f>
        <v>1055.7343143000001</v>
      </c>
      <c r="Q18" s="58">
        <f>PLANEL_GerCrit_Resultado!U148+PLANEL_GerCrit_Resultado!U688</f>
        <v>1287.1913278</v>
      </c>
      <c r="R18" s="58">
        <f>PLANEL_GerCrit_Resultado!V148+PLANEL_GerCrit_Resultado!V688</f>
        <v>1059.3100736000001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346.70204639999997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130.08341920000001</v>
      </c>
      <c r="AI18" s="58">
        <f>PLANEL_GerCrit_Resultado!AM148+PLANEL_GerCrit_Resultado!AM688</f>
        <v>347.05327820000002</v>
      </c>
      <c r="AJ18" s="58">
        <f>PLANEL_GerCrit_Resultado!AN148+PLANEL_GerCrit_Resultado!AN688</f>
        <v>572.73054609999997</v>
      </c>
      <c r="AK18" s="58">
        <f>PLANEL_GerCrit_Resultado!AO148+PLANEL_GerCrit_Resultado!AO688</f>
        <v>308.21565340000001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5772.8073729999996</v>
      </c>
      <c r="J19" s="58">
        <f>PLANEL_GerCrit_Resultado!N112+PLANEL_GerCrit_Resultado!N676</f>
        <v>6015.1975734999996</v>
      </c>
      <c r="K19" s="58">
        <f>PLANEL_GerCrit_Resultado!O112+PLANEL_GerCrit_Resultado!O676</f>
        <v>6513.2578281999995</v>
      </c>
      <c r="L19" s="58">
        <f>PLANEL_GerCrit_Resultado!P112+PLANEL_GerCrit_Resultado!P676</f>
        <v>6957.0896118999999</v>
      </c>
      <c r="M19" s="58">
        <f>PLANEL_GerCrit_Resultado!Q112+PLANEL_GerCrit_Resultado!Q676</f>
        <v>6571.9520599999996</v>
      </c>
      <c r="N19" s="58">
        <f>PLANEL_GerCrit_Resultado!R112+PLANEL_GerCrit_Resultado!R676</f>
        <v>6784.1586979999993</v>
      </c>
      <c r="O19" s="58">
        <f>PLANEL_GerCrit_Resultado!S112+PLANEL_GerCrit_Resultado!S676</f>
        <v>7174.3648759999996</v>
      </c>
      <c r="P19" s="58">
        <f>PLANEL_GerCrit_Resultado!T112+PLANEL_GerCrit_Resultado!T676</f>
        <v>7375.1998330000006</v>
      </c>
      <c r="Q19" s="58">
        <f>PLANEL_GerCrit_Resultado!U112+PLANEL_GerCrit_Resultado!U676</f>
        <v>7624.3030159999998</v>
      </c>
      <c r="R19" s="58">
        <f>PLANEL_GerCrit_Resultado!V112+PLANEL_GerCrit_Resultado!V676</f>
        <v>7793.1813820000007</v>
      </c>
      <c r="S19" s="58">
        <f>PLANEL_GerCrit_Resultado!W112+PLANEL_GerCrit_Resultado!W676</f>
        <v>6152.3131759999997</v>
      </c>
      <c r="T19" s="58">
        <f>PLANEL_GerCrit_Resultado!X112+PLANEL_GerCrit_Resultado!X676</f>
        <v>6264.2776530000001</v>
      </c>
      <c r="U19" s="58">
        <f>PLANEL_GerCrit_Resultado!Y112+PLANEL_GerCrit_Resultado!Y676</f>
        <v>6285.9835350000003</v>
      </c>
      <c r="V19" s="58">
        <f>PLANEL_GerCrit_Resultado!Z112+PLANEL_GerCrit_Resultado!Z676</f>
        <v>5340.3899810000003</v>
      </c>
      <c r="W19" s="58">
        <f>PLANEL_GerCrit_Resultado!AA112+PLANEL_GerCrit_Resultado!AA676</f>
        <v>5375.4321980000004</v>
      </c>
      <c r="X19" s="58">
        <f>PLANEL_GerCrit_Resultado!AB112+PLANEL_GerCrit_Resultado!AB676</f>
        <v>5446.8880200000003</v>
      </c>
      <c r="Y19" s="58">
        <f>PLANEL_GerCrit_Resultado!AC112+PLANEL_GerCrit_Resultado!AC676</f>
        <v>5051.0779339999999</v>
      </c>
      <c r="Z19" s="58">
        <f>PLANEL_GerCrit_Resultado!AD112+PLANEL_GerCrit_Resultado!AD676</f>
        <v>4912.3486149999999</v>
      </c>
      <c r="AA19" s="58">
        <f>PLANEL_GerCrit_Resultado!AE112+PLANEL_GerCrit_Resultado!AE676</f>
        <v>4797.345327</v>
      </c>
      <c r="AB19" s="58">
        <f>PLANEL_GerCrit_Resultado!AF112+PLANEL_GerCrit_Resultado!AF676</f>
        <v>4764.6505319999997</v>
      </c>
      <c r="AC19" s="58">
        <f>PLANEL_GerCrit_Resultado!AG112+PLANEL_GerCrit_Resultado!AG676</f>
        <v>3260.5092569999997</v>
      </c>
      <c r="AD19" s="58">
        <f>PLANEL_GerCrit_Resultado!AH112+PLANEL_GerCrit_Resultado!AH676</f>
        <v>3236.8149080000003</v>
      </c>
      <c r="AE19" s="58">
        <f>PLANEL_GerCrit_Resultado!AI112+PLANEL_GerCrit_Resultado!AI676</f>
        <v>3331.1960629999999</v>
      </c>
      <c r="AF19" s="58">
        <f>PLANEL_GerCrit_Resultado!AJ112+PLANEL_GerCrit_Resultado!AJ676</f>
        <v>3428.5379759999996</v>
      </c>
      <c r="AG19" s="58">
        <f>PLANEL_GerCrit_Resultado!AK112+PLANEL_GerCrit_Resultado!AK676</f>
        <v>3711.7260340000003</v>
      </c>
      <c r="AH19" s="58">
        <f>PLANEL_GerCrit_Resultado!AL112+PLANEL_GerCrit_Resultado!AL676</f>
        <v>4023.7151649999996</v>
      </c>
      <c r="AI19" s="58">
        <f>PLANEL_GerCrit_Resultado!AM112+PLANEL_GerCrit_Resultado!AM676</f>
        <v>4113.5398880000002</v>
      </c>
      <c r="AJ19" s="58">
        <f>PLANEL_GerCrit_Resultado!AN112+PLANEL_GerCrit_Resultado!AN676</f>
        <v>4169.6766340000004</v>
      </c>
      <c r="AK19" s="58">
        <f>PLANEL_GerCrit_Resultado!AO112+PLANEL_GerCrit_Resultado!AO676</f>
        <v>4169.6766340000004</v>
      </c>
      <c r="AL19" s="58">
        <f>PLANEL_GerCrit_Resultado!AP112+PLANEL_GerCrit_Resultado!AP676</f>
        <v>4169.6766340000004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1019.716266</v>
      </c>
      <c r="T20" s="58">
        <f>PLANEL_GerCrit_Resultado!X124+PLANEL_GerCrit_Resultado!X136+PLANEL_GerCrit_Resultado!X664</f>
        <v>812.85840580000001</v>
      </c>
      <c r="U20" s="58">
        <f>PLANEL_GerCrit_Resultado!Y124+PLANEL_GerCrit_Resultado!Y136+PLANEL_GerCrit_Resultado!Y664</f>
        <v>691.19004510000002</v>
      </c>
      <c r="V20" s="58">
        <f>PLANEL_GerCrit_Resultado!Z124+PLANEL_GerCrit_Resultado!Z136+PLANEL_GerCrit_Resultado!Z664</f>
        <v>1065.2289499999999</v>
      </c>
      <c r="W20" s="58">
        <f>PLANEL_GerCrit_Resultado!AA124+PLANEL_GerCrit_Resultado!AA136+PLANEL_GerCrit_Resultado!AA664</f>
        <v>930.89080769999998</v>
      </c>
      <c r="X20" s="58">
        <f>PLANEL_GerCrit_Resultado!AB124+PLANEL_GerCrit_Resultado!AB136+PLANEL_GerCrit_Resultado!AB664</f>
        <v>998.11713459999999</v>
      </c>
      <c r="Y20" s="58">
        <f>PLANEL_GerCrit_Resultado!AC124+PLANEL_GerCrit_Resultado!AC136+PLANEL_GerCrit_Resultado!AC664</f>
        <v>930.89080769999998</v>
      </c>
      <c r="Z20" s="58">
        <f>PLANEL_GerCrit_Resultado!AD124+PLANEL_GerCrit_Resultado!AD136+PLANEL_GerCrit_Resultado!AD664</f>
        <v>930.89080769999998</v>
      </c>
      <c r="AA20" s="58">
        <f>PLANEL_GerCrit_Resultado!AE124+PLANEL_GerCrit_Resultado!AE136+PLANEL_GerCrit_Resultado!AE664</f>
        <v>944.15540950000002</v>
      </c>
      <c r="AB20" s="58">
        <f>PLANEL_GerCrit_Resultado!AF124+PLANEL_GerCrit_Resultado!AF136+PLANEL_GerCrit_Resultado!AF664</f>
        <v>944.15540950000002</v>
      </c>
      <c r="AC20" s="58">
        <f>PLANEL_GerCrit_Resultado!AG124+PLANEL_GerCrit_Resultado!AG136+PLANEL_GerCrit_Resultado!AG664</f>
        <v>1516.428232</v>
      </c>
      <c r="AD20" s="58">
        <f>PLANEL_GerCrit_Resultado!AH124+PLANEL_GerCrit_Resultado!AH136+PLANEL_GerCrit_Resultado!AH664</f>
        <v>1516.428232</v>
      </c>
      <c r="AE20" s="58">
        <f>PLANEL_GerCrit_Resultado!AI124+PLANEL_GerCrit_Resultado!AI136+PLANEL_GerCrit_Resultado!AI664</f>
        <v>1516.428232</v>
      </c>
      <c r="AF20" s="58">
        <f>PLANEL_GerCrit_Resultado!AJ124+PLANEL_GerCrit_Resultado!AJ136+PLANEL_GerCrit_Resultado!AJ664</f>
        <v>1516.428232</v>
      </c>
      <c r="AG20" s="58">
        <f>PLANEL_GerCrit_Resultado!AK124+PLANEL_GerCrit_Resultado!AK136+PLANEL_GerCrit_Resultado!AK664</f>
        <v>1516.428232</v>
      </c>
      <c r="AH20" s="58">
        <f>PLANEL_GerCrit_Resultado!AL124+PLANEL_GerCrit_Resultado!AL136+PLANEL_GerCrit_Resultado!AL664</f>
        <v>1516.428232</v>
      </c>
      <c r="AI20" s="58">
        <f>PLANEL_GerCrit_Resultado!AM124+PLANEL_GerCrit_Resultado!AM136+PLANEL_GerCrit_Resultado!AM664</f>
        <v>1516.428232</v>
      </c>
      <c r="AJ20" s="58">
        <f>PLANEL_GerCrit_Resultado!AN124+PLANEL_GerCrit_Resultado!AN136+PLANEL_GerCrit_Resultado!AN664</f>
        <v>1516.428232</v>
      </c>
      <c r="AK20" s="58">
        <f>PLANEL_GerCrit_Resultado!AO124+PLANEL_GerCrit_Resultado!AO136+PLANEL_GerCrit_Resultado!AO664</f>
        <v>1516.428232</v>
      </c>
      <c r="AL20" s="58">
        <f>PLANEL_GerCrit_Resultado!AP124+PLANEL_GerCrit_Resultado!AP136+PLANEL_GerCrit_Resultado!AP664</f>
        <v>1516.428232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830.6147393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1530.8777560000001</v>
      </c>
      <c r="W21" s="58">
        <f>PLANEL_GerCrit_Resultado!AA724+PLANEL_GerCrit_Resultado!AA760</f>
        <v>1742.951</v>
      </c>
      <c r="X21" s="58">
        <f>PLANEL_GerCrit_Resultado!AB724+PLANEL_GerCrit_Resultado!AB760</f>
        <v>1763.4933169999999</v>
      </c>
      <c r="Y21" s="58">
        <f>PLANEL_GerCrit_Resultado!AC724+PLANEL_GerCrit_Resultado!AC760</f>
        <v>2349.6027819999999</v>
      </c>
      <c r="Z21" s="58">
        <f>PLANEL_GerCrit_Resultado!AD724+PLANEL_GerCrit_Resultado!AD760</f>
        <v>2298.4811049999998</v>
      </c>
      <c r="AA21" s="58">
        <f>PLANEL_GerCrit_Resultado!AE724+PLANEL_GerCrit_Resultado!AE760</f>
        <v>2323.2595849999998</v>
      </c>
      <c r="AB21" s="58">
        <f>PLANEL_GerCrit_Resultado!AF724+PLANEL_GerCrit_Resultado!AF760</f>
        <v>2418.4870839999999</v>
      </c>
      <c r="AC21" s="58">
        <f>PLANEL_GerCrit_Resultado!AG724+PLANEL_GerCrit_Resultado!AG760</f>
        <v>2538.0759889999999</v>
      </c>
      <c r="AD21" s="58">
        <f>PLANEL_GerCrit_Resultado!AH724+PLANEL_GerCrit_Resultado!AH760</f>
        <v>2683.0131160000001</v>
      </c>
      <c r="AE21" s="58">
        <f>PLANEL_GerCrit_Resultado!AI724+PLANEL_GerCrit_Resultado!AI760</f>
        <v>2948.9459200000001</v>
      </c>
      <c r="AF21" s="58">
        <f>PLANEL_GerCrit_Resultado!AJ724+PLANEL_GerCrit_Resultado!AJ760</f>
        <v>3214.2912930000002</v>
      </c>
      <c r="AG21" s="58">
        <f>PLANEL_GerCrit_Resultado!AK724+PLANEL_GerCrit_Resultado!AK760</f>
        <v>3500.3639990000001</v>
      </c>
      <c r="AH21" s="58">
        <f>PLANEL_GerCrit_Resultado!AL724+PLANEL_GerCrit_Resultado!AL760</f>
        <v>3641.6477810000001</v>
      </c>
      <c r="AI21" s="58">
        <f>PLANEL_GerCrit_Resultado!AM724+PLANEL_GerCrit_Resultado!AM760</f>
        <v>3782.0885170000001</v>
      </c>
      <c r="AJ21" s="58">
        <f>PLANEL_GerCrit_Resultado!AN724+PLANEL_GerCrit_Resultado!AN760</f>
        <v>3768.6660360000001</v>
      </c>
      <c r="AK21" s="58">
        <f>PLANEL_GerCrit_Resultado!AO724+PLANEL_GerCrit_Resultado!AO760</f>
        <v>3770.578368</v>
      </c>
      <c r="AL21" s="58">
        <f>PLANEL_GerCrit_Resultado!AP724+PLANEL_GerCrit_Resultado!AP760</f>
        <v>4043.98596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6.4036901901241089E-2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3.1588912231830482E-2</v>
      </c>
      <c r="N25" s="35">
        <f t="shared" si="1"/>
        <v>2.3572390891309129E-2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0.55832038343082679</v>
      </c>
      <c r="L26" s="35">
        <f t="shared" si="2"/>
        <v>0.51088868977372648</v>
      </c>
      <c r="M26" s="35">
        <f t="shared" si="2"/>
        <v>0.41956192387042796</v>
      </c>
      <c r="N26" s="35">
        <f t="shared" si="2"/>
        <v>0.40577522201944488</v>
      </c>
      <c r="O26" s="35">
        <f t="shared" si="2"/>
        <v>0.39535333049528132</v>
      </c>
      <c r="P26" s="35">
        <f t="shared" si="2"/>
        <v>0.37988024982611179</v>
      </c>
      <c r="Q26" s="35">
        <f t="shared" si="2"/>
        <v>0.38770708852799945</v>
      </c>
      <c r="R26" s="35">
        <f t="shared" si="2"/>
        <v>0.37123547086170527</v>
      </c>
      <c r="S26" s="35">
        <f t="shared" si="2"/>
        <v>0.33988286941398343</v>
      </c>
      <c r="T26" s="35">
        <f t="shared" si="2"/>
        <v>0.3424883584472293</v>
      </c>
      <c r="U26" s="35">
        <f t="shared" si="2"/>
        <v>0.33779385516145816</v>
      </c>
      <c r="V26" s="35">
        <f t="shared" si="2"/>
        <v>0.30275320135747502</v>
      </c>
      <c r="W26" s="35">
        <f t="shared" si="2"/>
        <v>0.30547454092572607</v>
      </c>
      <c r="X26" s="35">
        <f t="shared" si="2"/>
        <v>0.29990679953403448</v>
      </c>
      <c r="Y26" s="35">
        <f t="shared" si="2"/>
        <v>0.28460173120134186</v>
      </c>
      <c r="Z26" s="35">
        <f t="shared" si="2"/>
        <v>0.28494128692236143</v>
      </c>
      <c r="AA26" s="35">
        <f t="shared" si="2"/>
        <v>0.28546612657323572</v>
      </c>
      <c r="AB26" s="35">
        <f t="shared" si="2"/>
        <v>0.26380404147292941</v>
      </c>
      <c r="AC26" s="35">
        <f t="shared" si="2"/>
        <v>0.1335560095927201</v>
      </c>
      <c r="AD26" s="35">
        <f t="shared" si="2"/>
        <v>0.12330822556313421</v>
      </c>
      <c r="AE26" s="35">
        <f t="shared" si="2"/>
        <v>0.12032627201889425</v>
      </c>
      <c r="AF26" s="35">
        <f t="shared" si="2"/>
        <v>0.11730083924098932</v>
      </c>
      <c r="AG26" s="35">
        <f t="shared" si="2"/>
        <v>0.121903914465363</v>
      </c>
      <c r="AH26" s="35">
        <f t="shared" si="2"/>
        <v>0.1380759284090422</v>
      </c>
      <c r="AI26" s="35">
        <f t="shared" si="2"/>
        <v>0.14820593999346654</v>
      </c>
      <c r="AJ26" s="35">
        <f t="shared" si="2"/>
        <v>0.16154806408764993</v>
      </c>
      <c r="AK26" s="35">
        <f t="shared" si="2"/>
        <v>0.16987606526276758</v>
      </c>
      <c r="AL26" s="35">
        <f t="shared" si="2"/>
        <v>0.21463049886695873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0.23686788996515681</v>
      </c>
      <c r="T27" s="35">
        <f t="shared" si="3"/>
        <v>0.23686788996515681</v>
      </c>
      <c r="U27" s="35">
        <f t="shared" si="3"/>
        <v>0.23686788996515681</v>
      </c>
      <c r="V27" s="35">
        <f t="shared" si="3"/>
        <v>0.23686788997455471</v>
      </c>
      <c r="W27" s="35">
        <f t="shared" si="3"/>
        <v>0.23686788997455471</v>
      </c>
      <c r="X27" s="35">
        <f t="shared" si="3"/>
        <v>0.23686788997455471</v>
      </c>
      <c r="Y27" s="35">
        <f t="shared" si="3"/>
        <v>0.23686788997455471</v>
      </c>
      <c r="Z27" s="35">
        <f t="shared" si="3"/>
        <v>0.23686788997455471</v>
      </c>
      <c r="AA27" s="35">
        <f t="shared" si="3"/>
        <v>0.23686789001505268</v>
      </c>
      <c r="AB27" s="35">
        <f t="shared" si="3"/>
        <v>0.23686789001505268</v>
      </c>
      <c r="AC27" s="35">
        <f t="shared" si="3"/>
        <v>0.23686789000312403</v>
      </c>
      <c r="AD27" s="35">
        <f t="shared" si="3"/>
        <v>0.23686789000312403</v>
      </c>
      <c r="AE27" s="35">
        <f t="shared" si="3"/>
        <v>0.23686789000312403</v>
      </c>
      <c r="AF27" s="35">
        <f t="shared" si="3"/>
        <v>0.23686789000312403</v>
      </c>
      <c r="AG27" s="35">
        <f t="shared" si="3"/>
        <v>0.24617075923149018</v>
      </c>
      <c r="AH27" s="35">
        <f t="shared" si="3"/>
        <v>0.33709143705092159</v>
      </c>
      <c r="AI27" s="35">
        <f t="shared" si="3"/>
        <v>0.39686131490159327</v>
      </c>
      <c r="AJ27" s="35">
        <f t="shared" si="3"/>
        <v>0.4449805982505467</v>
      </c>
      <c r="AK27" s="35">
        <f t="shared" si="3"/>
        <v>0.37215510559200249</v>
      </c>
      <c r="AL27" s="35">
        <f t="shared" si="3"/>
        <v>0.44180196126210558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0.27390015307050797</v>
      </c>
      <c r="T28" s="35">
        <f t="shared" si="4"/>
        <v>0.24015080697827518</v>
      </c>
      <c r="U28" s="35">
        <f t="shared" si="4"/>
        <v>0.23686788999418265</v>
      </c>
      <c r="V28" s="35">
        <f t="shared" si="4"/>
        <v>0.24658773597210826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0.28599672223753098</v>
      </c>
      <c r="Z28" s="35">
        <f t="shared" si="4"/>
        <v>0.24215563277618177</v>
      </c>
      <c r="AA28" s="35">
        <f t="shared" si="4"/>
        <v>0.23686788999751798</v>
      </c>
      <c r="AB28" s="35">
        <f t="shared" si="4"/>
        <v>0.23698176117285411</v>
      </c>
      <c r="AC28" s="35">
        <f t="shared" si="4"/>
        <v>0.24193637316798194</v>
      </c>
      <c r="AD28" s="35">
        <f t="shared" si="4"/>
        <v>0.27204398338727076</v>
      </c>
      <c r="AE28" s="35">
        <f t="shared" si="4"/>
        <v>0.31025689410548085</v>
      </c>
      <c r="AF28" s="35">
        <f t="shared" si="4"/>
        <v>0.34605333664349552</v>
      </c>
      <c r="AG28" s="35">
        <f t="shared" si="4"/>
        <v>0.40396136313276026</v>
      </c>
      <c r="AH28" s="35">
        <f t="shared" si="4"/>
        <v>0.41212412456301745</v>
      </c>
      <c r="AI28" s="35">
        <f t="shared" si="4"/>
        <v>0.422751079148181</v>
      </c>
      <c r="AJ28" s="35">
        <f t="shared" si="4"/>
        <v>0.4304439866903283</v>
      </c>
      <c r="AK28" s="35">
        <f t="shared" si="4"/>
        <v>0.41351156947648626</v>
      </c>
      <c r="AL28" s="35">
        <f t="shared" si="4"/>
        <v>0.49175577728482694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0.10874480283425757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0.16932143111453407</v>
      </c>
      <c r="M32" s="35">
        <f t="shared" si="5"/>
        <v>0.15862259271239026</v>
      </c>
      <c r="N32" s="35">
        <f t="shared" si="5"/>
        <v>0.1675179909130913</v>
      </c>
      <c r="O32" s="35">
        <f t="shared" si="5"/>
        <v>0.22148058407040702</v>
      </c>
      <c r="P32" s="35">
        <f t="shared" si="5"/>
        <v>0.2322847776237624</v>
      </c>
      <c r="Q32" s="35">
        <f t="shared" si="5"/>
        <v>0.28321041315731571</v>
      </c>
      <c r="R32" s="35">
        <f t="shared" si="5"/>
        <v>0.23307152334433445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0.15823918137836604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5.9371711182108627E-2</v>
      </c>
      <c r="AI32" s="35">
        <f t="shared" si="5"/>
        <v>0.1583994879963487</v>
      </c>
      <c r="AJ32" s="35">
        <f t="shared" si="5"/>
        <v>0.26140143591967135</v>
      </c>
      <c r="AK32" s="35">
        <f t="shared" si="5"/>
        <v>0.14067350680054769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0.63794270955122601</v>
      </c>
      <c r="J33" s="35">
        <f t="shared" si="6"/>
        <v>0.66468474905245467</v>
      </c>
      <c r="K33" s="35">
        <f t="shared" si="6"/>
        <v>0.66894260980926434</v>
      </c>
      <c r="L33" s="35">
        <f t="shared" si="6"/>
        <v>0.63907883481601935</v>
      </c>
      <c r="M33" s="35">
        <f t="shared" si="6"/>
        <v>0.59420829560603772</v>
      </c>
      <c r="N33" s="35">
        <f t="shared" si="6"/>
        <v>0.58888878809361744</v>
      </c>
      <c r="O33" s="35">
        <f t="shared" si="6"/>
        <v>0.58530346517053233</v>
      </c>
      <c r="P33" s="35">
        <f t="shared" si="6"/>
        <v>0.58595766145548911</v>
      </c>
      <c r="Q33" s="35">
        <f t="shared" si="6"/>
        <v>0.57022072918062283</v>
      </c>
      <c r="R33" s="35">
        <f t="shared" si="6"/>
        <v>0.58285112238525616</v>
      </c>
      <c r="S33" s="35">
        <f t="shared" si="6"/>
        <v>0.51072678820483353</v>
      </c>
      <c r="T33" s="35">
        <f t="shared" si="6"/>
        <v>0.52002138295243416</v>
      </c>
      <c r="U33" s="35">
        <f t="shared" si="6"/>
        <v>0.5218232703209541</v>
      </c>
      <c r="V33" s="35">
        <f t="shared" si="6"/>
        <v>0.48560511131753248</v>
      </c>
      <c r="W33" s="35">
        <f t="shared" si="6"/>
        <v>0.48879152274958892</v>
      </c>
      <c r="X33" s="35">
        <f t="shared" si="6"/>
        <v>0.49528904681057484</v>
      </c>
      <c r="Y33" s="35">
        <f t="shared" si="6"/>
        <v>0.48537289820386714</v>
      </c>
      <c r="Z33" s="35">
        <f t="shared" si="6"/>
        <v>0.47204199091858695</v>
      </c>
      <c r="AA33" s="35">
        <f t="shared" si="6"/>
        <v>0.46223467717897304</v>
      </c>
      <c r="AB33" s="35">
        <f t="shared" si="6"/>
        <v>0.45908446242849382</v>
      </c>
      <c r="AC33" s="35">
        <f t="shared" si="6"/>
        <v>0.35576077707775894</v>
      </c>
      <c r="AD33" s="35">
        <f t="shared" si="6"/>
        <v>0.3531754386081643</v>
      </c>
      <c r="AE33" s="35">
        <f t="shared" si="6"/>
        <v>0.36347355782748852</v>
      </c>
      <c r="AF33" s="35">
        <f t="shared" si="6"/>
        <v>0.37409473135636823</v>
      </c>
      <c r="AG33" s="35">
        <f t="shared" si="6"/>
        <v>0.42170594558477764</v>
      </c>
      <c r="AH33" s="35">
        <f t="shared" si="6"/>
        <v>0.45715243875139255</v>
      </c>
      <c r="AI33" s="35">
        <f t="shared" si="6"/>
        <v>0.46735783090658467</v>
      </c>
      <c r="AJ33" s="35">
        <f t="shared" si="6"/>
        <v>0.47373577996239652</v>
      </c>
      <c r="AK33" s="35">
        <f t="shared" si="6"/>
        <v>0.47373577996239652</v>
      </c>
      <c r="AL33" s="35">
        <f t="shared" si="6"/>
        <v>0.47373577996239652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0.7106036696864112</v>
      </c>
      <c r="T34" s="35">
        <f t="shared" si="7"/>
        <v>0.56645185073170734</v>
      </c>
      <c r="U34" s="35">
        <f t="shared" si="7"/>
        <v>0.4816655366550523</v>
      </c>
      <c r="V34" s="35">
        <f t="shared" si="7"/>
        <v>0.54210124681933836</v>
      </c>
      <c r="W34" s="35">
        <f t="shared" si="7"/>
        <v>0.47373578</v>
      </c>
      <c r="X34" s="35">
        <f t="shared" si="7"/>
        <v>0.50794765119592877</v>
      </c>
      <c r="Y34" s="35">
        <f t="shared" si="7"/>
        <v>0.47373578</v>
      </c>
      <c r="Z34" s="35">
        <f t="shared" si="7"/>
        <v>0.47373578</v>
      </c>
      <c r="AA34" s="35">
        <f t="shared" si="7"/>
        <v>0.47373577997992977</v>
      </c>
      <c r="AB34" s="35">
        <f t="shared" si="7"/>
        <v>0.47373577997992977</v>
      </c>
      <c r="AC34" s="35">
        <f t="shared" si="7"/>
        <v>0.47373578006872852</v>
      </c>
      <c r="AD34" s="35">
        <f t="shared" si="7"/>
        <v>0.47373578006872852</v>
      </c>
      <c r="AE34" s="35">
        <f t="shared" si="7"/>
        <v>0.47373578006872852</v>
      </c>
      <c r="AF34" s="35">
        <f t="shared" si="7"/>
        <v>0.47373578006872852</v>
      </c>
      <c r="AG34" s="35">
        <f t="shared" si="7"/>
        <v>0.47373578006872852</v>
      </c>
      <c r="AH34" s="35">
        <f t="shared" si="7"/>
        <v>0.47373578006872852</v>
      </c>
      <c r="AI34" s="35">
        <f t="shared" si="7"/>
        <v>0.47373578006872852</v>
      </c>
      <c r="AJ34" s="35">
        <f t="shared" si="7"/>
        <v>0.47373578006872852</v>
      </c>
      <c r="AK34" s="35">
        <f t="shared" si="7"/>
        <v>0.47373578006872852</v>
      </c>
      <c r="AL34" s="35">
        <f t="shared" si="7"/>
        <v>0.47373578006872852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0.62973065905989389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0.62792360787530765</v>
      </c>
      <c r="W35" s="35">
        <f t="shared" si="8"/>
        <v>0.66070924943138742</v>
      </c>
      <c r="X35" s="35">
        <f t="shared" si="8"/>
        <v>0.62138594679351655</v>
      </c>
      <c r="Y35" s="35">
        <f t="shared" si="8"/>
        <v>0.64745185505648939</v>
      </c>
      <c r="Z35" s="35">
        <f t="shared" si="8"/>
        <v>0.60028234656568291</v>
      </c>
      <c r="AA35" s="35">
        <f t="shared" si="8"/>
        <v>0.57663429759245466</v>
      </c>
      <c r="AB35" s="35">
        <f t="shared" si="8"/>
        <v>0.57188155213998582</v>
      </c>
      <c r="AC35" s="35">
        <f t="shared" si="8"/>
        <v>0.57228319932356253</v>
      </c>
      <c r="AD35" s="35">
        <f t="shared" si="8"/>
        <v>0.57885935620280471</v>
      </c>
      <c r="AE35" s="35">
        <f t="shared" si="8"/>
        <v>0.60991642605997931</v>
      </c>
      <c r="AF35" s="35">
        <f t="shared" si="8"/>
        <v>0.63838953187686198</v>
      </c>
      <c r="AG35" s="35">
        <f t="shared" si="8"/>
        <v>0.66864641814708692</v>
      </c>
      <c r="AH35" s="35">
        <f t="shared" si="8"/>
        <v>0.67003639024839012</v>
      </c>
      <c r="AI35" s="35">
        <f t="shared" si="8"/>
        <v>0.6711780864241349</v>
      </c>
      <c r="AJ35" s="35">
        <f t="shared" si="8"/>
        <v>0.66879610221827868</v>
      </c>
      <c r="AK35" s="35">
        <f t="shared" si="8"/>
        <v>0.6691354690328305</v>
      </c>
      <c r="AL35" s="35">
        <f t="shared" si="8"/>
        <v>0.71765500621118017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23.848990301369863</v>
      </c>
      <c r="I39" s="1">
        <f>Planel_ConsumoMed_Combustível!M40/365</f>
        <v>26.889000197260273</v>
      </c>
      <c r="J39" s="1">
        <f>Planel_ConsumoMed_Combustível!N40/365</f>
        <v>26.789772676712328</v>
      </c>
      <c r="K39" s="1">
        <f>Planel_ConsumoMed_Combustível!O40/365</f>
        <v>27.406673506849316</v>
      </c>
      <c r="L39" s="1">
        <f>Planel_ConsumoMed_Combustível!P40/365</f>
        <v>27.508468438356168</v>
      </c>
      <c r="M39" s="1">
        <f>Planel_ConsumoMed_Combustível!Q40/365</f>
        <v>21.606004506849313</v>
      </c>
      <c r="N39" s="1">
        <f>Planel_ConsumoMed_Combustível!R40/365</f>
        <v>21.336461065753422</v>
      </c>
      <c r="O39" s="1">
        <f>Planel_ConsumoMed_Combustível!S40/365</f>
        <v>22.036720991780822</v>
      </c>
      <c r="P39" s="1">
        <f>Planel_ConsumoMed_Combustível!T40/365</f>
        <v>21.595976832876712</v>
      </c>
      <c r="Q39" s="1">
        <f>Planel_ConsumoMed_Combustível!U40/365</f>
        <v>23.293645098630137</v>
      </c>
      <c r="R39" s="1">
        <f>Planel_ConsumoMed_Combustível!V40/365</f>
        <v>22.360921715068493</v>
      </c>
      <c r="S39" s="1">
        <f>Planel_ConsumoMed_Combustível!W40/365</f>
        <v>20.371686271232878</v>
      </c>
      <c r="T39" s="1">
        <f>Planel_ConsumoMed_Combustível!X40/365</f>
        <v>20.520557167123286</v>
      </c>
      <c r="U39" s="1">
        <f>Planel_ConsumoMed_Combustível!Y40/365</f>
        <v>20.464138326027395</v>
      </c>
      <c r="V39" s="1">
        <f>Planel_ConsumoMed_Combustível!Z40/365</f>
        <v>18.63302070410959</v>
      </c>
      <c r="W39" s="1">
        <f>Planel_ConsumoMed_Combustível!AA40/365</f>
        <v>18.862639271232876</v>
      </c>
      <c r="X39" s="1">
        <f>Planel_ConsumoMed_Combustível!AB40/365</f>
        <v>18.817104079452054</v>
      </c>
      <c r="Y39" s="1">
        <f>Planel_ConsumoMed_Combustível!AC40/365</f>
        <v>18.881889863013697</v>
      </c>
      <c r="Z39" s="1">
        <f>Planel_ConsumoMed_Combustível!AD40/365</f>
        <v>18.424905216438354</v>
      </c>
      <c r="AA39" s="1">
        <f>Planel_ConsumoMed_Combustível!AE40/365</f>
        <v>18.554445032876711</v>
      </c>
      <c r="AB39" s="1">
        <f>Planel_ConsumoMed_Combustível!AF40/365</f>
        <v>17.802960202739726</v>
      </c>
      <c r="AC39" s="1">
        <f>Planel_ConsumoMed_Combustível!AG40/365</f>
        <v>13.033069967123287</v>
      </c>
      <c r="AD39" s="1">
        <f>Planel_ConsumoMed_Combustível!AH40/365</f>
        <v>13.434097994520547</v>
      </c>
      <c r="AE39" s="1">
        <f>Planel_ConsumoMed_Combustível!AI40/365</f>
        <v>14.337701213698631</v>
      </c>
      <c r="AF39" s="1">
        <f>Planel_ConsumoMed_Combustível!AJ40/365</f>
        <v>15.252905641095889</v>
      </c>
      <c r="AG39" s="1">
        <f>Planel_ConsumoMed_Combustível!AK40/365</f>
        <v>16.958389895890409</v>
      </c>
      <c r="AH39" s="1">
        <f>Planel_ConsumoMed_Combustível!AL40/365</f>
        <v>19.340832383561644</v>
      </c>
      <c r="AI39" s="1">
        <f>Planel_ConsumoMed_Combustível!AM40/365</f>
        <v>21.144261556164384</v>
      </c>
      <c r="AJ39" s="1">
        <f>Planel_ConsumoMed_Combustível!AN40/365</f>
        <v>22.487101142465754</v>
      </c>
      <c r="AK39" s="1">
        <f>Planel_ConsumoMed_Combustível!AO40/365</f>
        <v>21.398420715068493</v>
      </c>
      <c r="AL39" s="1">
        <f>Planel_ConsumoMed_Combustível!AP40/365</f>
        <v>25.910319093150687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30.188578301369862</v>
      </c>
      <c r="J40" s="1">
        <f>Planel_ConsumoCrit_Combustível!N40/365</f>
        <v>31.935544136986298</v>
      </c>
      <c r="K40" s="1">
        <f>Planel_ConsumoCrit_Combustível!O40/365</f>
        <v>34.124484493150689</v>
      </c>
      <c r="L40" s="1">
        <f>Planel_ConsumoCrit_Combustível!P40/365</f>
        <v>35.729656136986307</v>
      </c>
      <c r="M40" s="1">
        <f>Planel_ConsumoCrit_Combustível!Q40/365</f>
        <v>33.362672657534247</v>
      </c>
      <c r="N40" s="1">
        <f>Planel_ConsumoCrit_Combustível!R40/365</f>
        <v>34.582919041095892</v>
      </c>
      <c r="O40" s="1">
        <f>Planel_ConsumoCrit_Combustível!S40/365</f>
        <v>37.697667260273974</v>
      </c>
      <c r="P40" s="1">
        <f>Planel_ConsumoCrit_Combustível!T40/365</f>
        <v>38.680346191780821</v>
      </c>
      <c r="Q40" s="1">
        <f>Planel_ConsumoCrit_Combustível!U40/365</f>
        <v>41.294347890410961</v>
      </c>
      <c r="R40" s="1">
        <f>Planel_ConsumoCrit_Combustível!V40/365</f>
        <v>40.487223013698632</v>
      </c>
      <c r="S40" s="1">
        <f>Planel_ConsumoCrit_Combustível!W40/365</f>
        <v>37.551370493150685</v>
      </c>
      <c r="T40" s="1">
        <f>Planel_ConsumoCrit_Combustível!X40/365</f>
        <v>38.208062164383563</v>
      </c>
      <c r="U40" s="1">
        <f>Planel_ConsumoCrit_Combustível!Y40/365</f>
        <v>38.387889041095889</v>
      </c>
      <c r="V40" s="1">
        <f>Planel_ConsumoCrit_Combustível!Z40/365</f>
        <v>37.228125671232874</v>
      </c>
      <c r="W40" s="1">
        <f>Planel_ConsumoCrit_Combustível!AA40/365</f>
        <v>37.709412602739725</v>
      </c>
      <c r="X40" s="1">
        <f>Planel_ConsumoCrit_Combustível!AB40/365</f>
        <v>38.388587753424659</v>
      </c>
      <c r="Y40" s="1">
        <f>Planel_ConsumoCrit_Combustível!AC40/365</f>
        <v>38.861142465753424</v>
      </c>
      <c r="Z40" s="1">
        <f>Planel_ConsumoCrit_Combustível!AD40/365</f>
        <v>38.051329260273974</v>
      </c>
      <c r="AA40" s="1">
        <f>Planel_ConsumoCrit_Combustível!AE40/365</f>
        <v>37.722702876712333</v>
      </c>
      <c r="AB40" s="1">
        <f>Planel_ConsumoCrit_Combustível!AF40/365</f>
        <v>36.826848082191781</v>
      </c>
      <c r="AC40" s="1">
        <f>Planel_ConsumoCrit_Combustível!AG40/365</f>
        <v>31.203268438356165</v>
      </c>
      <c r="AD40" s="1">
        <f>Planel_ConsumoCrit_Combustível!AH40/365</f>
        <v>31.72043194520548</v>
      </c>
      <c r="AE40" s="1">
        <f>Planel_ConsumoCrit_Combustível!AI40/365</f>
        <v>33.257358328767125</v>
      </c>
      <c r="AF40" s="1">
        <f>Planel_ConsumoCrit_Combustível!AJ40/365</f>
        <v>34.804408219178086</v>
      </c>
      <c r="AG40" s="1">
        <f>Planel_ConsumoCrit_Combustível!AK40/365</f>
        <v>37.231669232876712</v>
      </c>
      <c r="AH40" s="1">
        <f>Planel_ConsumoCrit_Combustível!AL40/365</f>
        <v>40.0370578630137</v>
      </c>
      <c r="AI40" s="1">
        <f>Planel_ConsumoCrit_Combustível!AM40/365</f>
        <v>42.473600054794524</v>
      </c>
      <c r="AJ40" s="1">
        <f>Planel_ConsumoCrit_Combustível!AN40/365</f>
        <v>44.168504328767128</v>
      </c>
      <c r="AK40" s="1">
        <f>Planel_ConsumoCrit_Combustível!AO40/365</f>
        <v>42.403628657534249</v>
      </c>
      <c r="AL40" s="1">
        <f>Planel_ConsumoCrit_Combustível!AP40/365</f>
        <v>48.461268493150691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114256.2062</v>
      </c>
      <c r="BD4" s="1">
        <f>HLOOKUP(BD$2,PLANEL_Pot_anual!$C$3:$AL$23,2,TRUE)</f>
        <v>114256.2062</v>
      </c>
      <c r="BE4" s="1">
        <f>HLOOKUP(BE$2,PLANEL_Pot_anual!$C$3:$AL$23,2,TRUE)</f>
        <v>114256.2062</v>
      </c>
      <c r="BF4" s="1">
        <f>HLOOKUP(BF$2,PLANEL_Pot_anual!$C$3:$AL$23,2,TRUE)</f>
        <v>114256.2062</v>
      </c>
      <c r="BG4" s="1">
        <f>HLOOKUP(BG$2,PLANEL_Pot_anual!$C$3:$AL$23,2,TRUE)</f>
        <v>115874.6667</v>
      </c>
      <c r="BH4" s="1">
        <f>HLOOKUP(BH$2,PLANEL_Pot_anual!$C$3:$AL$23,2,TRUE)</f>
        <v>115874.6667</v>
      </c>
      <c r="BI4" s="1">
        <f>HLOOKUP(BI$2,PLANEL_Pot_anual!$C$3:$AL$23,2,TRUE)</f>
        <v>115874.6667</v>
      </c>
      <c r="BJ4" s="1">
        <f>HLOOKUP(BJ$2,PLANEL_Pot_anual!$C$3:$AL$23,2,TRUE)</f>
        <v>115874.6667</v>
      </c>
      <c r="BK4" s="1">
        <f>HLOOKUP(BK$2,PLANEL_Pot_anual!$C$3:$AL$23,2,TRUE)</f>
        <v>120656.1482</v>
      </c>
      <c r="BL4" s="1">
        <f>HLOOKUP(BL$2,PLANEL_Pot_anual!$C$3:$AL$23,2,TRUE)</f>
        <v>120656.1482</v>
      </c>
      <c r="BM4" s="1">
        <f>HLOOKUP(BM$2,PLANEL_Pot_anual!$C$3:$AL$23,2,TRUE)</f>
        <v>120656.1482</v>
      </c>
      <c r="BN4" s="1">
        <f>HLOOKUP(BN$2,PLANEL_Pot_anual!$C$3:$AL$23,2,TRUE)</f>
        <v>120656.1482</v>
      </c>
      <c r="BO4" s="1">
        <f>HLOOKUP(BO$2,PLANEL_Pot_anual!$C$3:$AL$23,2,TRUE)</f>
        <v>127057.5126</v>
      </c>
      <c r="BP4" s="1">
        <f>HLOOKUP(BP$2,PLANEL_Pot_anual!$C$3:$AL$23,2,TRUE)</f>
        <v>127057.5126</v>
      </c>
      <c r="BQ4" s="1">
        <f>HLOOKUP(BQ$2,PLANEL_Pot_anual!$C$3:$AL$23,2,TRUE)</f>
        <v>127057.5126</v>
      </c>
      <c r="BR4" s="1">
        <f>HLOOKUP(BR$2,PLANEL_Pot_anual!$C$3:$AL$23,2,TRUE)</f>
        <v>127057.5126</v>
      </c>
      <c r="BS4" s="1">
        <f>HLOOKUP(BS$2,PLANEL_Pot_anual!$C$3:$AL$23,2,TRUE)</f>
        <v>128764.1928</v>
      </c>
      <c r="BT4" s="1">
        <f>HLOOKUP(BT$2,PLANEL_Pot_anual!$C$3:$AL$23,2,TRUE)</f>
        <v>128764.1928</v>
      </c>
      <c r="BU4" s="1">
        <f>HLOOKUP(BU$2,PLANEL_Pot_anual!$C$3:$AL$23,2,TRUE)</f>
        <v>128764.1928</v>
      </c>
      <c r="BV4" s="1">
        <f>HLOOKUP(BV$2,PLANEL_Pot_anual!$C$3:$AL$23,2,TRUE)</f>
        <v>128764.1928</v>
      </c>
      <c r="BW4" s="1">
        <f>HLOOKUP(BW$2,PLANEL_Pot_anual!$C$3:$AL$23,2,TRUE)</f>
        <v>130571.08530000001</v>
      </c>
      <c r="BX4" s="1">
        <f>HLOOKUP(BX$2,PLANEL_Pot_anual!$C$3:$AL$23,2,TRUE)</f>
        <v>130571.08530000001</v>
      </c>
      <c r="BY4" s="1">
        <f>HLOOKUP(BY$2,PLANEL_Pot_anual!$C$3:$AL$23,2,TRUE)</f>
        <v>130571.08530000001</v>
      </c>
      <c r="BZ4" s="1">
        <f>HLOOKUP(BZ$2,PLANEL_Pot_anual!$C$3:$AL$23,2,TRUE)</f>
        <v>130571.08530000001</v>
      </c>
      <c r="CA4" s="1">
        <f>HLOOKUP(CA$2,PLANEL_Pot_anual!$C$3:$AL$23,2,TRUE)</f>
        <v>132328.7513</v>
      </c>
      <c r="CB4" s="1">
        <f>HLOOKUP(CB$2,PLANEL_Pot_anual!$C$3:$AL$23,2,TRUE)</f>
        <v>132328.7513</v>
      </c>
      <c r="CC4" s="1">
        <f>HLOOKUP(CC$2,PLANEL_Pot_anual!$C$3:$AL$23,2,TRUE)</f>
        <v>132328.7513</v>
      </c>
      <c r="CD4" s="1">
        <f>HLOOKUP(CD$2,PLANEL_Pot_anual!$C$3:$AL$23,2,TRUE)</f>
        <v>132328.7513</v>
      </c>
      <c r="CE4" s="1">
        <f>HLOOKUP(CE$2,PLANEL_Pot_anual!$C$3:$AL$23,2,TRUE)</f>
        <v>134764.12450000001</v>
      </c>
      <c r="CF4" s="1">
        <f>HLOOKUP(CF$2,PLANEL_Pot_anual!$C$3:$AL$23,2,TRUE)</f>
        <v>134764.12450000001</v>
      </c>
      <c r="CG4" s="1">
        <f>HLOOKUP(CG$2,PLANEL_Pot_anual!$C$3:$AL$23,2,TRUE)</f>
        <v>134764.12450000001</v>
      </c>
      <c r="CH4" s="1">
        <f>HLOOKUP(CH$2,PLANEL_Pot_anual!$C$3:$AL$23,2,TRUE)</f>
        <v>134764.12450000001</v>
      </c>
      <c r="CI4" s="1">
        <f>HLOOKUP(CI$2,PLANEL_Pot_anual!$C$3:$AL$23,2,TRUE)</f>
        <v>136263.69399999999</v>
      </c>
      <c r="CJ4" s="1">
        <f>HLOOKUP(CJ$2,PLANEL_Pot_anual!$C$3:$AL$23,2,TRUE)</f>
        <v>136263.69399999999</v>
      </c>
      <c r="CK4" s="1">
        <f>HLOOKUP(CK$2,PLANEL_Pot_anual!$C$3:$AL$23,2,TRUE)</f>
        <v>136263.69399999999</v>
      </c>
      <c r="CL4" s="1">
        <f>HLOOKUP(CL$2,PLANEL_Pot_anual!$C$3:$AL$23,2,TRUE)</f>
        <v>136263.69399999999</v>
      </c>
      <c r="CM4" s="1">
        <f>HLOOKUP(CM$2,PLANEL_Pot_anual!$C$3:$AL$23,2,TRUE)</f>
        <v>137775.3272</v>
      </c>
      <c r="CN4" s="1">
        <f>HLOOKUP(CN$2,PLANEL_Pot_anual!$C$3:$AL$23,2,TRUE)</f>
        <v>137775.3272</v>
      </c>
      <c r="CO4" s="1">
        <f>HLOOKUP(CO$2,PLANEL_Pot_anual!$C$3:$AL$23,2,TRUE)</f>
        <v>137775.3272</v>
      </c>
      <c r="CP4" s="1">
        <f>HLOOKUP(CP$2,PLANEL_Pot_anual!$C$3:$AL$23,2,TRUE)</f>
        <v>137775.3272</v>
      </c>
      <c r="CQ4" s="1">
        <f>HLOOKUP(CQ$2,PLANEL_Pot_anual!$C$3:$AL$23,2,TRUE)</f>
        <v>140689.59229999999</v>
      </c>
      <c r="CR4" s="1">
        <f>HLOOKUP(CR$2,PLANEL_Pot_anual!$C$3:$AL$23,2,TRUE)</f>
        <v>140689.59229999999</v>
      </c>
      <c r="CS4" s="1">
        <f>HLOOKUP(CS$2,PLANEL_Pot_anual!$C$3:$AL$23,2,TRUE)</f>
        <v>140689.59229999999</v>
      </c>
      <c r="CT4" s="1">
        <f>HLOOKUP(CT$2,PLANEL_Pot_anual!$C$3:$AL$23,2,TRUE)</f>
        <v>140689.59229999999</v>
      </c>
      <c r="CU4" s="1">
        <f>HLOOKUP(CU$2,PLANEL_Pot_anual!$C$3:$AL$23,2,TRUE)</f>
        <v>142904.62220000001</v>
      </c>
      <c r="CV4" s="1">
        <f>HLOOKUP(CV$2,PLANEL_Pot_anual!$C$3:$AL$23,2,TRUE)</f>
        <v>142904.62220000001</v>
      </c>
      <c r="CW4" s="1">
        <f>HLOOKUP(CW$2,PLANEL_Pot_anual!$C$3:$AL$23,2,TRUE)</f>
        <v>142904.62220000001</v>
      </c>
      <c r="CX4" s="1">
        <f>HLOOKUP(CX$2,PLANEL_Pot_anual!$C$3:$AL$23,2,TRUE)</f>
        <v>142904.62220000001</v>
      </c>
      <c r="CY4" s="1">
        <f>HLOOKUP(CY$2,PLANEL_Pot_anual!$C$3:$AL$23,2,TRUE)</f>
        <v>142904.62220000001</v>
      </c>
      <c r="CZ4" s="1">
        <f>HLOOKUP(CZ$2,PLANEL_Pot_anual!$C$3:$AL$23,2,TRUE)</f>
        <v>142904.62220000001</v>
      </c>
      <c r="DA4" s="1">
        <f>HLOOKUP(DA$2,PLANEL_Pot_anual!$C$3:$AL$23,2,TRUE)</f>
        <v>142904.62220000001</v>
      </c>
      <c r="DB4" s="1">
        <f>HLOOKUP(DB$2,PLANEL_Pot_anual!$C$3:$AL$23,2,TRUE)</f>
        <v>142904.62220000001</v>
      </c>
      <c r="DC4" s="1">
        <f>HLOOKUP(DC$2,PLANEL_Pot_anual!$C$3:$AL$23,2,TRUE)</f>
        <v>142904.62220000001</v>
      </c>
      <c r="DD4" s="1">
        <f>HLOOKUP(DD$2,PLANEL_Pot_anual!$C$3:$AL$23,2,TRUE)</f>
        <v>142904.62220000001</v>
      </c>
      <c r="DE4" s="1">
        <f>HLOOKUP(DE$2,PLANEL_Pot_anual!$C$3:$AL$23,2,TRUE)</f>
        <v>142904.62220000001</v>
      </c>
      <c r="DF4" s="1">
        <f>HLOOKUP(DF$2,PLANEL_Pot_anual!$C$3:$AL$23,2,TRUE)</f>
        <v>142904.62220000001</v>
      </c>
      <c r="DG4" s="1">
        <f>HLOOKUP(DG$2,PLANEL_Pot_anual!$C$3:$AL$23,2,TRUE)</f>
        <v>142904.62220000001</v>
      </c>
      <c r="DH4" s="1">
        <f>HLOOKUP(DH$2,PLANEL_Pot_anual!$C$3:$AL$23,2,TRUE)</f>
        <v>142904.62220000001</v>
      </c>
      <c r="DI4" s="1">
        <f>HLOOKUP(DI$2,PLANEL_Pot_anual!$C$3:$AL$23,2,TRUE)</f>
        <v>142904.62220000001</v>
      </c>
      <c r="DJ4" s="1">
        <f>HLOOKUP(DJ$2,PLANEL_Pot_anual!$C$3:$AL$23,2,TRUE)</f>
        <v>142904.62220000001</v>
      </c>
      <c r="DK4" s="1">
        <f>HLOOKUP(DK$2,PLANEL_Pot_anual!$C$3:$AL$23,2,TRUE)</f>
        <v>142904.62220000001</v>
      </c>
      <c r="DL4" s="1">
        <f>HLOOKUP(DL$2,PLANEL_Pot_anual!$C$3:$AL$23,2,TRUE)</f>
        <v>142904.62220000001</v>
      </c>
      <c r="DM4" s="1">
        <f>HLOOKUP(DM$2,PLANEL_Pot_anual!$C$3:$AL$23,2,TRUE)</f>
        <v>142904.62220000001</v>
      </c>
      <c r="DN4" s="1">
        <f>HLOOKUP(DN$2,PLANEL_Pot_anual!$C$3:$AL$23,2,TRUE)</f>
        <v>142904.62220000001</v>
      </c>
      <c r="DO4" s="1">
        <f>HLOOKUP(DO$2,PLANEL_Pot_anual!$C$3:$AL$23,2,TRUE)</f>
        <v>142904.62220000001</v>
      </c>
      <c r="DP4" s="1">
        <f>HLOOKUP(DP$2,PLANEL_Pot_anual!$C$3:$AL$23,2,TRUE)</f>
        <v>142904.62220000001</v>
      </c>
      <c r="DQ4" s="1">
        <f>HLOOKUP(DQ$2,PLANEL_Pot_anual!$C$3:$AL$23,2,TRUE)</f>
        <v>142904.62220000001</v>
      </c>
      <c r="DR4" s="1">
        <f>HLOOKUP(DR$2,PLANEL_Pot_anual!$C$3:$AL$23,2,TRUE)</f>
        <v>142904.62220000001</v>
      </c>
      <c r="DS4" s="1">
        <f>HLOOKUP(DS$2,PLANEL_Pot_anual!$C$3:$AL$23,2,TRUE)</f>
        <v>142904.62220000001</v>
      </c>
      <c r="DT4" s="1">
        <f>HLOOKUP(DT$2,PLANEL_Pot_anual!$C$3:$AL$23,2,TRUE)</f>
        <v>142904.62220000001</v>
      </c>
      <c r="DU4" s="1">
        <f>HLOOKUP(DU$2,PLANEL_Pot_anual!$C$3:$AL$23,2,TRUE)</f>
        <v>142904.62220000001</v>
      </c>
      <c r="DV4" s="1">
        <f>HLOOKUP(DV$2,PLANEL_Pot_anual!$C$3:$AL$23,2,TRUE)</f>
        <v>142904.62220000001</v>
      </c>
      <c r="DW4" s="1">
        <f>HLOOKUP(DW$2,PLANEL_Pot_anual!$C$3:$AL$23,2,TRUE)</f>
        <v>142904.62220000001</v>
      </c>
      <c r="DX4" s="1">
        <f>HLOOKUP(DX$2,PLANEL_Pot_anual!$C$3:$AL$23,2,TRUE)</f>
        <v>142904.62220000001</v>
      </c>
      <c r="DY4" s="1">
        <f>HLOOKUP(DY$2,PLANEL_Pot_anual!$C$3:$AL$23,2,TRUE)</f>
        <v>142904.62220000001</v>
      </c>
      <c r="DZ4" s="1">
        <f>HLOOKUP(DZ$2,PLANEL_Pot_anual!$C$3:$AL$23,2,TRUE)</f>
        <v>142904.62220000001</v>
      </c>
      <c r="EA4" s="1">
        <f>HLOOKUP(EA$2,PLANEL_Pot_anual!$C$3:$AL$23,2,TRUE)</f>
        <v>142904.62220000001</v>
      </c>
      <c r="EB4" s="1">
        <f>HLOOKUP(EB$2,PLANEL_Pot_anual!$C$3:$AL$23,2,TRUE)</f>
        <v>142904.62220000001</v>
      </c>
      <c r="EC4" s="1">
        <f>HLOOKUP(EC$2,PLANEL_Pot_anual!$C$3:$AL$23,2,TRUE)</f>
        <v>142904.62220000001</v>
      </c>
      <c r="ED4" s="1">
        <f>HLOOKUP(ED$2,PLANEL_Pot_anual!$C$3:$AL$23,2,TRUE)</f>
        <v>142904.62220000001</v>
      </c>
      <c r="EE4" s="1">
        <f>HLOOKUP(EE$2,PLANEL_Pot_anual!$C$3:$AL$23,2,TRUE)</f>
        <v>143506.0717</v>
      </c>
      <c r="EF4" s="1">
        <f>HLOOKUP(EF$2,PLANEL_Pot_anual!$C$3:$AL$23,2,TRUE)</f>
        <v>143506.0717</v>
      </c>
      <c r="EG4" s="1">
        <f>HLOOKUP(EG$2,PLANEL_Pot_anual!$C$3:$AL$23,2,TRUE)</f>
        <v>143506.0717</v>
      </c>
      <c r="EH4" s="1">
        <f>HLOOKUP(EH$2,PLANEL_Pot_anual!$C$3:$AL$23,2,TRUE)</f>
        <v>143506.0717</v>
      </c>
      <c r="EI4" s="1">
        <f>HLOOKUP(EI$2,PLANEL_Pot_anual!$C$3:$AL$23,2,TRUE)</f>
        <v>147989.22750000001</v>
      </c>
      <c r="EJ4" s="1">
        <f>HLOOKUP(EJ$2,PLANEL_Pot_anual!$C$3:$AL$23,2,TRUE)</f>
        <v>147989.22750000001</v>
      </c>
      <c r="EK4" s="1">
        <f>HLOOKUP(EK$2,PLANEL_Pot_anual!$C$3:$AL$23,2,TRUE)</f>
        <v>147989.22750000001</v>
      </c>
      <c r="EL4" s="1">
        <f>HLOOKUP(EL$2,PLANEL_Pot_anual!$C$3:$AL$23,2,TRUE)</f>
        <v>147989.22750000001</v>
      </c>
      <c r="EM4" s="1">
        <f>HLOOKUP(EM$2,PLANEL_Pot_anual!$C$3:$AL$23,2,TRUE)</f>
        <v>148926.16099999999</v>
      </c>
      <c r="EN4" s="1">
        <f>HLOOKUP(EN$2,PLANEL_Pot_anual!$C$3:$AL$23,2,TRUE)</f>
        <v>148926.16099999999</v>
      </c>
      <c r="EO4" s="1">
        <f>HLOOKUP(EO$2,PLANEL_Pot_anual!$C$3:$AL$23,2,TRUE)</f>
        <v>148926.16099999999</v>
      </c>
      <c r="EP4" s="1">
        <f>HLOOKUP(EP$2,PLANEL_Pot_anual!$C$3:$AL$23,2,TRUE)</f>
        <v>148926.16099999999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9230.5439239999996</v>
      </c>
      <c r="AB5" s="1">
        <f>HLOOKUP(AB$2,PLANEL_Pot_anual!$C$3:$AL$23,3,TRUE)</f>
        <v>9230.5439239999996</v>
      </c>
      <c r="AC5" s="1">
        <f>HLOOKUP(AC$2,PLANEL_Pot_anual!$C$3:$AL$23,3,TRUE)</f>
        <v>9230.5439239999996</v>
      </c>
      <c r="AD5" s="1">
        <f>HLOOKUP(AD$2,PLANEL_Pot_anual!$C$3:$AL$23,3,TRUE)</f>
        <v>9230.5439239999996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14281.046661</v>
      </c>
      <c r="AJ7" s="18">
        <f>HLOOKUP(AJ$2,PLANEL_Pot_anual!$C$3:$AL$23,5,TRUE)</f>
        <v>14281.046661</v>
      </c>
      <c r="AK7" s="18">
        <f>HLOOKUP(AK$2,PLANEL_Pot_anual!$C$3:$AL$23,5,TRUE)</f>
        <v>14281.046661</v>
      </c>
      <c r="AL7" s="18">
        <f>HLOOKUP(AL$2,PLANEL_Pot_anual!$C$3:$AL$23,5,TRUE)</f>
        <v>14281.046661</v>
      </c>
      <c r="AM7" s="18">
        <f>HLOOKUP(AM$2,PLANEL_Pot_anual!$C$3:$AL$23,5,TRUE)</f>
        <v>15430.621137</v>
      </c>
      <c r="AN7" s="18">
        <f>HLOOKUP(AN$2,PLANEL_Pot_anual!$C$3:$AL$23,5,TRUE)</f>
        <v>15430.621137</v>
      </c>
      <c r="AO7" s="18">
        <f>HLOOKUP(AO$2,PLANEL_Pot_anual!$C$3:$AL$23,5,TRUE)</f>
        <v>15430.621137</v>
      </c>
      <c r="AP7" s="18">
        <f>HLOOKUP(AP$2,PLANEL_Pot_anual!$C$3:$AL$23,5,TRUE)</f>
        <v>15430.621137</v>
      </c>
      <c r="AQ7" s="18">
        <f>HLOOKUP(AQ$2,PLANEL_Pot_anual!$C$3:$AL$23,5,TRUE)</f>
        <v>15604.713985999999</v>
      </c>
      <c r="AR7" s="18">
        <f>HLOOKUP(AR$2,PLANEL_Pot_anual!$C$3:$AL$23,5,TRUE)</f>
        <v>15604.713985999999</v>
      </c>
      <c r="AS7" s="18">
        <f>HLOOKUP(AS$2,PLANEL_Pot_anual!$C$3:$AL$23,5,TRUE)</f>
        <v>15604.713985999999</v>
      </c>
      <c r="AT7" s="18">
        <f>HLOOKUP(AT$2,PLANEL_Pot_anual!$C$3:$AL$23,5,TRUE)</f>
        <v>15604.713985999999</v>
      </c>
      <c r="AU7" s="18">
        <f>HLOOKUP(AU$2,PLANEL_Pot_anual!$C$3:$AL$23,5,TRUE)</f>
        <v>16065.271459</v>
      </c>
      <c r="AV7" s="18">
        <f>HLOOKUP(AV$2,PLANEL_Pot_anual!$C$3:$AL$23,5,TRUE)</f>
        <v>16065.271459</v>
      </c>
      <c r="AW7" s="18">
        <f>HLOOKUP(AW$2,PLANEL_Pot_anual!$C$3:$AL$23,5,TRUE)</f>
        <v>16065.271459</v>
      </c>
      <c r="AX7" s="18">
        <f>HLOOKUP(AX$2,PLANEL_Pot_anual!$C$3:$AL$23,5,TRUE)</f>
        <v>16065.271459</v>
      </c>
      <c r="AY7" s="18">
        <f>HLOOKUP(AY$2,PLANEL_Pot_anual!$C$3:$AL$23,5,TRUE)</f>
        <v>16802.513073000002</v>
      </c>
      <c r="AZ7" s="18">
        <f>HLOOKUP(AZ$2,PLANEL_Pot_anual!$C$3:$AL$23,5,TRUE)</f>
        <v>16802.513073000002</v>
      </c>
      <c r="BA7" s="18">
        <f>HLOOKUP(BA$2,PLANEL_Pot_anual!$C$3:$AL$23,5,TRUE)</f>
        <v>16802.513073000002</v>
      </c>
      <c r="BB7" s="18">
        <f>HLOOKUP(BB$2,PLANEL_Pot_anual!$C$3:$AL$23,5,TRUE)</f>
        <v>16802.513073000002</v>
      </c>
      <c r="BC7" s="18">
        <f>HLOOKUP(BC$2,PLANEL_Pot_anual!$C$3:$AL$23,5,TRUE)</f>
        <v>17131.574625000001</v>
      </c>
      <c r="BD7" s="18">
        <f>HLOOKUP(BD$2,PLANEL_Pot_anual!$C$3:$AL$23,5,TRUE)</f>
        <v>17131.574625000001</v>
      </c>
      <c r="BE7" s="18">
        <f>HLOOKUP(BE$2,PLANEL_Pot_anual!$C$3:$AL$23,5,TRUE)</f>
        <v>17131.574625000001</v>
      </c>
      <c r="BF7" s="18">
        <f>HLOOKUP(BF$2,PLANEL_Pot_anual!$C$3:$AL$23,5,TRUE)</f>
        <v>17131.574625000001</v>
      </c>
      <c r="BG7" s="18">
        <f>HLOOKUP(BG$2,PLANEL_Pot_anual!$C$3:$AL$23,5,TRUE)</f>
        <v>17915.792441999998</v>
      </c>
      <c r="BH7" s="18">
        <f>HLOOKUP(BH$2,PLANEL_Pot_anual!$C$3:$AL$23,5,TRUE)</f>
        <v>17915.792441999998</v>
      </c>
      <c r="BI7" s="18">
        <f>HLOOKUP(BI$2,PLANEL_Pot_anual!$C$3:$AL$23,5,TRUE)</f>
        <v>17915.792441999998</v>
      </c>
      <c r="BJ7" s="18">
        <f>HLOOKUP(BJ$2,PLANEL_Pot_anual!$C$3:$AL$23,5,TRUE)</f>
        <v>17915.792441999998</v>
      </c>
      <c r="BK7" s="18">
        <f>HLOOKUP(BK$2,PLANEL_Pot_anual!$C$3:$AL$23,5,TRUE)</f>
        <v>17915.792441999998</v>
      </c>
      <c r="BL7" s="18">
        <f>HLOOKUP(BL$2,PLANEL_Pot_anual!$C$3:$AL$23,5,TRUE)</f>
        <v>17915.792441999998</v>
      </c>
      <c r="BM7" s="18">
        <f>HLOOKUP(BM$2,PLANEL_Pot_anual!$C$3:$AL$23,5,TRUE)</f>
        <v>17915.792441999998</v>
      </c>
      <c r="BN7" s="18">
        <f>HLOOKUP(BN$2,PLANEL_Pot_anual!$C$3:$AL$23,5,TRUE)</f>
        <v>17915.792441999998</v>
      </c>
      <c r="BO7" s="18">
        <f>HLOOKUP(BO$2,PLANEL_Pot_anual!$C$3:$AL$23,5,TRUE)</f>
        <v>16991.192442</v>
      </c>
      <c r="BP7" s="18">
        <f>HLOOKUP(BP$2,PLANEL_Pot_anual!$C$3:$AL$23,5,TRUE)</f>
        <v>16991.192442</v>
      </c>
      <c r="BQ7" s="18">
        <f>HLOOKUP(BQ$2,PLANEL_Pot_anual!$C$3:$AL$23,5,TRUE)</f>
        <v>16991.192442</v>
      </c>
      <c r="BR7" s="18">
        <f>HLOOKUP(BR$2,PLANEL_Pot_anual!$C$3:$AL$23,5,TRUE)</f>
        <v>16991.192442</v>
      </c>
      <c r="BS7" s="18">
        <f>HLOOKUP(BS$2,PLANEL_Pot_anual!$C$3:$AL$23,5,TRUE)</f>
        <v>17191.192442</v>
      </c>
      <c r="BT7" s="18">
        <f>HLOOKUP(BT$2,PLANEL_Pot_anual!$C$3:$AL$23,5,TRUE)</f>
        <v>17191.192442</v>
      </c>
      <c r="BU7" s="18">
        <f>HLOOKUP(BU$2,PLANEL_Pot_anual!$C$3:$AL$23,5,TRUE)</f>
        <v>17191.192442</v>
      </c>
      <c r="BV7" s="18">
        <f>HLOOKUP(BV$2,PLANEL_Pot_anual!$C$3:$AL$23,5,TRUE)</f>
        <v>17191.192442</v>
      </c>
      <c r="BW7" s="18">
        <f>HLOOKUP(BW$2,PLANEL_Pot_anual!$C$3:$AL$23,5,TRUE)</f>
        <v>17391.192442</v>
      </c>
      <c r="BX7" s="18">
        <f>HLOOKUP(BX$2,PLANEL_Pot_anual!$C$3:$AL$23,5,TRUE)</f>
        <v>17391.192442</v>
      </c>
      <c r="BY7" s="18">
        <f>HLOOKUP(BY$2,PLANEL_Pot_anual!$C$3:$AL$23,5,TRUE)</f>
        <v>17391.192442</v>
      </c>
      <c r="BZ7" s="18">
        <f>HLOOKUP(BZ$2,PLANEL_Pot_anual!$C$3:$AL$23,5,TRUE)</f>
        <v>17391.192442</v>
      </c>
      <c r="CA7" s="18">
        <f>HLOOKUP(CA$2,PLANEL_Pot_anual!$C$3:$AL$23,5,TRUE)</f>
        <v>17591.392442</v>
      </c>
      <c r="CB7" s="18">
        <f>HLOOKUP(CB$2,PLANEL_Pot_anual!$C$3:$AL$23,5,TRUE)</f>
        <v>17591.392442</v>
      </c>
      <c r="CC7" s="18">
        <f>HLOOKUP(CC$2,PLANEL_Pot_anual!$C$3:$AL$23,5,TRUE)</f>
        <v>17591.392442</v>
      </c>
      <c r="CD7" s="18">
        <f>HLOOKUP(CD$2,PLANEL_Pot_anual!$C$3:$AL$23,5,TRUE)</f>
        <v>17591.392442</v>
      </c>
      <c r="CE7" s="18">
        <f>HLOOKUP(CE$2,PLANEL_Pot_anual!$C$3:$AL$23,5,TRUE)</f>
        <v>17791.392442</v>
      </c>
      <c r="CF7" s="18">
        <f>HLOOKUP(CF$2,PLANEL_Pot_anual!$C$3:$AL$23,5,TRUE)</f>
        <v>17791.392442</v>
      </c>
      <c r="CG7" s="18">
        <f>HLOOKUP(CG$2,PLANEL_Pot_anual!$C$3:$AL$23,5,TRUE)</f>
        <v>17791.392442</v>
      </c>
      <c r="CH7" s="18">
        <f>HLOOKUP(CH$2,PLANEL_Pot_anual!$C$3:$AL$23,5,TRUE)</f>
        <v>17791.392442</v>
      </c>
      <c r="CI7" s="18">
        <f>HLOOKUP(CI$2,PLANEL_Pot_anual!$C$3:$AL$23,5,TRUE)</f>
        <v>17991.392442</v>
      </c>
      <c r="CJ7" s="18">
        <f>HLOOKUP(CJ$2,PLANEL_Pot_anual!$C$3:$AL$23,5,TRUE)</f>
        <v>17991.392442</v>
      </c>
      <c r="CK7" s="18">
        <f>HLOOKUP(CK$2,PLANEL_Pot_anual!$C$3:$AL$23,5,TRUE)</f>
        <v>17991.392442</v>
      </c>
      <c r="CL7" s="18">
        <f>HLOOKUP(CL$2,PLANEL_Pot_anual!$C$3:$AL$23,5,TRUE)</f>
        <v>17991.392442</v>
      </c>
      <c r="CM7" s="18">
        <f>HLOOKUP(CM$2,PLANEL_Pot_anual!$C$3:$AL$23,5,TRUE)</f>
        <v>18191.592442000001</v>
      </c>
      <c r="CN7" s="18">
        <f>HLOOKUP(CN$2,PLANEL_Pot_anual!$C$3:$AL$23,5,TRUE)</f>
        <v>18191.592442000001</v>
      </c>
      <c r="CO7" s="18">
        <f>HLOOKUP(CO$2,PLANEL_Pot_anual!$C$3:$AL$23,5,TRUE)</f>
        <v>18191.592442000001</v>
      </c>
      <c r="CP7" s="18">
        <f>HLOOKUP(CP$2,PLANEL_Pot_anual!$C$3:$AL$23,5,TRUE)</f>
        <v>18191.592442000001</v>
      </c>
      <c r="CQ7" s="18">
        <f>HLOOKUP(CQ$2,PLANEL_Pot_anual!$C$3:$AL$23,5,TRUE)</f>
        <v>18391.592442000001</v>
      </c>
      <c r="CR7" s="18">
        <f>HLOOKUP(CR$2,PLANEL_Pot_anual!$C$3:$AL$23,5,TRUE)</f>
        <v>18391.592442000001</v>
      </c>
      <c r="CS7" s="18">
        <f>HLOOKUP(CS$2,PLANEL_Pot_anual!$C$3:$AL$23,5,TRUE)</f>
        <v>18391.592442000001</v>
      </c>
      <c r="CT7" s="18">
        <f>HLOOKUP(CT$2,PLANEL_Pot_anual!$C$3:$AL$23,5,TRUE)</f>
        <v>18391.592442000001</v>
      </c>
      <c r="CU7" s="18">
        <f>HLOOKUP(CU$2,PLANEL_Pot_anual!$C$3:$AL$23,5,TRUE)</f>
        <v>18591.592442000001</v>
      </c>
      <c r="CV7" s="18">
        <f>HLOOKUP(CV$2,PLANEL_Pot_anual!$C$3:$AL$23,5,TRUE)</f>
        <v>18591.592442000001</v>
      </c>
      <c r="CW7" s="18">
        <f>HLOOKUP(CW$2,PLANEL_Pot_anual!$C$3:$AL$23,5,TRUE)</f>
        <v>18591.592442000001</v>
      </c>
      <c r="CX7" s="18">
        <f>HLOOKUP(CX$2,PLANEL_Pot_anual!$C$3:$AL$23,5,TRUE)</f>
        <v>18591.592442000001</v>
      </c>
      <c r="CY7" s="18">
        <f>HLOOKUP(CY$2,PLANEL_Pot_anual!$C$3:$AL$23,5,TRUE)</f>
        <v>18791.592442000001</v>
      </c>
      <c r="CZ7" s="18">
        <f>HLOOKUP(CZ$2,PLANEL_Pot_anual!$C$3:$AL$23,5,TRUE)</f>
        <v>18791.592442000001</v>
      </c>
      <c r="DA7" s="18">
        <f>HLOOKUP(DA$2,PLANEL_Pot_anual!$C$3:$AL$23,5,TRUE)</f>
        <v>18791.592442000001</v>
      </c>
      <c r="DB7" s="18">
        <f>HLOOKUP(DB$2,PLANEL_Pot_anual!$C$3:$AL$23,5,TRUE)</f>
        <v>18791.592442000001</v>
      </c>
      <c r="DC7" s="18">
        <f>HLOOKUP(DC$2,PLANEL_Pot_anual!$C$3:$AL$23,5,TRUE)</f>
        <v>18991.892442</v>
      </c>
      <c r="DD7" s="18">
        <f>HLOOKUP(DD$2,PLANEL_Pot_anual!$C$3:$AL$23,5,TRUE)</f>
        <v>18991.892442</v>
      </c>
      <c r="DE7" s="18">
        <f>HLOOKUP(DE$2,PLANEL_Pot_anual!$C$3:$AL$23,5,TRUE)</f>
        <v>18991.892442</v>
      </c>
      <c r="DF7" s="18">
        <f>HLOOKUP(DF$2,PLANEL_Pot_anual!$C$3:$AL$23,5,TRUE)</f>
        <v>18991.892442</v>
      </c>
      <c r="DG7" s="18">
        <f>HLOOKUP(DG$2,PLANEL_Pot_anual!$C$3:$AL$23,5,TRUE)</f>
        <v>19191.892442</v>
      </c>
      <c r="DH7" s="18">
        <f>HLOOKUP(DH$2,PLANEL_Pot_anual!$C$3:$AL$23,5,TRUE)</f>
        <v>19191.892442</v>
      </c>
      <c r="DI7" s="18">
        <f>HLOOKUP(DI$2,PLANEL_Pot_anual!$C$3:$AL$23,5,TRUE)</f>
        <v>19191.892442</v>
      </c>
      <c r="DJ7" s="18">
        <f>HLOOKUP(DJ$2,PLANEL_Pot_anual!$C$3:$AL$23,5,TRUE)</f>
        <v>19191.892442</v>
      </c>
      <c r="DK7" s="18">
        <f>HLOOKUP(DK$2,PLANEL_Pot_anual!$C$3:$AL$23,5,TRUE)</f>
        <v>19391.892442</v>
      </c>
      <c r="DL7" s="18">
        <f>HLOOKUP(DL$2,PLANEL_Pot_anual!$C$3:$AL$23,5,TRUE)</f>
        <v>19391.892442</v>
      </c>
      <c r="DM7" s="18">
        <f>HLOOKUP(DM$2,PLANEL_Pot_anual!$C$3:$AL$23,5,TRUE)</f>
        <v>19391.892442</v>
      </c>
      <c r="DN7" s="18">
        <f>HLOOKUP(DN$2,PLANEL_Pot_anual!$C$3:$AL$23,5,TRUE)</f>
        <v>19391.892442</v>
      </c>
      <c r="DO7" s="18">
        <f>HLOOKUP(DO$2,PLANEL_Pot_anual!$C$3:$AL$23,5,TRUE)</f>
        <v>19591.892442</v>
      </c>
      <c r="DP7" s="18">
        <f>HLOOKUP(DP$2,PLANEL_Pot_anual!$C$3:$AL$23,5,TRUE)</f>
        <v>19591.892442</v>
      </c>
      <c r="DQ7" s="18">
        <f>HLOOKUP(DQ$2,PLANEL_Pot_anual!$C$3:$AL$23,5,TRUE)</f>
        <v>19591.892442</v>
      </c>
      <c r="DR7" s="18">
        <f>HLOOKUP(DR$2,PLANEL_Pot_anual!$C$3:$AL$23,5,TRUE)</f>
        <v>19591.892442</v>
      </c>
      <c r="DS7" s="18">
        <f>HLOOKUP(DS$2,PLANEL_Pot_anual!$C$3:$AL$23,5,TRUE)</f>
        <v>19428.692442</v>
      </c>
      <c r="DT7" s="18">
        <f>HLOOKUP(DT$2,PLANEL_Pot_anual!$C$3:$AL$23,5,TRUE)</f>
        <v>19428.692442</v>
      </c>
      <c r="DU7" s="18">
        <f>HLOOKUP(DU$2,PLANEL_Pot_anual!$C$3:$AL$23,5,TRUE)</f>
        <v>19428.692442</v>
      </c>
      <c r="DV7" s="18">
        <f>HLOOKUP(DV$2,PLANEL_Pot_anual!$C$3:$AL$23,5,TRUE)</f>
        <v>19428.692442</v>
      </c>
      <c r="DW7" s="18">
        <f>HLOOKUP(DW$2,PLANEL_Pot_anual!$C$3:$AL$23,5,TRUE)</f>
        <v>19628.692442</v>
      </c>
      <c r="DX7" s="18">
        <f>HLOOKUP(DX$2,PLANEL_Pot_anual!$C$3:$AL$23,5,TRUE)</f>
        <v>19628.692442</v>
      </c>
      <c r="DY7" s="18">
        <f>HLOOKUP(DY$2,PLANEL_Pot_anual!$C$3:$AL$23,5,TRUE)</f>
        <v>19628.692442</v>
      </c>
      <c r="DZ7" s="18">
        <f>HLOOKUP(DZ$2,PLANEL_Pot_anual!$C$3:$AL$23,5,TRUE)</f>
        <v>19628.692442</v>
      </c>
      <c r="EA7" s="18">
        <f>HLOOKUP(EA$2,PLANEL_Pot_anual!$C$3:$AL$23,5,TRUE)</f>
        <v>19828.692442</v>
      </c>
      <c r="EB7" s="18">
        <f>HLOOKUP(EB$2,PLANEL_Pot_anual!$C$3:$AL$23,5,TRUE)</f>
        <v>19828.692442</v>
      </c>
      <c r="EC7" s="18">
        <f>HLOOKUP(EC$2,PLANEL_Pot_anual!$C$3:$AL$23,5,TRUE)</f>
        <v>19828.692442</v>
      </c>
      <c r="ED7" s="18">
        <f>HLOOKUP(ED$2,PLANEL_Pot_anual!$C$3:$AL$23,5,TRUE)</f>
        <v>19828.692442</v>
      </c>
      <c r="EE7" s="18">
        <f>HLOOKUP(EE$2,PLANEL_Pot_anual!$C$3:$AL$23,5,TRUE)</f>
        <v>19828.692442</v>
      </c>
      <c r="EF7" s="18">
        <f>HLOOKUP(EF$2,PLANEL_Pot_anual!$C$3:$AL$23,5,TRUE)</f>
        <v>19828.692442</v>
      </c>
      <c r="EG7" s="18">
        <f>HLOOKUP(EG$2,PLANEL_Pot_anual!$C$3:$AL$23,5,TRUE)</f>
        <v>19828.692442</v>
      </c>
      <c r="EH7" s="18">
        <f>HLOOKUP(EH$2,PLANEL_Pot_anual!$C$3:$AL$23,5,TRUE)</f>
        <v>19828.692442</v>
      </c>
      <c r="EI7" s="18">
        <f>HLOOKUP(EI$2,PLANEL_Pot_anual!$C$3:$AL$23,5,TRUE)</f>
        <v>19828.692442</v>
      </c>
      <c r="EJ7" s="18">
        <f>HLOOKUP(EJ$2,PLANEL_Pot_anual!$C$3:$AL$23,5,TRUE)</f>
        <v>19828.692442</v>
      </c>
      <c r="EK7" s="18">
        <f>HLOOKUP(EK$2,PLANEL_Pot_anual!$C$3:$AL$23,5,TRUE)</f>
        <v>19828.692442</v>
      </c>
      <c r="EL7" s="18">
        <f>HLOOKUP(EL$2,PLANEL_Pot_anual!$C$3:$AL$23,5,TRUE)</f>
        <v>19828.692442</v>
      </c>
      <c r="EM7" s="18">
        <f>HLOOKUP(EM$2,PLANEL_Pot_anual!$C$3:$AL$23,5,TRUE)</f>
        <v>19828.692442</v>
      </c>
      <c r="EN7" s="18">
        <f>HLOOKUP(EN$2,PLANEL_Pot_anual!$C$3:$AL$23,5,TRUE)</f>
        <v>19828.692442</v>
      </c>
      <c r="EO7" s="18">
        <f>HLOOKUP(EO$2,PLANEL_Pot_anual!$C$3:$AL$23,5,TRUE)</f>
        <v>19828.692442</v>
      </c>
      <c r="EP7" s="18">
        <f>HLOOKUP(EP$2,PLANEL_Pot_anual!$C$3:$AL$23,5,TRUE)</f>
        <v>19828.692442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17183.396521000002</v>
      </c>
      <c r="BD14" s="24">
        <f>HLOOKUP(BD$2,PLANEL_Pot_anual!$C$3:$AL$24,12,TRUE)</f>
        <v>17183.396521000002</v>
      </c>
      <c r="BE14" s="24">
        <f>HLOOKUP(BE$2,PLANEL_Pot_anual!$C$3:$AL$24,12,TRUE)</f>
        <v>17183.396521000002</v>
      </c>
      <c r="BF14" s="24">
        <f>HLOOKUP(BF$2,PLANEL_Pot_anual!$C$3:$AL$24,12,TRUE)</f>
        <v>17183.396521000002</v>
      </c>
      <c r="BG14" s="24">
        <f>HLOOKUP(BG$2,PLANEL_Pot_anual!$C$3:$AL$24,12,TRUE)</f>
        <v>22295.217430000001</v>
      </c>
      <c r="BH14" s="24">
        <f>HLOOKUP(BH$2,PLANEL_Pot_anual!$C$3:$AL$24,12,TRUE)</f>
        <v>22295.217430000001</v>
      </c>
      <c r="BI14" s="24">
        <f>HLOOKUP(BI$2,PLANEL_Pot_anual!$C$3:$AL$24,12,TRUE)</f>
        <v>22295.217430000001</v>
      </c>
      <c r="BJ14" s="24">
        <f>HLOOKUP(BJ$2,PLANEL_Pot_anual!$C$3:$AL$24,12,TRUE)</f>
        <v>22295.217430000001</v>
      </c>
      <c r="BK14" s="24">
        <f>HLOOKUP(BK$2,PLANEL_Pot_anual!$C$3:$AL$24,12,TRUE)</f>
        <v>22295.217430000001</v>
      </c>
      <c r="BL14" s="24">
        <f>HLOOKUP(BL$2,PLANEL_Pot_anual!$C$3:$AL$24,12,TRUE)</f>
        <v>22295.217430000001</v>
      </c>
      <c r="BM14" s="24">
        <f>HLOOKUP(BM$2,PLANEL_Pot_anual!$C$3:$AL$24,12,TRUE)</f>
        <v>22295.217430000001</v>
      </c>
      <c r="BN14" s="24">
        <f>HLOOKUP(BN$2,PLANEL_Pot_anual!$C$3:$AL$24,12,TRUE)</f>
        <v>22295.217430000001</v>
      </c>
      <c r="BO14" s="24">
        <f>HLOOKUP(BO$2,PLANEL_Pot_anual!$C$3:$AL$24,12,TRUE)</f>
        <v>22595.311430000002</v>
      </c>
      <c r="BP14" s="24">
        <f>HLOOKUP(BP$2,PLANEL_Pot_anual!$C$3:$AL$24,12,TRUE)</f>
        <v>22595.311430000002</v>
      </c>
      <c r="BQ14" s="24">
        <f>HLOOKUP(BQ$2,PLANEL_Pot_anual!$C$3:$AL$24,12,TRUE)</f>
        <v>22595.311430000002</v>
      </c>
      <c r="BR14" s="24">
        <f>HLOOKUP(BR$2,PLANEL_Pot_anual!$C$3:$AL$24,12,TRUE)</f>
        <v>22595.311430000002</v>
      </c>
      <c r="BS14" s="24">
        <f>HLOOKUP(BS$2,PLANEL_Pot_anual!$C$3:$AL$24,12,TRUE)</f>
        <v>22595.311430000002</v>
      </c>
      <c r="BT14" s="24">
        <f>HLOOKUP(BT$2,PLANEL_Pot_anual!$C$3:$AL$24,12,TRUE)</f>
        <v>22595.311430000002</v>
      </c>
      <c r="BU14" s="24">
        <f>HLOOKUP(BU$2,PLANEL_Pot_anual!$C$3:$AL$24,12,TRUE)</f>
        <v>22595.311430000002</v>
      </c>
      <c r="BV14" s="24">
        <f>HLOOKUP(BV$2,PLANEL_Pot_anual!$C$3:$AL$24,12,TRUE)</f>
        <v>22595.311430000002</v>
      </c>
      <c r="BW14" s="24">
        <f>HLOOKUP(BW$2,PLANEL_Pot_anual!$C$3:$AL$24,12,TRUE)</f>
        <v>22595.311430000002</v>
      </c>
      <c r="BX14" s="24">
        <f>HLOOKUP(BX$2,PLANEL_Pot_anual!$C$3:$AL$24,12,TRUE)</f>
        <v>22595.311430000002</v>
      </c>
      <c r="BY14" s="24">
        <f>HLOOKUP(BY$2,PLANEL_Pot_anual!$C$3:$AL$24,12,TRUE)</f>
        <v>22595.311430000002</v>
      </c>
      <c r="BZ14" s="24">
        <f>HLOOKUP(BZ$2,PLANEL_Pot_anual!$C$3:$AL$24,12,TRUE)</f>
        <v>22595.311430000002</v>
      </c>
      <c r="CA14" s="24">
        <f>HLOOKUP(CA$2,PLANEL_Pot_anual!$C$3:$AL$24,12,TRUE)</f>
        <v>22595.311430000002</v>
      </c>
      <c r="CB14" s="24">
        <f>HLOOKUP(CB$2,PLANEL_Pot_anual!$C$3:$AL$24,12,TRUE)</f>
        <v>22595.311430000002</v>
      </c>
      <c r="CC14" s="24">
        <f>HLOOKUP(CC$2,PLANEL_Pot_anual!$C$3:$AL$24,12,TRUE)</f>
        <v>22595.311430000002</v>
      </c>
      <c r="CD14" s="24">
        <f>HLOOKUP(CD$2,PLANEL_Pot_anual!$C$3:$AL$24,12,TRUE)</f>
        <v>22595.311430000002</v>
      </c>
      <c r="CE14" s="24">
        <f>HLOOKUP(CE$2,PLANEL_Pot_anual!$C$3:$AL$24,12,TRUE)</f>
        <v>22595.311430000002</v>
      </c>
      <c r="CF14" s="24">
        <f>HLOOKUP(CF$2,PLANEL_Pot_anual!$C$3:$AL$24,12,TRUE)</f>
        <v>22595.311430000002</v>
      </c>
      <c r="CG14" s="24">
        <f>HLOOKUP(CG$2,PLANEL_Pot_anual!$C$3:$AL$24,12,TRUE)</f>
        <v>22595.311430000002</v>
      </c>
      <c r="CH14" s="24">
        <f>HLOOKUP(CH$2,PLANEL_Pot_anual!$C$3:$AL$24,12,TRUE)</f>
        <v>22595.311430000002</v>
      </c>
      <c r="CI14" s="24">
        <f>HLOOKUP(CI$2,PLANEL_Pot_anual!$C$3:$AL$24,12,TRUE)</f>
        <v>22603.473045999999</v>
      </c>
      <c r="CJ14" s="24">
        <f>HLOOKUP(CJ$2,PLANEL_Pot_anual!$C$3:$AL$24,12,TRUE)</f>
        <v>22603.473045999999</v>
      </c>
      <c r="CK14" s="24">
        <f>HLOOKUP(CK$2,PLANEL_Pot_anual!$C$3:$AL$24,12,TRUE)</f>
        <v>22603.473045999999</v>
      </c>
      <c r="CL14" s="24">
        <f>HLOOKUP(CL$2,PLANEL_Pot_anual!$C$3:$AL$24,12,TRUE)</f>
        <v>22603.473045999999</v>
      </c>
      <c r="CM14" s="24">
        <f>HLOOKUP(CM$2,PLANEL_Pot_anual!$C$3:$AL$24,12,TRUE)</f>
        <v>22603.473045999999</v>
      </c>
      <c r="CN14" s="24">
        <f>HLOOKUP(CN$2,PLANEL_Pot_anual!$C$3:$AL$24,12,TRUE)</f>
        <v>22603.473045999999</v>
      </c>
      <c r="CO14" s="24">
        <f>HLOOKUP(CO$2,PLANEL_Pot_anual!$C$3:$AL$24,12,TRUE)</f>
        <v>22603.473045999999</v>
      </c>
      <c r="CP14" s="24">
        <f>HLOOKUP(CP$2,PLANEL_Pot_anual!$C$3:$AL$24,12,TRUE)</f>
        <v>22603.473045999999</v>
      </c>
      <c r="CQ14" s="24">
        <f>HLOOKUP(CQ$2,PLANEL_Pot_anual!$C$3:$AL$24,12,TRUE)</f>
        <v>22603.473045999999</v>
      </c>
      <c r="CR14" s="24">
        <f>HLOOKUP(CR$2,PLANEL_Pot_anual!$C$3:$AL$24,12,TRUE)</f>
        <v>22603.473045999999</v>
      </c>
      <c r="CS14" s="24">
        <f>HLOOKUP(CS$2,PLANEL_Pot_anual!$C$3:$AL$24,12,TRUE)</f>
        <v>22603.473045999999</v>
      </c>
      <c r="CT14" s="24">
        <f>HLOOKUP(CT$2,PLANEL_Pot_anual!$C$3:$AL$24,12,TRUE)</f>
        <v>22603.473045999999</v>
      </c>
      <c r="CU14" s="24">
        <f>HLOOKUP(CU$2,PLANEL_Pot_anual!$C$3:$AL$24,12,TRUE)</f>
        <v>22603.473045999999</v>
      </c>
      <c r="CV14" s="24">
        <f>HLOOKUP(CV$2,PLANEL_Pot_anual!$C$3:$AL$24,12,TRUE)</f>
        <v>22603.473045999999</v>
      </c>
      <c r="CW14" s="24">
        <f>HLOOKUP(CW$2,PLANEL_Pot_anual!$C$3:$AL$24,12,TRUE)</f>
        <v>22603.473045999999</v>
      </c>
      <c r="CX14" s="24">
        <f>HLOOKUP(CX$2,PLANEL_Pot_anual!$C$3:$AL$24,12,TRUE)</f>
        <v>22603.473045999999</v>
      </c>
      <c r="CY14" s="24">
        <f>HLOOKUP(CY$2,PLANEL_Pot_anual!$C$3:$AL$24,12,TRUE)</f>
        <v>22603.473045999999</v>
      </c>
      <c r="CZ14" s="24">
        <f>HLOOKUP(CZ$2,PLANEL_Pot_anual!$C$3:$AL$24,12,TRUE)</f>
        <v>22603.473045999999</v>
      </c>
      <c r="DA14" s="24">
        <f>HLOOKUP(DA$2,PLANEL_Pot_anual!$C$3:$AL$24,12,TRUE)</f>
        <v>22603.473045999999</v>
      </c>
      <c r="DB14" s="24">
        <f>HLOOKUP(DB$2,PLANEL_Pot_anual!$C$3:$AL$24,12,TRUE)</f>
        <v>22603.473045999999</v>
      </c>
      <c r="DC14" s="24">
        <f>HLOOKUP(DC$2,PLANEL_Pot_anual!$C$3:$AL$24,12,TRUE)</f>
        <v>22603.473045999999</v>
      </c>
      <c r="DD14" s="24">
        <f>HLOOKUP(DD$2,PLANEL_Pot_anual!$C$3:$AL$24,12,TRUE)</f>
        <v>22603.473045999999</v>
      </c>
      <c r="DE14" s="24">
        <f>HLOOKUP(DE$2,PLANEL_Pot_anual!$C$3:$AL$24,12,TRUE)</f>
        <v>22603.473045999999</v>
      </c>
      <c r="DF14" s="24">
        <f>HLOOKUP(DF$2,PLANEL_Pot_anual!$C$3:$AL$24,12,TRUE)</f>
        <v>22603.473045999999</v>
      </c>
      <c r="DG14" s="24">
        <f>HLOOKUP(DG$2,PLANEL_Pot_anual!$C$3:$AL$24,12,TRUE)</f>
        <v>22603.473045999999</v>
      </c>
      <c r="DH14" s="24">
        <f>HLOOKUP(DH$2,PLANEL_Pot_anual!$C$3:$AL$24,12,TRUE)</f>
        <v>22603.473045999999</v>
      </c>
      <c r="DI14" s="24">
        <f>HLOOKUP(DI$2,PLANEL_Pot_anual!$C$3:$AL$24,12,TRUE)</f>
        <v>22603.473045999999</v>
      </c>
      <c r="DJ14" s="24">
        <f>HLOOKUP(DJ$2,PLANEL_Pot_anual!$C$3:$AL$24,12,TRUE)</f>
        <v>22603.473045999999</v>
      </c>
      <c r="DK14" s="24">
        <f>HLOOKUP(DK$2,PLANEL_Pot_anual!$C$3:$AL$24,12,TRUE)</f>
        <v>22603.473045999999</v>
      </c>
      <c r="DL14" s="24">
        <f>HLOOKUP(DL$2,PLANEL_Pot_anual!$C$3:$AL$24,12,TRUE)</f>
        <v>22603.473045999999</v>
      </c>
      <c r="DM14" s="24">
        <f>HLOOKUP(DM$2,PLANEL_Pot_anual!$C$3:$AL$24,12,TRUE)</f>
        <v>22603.473045999999</v>
      </c>
      <c r="DN14" s="24">
        <f>HLOOKUP(DN$2,PLANEL_Pot_anual!$C$3:$AL$24,12,TRUE)</f>
        <v>22603.473045999999</v>
      </c>
      <c r="DO14" s="24">
        <f>HLOOKUP(DO$2,PLANEL_Pot_anual!$C$3:$AL$24,12,TRUE)</f>
        <v>22603.473045999999</v>
      </c>
      <c r="DP14" s="24">
        <f>HLOOKUP(DP$2,PLANEL_Pot_anual!$C$3:$AL$24,12,TRUE)</f>
        <v>22603.473045999999</v>
      </c>
      <c r="DQ14" s="24">
        <f>HLOOKUP(DQ$2,PLANEL_Pot_anual!$C$3:$AL$24,12,TRUE)</f>
        <v>22603.473045999999</v>
      </c>
      <c r="DR14" s="24">
        <f>HLOOKUP(DR$2,PLANEL_Pot_anual!$C$3:$AL$24,12,TRUE)</f>
        <v>22603.473045999999</v>
      </c>
      <c r="DS14" s="24">
        <f>HLOOKUP(DS$2,PLANEL_Pot_anual!$C$3:$AL$24,12,TRUE)</f>
        <v>22603.473045999999</v>
      </c>
      <c r="DT14" s="24">
        <f>HLOOKUP(DT$2,PLANEL_Pot_anual!$C$3:$AL$24,12,TRUE)</f>
        <v>22603.473045999999</v>
      </c>
      <c r="DU14" s="24">
        <f>HLOOKUP(DU$2,PLANEL_Pot_anual!$C$3:$AL$24,12,TRUE)</f>
        <v>22603.473045999999</v>
      </c>
      <c r="DV14" s="24">
        <f>HLOOKUP(DV$2,PLANEL_Pot_anual!$C$3:$AL$24,12,TRUE)</f>
        <v>22603.473045999999</v>
      </c>
      <c r="DW14" s="24">
        <f>HLOOKUP(DW$2,PLANEL_Pot_anual!$C$3:$AL$24,12,TRUE)</f>
        <v>22989.473045999999</v>
      </c>
      <c r="DX14" s="24">
        <f>HLOOKUP(DX$2,PLANEL_Pot_anual!$C$3:$AL$24,12,TRUE)</f>
        <v>22989.473045999999</v>
      </c>
      <c r="DY14" s="24">
        <f>HLOOKUP(DY$2,PLANEL_Pot_anual!$C$3:$AL$24,12,TRUE)</f>
        <v>22989.473045999999</v>
      </c>
      <c r="DZ14" s="24">
        <f>HLOOKUP(DZ$2,PLANEL_Pot_anual!$C$3:$AL$24,12,TRUE)</f>
        <v>22989.473045999999</v>
      </c>
      <c r="EA14" s="24">
        <f>HLOOKUP(EA$2,PLANEL_Pot_anual!$C$3:$AL$24,12,TRUE)</f>
        <v>22989.473045999999</v>
      </c>
      <c r="EB14" s="24">
        <f>HLOOKUP(EB$2,PLANEL_Pot_anual!$C$3:$AL$24,12,TRUE)</f>
        <v>22989.473045999999</v>
      </c>
      <c r="EC14" s="24">
        <f>HLOOKUP(EC$2,PLANEL_Pot_anual!$C$3:$AL$24,12,TRUE)</f>
        <v>22989.473045999999</v>
      </c>
      <c r="ED14" s="24">
        <f>HLOOKUP(ED$2,PLANEL_Pot_anual!$C$3:$AL$24,12,TRUE)</f>
        <v>22989.473045999999</v>
      </c>
      <c r="EE14" s="24">
        <f>HLOOKUP(EE$2,PLANEL_Pot_anual!$C$3:$AL$24,12,TRUE)</f>
        <v>22989.473045999999</v>
      </c>
      <c r="EF14" s="24">
        <f>HLOOKUP(EF$2,PLANEL_Pot_anual!$C$3:$AL$24,12,TRUE)</f>
        <v>22989.473045999999</v>
      </c>
      <c r="EG14" s="24">
        <f>HLOOKUP(EG$2,PLANEL_Pot_anual!$C$3:$AL$24,12,TRUE)</f>
        <v>22989.473045999999</v>
      </c>
      <c r="EH14" s="24">
        <f>HLOOKUP(EH$2,PLANEL_Pot_anual!$C$3:$AL$24,12,TRUE)</f>
        <v>22989.473045999999</v>
      </c>
      <c r="EI14" s="24">
        <f>HLOOKUP(EI$2,PLANEL_Pot_anual!$C$3:$AL$24,12,TRUE)</f>
        <v>22989.473045999999</v>
      </c>
      <c r="EJ14" s="24">
        <f>HLOOKUP(EJ$2,PLANEL_Pot_anual!$C$3:$AL$24,12,TRUE)</f>
        <v>22989.473045999999</v>
      </c>
      <c r="EK14" s="24">
        <f>HLOOKUP(EK$2,PLANEL_Pot_anual!$C$3:$AL$24,12,TRUE)</f>
        <v>22989.473045999999</v>
      </c>
      <c r="EL14" s="24">
        <f>HLOOKUP(EL$2,PLANEL_Pot_anual!$C$3:$AL$24,12,TRUE)</f>
        <v>22989.473045999999</v>
      </c>
      <c r="EM14" s="24">
        <f>HLOOKUP(EM$2,PLANEL_Pot_anual!$C$3:$AL$24,12,TRUE)</f>
        <v>22989.473045999999</v>
      </c>
      <c r="EN14" s="24">
        <f>HLOOKUP(EN$2,PLANEL_Pot_anual!$C$3:$AL$24,12,TRUE)</f>
        <v>22989.473045999999</v>
      </c>
      <c r="EO14" s="24">
        <f>HLOOKUP(EO$2,PLANEL_Pot_anual!$C$3:$AL$24,12,TRUE)</f>
        <v>22989.473045999999</v>
      </c>
      <c r="EP14" s="24">
        <f>HLOOKUP(EP$2,PLANEL_Pot_anual!$C$3:$AL$24,12,TRUE)</f>
        <v>22989.473045999999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40720.186159999997</v>
      </c>
      <c r="AZ17" s="30">
        <f>HLOOKUP(AZ$2,PLANEL_Pot_anual!$C$3:$AL$24,15,TRUE)</f>
        <v>40720.186159999997</v>
      </c>
      <c r="BA17" s="30">
        <f>HLOOKUP(BA$2,PLANEL_Pot_anual!$C$3:$AL$24,15,TRUE)</f>
        <v>40720.186159999997</v>
      </c>
      <c r="BB17" s="30">
        <f>HLOOKUP(BB$2,PLANEL_Pot_anual!$C$3:$AL$24,15,TRUE)</f>
        <v>40720.186159999997</v>
      </c>
      <c r="BC17" s="30">
        <f>HLOOKUP(BC$2,PLANEL_Pot_anual!$C$3:$AL$24,15,TRUE)</f>
        <v>41659.819609999999</v>
      </c>
      <c r="BD17" s="30">
        <f>HLOOKUP(BD$2,PLANEL_Pot_anual!$C$3:$AL$24,15,TRUE)</f>
        <v>41659.819609999999</v>
      </c>
      <c r="BE17" s="30">
        <f>HLOOKUP(BE$2,PLANEL_Pot_anual!$C$3:$AL$24,15,TRUE)</f>
        <v>41659.819609999999</v>
      </c>
      <c r="BF17" s="30">
        <f>HLOOKUP(BF$2,PLANEL_Pot_anual!$C$3:$AL$24,15,TRUE)</f>
        <v>41659.819609999999</v>
      </c>
      <c r="BG17" s="30">
        <f>HLOOKUP(BG$2,PLANEL_Pot_anual!$C$3:$AL$24,15,TRUE)</f>
        <v>41561.619609999994</v>
      </c>
      <c r="BH17" s="30">
        <f>HLOOKUP(BH$2,PLANEL_Pot_anual!$C$3:$AL$24,15,TRUE)</f>
        <v>41561.619609999994</v>
      </c>
      <c r="BI17" s="30">
        <f>HLOOKUP(BI$2,PLANEL_Pot_anual!$C$3:$AL$24,15,TRUE)</f>
        <v>41561.619609999994</v>
      </c>
      <c r="BJ17" s="30">
        <f>HLOOKUP(BJ$2,PLANEL_Pot_anual!$C$3:$AL$24,15,TRUE)</f>
        <v>41561.619609999994</v>
      </c>
      <c r="BK17" s="30">
        <f>HLOOKUP(BK$2,PLANEL_Pot_anual!$C$3:$AL$24,15,TRUE)</f>
        <v>43486.834965000002</v>
      </c>
      <c r="BL17" s="30">
        <f>HLOOKUP(BL$2,PLANEL_Pot_anual!$C$3:$AL$24,15,TRUE)</f>
        <v>43486.834965000002</v>
      </c>
      <c r="BM17" s="30">
        <f>HLOOKUP(BM$2,PLANEL_Pot_anual!$C$3:$AL$24,15,TRUE)</f>
        <v>43486.834965000002</v>
      </c>
      <c r="BN17" s="30">
        <f>HLOOKUP(BN$2,PLANEL_Pot_anual!$C$3:$AL$24,15,TRUE)</f>
        <v>43486.834965000002</v>
      </c>
      <c r="BO17" s="30">
        <f>HLOOKUP(BO$2,PLANEL_Pot_anual!$C$3:$AL$24,15,TRUE)</f>
        <v>48134.951267999997</v>
      </c>
      <c r="BP17" s="30">
        <f>HLOOKUP(BP$2,PLANEL_Pot_anual!$C$3:$AL$24,15,TRUE)</f>
        <v>48134.951267999997</v>
      </c>
      <c r="BQ17" s="30">
        <f>HLOOKUP(BQ$2,PLANEL_Pot_anual!$C$3:$AL$24,15,TRUE)</f>
        <v>48134.951267999997</v>
      </c>
      <c r="BR17" s="30">
        <f>HLOOKUP(BR$2,PLANEL_Pot_anual!$C$3:$AL$24,15,TRUE)</f>
        <v>48134.951267999997</v>
      </c>
      <c r="BS17" s="30">
        <f>HLOOKUP(BS$2,PLANEL_Pot_anual!$C$3:$AL$24,15,TRUE)</f>
        <v>53400.815489999994</v>
      </c>
      <c r="BT17" s="30">
        <f>HLOOKUP(BT$2,PLANEL_Pot_anual!$C$3:$AL$24,15,TRUE)</f>
        <v>53400.815489999994</v>
      </c>
      <c r="BU17" s="30">
        <f>HLOOKUP(BU$2,PLANEL_Pot_anual!$C$3:$AL$24,15,TRUE)</f>
        <v>53400.815489999994</v>
      </c>
      <c r="BV17" s="30">
        <f>HLOOKUP(BV$2,PLANEL_Pot_anual!$C$3:$AL$24,15,TRUE)</f>
        <v>53400.815489999994</v>
      </c>
      <c r="BW17" s="30">
        <f>HLOOKUP(BW$2,PLANEL_Pot_anual!$C$3:$AL$24,15,TRUE)</f>
        <v>58801.241580000002</v>
      </c>
      <c r="BX17" s="30">
        <f>HLOOKUP(BX$2,PLANEL_Pot_anual!$C$3:$AL$24,15,TRUE)</f>
        <v>58801.241580000002</v>
      </c>
      <c r="BY17" s="30">
        <f>HLOOKUP(BY$2,PLANEL_Pot_anual!$C$3:$AL$24,15,TRUE)</f>
        <v>58801.241580000002</v>
      </c>
      <c r="BZ17" s="30">
        <f>HLOOKUP(BZ$2,PLANEL_Pot_anual!$C$3:$AL$24,15,TRUE)</f>
        <v>58801.241580000002</v>
      </c>
      <c r="CA17" s="30">
        <f>HLOOKUP(CA$2,PLANEL_Pot_anual!$C$3:$AL$24,15,TRUE)</f>
        <v>65182.535259999997</v>
      </c>
      <c r="CB17" s="30">
        <f>HLOOKUP(CB$2,PLANEL_Pot_anual!$C$3:$AL$24,15,TRUE)</f>
        <v>65182.535259999997</v>
      </c>
      <c r="CC17" s="30">
        <f>HLOOKUP(CC$2,PLANEL_Pot_anual!$C$3:$AL$24,15,TRUE)</f>
        <v>65182.535259999997</v>
      </c>
      <c r="CD17" s="30">
        <f>HLOOKUP(CD$2,PLANEL_Pot_anual!$C$3:$AL$24,15,TRUE)</f>
        <v>65182.535259999997</v>
      </c>
      <c r="CE17" s="30">
        <f>HLOOKUP(CE$2,PLANEL_Pot_anual!$C$3:$AL$24,15,TRUE)</f>
        <v>70247.988719999994</v>
      </c>
      <c r="CF17" s="30">
        <f>HLOOKUP(CF$2,PLANEL_Pot_anual!$C$3:$AL$24,15,TRUE)</f>
        <v>70247.988719999994</v>
      </c>
      <c r="CG17" s="30">
        <f>HLOOKUP(CG$2,PLANEL_Pot_anual!$C$3:$AL$24,15,TRUE)</f>
        <v>70247.988719999994</v>
      </c>
      <c r="CH17" s="30">
        <f>HLOOKUP(CH$2,PLANEL_Pot_anual!$C$3:$AL$24,15,TRUE)</f>
        <v>70247.988719999994</v>
      </c>
      <c r="CI17" s="30">
        <f>HLOOKUP(CI$2,PLANEL_Pot_anual!$C$3:$AL$24,15,TRUE)</f>
        <v>77071.592279999997</v>
      </c>
      <c r="CJ17" s="30">
        <f>HLOOKUP(CJ$2,PLANEL_Pot_anual!$C$3:$AL$24,15,TRUE)</f>
        <v>77071.592279999997</v>
      </c>
      <c r="CK17" s="30">
        <f>HLOOKUP(CK$2,PLANEL_Pot_anual!$C$3:$AL$24,15,TRUE)</f>
        <v>77071.592279999997</v>
      </c>
      <c r="CL17" s="30">
        <f>HLOOKUP(CL$2,PLANEL_Pot_anual!$C$3:$AL$24,15,TRUE)</f>
        <v>77071.592279999997</v>
      </c>
      <c r="CM17" s="30">
        <f>HLOOKUP(CM$2,PLANEL_Pot_anual!$C$3:$AL$24,15,TRUE)</f>
        <v>83720.350448799989</v>
      </c>
      <c r="CN17" s="30">
        <f>HLOOKUP(CN$2,PLANEL_Pot_anual!$C$3:$AL$24,15,TRUE)</f>
        <v>83720.350448799989</v>
      </c>
      <c r="CO17" s="30">
        <f>HLOOKUP(CO$2,PLANEL_Pot_anual!$C$3:$AL$24,15,TRUE)</f>
        <v>83720.350448799989</v>
      </c>
      <c r="CP17" s="30">
        <f>HLOOKUP(CP$2,PLANEL_Pot_anual!$C$3:$AL$24,15,TRUE)</f>
        <v>83720.350448799989</v>
      </c>
      <c r="CQ17" s="30">
        <f>HLOOKUP(CQ$2,PLANEL_Pot_anual!$C$3:$AL$24,15,TRUE)</f>
        <v>90515.82286</v>
      </c>
      <c r="CR17" s="30">
        <f>HLOOKUP(CR$2,PLANEL_Pot_anual!$C$3:$AL$24,15,TRUE)</f>
        <v>90515.82286</v>
      </c>
      <c r="CS17" s="30">
        <f>HLOOKUP(CS$2,PLANEL_Pot_anual!$C$3:$AL$24,15,TRUE)</f>
        <v>90515.82286</v>
      </c>
      <c r="CT17" s="30">
        <f>HLOOKUP(CT$2,PLANEL_Pot_anual!$C$3:$AL$24,15,TRUE)</f>
        <v>90515.82286</v>
      </c>
      <c r="CU17" s="30">
        <f>HLOOKUP(CU$2,PLANEL_Pot_anual!$C$3:$AL$24,15,TRUE)</f>
        <v>97796.765749999991</v>
      </c>
      <c r="CV17" s="30">
        <f>HLOOKUP(CV$2,PLANEL_Pot_anual!$C$3:$AL$24,15,TRUE)</f>
        <v>97796.765749999991</v>
      </c>
      <c r="CW17" s="30">
        <f>HLOOKUP(CW$2,PLANEL_Pot_anual!$C$3:$AL$24,15,TRUE)</f>
        <v>97796.765749999991</v>
      </c>
      <c r="CX17" s="30">
        <f>HLOOKUP(CX$2,PLANEL_Pot_anual!$C$3:$AL$24,15,TRUE)</f>
        <v>97796.765749999991</v>
      </c>
      <c r="CY17" s="30">
        <f>HLOOKUP(CY$2,PLANEL_Pot_anual!$C$3:$AL$24,15,TRUE)</f>
        <v>104400.44075699999</v>
      </c>
      <c r="CZ17" s="30">
        <f>HLOOKUP(CZ$2,PLANEL_Pot_anual!$C$3:$AL$24,15,TRUE)</f>
        <v>104400.44075699999</v>
      </c>
      <c r="DA17" s="30">
        <f>HLOOKUP(DA$2,PLANEL_Pot_anual!$C$3:$AL$24,15,TRUE)</f>
        <v>104400.44075699999</v>
      </c>
      <c r="DB17" s="30">
        <f>HLOOKUP(DB$2,PLANEL_Pot_anual!$C$3:$AL$24,15,TRUE)</f>
        <v>104400.44075699999</v>
      </c>
      <c r="DC17" s="30">
        <f>HLOOKUP(DC$2,PLANEL_Pot_anual!$C$3:$AL$24,15,TRUE)</f>
        <v>113932.61203999999</v>
      </c>
      <c r="DD17" s="30">
        <f>HLOOKUP(DD$2,PLANEL_Pot_anual!$C$3:$AL$24,15,TRUE)</f>
        <v>113932.61203999999</v>
      </c>
      <c r="DE17" s="30">
        <f>HLOOKUP(DE$2,PLANEL_Pot_anual!$C$3:$AL$24,15,TRUE)</f>
        <v>113932.61203999999</v>
      </c>
      <c r="DF17" s="30">
        <f>HLOOKUP(DF$2,PLANEL_Pot_anual!$C$3:$AL$24,15,TRUE)</f>
        <v>113932.61203999999</v>
      </c>
      <c r="DG17" s="30">
        <f>HLOOKUP(DG$2,PLANEL_Pot_anual!$C$3:$AL$24,15,TRUE)</f>
        <v>118827.52849999999</v>
      </c>
      <c r="DH17" s="30">
        <f>HLOOKUP(DH$2,PLANEL_Pot_anual!$C$3:$AL$24,15,TRUE)</f>
        <v>118827.52849999999</v>
      </c>
      <c r="DI17" s="30">
        <f>HLOOKUP(DI$2,PLANEL_Pot_anual!$C$3:$AL$24,15,TRUE)</f>
        <v>118827.52849999999</v>
      </c>
      <c r="DJ17" s="30">
        <f>HLOOKUP(DJ$2,PLANEL_Pot_anual!$C$3:$AL$24,15,TRUE)</f>
        <v>118827.52849999999</v>
      </c>
      <c r="DK17" s="30">
        <f>HLOOKUP(DK$2,PLANEL_Pot_anual!$C$3:$AL$24,15,TRUE)</f>
        <v>123190.04358</v>
      </c>
      <c r="DL17" s="30">
        <f>HLOOKUP(DL$2,PLANEL_Pot_anual!$C$3:$AL$24,15,TRUE)</f>
        <v>123190.04358</v>
      </c>
      <c r="DM17" s="30">
        <f>HLOOKUP(DM$2,PLANEL_Pot_anual!$C$3:$AL$24,15,TRUE)</f>
        <v>123190.04358</v>
      </c>
      <c r="DN17" s="30">
        <f>HLOOKUP(DN$2,PLANEL_Pot_anual!$C$3:$AL$24,15,TRUE)</f>
        <v>123190.04358</v>
      </c>
      <c r="DO17" s="30">
        <f>HLOOKUP(DO$2,PLANEL_Pot_anual!$C$3:$AL$24,15,TRUE)</f>
        <v>127651.02876999999</v>
      </c>
      <c r="DP17" s="30">
        <f>HLOOKUP(DP$2,PLANEL_Pot_anual!$C$3:$AL$24,15,TRUE)</f>
        <v>127651.02876999999</v>
      </c>
      <c r="DQ17" s="30">
        <f>HLOOKUP(DQ$2,PLANEL_Pot_anual!$C$3:$AL$24,15,TRUE)</f>
        <v>127651.02876999999</v>
      </c>
      <c r="DR17" s="30">
        <f>HLOOKUP(DR$2,PLANEL_Pot_anual!$C$3:$AL$24,15,TRUE)</f>
        <v>127651.02876999999</v>
      </c>
      <c r="DS17" s="30">
        <f>HLOOKUP(DS$2,PLANEL_Pot_anual!$C$3:$AL$24,15,TRUE)</f>
        <v>131769.91391999999</v>
      </c>
      <c r="DT17" s="30">
        <f>HLOOKUP(DT$2,PLANEL_Pot_anual!$C$3:$AL$24,15,TRUE)</f>
        <v>131769.91391999999</v>
      </c>
      <c r="DU17" s="30">
        <f>HLOOKUP(DU$2,PLANEL_Pot_anual!$C$3:$AL$24,15,TRUE)</f>
        <v>131769.91391999999</v>
      </c>
      <c r="DV17" s="30">
        <f>HLOOKUP(DV$2,PLANEL_Pot_anual!$C$3:$AL$24,15,TRUE)</f>
        <v>131769.91391999999</v>
      </c>
      <c r="DW17" s="30">
        <f>HLOOKUP(DW$2,PLANEL_Pot_anual!$C$3:$AL$24,15,TRUE)</f>
        <v>135410.25247000001</v>
      </c>
      <c r="DX17" s="30">
        <f>HLOOKUP(DX$2,PLANEL_Pot_anual!$C$3:$AL$24,15,TRUE)</f>
        <v>135410.25247000001</v>
      </c>
      <c r="DY17" s="30">
        <f>HLOOKUP(DY$2,PLANEL_Pot_anual!$C$3:$AL$24,15,TRUE)</f>
        <v>135410.25247000001</v>
      </c>
      <c r="DZ17" s="30">
        <f>HLOOKUP(DZ$2,PLANEL_Pot_anual!$C$3:$AL$24,15,TRUE)</f>
        <v>135410.25247000001</v>
      </c>
      <c r="EA17" s="30">
        <f>HLOOKUP(EA$2,PLANEL_Pot_anual!$C$3:$AL$24,15,TRUE)</f>
        <v>138986.76678999999</v>
      </c>
      <c r="EB17" s="30">
        <f>HLOOKUP(EB$2,PLANEL_Pot_anual!$C$3:$AL$24,15,TRUE)</f>
        <v>138986.76678999999</v>
      </c>
      <c r="EC17" s="30">
        <f>HLOOKUP(EC$2,PLANEL_Pot_anual!$C$3:$AL$24,15,TRUE)</f>
        <v>138986.76678999999</v>
      </c>
      <c r="ED17" s="30">
        <f>HLOOKUP(ED$2,PLANEL_Pot_anual!$C$3:$AL$24,15,TRUE)</f>
        <v>138986.76678999999</v>
      </c>
      <c r="EE17" s="30">
        <f>HLOOKUP(EE$2,PLANEL_Pot_anual!$C$3:$AL$24,15,TRUE)</f>
        <v>142802.77773999999</v>
      </c>
      <c r="EF17" s="30">
        <f>HLOOKUP(EF$2,PLANEL_Pot_anual!$C$3:$AL$24,15,TRUE)</f>
        <v>142802.77773999999</v>
      </c>
      <c r="EG17" s="30">
        <f>HLOOKUP(EG$2,PLANEL_Pot_anual!$C$3:$AL$24,15,TRUE)</f>
        <v>142802.77773999999</v>
      </c>
      <c r="EH17" s="30">
        <f>HLOOKUP(EH$2,PLANEL_Pot_anual!$C$3:$AL$24,15,TRUE)</f>
        <v>142802.77773999999</v>
      </c>
      <c r="EI17" s="30">
        <f>HLOOKUP(EI$2,PLANEL_Pot_anual!$C$3:$AL$24,15,TRUE)</f>
        <v>143921.82048999998</v>
      </c>
      <c r="EJ17" s="30">
        <f>HLOOKUP(EJ$2,PLANEL_Pot_anual!$C$3:$AL$24,15,TRUE)</f>
        <v>143921.82048999998</v>
      </c>
      <c r="EK17" s="30">
        <f>HLOOKUP(EK$2,PLANEL_Pot_anual!$C$3:$AL$24,15,TRUE)</f>
        <v>143921.82048999998</v>
      </c>
      <c r="EL17" s="30">
        <f>HLOOKUP(EL$2,PLANEL_Pot_anual!$C$3:$AL$24,15,TRUE)</f>
        <v>143921.82048999998</v>
      </c>
      <c r="EM17" s="30">
        <f>HLOOKUP(EM$2,PLANEL_Pot_anual!$C$3:$AL$24,15,TRUE)</f>
        <v>145051.70658</v>
      </c>
      <c r="EN17" s="30">
        <f>HLOOKUP(EN$2,PLANEL_Pot_anual!$C$3:$AL$24,15,TRUE)</f>
        <v>145051.70658</v>
      </c>
      <c r="EO17" s="30">
        <f>HLOOKUP(EO$2,PLANEL_Pot_anual!$C$3:$AL$24,15,TRUE)</f>
        <v>145051.70658</v>
      </c>
      <c r="EP17" s="30">
        <f>HLOOKUP(EP$2,PLANEL_Pot_anual!$C$3:$AL$24,15,TRUE)</f>
        <v>145051.70658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47676.703399999999</v>
      </c>
      <c r="EN20" s="26">
        <f>HLOOKUP(EN$2,PLANEL_Pot_anual!$C$3:$AL$24,18,TRUE)</f>
        <v>47676.703399999999</v>
      </c>
      <c r="EO20" s="26">
        <f>HLOOKUP(EO$2,PLANEL_Pot_anual!$C$3:$AL$24,18,TRUE)</f>
        <v>47676.703399999999</v>
      </c>
      <c r="EP20" s="26">
        <f>HLOOKUP(EP$2,PLANEL_Pot_anual!$C$3:$AL$24,18,TRUE)</f>
        <v>47676.703399999999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4498.751945</v>
      </c>
      <c r="AR23" s="32">
        <f>HLOOKUP(AR$2,PLANEL_Pot_anual!$C$3:$AL$24,21,TRUE)</f>
        <v>4498.751945</v>
      </c>
      <c r="AS23" s="32">
        <f>HLOOKUP(AS$2,PLANEL_Pot_anual!$C$3:$AL$24,21,TRUE)</f>
        <v>4498.751945</v>
      </c>
      <c r="AT23" s="32">
        <f>HLOOKUP(AT$2,PLANEL_Pot_anual!$C$3:$AL$24,21,TRUE)</f>
        <v>4498.751945</v>
      </c>
      <c r="AU23" s="32">
        <f>HLOOKUP(AU$2,PLANEL_Pot_anual!$C$3:$AL$24,21,TRUE)</f>
        <v>6013.058524</v>
      </c>
      <c r="AV23" s="32">
        <f>HLOOKUP(AV$2,PLANEL_Pot_anual!$C$3:$AL$24,21,TRUE)</f>
        <v>6013.058524</v>
      </c>
      <c r="AW23" s="32">
        <f>HLOOKUP(AW$2,PLANEL_Pot_anual!$C$3:$AL$24,21,TRUE)</f>
        <v>6013.058524</v>
      </c>
      <c r="AX23" s="32">
        <f>HLOOKUP(AX$2,PLANEL_Pot_anual!$C$3:$AL$24,21,TRUE)</f>
        <v>6013.058524</v>
      </c>
      <c r="AY23" s="32">
        <f>HLOOKUP(AY$2,PLANEL_Pot_anual!$C$3:$AL$24,21,TRUE)</f>
        <v>10378.41444</v>
      </c>
      <c r="AZ23" s="32">
        <f>HLOOKUP(AZ$2,PLANEL_Pot_anual!$C$3:$AL$24,21,TRUE)</f>
        <v>10378.41444</v>
      </c>
      <c r="BA23" s="32">
        <f>HLOOKUP(BA$2,PLANEL_Pot_anual!$C$3:$AL$24,21,TRUE)</f>
        <v>10378.41444</v>
      </c>
      <c r="BB23" s="32">
        <f>HLOOKUP(BB$2,PLANEL_Pot_anual!$C$3:$AL$24,21,TRUE)</f>
        <v>10378.41444</v>
      </c>
      <c r="BC23" s="32">
        <f>HLOOKUP(BC$2,PLANEL_Pot_anual!$C$3:$AL$24,21,TRUE)</f>
        <v>11210.71219</v>
      </c>
      <c r="BD23" s="32">
        <f>HLOOKUP(BD$2,PLANEL_Pot_anual!$C$3:$AL$24,21,TRUE)</f>
        <v>11210.71219</v>
      </c>
      <c r="BE23" s="32">
        <f>HLOOKUP(BE$2,PLANEL_Pot_anual!$C$3:$AL$24,21,TRUE)</f>
        <v>11210.71219</v>
      </c>
      <c r="BF23" s="32">
        <f>HLOOKUP(BF$2,PLANEL_Pot_anual!$C$3:$AL$24,21,TRUE)</f>
        <v>11210.71219</v>
      </c>
      <c r="BG23" s="32">
        <f>HLOOKUP(BG$2,PLANEL_Pot_anual!$C$3:$AL$24,21,TRUE)</f>
        <v>12502.2217</v>
      </c>
      <c r="BH23" s="32">
        <f>HLOOKUP(BH$2,PLANEL_Pot_anual!$C$3:$AL$24,21,TRUE)</f>
        <v>12502.2217</v>
      </c>
      <c r="BI23" s="32">
        <f>HLOOKUP(BI$2,PLANEL_Pot_anual!$C$3:$AL$24,21,TRUE)</f>
        <v>12502.2217</v>
      </c>
      <c r="BJ23" s="32">
        <f>HLOOKUP(BJ$2,PLANEL_Pot_anual!$C$3:$AL$24,21,TRUE)</f>
        <v>12502.2217</v>
      </c>
      <c r="BK23" s="32">
        <f>HLOOKUP(BK$2,PLANEL_Pot_anual!$C$3:$AL$24,21,TRUE)</f>
        <v>12502.2217</v>
      </c>
      <c r="BL23" s="32">
        <f>HLOOKUP(BL$2,PLANEL_Pot_anual!$C$3:$AL$24,21,TRUE)</f>
        <v>12502.2217</v>
      </c>
      <c r="BM23" s="32">
        <f>HLOOKUP(BM$2,PLANEL_Pot_anual!$C$3:$AL$24,21,TRUE)</f>
        <v>12502.2217</v>
      </c>
      <c r="BN23" s="32">
        <f>HLOOKUP(BN$2,PLANEL_Pot_anual!$C$3:$AL$24,21,TRUE)</f>
        <v>12502.2217</v>
      </c>
      <c r="BO23" s="32">
        <f>HLOOKUP(BO$2,PLANEL_Pot_anual!$C$3:$AL$24,21,TRUE)</f>
        <v>13118.565893000001</v>
      </c>
      <c r="BP23" s="32">
        <f>HLOOKUP(BP$2,PLANEL_Pot_anual!$C$3:$AL$24,21,TRUE)</f>
        <v>13118.565893000001</v>
      </c>
      <c r="BQ23" s="32">
        <f>HLOOKUP(BQ$2,PLANEL_Pot_anual!$C$3:$AL$24,21,TRUE)</f>
        <v>13118.565893000001</v>
      </c>
      <c r="BR23" s="32">
        <f>HLOOKUP(BR$2,PLANEL_Pot_anual!$C$3:$AL$24,21,TRUE)</f>
        <v>13118.565893000001</v>
      </c>
      <c r="BS23" s="32">
        <f>HLOOKUP(BS$2,PLANEL_Pot_anual!$C$3:$AL$24,21,TRUE)</f>
        <v>15061.426510000001</v>
      </c>
      <c r="BT23" s="32">
        <f>HLOOKUP(BT$2,PLANEL_Pot_anual!$C$3:$AL$24,21,TRUE)</f>
        <v>15061.426510000001</v>
      </c>
      <c r="BU23" s="32">
        <f>HLOOKUP(BU$2,PLANEL_Pot_anual!$C$3:$AL$24,21,TRUE)</f>
        <v>15061.426510000001</v>
      </c>
      <c r="BV23" s="32">
        <f>HLOOKUP(BV$2,PLANEL_Pot_anual!$C$3:$AL$24,21,TRUE)</f>
        <v>15061.426510000001</v>
      </c>
      <c r="BW23" s="32">
        <f>HLOOKUP(BW$2,PLANEL_Pot_anual!$C$3:$AL$24,21,TRUE)</f>
        <v>17340.765952000002</v>
      </c>
      <c r="BX23" s="32">
        <f>HLOOKUP(BX$2,PLANEL_Pot_anual!$C$3:$AL$24,21,TRUE)</f>
        <v>17340.765952000002</v>
      </c>
      <c r="BY23" s="32">
        <f>HLOOKUP(BY$2,PLANEL_Pot_anual!$C$3:$AL$24,21,TRUE)</f>
        <v>17340.765952000002</v>
      </c>
      <c r="BZ23" s="32">
        <f>HLOOKUP(BZ$2,PLANEL_Pot_anual!$C$3:$AL$24,21,TRUE)</f>
        <v>17340.765952000002</v>
      </c>
      <c r="CA23" s="32">
        <f>HLOOKUP(CA$2,PLANEL_Pot_anual!$C$3:$AL$24,21,TRUE)</f>
        <v>19448.796824000001</v>
      </c>
      <c r="CB23" s="32">
        <f>HLOOKUP(CB$2,PLANEL_Pot_anual!$C$3:$AL$24,21,TRUE)</f>
        <v>19448.796824000001</v>
      </c>
      <c r="CC23" s="32">
        <f>HLOOKUP(CC$2,PLANEL_Pot_anual!$C$3:$AL$24,21,TRUE)</f>
        <v>19448.796824000001</v>
      </c>
      <c r="CD23" s="32">
        <f>HLOOKUP(CD$2,PLANEL_Pot_anual!$C$3:$AL$24,21,TRUE)</f>
        <v>19448.796824000001</v>
      </c>
      <c r="CE23" s="32">
        <f>HLOOKUP(CE$2,PLANEL_Pot_anual!$C$3:$AL$24,21,TRUE)</f>
        <v>21527.975109999999</v>
      </c>
      <c r="CF23" s="32">
        <f>HLOOKUP(CF$2,PLANEL_Pot_anual!$C$3:$AL$24,21,TRUE)</f>
        <v>21527.975109999999</v>
      </c>
      <c r="CG23" s="32">
        <f>HLOOKUP(CG$2,PLANEL_Pot_anual!$C$3:$AL$24,21,TRUE)</f>
        <v>21527.975109999999</v>
      </c>
      <c r="CH23" s="32">
        <f>HLOOKUP(CH$2,PLANEL_Pot_anual!$C$3:$AL$24,21,TRUE)</f>
        <v>21527.975109999999</v>
      </c>
      <c r="CI23" s="32">
        <f>HLOOKUP(CI$2,PLANEL_Pot_anual!$C$3:$AL$24,21,TRUE)</f>
        <v>23969.63219</v>
      </c>
      <c r="CJ23" s="32">
        <f>HLOOKUP(CJ$2,PLANEL_Pot_anual!$C$3:$AL$24,21,TRUE)</f>
        <v>23969.63219</v>
      </c>
      <c r="CK23" s="32">
        <f>HLOOKUP(CK$2,PLANEL_Pot_anual!$C$3:$AL$24,21,TRUE)</f>
        <v>23969.63219</v>
      </c>
      <c r="CL23" s="32">
        <f>HLOOKUP(CL$2,PLANEL_Pot_anual!$C$3:$AL$24,21,TRUE)</f>
        <v>23969.63219</v>
      </c>
      <c r="CM23" s="32">
        <f>HLOOKUP(CM$2,PLANEL_Pot_anual!$C$3:$AL$24,21,TRUE)</f>
        <v>26505.848689999999</v>
      </c>
      <c r="CN23" s="32">
        <f>HLOOKUP(CN$2,PLANEL_Pot_anual!$C$3:$AL$24,21,TRUE)</f>
        <v>26505.848689999999</v>
      </c>
      <c r="CO23" s="32">
        <f>HLOOKUP(CO$2,PLANEL_Pot_anual!$C$3:$AL$24,21,TRUE)</f>
        <v>26505.848689999999</v>
      </c>
      <c r="CP23" s="32">
        <f>HLOOKUP(CP$2,PLANEL_Pot_anual!$C$3:$AL$24,21,TRUE)</f>
        <v>26505.848689999999</v>
      </c>
      <c r="CQ23" s="32">
        <f>HLOOKUP(CQ$2,PLANEL_Pot_anual!$C$3:$AL$24,21,TRUE)</f>
        <v>28787.464319999999</v>
      </c>
      <c r="CR23" s="32">
        <f>HLOOKUP(CR$2,PLANEL_Pot_anual!$C$3:$AL$24,21,TRUE)</f>
        <v>28787.464319999999</v>
      </c>
      <c r="CS23" s="32">
        <f>HLOOKUP(CS$2,PLANEL_Pot_anual!$C$3:$AL$24,21,TRUE)</f>
        <v>28787.464319999999</v>
      </c>
      <c r="CT23" s="32">
        <f>HLOOKUP(CT$2,PLANEL_Pot_anual!$C$3:$AL$24,21,TRUE)</f>
        <v>28787.464319999999</v>
      </c>
      <c r="CU23" s="32">
        <f>HLOOKUP(CU$2,PLANEL_Pot_anual!$C$3:$AL$24,21,TRUE)</f>
        <v>31878.231599999999</v>
      </c>
      <c r="CV23" s="32">
        <f>HLOOKUP(CV$2,PLANEL_Pot_anual!$C$3:$AL$24,21,TRUE)</f>
        <v>31878.231599999999</v>
      </c>
      <c r="CW23" s="32">
        <f>HLOOKUP(CW$2,PLANEL_Pot_anual!$C$3:$AL$24,21,TRUE)</f>
        <v>31878.231599999999</v>
      </c>
      <c r="CX23" s="32">
        <f>HLOOKUP(CX$2,PLANEL_Pot_anual!$C$3:$AL$24,21,TRUE)</f>
        <v>31878.231599999999</v>
      </c>
      <c r="CY23" s="32">
        <f>HLOOKUP(CY$2,PLANEL_Pot_anual!$C$3:$AL$24,21,TRUE)</f>
        <v>34467.83165</v>
      </c>
      <c r="CZ23" s="32">
        <f>HLOOKUP(CZ$2,PLANEL_Pot_anual!$C$3:$AL$24,21,TRUE)</f>
        <v>34467.83165</v>
      </c>
      <c r="DA23" s="32">
        <f>HLOOKUP(DA$2,PLANEL_Pot_anual!$C$3:$AL$24,21,TRUE)</f>
        <v>34467.83165</v>
      </c>
      <c r="DB23" s="32">
        <f>HLOOKUP(DB$2,PLANEL_Pot_anual!$C$3:$AL$24,21,TRUE)</f>
        <v>34467.83165</v>
      </c>
      <c r="DC23" s="32">
        <f>HLOOKUP(DC$2,PLANEL_Pot_anual!$C$3:$AL$24,21,TRUE)</f>
        <v>35888.022199999999</v>
      </c>
      <c r="DD23" s="32">
        <f>HLOOKUP(DD$2,PLANEL_Pot_anual!$C$3:$AL$24,21,TRUE)</f>
        <v>35888.022199999999</v>
      </c>
      <c r="DE23" s="32">
        <f>HLOOKUP(DE$2,PLANEL_Pot_anual!$C$3:$AL$24,21,TRUE)</f>
        <v>35888.022199999999</v>
      </c>
      <c r="DF23" s="32">
        <f>HLOOKUP(DF$2,PLANEL_Pot_anual!$C$3:$AL$24,21,TRUE)</f>
        <v>35888.022199999999</v>
      </c>
      <c r="DG23" s="32">
        <f>HLOOKUP(DG$2,PLANEL_Pot_anual!$C$3:$AL$24,21,TRUE)</f>
        <v>38346.640800000001</v>
      </c>
      <c r="DH23" s="32">
        <f>HLOOKUP(DH$2,PLANEL_Pot_anual!$C$3:$AL$24,21,TRUE)</f>
        <v>38346.640800000001</v>
      </c>
      <c r="DI23" s="32">
        <f>HLOOKUP(DI$2,PLANEL_Pot_anual!$C$3:$AL$24,21,TRUE)</f>
        <v>38346.640800000001</v>
      </c>
      <c r="DJ23" s="32">
        <f>HLOOKUP(DJ$2,PLANEL_Pot_anual!$C$3:$AL$24,21,TRUE)</f>
        <v>38346.640800000001</v>
      </c>
      <c r="DK23" s="32">
        <f>HLOOKUP(DK$2,PLANEL_Pot_anual!$C$3:$AL$24,21,TRUE)</f>
        <v>40978.296920000001</v>
      </c>
      <c r="DL23" s="32">
        <f>HLOOKUP(DL$2,PLANEL_Pot_anual!$C$3:$AL$24,21,TRUE)</f>
        <v>40978.296920000001</v>
      </c>
      <c r="DM23" s="32">
        <f>HLOOKUP(DM$2,PLANEL_Pot_anual!$C$3:$AL$24,21,TRUE)</f>
        <v>40978.296920000001</v>
      </c>
      <c r="DN23" s="32">
        <f>HLOOKUP(DN$2,PLANEL_Pot_anual!$C$3:$AL$24,21,TRUE)</f>
        <v>40978.296920000001</v>
      </c>
      <c r="DO23" s="32">
        <f>HLOOKUP(DO$2,PLANEL_Pot_anual!$C$3:$AL$24,21,TRUE)</f>
        <v>43701.75344</v>
      </c>
      <c r="DP23" s="32">
        <f>HLOOKUP(DP$2,PLANEL_Pot_anual!$C$3:$AL$24,21,TRUE)</f>
        <v>43701.75344</v>
      </c>
      <c r="DQ23" s="32">
        <f>HLOOKUP(DQ$2,PLANEL_Pot_anual!$C$3:$AL$24,21,TRUE)</f>
        <v>43701.75344</v>
      </c>
      <c r="DR23" s="32">
        <f>HLOOKUP(DR$2,PLANEL_Pot_anual!$C$3:$AL$24,21,TRUE)</f>
        <v>43701.75344</v>
      </c>
      <c r="DS23" s="32">
        <f>HLOOKUP(DS$2,PLANEL_Pot_anual!$C$3:$AL$24,21,TRUE)</f>
        <v>47349.022239999998</v>
      </c>
      <c r="DT23" s="32">
        <f>HLOOKUP(DT$2,PLANEL_Pot_anual!$C$3:$AL$24,21,TRUE)</f>
        <v>47349.022239999998</v>
      </c>
      <c r="DU23" s="32">
        <f>HLOOKUP(DU$2,PLANEL_Pot_anual!$C$3:$AL$24,21,TRUE)</f>
        <v>47349.022239999998</v>
      </c>
      <c r="DV23" s="32">
        <f>HLOOKUP(DV$2,PLANEL_Pot_anual!$C$3:$AL$24,21,TRUE)</f>
        <v>47349.022239999998</v>
      </c>
      <c r="DW23" s="32">
        <f>HLOOKUP(DW$2,PLANEL_Pot_anual!$C$3:$AL$24,21,TRUE)</f>
        <v>51374.527549999999</v>
      </c>
      <c r="DX23" s="32">
        <f>HLOOKUP(DX$2,PLANEL_Pot_anual!$C$3:$AL$24,21,TRUE)</f>
        <v>51374.527549999999</v>
      </c>
      <c r="DY23" s="32">
        <f>HLOOKUP(DY$2,PLANEL_Pot_anual!$C$3:$AL$24,21,TRUE)</f>
        <v>51374.527549999999</v>
      </c>
      <c r="DZ23" s="32">
        <f>HLOOKUP(DZ$2,PLANEL_Pot_anual!$C$3:$AL$24,21,TRUE)</f>
        <v>51374.527549999999</v>
      </c>
      <c r="EA23" s="32">
        <f>HLOOKUP(EA$2,PLANEL_Pot_anual!$C$3:$AL$24,21,TRUE)</f>
        <v>55212.093270000005</v>
      </c>
      <c r="EB23" s="32">
        <f>HLOOKUP(EB$2,PLANEL_Pot_anual!$C$3:$AL$24,21,TRUE)</f>
        <v>55212.093270000005</v>
      </c>
      <c r="EC23" s="32">
        <f>HLOOKUP(EC$2,PLANEL_Pot_anual!$C$3:$AL$24,21,TRUE)</f>
        <v>55212.093270000005</v>
      </c>
      <c r="ED23" s="32">
        <f>HLOOKUP(ED$2,PLANEL_Pot_anual!$C$3:$AL$24,21,TRUE)</f>
        <v>55212.093270000005</v>
      </c>
      <c r="EE23" s="32">
        <f>HLOOKUP(EE$2,PLANEL_Pot_anual!$C$3:$AL$24,21,TRUE)</f>
        <v>59539.517189999999</v>
      </c>
      <c r="EF23" s="32">
        <f>HLOOKUP(EF$2,PLANEL_Pot_anual!$C$3:$AL$24,21,TRUE)</f>
        <v>59539.517189999999</v>
      </c>
      <c r="EG23" s="32">
        <f>HLOOKUP(EG$2,PLANEL_Pot_anual!$C$3:$AL$24,21,TRUE)</f>
        <v>59539.517189999999</v>
      </c>
      <c r="EH23" s="32">
        <f>HLOOKUP(EH$2,PLANEL_Pot_anual!$C$3:$AL$24,21,TRUE)</f>
        <v>59539.517189999999</v>
      </c>
      <c r="EI23" s="32">
        <f>HLOOKUP(EI$2,PLANEL_Pot_anual!$C$3:$AL$24,21,TRUE)</f>
        <v>62874.456150000005</v>
      </c>
      <c r="EJ23" s="32">
        <f>HLOOKUP(EJ$2,PLANEL_Pot_anual!$C$3:$AL$24,21,TRUE)</f>
        <v>62874.456150000005</v>
      </c>
      <c r="EK23" s="32">
        <f>HLOOKUP(EK$2,PLANEL_Pot_anual!$C$3:$AL$24,21,TRUE)</f>
        <v>62874.456150000005</v>
      </c>
      <c r="EL23" s="32">
        <f>HLOOKUP(EL$2,PLANEL_Pot_anual!$C$3:$AL$24,21,TRUE)</f>
        <v>62874.456150000005</v>
      </c>
      <c r="EM23" s="32">
        <f>HLOOKUP(EM$2,PLANEL_Pot_anual!$C$3:$AL$24,21,TRUE)</f>
        <v>66796.139150000003</v>
      </c>
      <c r="EN23" s="32">
        <f>HLOOKUP(EN$2,PLANEL_Pot_anual!$C$3:$AL$24,21,TRUE)</f>
        <v>66796.139150000003</v>
      </c>
      <c r="EO23" s="32">
        <f>HLOOKUP(EO$2,PLANEL_Pot_anual!$C$3:$AL$24,21,TRUE)</f>
        <v>66796.139150000003</v>
      </c>
      <c r="EP23" s="32">
        <f>HLOOKUP(EP$2,PLANEL_Pot_anual!$C$3:$AL$24,21,TRUE)</f>
        <v>66796.139150000003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175182.85387399993</v>
      </c>
      <c r="AB24" s="28">
        <f t="shared" si="0"/>
        <v>175182.85387399993</v>
      </c>
      <c r="AC24" s="28">
        <f t="shared" si="0"/>
        <v>175182.85387399993</v>
      </c>
      <c r="AD24" s="28">
        <f t="shared" si="0"/>
        <v>175182.85387399993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187640.34423700001</v>
      </c>
      <c r="AJ24" s="28">
        <f t="shared" si="1"/>
        <v>187640.34423700001</v>
      </c>
      <c r="AK24" s="28">
        <f t="shared" si="1"/>
        <v>187640.34423700001</v>
      </c>
      <c r="AL24" s="28">
        <f t="shared" si="1"/>
        <v>187640.34423700001</v>
      </c>
      <c r="AM24" s="28">
        <f t="shared" si="1"/>
        <v>193578.49653999996</v>
      </c>
      <c r="AN24" s="28">
        <f t="shared" si="1"/>
        <v>193578.49653999996</v>
      </c>
      <c r="AO24" s="28">
        <f t="shared" si="1"/>
        <v>193578.49653999996</v>
      </c>
      <c r="AP24" s="28">
        <f t="shared" si="1"/>
        <v>193578.49653999996</v>
      </c>
      <c r="AQ24" s="28">
        <f t="shared" si="1"/>
        <v>204977.72396299994</v>
      </c>
      <c r="AR24" s="28">
        <f t="shared" si="1"/>
        <v>204977.72396299994</v>
      </c>
      <c r="AS24" s="28">
        <f t="shared" si="1"/>
        <v>204977.72396299994</v>
      </c>
      <c r="AT24" s="28">
        <f t="shared" si="1"/>
        <v>204977.72396299994</v>
      </c>
      <c r="AU24" s="28">
        <f t="shared" si="1"/>
        <v>211257.57019499995</v>
      </c>
      <c r="AV24" s="28">
        <f t="shared" si="1"/>
        <v>211257.57019499995</v>
      </c>
      <c r="AW24" s="28">
        <f t="shared" si="1"/>
        <v>211257.57019499995</v>
      </c>
      <c r="AX24" s="28">
        <f t="shared" si="1"/>
        <v>211257.57019499995</v>
      </c>
      <c r="AY24" s="28">
        <f t="shared" si="1"/>
        <v>219203.89169499994</v>
      </c>
      <c r="AZ24" s="28">
        <f t="shared" si="1"/>
        <v>219203.89169499994</v>
      </c>
      <c r="BA24" s="28">
        <f t="shared" si="1"/>
        <v>219203.89169499994</v>
      </c>
      <c r="BB24" s="28">
        <f t="shared" si="1"/>
        <v>219203.89169499994</v>
      </c>
      <c r="BC24" s="28">
        <f t="shared" si="1"/>
        <v>225779.14014599999</v>
      </c>
      <c r="BD24" s="28">
        <f t="shared" si="1"/>
        <v>225779.14014599999</v>
      </c>
      <c r="BE24" s="28">
        <f t="shared" si="1"/>
        <v>225779.14014599999</v>
      </c>
      <c r="BF24" s="28">
        <f t="shared" si="1"/>
        <v>225779.14014599999</v>
      </c>
      <c r="BG24" s="28">
        <f t="shared" si="1"/>
        <v>235332.00688199999</v>
      </c>
      <c r="BH24" s="28">
        <f t="shared" si="1"/>
        <v>235332.00688199999</v>
      </c>
      <c r="BI24" s="28">
        <f t="shared" si="1"/>
        <v>235332.00688199999</v>
      </c>
      <c r="BJ24" s="28">
        <f t="shared" si="1"/>
        <v>235332.00688199999</v>
      </c>
      <c r="BK24" s="28">
        <f t="shared" si="1"/>
        <v>242038.70373699997</v>
      </c>
      <c r="BL24" s="28">
        <f t="shared" si="1"/>
        <v>242038.70373699997</v>
      </c>
      <c r="BM24" s="28">
        <f t="shared" si="1"/>
        <v>242038.70373699997</v>
      </c>
      <c r="BN24" s="28">
        <f t="shared" si="1"/>
        <v>242038.70373699997</v>
      </c>
      <c r="BO24" s="28">
        <f t="shared" ref="BO24:CT24" si="2">SUM(BO4:BO23)</f>
        <v>250868.42263299998</v>
      </c>
      <c r="BP24" s="28">
        <f t="shared" si="2"/>
        <v>250868.42263299998</v>
      </c>
      <c r="BQ24" s="28">
        <f t="shared" si="2"/>
        <v>250868.42263299998</v>
      </c>
      <c r="BR24" s="28">
        <f t="shared" si="2"/>
        <v>250868.42263299998</v>
      </c>
      <c r="BS24" s="28">
        <f t="shared" si="2"/>
        <v>259982.82767199998</v>
      </c>
      <c r="BT24" s="28">
        <f t="shared" si="2"/>
        <v>259982.82767199998</v>
      </c>
      <c r="BU24" s="28">
        <f t="shared" si="2"/>
        <v>259982.82767199998</v>
      </c>
      <c r="BV24" s="28">
        <f t="shared" si="2"/>
        <v>259982.82767199998</v>
      </c>
      <c r="BW24" s="28">
        <f t="shared" si="2"/>
        <v>269669.48570399999</v>
      </c>
      <c r="BX24" s="28">
        <f t="shared" si="2"/>
        <v>269669.48570399999</v>
      </c>
      <c r="BY24" s="28">
        <f t="shared" si="2"/>
        <v>269669.48570399999</v>
      </c>
      <c r="BZ24" s="28">
        <f t="shared" si="2"/>
        <v>269669.48570399999</v>
      </c>
      <c r="CA24" s="28">
        <f t="shared" si="2"/>
        <v>280116.67625600001</v>
      </c>
      <c r="CB24" s="28">
        <f t="shared" si="2"/>
        <v>280116.67625600001</v>
      </c>
      <c r="CC24" s="28">
        <f t="shared" si="2"/>
        <v>280116.67625600001</v>
      </c>
      <c r="CD24" s="28">
        <f t="shared" si="2"/>
        <v>280116.67625600001</v>
      </c>
      <c r="CE24" s="28">
        <f t="shared" si="2"/>
        <v>289888.06020199996</v>
      </c>
      <c r="CF24" s="28">
        <f t="shared" si="2"/>
        <v>289888.06020199996</v>
      </c>
      <c r="CG24" s="28">
        <f t="shared" si="2"/>
        <v>289888.06020199996</v>
      </c>
      <c r="CH24" s="28">
        <f t="shared" si="2"/>
        <v>289888.06020199996</v>
      </c>
      <c r="CI24" s="28">
        <f t="shared" si="2"/>
        <v>300843.05195799994</v>
      </c>
      <c r="CJ24" s="28">
        <f t="shared" si="2"/>
        <v>300843.05195799994</v>
      </c>
      <c r="CK24" s="28">
        <f t="shared" si="2"/>
        <v>300843.05195799994</v>
      </c>
      <c r="CL24" s="28">
        <f t="shared" si="2"/>
        <v>300843.05195799994</v>
      </c>
      <c r="CM24" s="28">
        <f t="shared" si="2"/>
        <v>311739.85982679995</v>
      </c>
      <c r="CN24" s="28">
        <f t="shared" si="2"/>
        <v>311739.85982679995</v>
      </c>
      <c r="CO24" s="28">
        <f t="shared" si="2"/>
        <v>311739.85982679995</v>
      </c>
      <c r="CP24" s="28">
        <f t="shared" si="2"/>
        <v>311739.85982679995</v>
      </c>
      <c r="CQ24" s="28">
        <f t="shared" si="2"/>
        <v>322991.54296799994</v>
      </c>
      <c r="CR24" s="28">
        <f t="shared" si="2"/>
        <v>322991.54296799994</v>
      </c>
      <c r="CS24" s="28">
        <f t="shared" si="2"/>
        <v>322991.54296799994</v>
      </c>
      <c r="CT24" s="28">
        <f t="shared" si="2"/>
        <v>322991.54296799994</v>
      </c>
      <c r="CU24" s="28">
        <f t="shared" ref="CU24:DZ24" si="3">SUM(CU4:CU23)</f>
        <v>334823.81103799999</v>
      </c>
      <c r="CV24" s="28">
        <f t="shared" si="3"/>
        <v>334823.81103799999</v>
      </c>
      <c r="CW24" s="28">
        <f t="shared" si="3"/>
        <v>334823.81103799999</v>
      </c>
      <c r="CX24" s="28">
        <f t="shared" si="3"/>
        <v>334823.81103799999</v>
      </c>
      <c r="CY24" s="28">
        <f t="shared" si="3"/>
        <v>348679.20677299995</v>
      </c>
      <c r="CZ24" s="28">
        <f t="shared" si="3"/>
        <v>348679.20677299995</v>
      </c>
      <c r="DA24" s="28">
        <f t="shared" si="3"/>
        <v>348679.20677299995</v>
      </c>
      <c r="DB24" s="28">
        <f t="shared" si="3"/>
        <v>348679.20677299995</v>
      </c>
      <c r="DC24" s="28">
        <f t="shared" si="3"/>
        <v>363967.96873299999</v>
      </c>
      <c r="DD24" s="28">
        <f t="shared" si="3"/>
        <v>363967.96873299999</v>
      </c>
      <c r="DE24" s="28">
        <f t="shared" si="3"/>
        <v>363967.96873299999</v>
      </c>
      <c r="DF24" s="28">
        <f t="shared" si="3"/>
        <v>363967.96873299999</v>
      </c>
      <c r="DG24" s="28">
        <f t="shared" si="3"/>
        <v>375678.03460800002</v>
      </c>
      <c r="DH24" s="28">
        <f t="shared" si="3"/>
        <v>375678.03460800002</v>
      </c>
      <c r="DI24" s="28">
        <f t="shared" si="3"/>
        <v>375678.03460800002</v>
      </c>
      <c r="DJ24" s="28">
        <f t="shared" si="3"/>
        <v>375678.03460800002</v>
      </c>
      <c r="DK24" s="28">
        <f t="shared" si="3"/>
        <v>387015.42891800002</v>
      </c>
      <c r="DL24" s="28">
        <f t="shared" si="3"/>
        <v>387015.42891800002</v>
      </c>
      <c r="DM24" s="28">
        <f t="shared" si="3"/>
        <v>387015.42891800002</v>
      </c>
      <c r="DN24" s="28">
        <f t="shared" si="3"/>
        <v>387015.42891800002</v>
      </c>
      <c r="DO24" s="28">
        <f t="shared" si="3"/>
        <v>398609.50113799999</v>
      </c>
      <c r="DP24" s="28">
        <f t="shared" si="3"/>
        <v>398609.50113799999</v>
      </c>
      <c r="DQ24" s="28">
        <f t="shared" si="3"/>
        <v>398609.50113799999</v>
      </c>
      <c r="DR24" s="28">
        <f t="shared" si="3"/>
        <v>398609.50113799999</v>
      </c>
      <c r="DS24" s="28">
        <f t="shared" si="3"/>
        <v>410143.27666800003</v>
      </c>
      <c r="DT24" s="28">
        <f t="shared" si="3"/>
        <v>410143.27666800003</v>
      </c>
      <c r="DU24" s="28">
        <f t="shared" si="3"/>
        <v>410143.27666800003</v>
      </c>
      <c r="DV24" s="28">
        <f t="shared" si="3"/>
        <v>410143.27666800003</v>
      </c>
      <c r="DW24" s="28">
        <f t="shared" si="3"/>
        <v>422287.54195800005</v>
      </c>
      <c r="DX24" s="28">
        <f t="shared" si="3"/>
        <v>422287.54195800005</v>
      </c>
      <c r="DY24" s="28">
        <f t="shared" si="3"/>
        <v>422287.54195800005</v>
      </c>
      <c r="DZ24" s="28">
        <f t="shared" si="3"/>
        <v>422287.54195800005</v>
      </c>
      <c r="EA24" s="28">
        <f t="shared" ref="EA24:EP24" si="4">SUM(EA4:EA23)</f>
        <v>434129.44284800004</v>
      </c>
      <c r="EB24" s="28">
        <f t="shared" si="4"/>
        <v>434129.44284800004</v>
      </c>
      <c r="EC24" s="28">
        <f t="shared" si="4"/>
        <v>434129.44284800004</v>
      </c>
      <c r="ED24" s="28">
        <f t="shared" si="4"/>
        <v>434129.44284800004</v>
      </c>
      <c r="EE24" s="28">
        <f t="shared" si="4"/>
        <v>447567.47745799995</v>
      </c>
      <c r="EF24" s="28">
        <f t="shared" si="4"/>
        <v>447567.47745799995</v>
      </c>
      <c r="EG24" s="28">
        <f t="shared" si="4"/>
        <v>447567.47745799995</v>
      </c>
      <c r="EH24" s="28">
        <f t="shared" si="4"/>
        <v>447567.47745799995</v>
      </c>
      <c r="EI24" s="28">
        <f t="shared" si="4"/>
        <v>460980.96712799999</v>
      </c>
      <c r="EJ24" s="28">
        <f t="shared" si="4"/>
        <v>460980.96712799999</v>
      </c>
      <c r="EK24" s="28">
        <f t="shared" si="4"/>
        <v>460980.96712799999</v>
      </c>
      <c r="EL24" s="28">
        <f t="shared" si="4"/>
        <v>460980.96712799999</v>
      </c>
      <c r="EM24" s="28">
        <f t="shared" si="4"/>
        <v>471335.70161799999</v>
      </c>
      <c r="EN24" s="28">
        <f t="shared" si="4"/>
        <v>471335.70161799999</v>
      </c>
      <c r="EO24" s="28">
        <f t="shared" si="4"/>
        <v>471335.70161799999</v>
      </c>
      <c r="EP24" s="28">
        <f t="shared" si="4"/>
        <v>471335.70161799999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1164.037188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8.5631896715341896E-2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8.8796025676678506E-2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5.3637145352200093E-2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2.6484103481215836E-2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2.5724860053234662E-2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2.4596133816678623E-2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2.4123693766999538E-2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2.3067741007713114E-2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2.3067741007713114E-2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14431.8931338</v>
      </c>
      <c r="AZ31" s="1">
        <f>PLANEL_GerMed_Trim!AZ17</f>
        <v>17371.3454422</v>
      </c>
      <c r="BA31" s="1">
        <f>PLANEL_GerMed_Trim!BA17</f>
        <v>23006.110600699998</v>
      </c>
      <c r="BB31" s="1">
        <f>PLANEL_GerMed_Trim!BB17</f>
        <v>18996.801490400001</v>
      </c>
      <c r="BC31" s="1">
        <f>PLANEL_GerMed_Trim!BC17</f>
        <v>14764.657867800001</v>
      </c>
      <c r="BD31" s="1">
        <f>PLANEL_GerMed_Trim!BD17</f>
        <v>17775.689043899998</v>
      </c>
      <c r="BE31" s="1">
        <f>PLANEL_GerMed_Trim!BE17</f>
        <v>23543.4101262</v>
      </c>
      <c r="BF31" s="1">
        <f>PLANEL_GerMed_Trim!BF17</f>
        <v>19438.261410300001</v>
      </c>
      <c r="BG31" s="1">
        <f>PLANEL_GerMed_Trim!BG17</f>
        <v>14729.879813799998</v>
      </c>
      <c r="BH31" s="1">
        <f>PLANEL_GerMed_Trim!BH17</f>
        <v>17733.447886900001</v>
      </c>
      <c r="BI31" s="1">
        <f>PLANEL_GerMed_Trim!BI17</f>
        <v>23487.287600199998</v>
      </c>
      <c r="BJ31" s="1">
        <f>PLANEL_GerMed_Trim!BJ17</f>
        <v>19392.139441300002</v>
      </c>
      <c r="BK31" s="1">
        <f>PLANEL_GerMed_Trim!BK17</f>
        <v>15411.705111699999</v>
      </c>
      <c r="BL31" s="1">
        <f>PLANEL_GerMed_Trim!BL17</f>
        <v>18561.587627800003</v>
      </c>
      <c r="BM31" s="1">
        <f>PLANEL_GerMed_Trim!BM17</f>
        <v>24587.572202199997</v>
      </c>
      <c r="BN31" s="1">
        <f>PLANEL_GerMed_Trim!BN17</f>
        <v>20296.362691299997</v>
      </c>
      <c r="BO31" s="1">
        <f>PLANEL_GerMed_Trim!BO17</f>
        <v>17057.660997200001</v>
      </c>
      <c r="BP31" s="1">
        <f>PLANEL_GerMed_Trim!BP17</f>
        <v>20563.708919099998</v>
      </c>
      <c r="BQ31" s="1">
        <f>PLANEL_GerMed_Trim!BQ17</f>
        <v>27249.0200673</v>
      </c>
      <c r="BR31" s="1">
        <f>PLANEL_GerMed_Trim!BR17</f>
        <v>22481.870826600003</v>
      </c>
      <c r="BS31" s="1">
        <f>PLANEL_GerMed_Trim!BS17</f>
        <v>18921.015413000001</v>
      </c>
      <c r="BT31" s="1">
        <f>PLANEL_GerMed_Trim!BT17</f>
        <v>22850.3490131</v>
      </c>
      <c r="BU31" s="1">
        <f>PLANEL_GerMed_Trim!BU17</f>
        <v>30298.080560899998</v>
      </c>
      <c r="BV31" s="1">
        <f>PLANEL_GerMed_Trim!BV17</f>
        <v>24974.203800800002</v>
      </c>
      <c r="BW31" s="1">
        <f>PLANEL_GerMed_Trim!BW17</f>
        <v>20832.527907299998</v>
      </c>
      <c r="BX31" s="1">
        <f>PLANEL_GerMed_Trim!BX17</f>
        <v>25188.032797100001</v>
      </c>
      <c r="BY31" s="1">
        <f>PLANEL_GerMed_Trim!BY17</f>
        <v>33411.467136699997</v>
      </c>
      <c r="BZ31" s="1">
        <f>PLANEL_GerMed_Trim!BZ17</f>
        <v>27523.665069000002</v>
      </c>
      <c r="CA31" s="1">
        <f>PLANEL_GerMed_Trim!CA17</f>
        <v>23091.157555199999</v>
      </c>
      <c r="CB31" s="1">
        <f>PLANEL_GerMed_Trim!CB17</f>
        <v>27951.212919099999</v>
      </c>
      <c r="CC31" s="1">
        <f>PLANEL_GerMed_Trim!CC17</f>
        <v>37092.001211799994</v>
      </c>
      <c r="CD31" s="1">
        <f>PLANEL_GerMed_Trim!CD17</f>
        <v>30536.985554700001</v>
      </c>
      <c r="CE31" s="1">
        <f>PLANEL_GerMed_Trim!CE17</f>
        <v>24882.0128907</v>
      </c>
      <c r="CF31" s="1">
        <f>PLANEL_GerMed_Trim!CF17</f>
        <v>30172.375433599998</v>
      </c>
      <c r="CG31" s="1">
        <f>PLANEL_GerMed_Trim!CG17</f>
        <v>40064.651031100002</v>
      </c>
      <c r="CH31" s="1">
        <f>PLANEL_GerMed_Trim!CH17</f>
        <v>32953.5964675</v>
      </c>
      <c r="CI31" s="1">
        <f>PLANEL_GerMed_Trim!CI17</f>
        <v>27298.3929732</v>
      </c>
      <c r="CJ31" s="1">
        <f>PLANEL_GerMed_Trim!CJ17</f>
        <v>33110.785374600004</v>
      </c>
      <c r="CK31" s="1">
        <f>PLANEL_GerMed_Trim!CK17</f>
        <v>43970.324409299996</v>
      </c>
      <c r="CL31" s="1">
        <f>PLANEL_GerMed_Trim!CL17</f>
        <v>36161.312062600002</v>
      </c>
      <c r="CM31" s="1">
        <f>PLANEL_GerMed_Trim!CM17</f>
        <v>29656.4684376</v>
      </c>
      <c r="CN31" s="1">
        <f>PLANEL_GerMed_Trim!CN17</f>
        <v>35924.726815599999</v>
      </c>
      <c r="CO31" s="1">
        <f>PLANEL_GerMed_Trim!CO17</f>
        <v>47685.476144</v>
      </c>
      <c r="CP31" s="1">
        <f>PLANEL_GerMed_Trim!CP17</f>
        <v>39243.172410699997</v>
      </c>
      <c r="CQ31" s="1">
        <f>PLANEL_GerMed_Trim!CQ17</f>
        <v>32081.691344300001</v>
      </c>
      <c r="CR31" s="1">
        <f>PLANEL_GerMed_Trim!CR17</f>
        <v>38594.990191999997</v>
      </c>
      <c r="CS31" s="1">
        <f>PLANEL_GerMed_Trim!CS17</f>
        <v>51104.152642400004</v>
      </c>
      <c r="CT31" s="1">
        <f>PLANEL_GerMed_Trim!CT17</f>
        <v>42210.3388911</v>
      </c>
      <c r="CU31" s="1">
        <f>PLANEL_GerMed_Trim!CU17</f>
        <v>34695.7492833</v>
      </c>
      <c r="CV31" s="1">
        <f>PLANEL_GerMed_Trim!CV17</f>
        <v>41243.938998899997</v>
      </c>
      <c r="CW31" s="1">
        <f>PLANEL_GerMed_Trim!CW17</f>
        <v>54377.004685599997</v>
      </c>
      <c r="CX31" s="1">
        <f>PLANEL_GerMed_Trim!CX17</f>
        <v>45201.181027300001</v>
      </c>
      <c r="CY31" s="1">
        <f>PLANEL_GerMed_Trim!CY17</f>
        <v>37034.377672100003</v>
      </c>
      <c r="CZ31" s="1">
        <f>PLANEL_GerMed_Trim!CZ17</f>
        <v>44085.8779211</v>
      </c>
      <c r="DA31" s="1">
        <f>PLANEL_GerMed_Trim!DA17</f>
        <v>58153.550898200003</v>
      </c>
      <c r="DB31" s="1">
        <f>PLANEL_GerMed_Trim!DB17</f>
        <v>48303.943565299996</v>
      </c>
      <c r="DC31" s="1">
        <f>PLANEL_GerMed_Trim!DC17</f>
        <v>40410.247031999999</v>
      </c>
      <c r="DD31" s="1">
        <f>PLANEL_GerMed_Trim!DD17</f>
        <v>48186.182765999998</v>
      </c>
      <c r="DE31" s="1">
        <f>PLANEL_GerMed_Trim!DE17</f>
        <v>63601.305745000005</v>
      </c>
      <c r="DF31" s="1">
        <f>PLANEL_GerMed_Trim!DF17</f>
        <v>52780.954862000006</v>
      </c>
      <c r="DG31" s="1">
        <f>PLANEL_GerMed_Trim!DG17</f>
        <v>42143.807838000001</v>
      </c>
      <c r="DH31" s="1">
        <f>PLANEL_GerMed_Trim!DH17</f>
        <v>50291.752328000002</v>
      </c>
      <c r="DI31" s="1">
        <f>PLANEL_GerMed_Trim!DI17</f>
        <v>66398.811591999998</v>
      </c>
      <c r="DJ31" s="1">
        <f>PLANEL_GerMed_Trim!DJ17</f>
        <v>55079.968980000005</v>
      </c>
      <c r="DK31" s="1">
        <f>PLANEL_GerMed_Trim!DK17</f>
        <v>43688.815847999998</v>
      </c>
      <c r="DL31" s="1">
        <f>PLANEL_GerMed_Trim!DL17</f>
        <v>52168.307124999999</v>
      </c>
      <c r="DM31" s="1">
        <f>PLANEL_GerMed_Trim!DM17</f>
        <v>68892.043401999996</v>
      </c>
      <c r="DN31" s="1">
        <f>PLANEL_GerMed_Trim!DN17</f>
        <v>57128.928100000005</v>
      </c>
      <c r="DO31" s="1">
        <f>PLANEL_GerMed_Trim!DO17</f>
        <v>45268.69758</v>
      </c>
      <c r="DP31" s="1">
        <f>PLANEL_GerMed_Trim!DP17</f>
        <v>54087.219265</v>
      </c>
      <c r="DQ31" s="1">
        <f>PLANEL_GerMed_Trim!DQ17</f>
        <v>71441.552112000005</v>
      </c>
      <c r="DR31" s="1">
        <f>PLANEL_GerMed_Trim!DR17</f>
        <v>59224.136050000001</v>
      </c>
      <c r="DS31" s="1">
        <f>PLANEL_GerMed_Trim!DS17</f>
        <v>46727.422750000005</v>
      </c>
      <c r="DT31" s="1">
        <f>PLANEL_GerMed_Trim!DT17</f>
        <v>55858.975585</v>
      </c>
      <c r="DU31" s="1">
        <f>PLANEL_GerMed_Trim!DU17</f>
        <v>73795.546382</v>
      </c>
      <c r="DV31" s="1">
        <f>PLANEL_GerMed_Trim!DV17</f>
        <v>61158.668580000005</v>
      </c>
      <c r="DW31" s="1">
        <f>PLANEL_GerMed_Trim!DW17</f>
        <v>48016.668080000003</v>
      </c>
      <c r="DX31" s="1">
        <f>PLANEL_GerMed_Trim!DX17</f>
        <v>57424.883014999999</v>
      </c>
      <c r="DY31" s="1">
        <f>PLANEL_GerMed_Trim!DY17</f>
        <v>75876.045291999995</v>
      </c>
      <c r="DZ31" s="1">
        <f>PLANEL_GerMed_Trim!DZ17</f>
        <v>62868.440290000006</v>
      </c>
      <c r="EA31" s="1">
        <f>PLANEL_GerMed_Trim!EA17</f>
        <v>49283.309730000001</v>
      </c>
      <c r="EB31" s="1">
        <f>PLANEL_GerMed_Trim!EB17</f>
        <v>58963.336175000004</v>
      </c>
      <c r="EC31" s="1">
        <f>PLANEL_GerMed_Trim!EC17</f>
        <v>77920.067861999996</v>
      </c>
      <c r="ED31" s="1">
        <f>PLANEL_GerMed_Trim!ED17</f>
        <v>64548.235430000001</v>
      </c>
      <c r="EE31" s="1">
        <f>PLANEL_GerMed_Trim!EE17</f>
        <v>50634.770380000002</v>
      </c>
      <c r="EF31" s="1">
        <f>PLANEL_GerMed_Trim!EF17</f>
        <v>60604.809844999996</v>
      </c>
      <c r="EG31" s="1">
        <f>PLANEL_GerMed_Trim!EG17</f>
        <v>80100.965742</v>
      </c>
      <c r="EH31" s="1">
        <f>PLANEL_GerMed_Trim!EH17</f>
        <v>66340.515870000003</v>
      </c>
      <c r="EI31" s="1">
        <f>PLANEL_GerMed_Trim!EI17</f>
        <v>51031.085350000001</v>
      </c>
      <c r="EJ31" s="1">
        <f>PLANEL_GerMed_Trim!EJ17</f>
        <v>61086.170935000002</v>
      </c>
      <c r="EK31" s="1">
        <f>PLANEL_GerMed_Trim!EK17</f>
        <v>80740.512642000002</v>
      </c>
      <c r="EL31" s="1">
        <f>PLANEL_GerMed_Trim!EL17</f>
        <v>66866.100960000011</v>
      </c>
      <c r="EM31" s="1">
        <f>PLANEL_GerMed_Trim!EM17</f>
        <v>51431.240539999999</v>
      </c>
      <c r="EN31" s="1">
        <f>PLANEL_GerMed_Trim!EN17</f>
        <v>61572.196345000004</v>
      </c>
      <c r="EO31" s="1">
        <f>PLANEL_GerMed_Trim!EO17</f>
        <v>81386.256641999993</v>
      </c>
      <c r="EP31" s="1">
        <f>PLANEL_GerMed_Trim!EP17</f>
        <v>67396.778870000009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0.35441618751676163</v>
      </c>
      <c r="AZ32" s="33">
        <f t="shared" si="15"/>
        <v>0.42660280024122565</v>
      </c>
      <c r="BA32" s="33">
        <f t="shared" si="15"/>
        <v>0.56498048683527924</v>
      </c>
      <c r="BB32" s="33">
        <f t="shared" si="15"/>
        <v>0.46652049712535015</v>
      </c>
      <c r="BC32" s="33">
        <f t="shared" si="15"/>
        <v>0.35441002880041039</v>
      </c>
      <c r="BD32" s="33">
        <f t="shared" si="15"/>
        <v>0.42668665419840496</v>
      </c>
      <c r="BE32" s="33">
        <f t="shared" si="15"/>
        <v>0.56513471125421422</v>
      </c>
      <c r="BF32" s="33">
        <f t="shared" si="15"/>
        <v>0.46659494909656429</v>
      </c>
      <c r="BG32" s="33">
        <f t="shared" si="15"/>
        <v>0.35441063057744493</v>
      </c>
      <c r="BH32" s="33">
        <f t="shared" si="15"/>
        <v>0.42667846088060579</v>
      </c>
      <c r="BI32" s="33">
        <f t="shared" si="15"/>
        <v>0.56511964212647781</v>
      </c>
      <c r="BJ32" s="33">
        <f t="shared" si="15"/>
        <v>0.46658767447633653</v>
      </c>
      <c r="BK32" s="33">
        <f t="shared" si="15"/>
        <v>0.35439932853480771</v>
      </c>
      <c r="BL32" s="33">
        <f t="shared" si="15"/>
        <v>0.42683234231093464</v>
      </c>
      <c r="BM32" s="33">
        <f t="shared" si="15"/>
        <v>0.56540266087401136</v>
      </c>
      <c r="BN32" s="33">
        <f t="shared" si="15"/>
        <v>0.46672430190965486</v>
      </c>
      <c r="BO32" s="33">
        <f t="shared" si="15"/>
        <v>0.35437162701647718</v>
      </c>
      <c r="BP32" s="33">
        <f t="shared" ref="BP32:EA32" si="16">BP31/BP17</f>
        <v>0.42720950946034725</v>
      </c>
      <c r="BQ32" s="33">
        <f t="shared" si="16"/>
        <v>0.56609634682262755</v>
      </c>
      <c r="BR32" s="33">
        <f t="shared" si="16"/>
        <v>0.46705917912803413</v>
      </c>
      <c r="BS32" s="33">
        <f t="shared" si="16"/>
        <v>0.35432072037445217</v>
      </c>
      <c r="BT32" s="33">
        <f t="shared" si="16"/>
        <v>0.42790262289869019</v>
      </c>
      <c r="BU32" s="33">
        <f t="shared" si="16"/>
        <v>0.56737112126262779</v>
      </c>
      <c r="BV32" s="33">
        <f t="shared" si="16"/>
        <v>0.46767457709474025</v>
      </c>
      <c r="BW32" s="33">
        <f t="shared" si="16"/>
        <v>0.35428721141809599</v>
      </c>
      <c r="BX32" s="33">
        <f t="shared" si="16"/>
        <v>0.42835885978413041</v>
      </c>
      <c r="BY32" s="33">
        <f t="shared" si="16"/>
        <v>0.56821023228298972</v>
      </c>
      <c r="BZ32" s="33">
        <f t="shared" si="16"/>
        <v>0.46807965834452031</v>
      </c>
      <c r="CA32" s="33">
        <f t="shared" si="16"/>
        <v>0.35425375007421889</v>
      </c>
      <c r="CB32" s="33">
        <f t="shared" si="16"/>
        <v>0.42881444864959983</v>
      </c>
      <c r="CC32" s="33">
        <f t="shared" si="16"/>
        <v>0.56904815168430434</v>
      </c>
      <c r="CD32" s="33">
        <f t="shared" si="16"/>
        <v>0.46848416424574651</v>
      </c>
      <c r="CE32" s="33">
        <f t="shared" si="16"/>
        <v>0.35420249524689884</v>
      </c>
      <c r="CF32" s="33">
        <f t="shared" si="16"/>
        <v>0.4295123032470502</v>
      </c>
      <c r="CG32" s="33">
        <f t="shared" si="16"/>
        <v>0.57033164594637531</v>
      </c>
      <c r="CH32" s="33">
        <f t="shared" si="16"/>
        <v>0.46910377176560969</v>
      </c>
      <c r="CI32" s="33">
        <f t="shared" si="16"/>
        <v>0.35419526398293844</v>
      </c>
      <c r="CJ32" s="33">
        <f t="shared" si="16"/>
        <v>0.42961076052910641</v>
      </c>
      <c r="CK32" s="33">
        <f t="shared" si="16"/>
        <v>0.5705127286011743</v>
      </c>
      <c r="CL32" s="33">
        <f t="shared" si="16"/>
        <v>0.46919118955303879</v>
      </c>
      <c r="CM32" s="33">
        <f t="shared" si="16"/>
        <v>0.35423249280038199</v>
      </c>
      <c r="CN32" s="33">
        <f t="shared" si="16"/>
        <v>0.42910387525874155</v>
      </c>
      <c r="CO32" s="33">
        <f t="shared" si="16"/>
        <v>0.56958046506461446</v>
      </c>
      <c r="CP32" s="33">
        <f t="shared" si="16"/>
        <v>0.46874113880709983</v>
      </c>
      <c r="CQ32" s="33">
        <f t="shared" si="16"/>
        <v>0.35443185876927241</v>
      </c>
      <c r="CR32" s="33">
        <f t="shared" si="16"/>
        <v>0.42638943084784764</v>
      </c>
      <c r="CS32" s="33">
        <f t="shared" si="16"/>
        <v>0.56458805795139633</v>
      </c>
      <c r="CT32" s="33">
        <f t="shared" si="16"/>
        <v>0.46633105193537649</v>
      </c>
      <c r="CU32" s="33">
        <f t="shared" si="16"/>
        <v>0.35477399500095436</v>
      </c>
      <c r="CV32" s="33">
        <f t="shared" si="16"/>
        <v>0.42173111434311417</v>
      </c>
      <c r="CW32" s="33">
        <f t="shared" si="16"/>
        <v>0.55602048051982744</v>
      </c>
      <c r="CX32" s="33">
        <f t="shared" si="16"/>
        <v>0.46219504991452137</v>
      </c>
      <c r="CY32" s="33">
        <f t="shared" si="16"/>
        <v>0.35473392069579812</v>
      </c>
      <c r="CZ32" s="33">
        <f t="shared" si="16"/>
        <v>0.42227674137615234</v>
      </c>
      <c r="DA32" s="33">
        <f t="shared" si="16"/>
        <v>0.55702399794994006</v>
      </c>
      <c r="DB32" s="33">
        <f t="shared" si="16"/>
        <v>0.46267949842981143</v>
      </c>
      <c r="DC32" s="33">
        <f t="shared" si="16"/>
        <v>0.35468551372992818</v>
      </c>
      <c r="DD32" s="33">
        <f t="shared" si="16"/>
        <v>0.42293582059790369</v>
      </c>
      <c r="DE32" s="33">
        <f t="shared" si="16"/>
        <v>0.55823617668548287</v>
      </c>
      <c r="DF32" s="33">
        <f t="shared" si="16"/>
        <v>0.46326467827727341</v>
      </c>
      <c r="DG32" s="33">
        <f t="shared" si="16"/>
        <v>0.35466367406606464</v>
      </c>
      <c r="DH32" s="33">
        <f t="shared" si="16"/>
        <v>0.42323317637629743</v>
      </c>
      <c r="DI32" s="33">
        <f t="shared" si="16"/>
        <v>0.55878307350303935</v>
      </c>
      <c r="DJ32" s="33">
        <f t="shared" si="16"/>
        <v>0.4635286930166187</v>
      </c>
      <c r="DK32" s="33">
        <f t="shared" si="16"/>
        <v>0.35464567247781142</v>
      </c>
      <c r="DL32" s="33">
        <f t="shared" si="16"/>
        <v>0.4234782747773097</v>
      </c>
      <c r="DM32" s="33">
        <f t="shared" si="16"/>
        <v>0.55923385851601948</v>
      </c>
      <c r="DN32" s="33">
        <f t="shared" si="16"/>
        <v>0.46374630968370673</v>
      </c>
      <c r="DO32" s="33">
        <f t="shared" si="16"/>
        <v>0.35462853700587532</v>
      </c>
      <c r="DP32" s="33">
        <f t="shared" si="16"/>
        <v>0.4237115813806222</v>
      </c>
      <c r="DQ32" s="33">
        <f t="shared" si="16"/>
        <v>0.55966295611077677</v>
      </c>
      <c r="DR32" s="33">
        <f t="shared" si="16"/>
        <v>0.46395345670663807</v>
      </c>
      <c r="DS32" s="33">
        <f t="shared" si="16"/>
        <v>0.35461374573234605</v>
      </c>
      <c r="DT32" s="33">
        <f t="shared" si="16"/>
        <v>0.42391297014061224</v>
      </c>
      <c r="DU32" s="33">
        <f t="shared" si="16"/>
        <v>0.56003335045663516</v>
      </c>
      <c r="DV32" s="33">
        <f t="shared" si="16"/>
        <v>0.46413226479855324</v>
      </c>
      <c r="DW32" s="33">
        <f t="shared" si="16"/>
        <v>0.35460142200560513</v>
      </c>
      <c r="DX32" s="33">
        <f t="shared" si="16"/>
        <v>0.42408076174086168</v>
      </c>
      <c r="DY32" s="33">
        <f t="shared" si="16"/>
        <v>0.56034195275435472</v>
      </c>
      <c r="DZ32" s="33">
        <f t="shared" si="16"/>
        <v>0.4642812426919331</v>
      </c>
      <c r="EA32" s="33">
        <f t="shared" si="16"/>
        <v>0.35458994311641118</v>
      </c>
      <c r="EB32" s="33">
        <f t="shared" ref="EB32:EP32" si="17">EB31/EB17</f>
        <v>0.42423705174816956</v>
      </c>
      <c r="EC32" s="33">
        <f t="shared" si="17"/>
        <v>0.56062940135683692</v>
      </c>
      <c r="ED32" s="33">
        <f t="shared" si="17"/>
        <v>0.46442000861512378</v>
      </c>
      <c r="EE32" s="33">
        <f t="shared" si="17"/>
        <v>0.35457832950693979</v>
      </c>
      <c r="EF32" s="33">
        <f t="shared" si="17"/>
        <v>0.42439517496881429</v>
      </c>
      <c r="EG32" s="33">
        <f t="shared" si="17"/>
        <v>0.5609202216489042</v>
      </c>
      <c r="EH32" s="33">
        <f t="shared" si="17"/>
        <v>0.46456040225481965</v>
      </c>
      <c r="EI32" s="33">
        <f t="shared" si="17"/>
        <v>0.35457504064538814</v>
      </c>
      <c r="EJ32" s="33">
        <f t="shared" si="17"/>
        <v>0.42443995446294686</v>
      </c>
      <c r="EK32" s="33">
        <f t="shared" si="17"/>
        <v>0.5610025802002</v>
      </c>
      <c r="EL32" s="33">
        <f t="shared" si="17"/>
        <v>0.46460016092310352</v>
      </c>
      <c r="EM32" s="33">
        <f t="shared" si="17"/>
        <v>0.35457177135406026</v>
      </c>
      <c r="EN32" s="33">
        <f t="shared" si="17"/>
        <v>0.42448446693070274</v>
      </c>
      <c r="EO32" s="33">
        <f t="shared" si="17"/>
        <v>0.56108444747675712</v>
      </c>
      <c r="EP32" s="33">
        <f t="shared" si="17"/>
        <v>0.46463968235236747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2550.8252910000001</v>
      </c>
      <c r="U5" s="41">
        <v>4114.1741309999998</v>
      </c>
      <c r="V5" s="41">
        <v>4114.1741309999998</v>
      </c>
      <c r="W5" s="41">
        <v>3190.2533870000002</v>
      </c>
      <c r="X5" s="41">
        <v>3190.2533870000002</v>
      </c>
      <c r="Y5" s="41">
        <v>3190.2533870000002</v>
      </c>
      <c r="Z5" s="41">
        <v>3190.2533870000002</v>
      </c>
      <c r="AA5" s="41">
        <v>3190.2533870000002</v>
      </c>
      <c r="AB5" s="41">
        <v>2934.2789160000002</v>
      </c>
      <c r="AC5" s="41">
        <v>2934.2789160000002</v>
      </c>
      <c r="AD5" s="41">
        <v>2934.2789160000002</v>
      </c>
      <c r="AE5" s="41">
        <v>2934.2789160000002</v>
      </c>
      <c r="AF5" s="41">
        <v>2934.2789160000002</v>
      </c>
      <c r="AG5" s="41">
        <v>2934.2789160000002</v>
      </c>
      <c r="AH5" s="41">
        <v>2934.2789160000002</v>
      </c>
      <c r="AI5" s="41">
        <v>2934.2789160000002</v>
      </c>
      <c r="AJ5" s="41">
        <v>2934.2789160000002</v>
      </c>
      <c r="AK5" s="41">
        <v>2934.2789160000002</v>
      </c>
      <c r="AL5" s="41">
        <v>2934.2789160000002</v>
      </c>
      <c r="AM5" s="41">
        <v>2934.2789160000002</v>
      </c>
      <c r="AN5" s="41">
        <v>2934.2789160000002</v>
      </c>
      <c r="AO5" s="41">
        <v>2934.2789160000002</v>
      </c>
      <c r="AP5" s="41">
        <v>2934.2789160000002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2914.4941979999999</v>
      </c>
      <c r="U16" s="41">
        <v>4477.843038</v>
      </c>
      <c r="V16" s="41">
        <v>4477.843038</v>
      </c>
      <c r="W16" s="41">
        <v>3319.4219520000001</v>
      </c>
      <c r="X16" s="41">
        <v>3319.4219520000001</v>
      </c>
      <c r="Y16" s="41">
        <v>3319.4219520000001</v>
      </c>
      <c r="Z16" s="41">
        <v>3319.4219520000001</v>
      </c>
      <c r="AA16" s="41">
        <v>3319.4219520000001</v>
      </c>
      <c r="AB16" s="41">
        <v>2934.2789160000002</v>
      </c>
      <c r="AC16" s="41">
        <v>2934.2789160000002</v>
      </c>
      <c r="AD16" s="41">
        <v>2934.2789160000002</v>
      </c>
      <c r="AE16" s="41">
        <v>2934.2789160000002</v>
      </c>
      <c r="AF16" s="41">
        <v>2934.2789160000002</v>
      </c>
      <c r="AG16" s="41">
        <v>2934.2789160000002</v>
      </c>
      <c r="AH16" s="41">
        <v>2934.2789160000002</v>
      </c>
      <c r="AI16" s="41">
        <v>2934.2789160000002</v>
      </c>
      <c r="AJ16" s="41">
        <v>2934.2789160000002</v>
      </c>
      <c r="AK16" s="41">
        <v>2934.2789160000002</v>
      </c>
      <c r="AL16" s="41">
        <v>2934.2789160000002</v>
      </c>
      <c r="AM16" s="41">
        <v>2934.2789160000002</v>
      </c>
      <c r="AN16" s="41">
        <v>2934.2789160000002</v>
      </c>
      <c r="AO16" s="41">
        <v>2934.2789160000002</v>
      </c>
      <c r="AP16" s="41">
        <v>2934.2789160000002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351.05323320000002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285.35467640000002</v>
      </c>
      <c r="AC54" s="41">
        <v>254.3993366</v>
      </c>
      <c r="AD54" s="41">
        <v>285.35467640000002</v>
      </c>
      <c r="AE54" s="41">
        <v>208.45155879999999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351.05323320000002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285.35467640000002</v>
      </c>
      <c r="AC64" s="41">
        <v>254.3993366</v>
      </c>
      <c r="AD64" s="41">
        <v>285.35467640000002</v>
      </c>
      <c r="AE64" s="41">
        <v>208.45155879999999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366.13992919999998</v>
      </c>
      <c r="X101" s="41">
        <v>366.13992919999998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30.52898193</v>
      </c>
      <c r="P102" s="41">
        <v>203.0853415</v>
      </c>
      <c r="Q102" s="41">
        <v>230.32571870000001</v>
      </c>
      <c r="R102" s="41">
        <v>319.3002985</v>
      </c>
      <c r="S102" s="41">
        <v>493.92916400000001</v>
      </c>
      <c r="T102" s="41">
        <v>571.92065309999998</v>
      </c>
      <c r="U102" s="41">
        <v>757.67667259999996</v>
      </c>
      <c r="V102" s="41">
        <v>757.67667259999996</v>
      </c>
      <c r="W102" s="41">
        <v>757.67667259999996</v>
      </c>
      <c r="X102" s="41">
        <v>757.67667259999996</v>
      </c>
      <c r="Y102" s="41">
        <v>757.67667259999996</v>
      </c>
      <c r="Z102" s="41">
        <v>757.67667259999996</v>
      </c>
      <c r="AA102" s="41">
        <v>757.67667259999996</v>
      </c>
      <c r="AB102" s="41">
        <v>757.67667259999996</v>
      </c>
      <c r="AC102" s="41">
        <v>757.67667259999996</v>
      </c>
      <c r="AD102" s="41">
        <v>757.67667259999996</v>
      </c>
      <c r="AE102" s="41">
        <v>757.67667259999996</v>
      </c>
      <c r="AF102" s="41">
        <v>757.67667259999996</v>
      </c>
      <c r="AG102" s="41">
        <v>706.40741800000001</v>
      </c>
      <c r="AH102" s="41">
        <v>639.36944080000001</v>
      </c>
      <c r="AI102" s="41">
        <v>678.01050929999997</v>
      </c>
      <c r="AJ102" s="41">
        <v>751.42533219999996</v>
      </c>
      <c r="AK102" s="41">
        <v>757.67667259999996</v>
      </c>
      <c r="AL102" s="41">
        <v>757.67667259999996</v>
      </c>
      <c r="AM102" s="41">
        <v>757.67667259999996</v>
      </c>
      <c r="AN102" s="41">
        <v>757.67667259999996</v>
      </c>
      <c r="AO102" s="41">
        <v>757.67667259999996</v>
      </c>
      <c r="AP102" s="41">
        <v>757.67667259999996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897.36581179999996</v>
      </c>
      <c r="U103" s="41">
        <v>1043.66758</v>
      </c>
      <c r="V103" s="41">
        <v>943.46320920000005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889.26098920000004</v>
      </c>
      <c r="AB103" s="41">
        <v>831.06739879999998</v>
      </c>
      <c r="AC103" s="41">
        <v>894.1066118</v>
      </c>
      <c r="AD103" s="41">
        <v>894.1066118</v>
      </c>
      <c r="AE103" s="41">
        <v>892.42329080000002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1068.3080520000001</v>
      </c>
      <c r="T104" s="41">
        <v>968.59301370000003</v>
      </c>
      <c r="U104" s="41">
        <v>1031.2121540000001</v>
      </c>
      <c r="V104" s="41">
        <v>962.05486189999999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646.46067349999998</v>
      </c>
      <c r="M107" s="41">
        <v>638.34192089999999</v>
      </c>
      <c r="N107" s="41">
        <v>646.46067349999998</v>
      </c>
      <c r="O107" s="41">
        <v>778.66874819999998</v>
      </c>
      <c r="P107" s="41">
        <v>800.38180639999996</v>
      </c>
      <c r="Q107" s="41">
        <v>877.56476620000001</v>
      </c>
      <c r="R107" s="41">
        <v>897.61263929999996</v>
      </c>
      <c r="S107" s="41">
        <v>897.61487550000004</v>
      </c>
      <c r="T107" s="41">
        <v>889.49612290000005</v>
      </c>
      <c r="U107" s="41">
        <v>927.34683759999996</v>
      </c>
      <c r="V107" s="41">
        <v>897.61487550000004</v>
      </c>
      <c r="W107" s="41">
        <v>575.68506869999999</v>
      </c>
      <c r="X107" s="41">
        <v>575.68506869999999</v>
      </c>
      <c r="Y107" s="41">
        <v>575.68506869999999</v>
      </c>
      <c r="Z107" s="41">
        <v>575.68506869999999</v>
      </c>
      <c r="AA107" s="41">
        <v>574.37910799999997</v>
      </c>
      <c r="AB107" s="41">
        <v>575.68506869999999</v>
      </c>
      <c r="AC107" s="41">
        <v>179.77358530000001</v>
      </c>
      <c r="AD107" s="41">
        <v>179.77358530000001</v>
      </c>
      <c r="AE107" s="41">
        <v>179.77358530000001</v>
      </c>
      <c r="AF107" s="41">
        <v>179.77358530000001</v>
      </c>
      <c r="AG107" s="41">
        <v>179.77358530000001</v>
      </c>
      <c r="AH107" s="41">
        <v>179.77358530000001</v>
      </c>
      <c r="AI107" s="41">
        <v>179.77358530000001</v>
      </c>
      <c r="AJ107" s="41">
        <v>179.77358530000001</v>
      </c>
      <c r="AK107" s="41">
        <v>179.77358530000001</v>
      </c>
      <c r="AL107" s="41">
        <v>179.77358530000001</v>
      </c>
      <c r="AM107" s="41">
        <v>179.77358530000001</v>
      </c>
      <c r="AN107" s="41">
        <v>179.77358530000001</v>
      </c>
      <c r="AO107" s="41">
        <v>179.77358530000001</v>
      </c>
      <c r="AP107" s="41">
        <v>179.77358530000001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4970.6815969999998</v>
      </c>
      <c r="M112" s="41">
        <v>5296.4850539999998</v>
      </c>
      <c r="N112" s="41">
        <v>5113.0236590000004</v>
      </c>
      <c r="O112" s="41">
        <v>5225.3558750000002</v>
      </c>
      <c r="P112" s="41">
        <v>5157.7364120000002</v>
      </c>
      <c r="Q112" s="41">
        <v>3583.4562209999999</v>
      </c>
      <c r="R112" s="41">
        <v>3569.4151339999999</v>
      </c>
      <c r="S112" s="41">
        <v>3740.823042</v>
      </c>
      <c r="T112" s="41">
        <v>3714.2399399999999</v>
      </c>
      <c r="U112" s="41">
        <v>4146.7675829999998</v>
      </c>
      <c r="V112" s="41">
        <v>3947.673957</v>
      </c>
      <c r="W112" s="41">
        <v>3115.6737830000002</v>
      </c>
      <c r="X112" s="41">
        <v>3115.6737830000002</v>
      </c>
      <c r="Y112" s="41">
        <v>3054.6504610000002</v>
      </c>
      <c r="Z112" s="41">
        <v>2373.8190100000002</v>
      </c>
      <c r="AA112" s="41">
        <v>2367.6674269999999</v>
      </c>
      <c r="AB112" s="41">
        <v>2310.7797970000001</v>
      </c>
      <c r="AC112" s="41">
        <v>1977.9075270000001</v>
      </c>
      <c r="AD112" s="41">
        <v>1977.9075270000001</v>
      </c>
      <c r="AE112" s="41">
        <v>1976.2242060000001</v>
      </c>
      <c r="AF112" s="41">
        <v>1961.611527</v>
      </c>
      <c r="AG112" s="41">
        <v>1030.031661</v>
      </c>
      <c r="AH112" s="41">
        <v>962.99368340000001</v>
      </c>
      <c r="AI112" s="41">
        <v>1001.634752</v>
      </c>
      <c r="AJ112" s="41">
        <v>1075.049575</v>
      </c>
      <c r="AK112" s="41">
        <v>937.4502579</v>
      </c>
      <c r="AL112" s="41">
        <v>937.4502579</v>
      </c>
      <c r="AM112" s="41">
        <v>937.4502579</v>
      </c>
      <c r="AN112" s="41">
        <v>937.4502579</v>
      </c>
      <c r="AO112" s="41">
        <v>937.4502579</v>
      </c>
      <c r="AP112" s="41">
        <v>937.4502579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41">
        <v>0</v>
      </c>
      <c r="AP136" s="41">
        <v>0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249.10895729999999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291.009297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3000.5461679999999</v>
      </c>
      <c r="U149" s="41">
        <v>3007.6281399999998</v>
      </c>
      <c r="V149" s="41">
        <v>3007.6281399999998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2998.7766000000001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3000.5461679999999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3000.5461679999999</v>
      </c>
      <c r="U160" s="41">
        <v>3007.6281399999998</v>
      </c>
      <c r="V160" s="41">
        <v>3007.6281399999998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2998.7766000000001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3000.5461679999999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7.1009759480000003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47.337323329999997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20045.957050000001</v>
      </c>
      <c r="S233" s="41">
        <v>20049.082760000001</v>
      </c>
      <c r="T233" s="41">
        <v>20623.318230000001</v>
      </c>
      <c r="U233" s="41">
        <v>21241.157520000001</v>
      </c>
      <c r="V233" s="41">
        <v>22108.065859999999</v>
      </c>
      <c r="W233" s="41">
        <v>22387.69485</v>
      </c>
      <c r="X233" s="41">
        <v>22679.098989999999</v>
      </c>
      <c r="Y233" s="41">
        <v>22502.72795</v>
      </c>
      <c r="Z233" s="41">
        <v>22755.829020000001</v>
      </c>
      <c r="AA233" s="41">
        <v>22810.46514</v>
      </c>
      <c r="AB233" s="41">
        <v>22810.46514</v>
      </c>
      <c r="AC233" s="41">
        <v>22710.595560000002</v>
      </c>
      <c r="AD233" s="41">
        <v>23001.100569999999</v>
      </c>
      <c r="AE233" s="41">
        <v>23276.105019999999</v>
      </c>
      <c r="AF233" s="41">
        <v>23437.80083</v>
      </c>
      <c r="AG233" s="41">
        <v>23440.533149999999</v>
      </c>
      <c r="AH233" s="41">
        <v>23440.805710000001</v>
      </c>
      <c r="AI233" s="41">
        <v>23457.44253</v>
      </c>
      <c r="AJ233" s="41">
        <v>23391.27737</v>
      </c>
      <c r="AK233" s="41">
        <v>23239.130840000002</v>
      </c>
      <c r="AL233" s="41">
        <v>23439.662550000001</v>
      </c>
      <c r="AM233" s="41">
        <v>23382.75477</v>
      </c>
      <c r="AN233" s="41">
        <v>23457.44253</v>
      </c>
      <c r="AO233" s="41">
        <v>23441.855899999999</v>
      </c>
      <c r="AP233" s="41">
        <v>23249.247660000001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7833.7379890000002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8445.8599610000001</v>
      </c>
      <c r="R234" s="41">
        <v>8822.8000780000002</v>
      </c>
      <c r="S234" s="41">
        <v>8822.8000780000002</v>
      </c>
      <c r="T234" s="41">
        <v>9754.6813110000003</v>
      </c>
      <c r="U234" s="41">
        <v>9757.1383600000008</v>
      </c>
      <c r="V234" s="41">
        <v>10236.45721</v>
      </c>
      <c r="W234" s="41">
        <v>10236.45721</v>
      </c>
      <c r="X234" s="41">
        <v>10216.862440000001</v>
      </c>
      <c r="Y234" s="41">
        <v>10236.45721</v>
      </c>
      <c r="Z234" s="41">
        <v>10236.45721</v>
      </c>
      <c r="AA234" s="41">
        <v>10409.887210000001</v>
      </c>
      <c r="AB234" s="41">
        <v>10434.72442</v>
      </c>
      <c r="AC234" s="41">
        <v>10477.16073</v>
      </c>
      <c r="AD234" s="41">
        <v>10477.16073</v>
      </c>
      <c r="AE234" s="41">
        <v>10477.16073</v>
      </c>
      <c r="AF234" s="41">
        <v>10477.16073</v>
      </c>
      <c r="AG234" s="41">
        <v>10477.16073</v>
      </c>
      <c r="AH234" s="41">
        <v>10477.16073</v>
      </c>
      <c r="AI234" s="41">
        <v>10442.73373</v>
      </c>
      <c r="AJ234" s="41">
        <v>10477.16073</v>
      </c>
      <c r="AK234" s="41">
        <v>10477.16073</v>
      </c>
      <c r="AL234" s="41">
        <v>10477.16073</v>
      </c>
      <c r="AM234" s="41">
        <v>10477.16073</v>
      </c>
      <c r="AN234" s="41">
        <v>10477.16073</v>
      </c>
      <c r="AO234" s="41">
        <v>10477.16073</v>
      </c>
      <c r="AP234" s="41">
        <v>10477.16073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3919.8678289999998</v>
      </c>
      <c r="K235" s="41">
        <v>4601.9242320000003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4874.5485669999998</v>
      </c>
      <c r="U235" s="41">
        <v>5438.3990389999999</v>
      </c>
      <c r="V235" s="41">
        <v>5492.374941</v>
      </c>
      <c r="W235" s="41">
        <v>5366.3946180000003</v>
      </c>
      <c r="X235" s="41">
        <v>5457.138637</v>
      </c>
      <c r="Y235" s="41">
        <v>5523.8027160000001</v>
      </c>
      <c r="Z235" s="41">
        <v>5480.2394999999997</v>
      </c>
      <c r="AA235" s="41">
        <v>5438.3990389999999</v>
      </c>
      <c r="AB235" s="41">
        <v>5500.7018529999996</v>
      </c>
      <c r="AC235" s="41">
        <v>5460.9369989999996</v>
      </c>
      <c r="AD235" s="41">
        <v>5475.6429079999998</v>
      </c>
      <c r="AE235" s="41">
        <v>5495.9128870000004</v>
      </c>
      <c r="AF235" s="41">
        <v>5168.3380020000004</v>
      </c>
      <c r="AG235" s="41">
        <v>4469.0567709999996</v>
      </c>
      <c r="AH235" s="41">
        <v>3870.3280639999998</v>
      </c>
      <c r="AI235" s="41">
        <v>4199.2028490000002</v>
      </c>
      <c r="AJ235" s="41">
        <v>3943.413227</v>
      </c>
      <c r="AK235" s="41">
        <v>3995.431928</v>
      </c>
      <c r="AL235" s="41">
        <v>3971.5654559999998</v>
      </c>
      <c r="AM235" s="41">
        <v>4022.8391230000002</v>
      </c>
      <c r="AN235" s="41">
        <v>4026.9554010000002</v>
      </c>
      <c r="AO235" s="41">
        <v>4039.256226</v>
      </c>
      <c r="AP235" s="41">
        <v>3191.9580259999998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4897.6926720000001</v>
      </c>
      <c r="K236" s="41">
        <v>5197.8772749999998</v>
      </c>
      <c r="L236" s="41">
        <v>7409.1737970000004</v>
      </c>
      <c r="M236" s="41">
        <v>8357.6271880000004</v>
      </c>
      <c r="N236" s="41">
        <v>9743.9711719999996</v>
      </c>
      <c r="O236" s="41">
        <v>9799.2174859999996</v>
      </c>
      <c r="P236" s="41">
        <v>10101.715990000001</v>
      </c>
      <c r="Q236" s="41">
        <v>10101.715990000001</v>
      </c>
      <c r="R236" s="41">
        <v>10101.715990000001</v>
      </c>
      <c r="S236" s="41">
        <v>10101.715990000001</v>
      </c>
      <c r="T236" s="41">
        <v>10101.715990000001</v>
      </c>
      <c r="U236" s="41">
        <v>10101.715990000001</v>
      </c>
      <c r="V236" s="41">
        <v>10129.108920000001</v>
      </c>
      <c r="W236" s="41">
        <v>10129.108920000001</v>
      </c>
      <c r="X236" s="41">
        <v>10121.322560000001</v>
      </c>
      <c r="Y236" s="41">
        <v>10483.968210000001</v>
      </c>
      <c r="Z236" s="41">
        <v>10723.67546</v>
      </c>
      <c r="AA236" s="41">
        <v>11293.307220000001</v>
      </c>
      <c r="AB236" s="41">
        <v>11326.907520000001</v>
      </c>
      <c r="AC236" s="41">
        <v>11326.907520000001</v>
      </c>
      <c r="AD236" s="41">
        <v>11095.347390000001</v>
      </c>
      <c r="AE236" s="41">
        <v>11326.907520000001</v>
      </c>
      <c r="AF236" s="41">
        <v>11412.5808</v>
      </c>
      <c r="AG236" s="41">
        <v>11326.907520000001</v>
      </c>
      <c r="AH236" s="41">
        <v>11095.347390000001</v>
      </c>
      <c r="AI236" s="41">
        <v>11095.347390000001</v>
      </c>
      <c r="AJ236" s="41">
        <v>11317.06813</v>
      </c>
      <c r="AK236" s="41">
        <v>11317.06813</v>
      </c>
      <c r="AL236" s="41">
        <v>11326.907520000001</v>
      </c>
      <c r="AM236" s="41">
        <v>11548.628269999999</v>
      </c>
      <c r="AN236" s="41">
        <v>11548.628269999999</v>
      </c>
      <c r="AO236" s="41">
        <v>12752.062819999999</v>
      </c>
      <c r="AP236" s="41">
        <v>13418.624889999999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7251.722503</v>
      </c>
      <c r="K237" s="41">
        <v>8999.7485199999992</v>
      </c>
      <c r="L237" s="41">
        <v>7625.3852749999996</v>
      </c>
      <c r="M237" s="41">
        <v>9272.0776079999996</v>
      </c>
      <c r="N237" s="41">
        <v>9017.2143629999991</v>
      </c>
      <c r="O237" s="41">
        <v>9272.0776079999996</v>
      </c>
      <c r="P237" s="41">
        <v>8333.1628550000005</v>
      </c>
      <c r="Q237" s="41">
        <v>9272.0776079999996</v>
      </c>
      <c r="R237" s="41">
        <v>9272.0776079999996</v>
      </c>
      <c r="S237" s="41">
        <v>8367.8085510000001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2601.9821360000001</v>
      </c>
      <c r="K238" s="41">
        <v>2675.5470999999998</v>
      </c>
      <c r="L238" s="41">
        <v>3133.3513589999998</v>
      </c>
      <c r="M238" s="41">
        <v>3049.5907649999999</v>
      </c>
      <c r="N238" s="41">
        <v>2349.9907779999999</v>
      </c>
      <c r="O238" s="41">
        <v>3049.5907649999999</v>
      </c>
      <c r="P238" s="41">
        <v>3527.5896280000002</v>
      </c>
      <c r="Q238" s="41">
        <v>3567.1462029999998</v>
      </c>
      <c r="R238" s="41">
        <v>3201.342956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3207.227089</v>
      </c>
      <c r="X238" s="41">
        <v>4646.0225289999998</v>
      </c>
      <c r="Y238" s="41">
        <v>4646.0225289999998</v>
      </c>
      <c r="Z238" s="41">
        <v>3249.0103469999999</v>
      </c>
      <c r="AA238" s="41">
        <v>4646.0225289999998</v>
      </c>
      <c r="AB238" s="41">
        <v>3263.7856999999999</v>
      </c>
      <c r="AC238" s="41">
        <v>4646.0225289999998</v>
      </c>
      <c r="AD238" s="41">
        <v>4646.0225289999998</v>
      </c>
      <c r="AE238" s="41">
        <v>4646.0225289999998</v>
      </c>
      <c r="AF238" s="41">
        <v>3310.83662</v>
      </c>
      <c r="AG238" s="41">
        <v>4646.0225289999998</v>
      </c>
      <c r="AH238" s="41">
        <v>3300.0927879999999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212.08334310000001</v>
      </c>
      <c r="M239" s="41">
        <v>126.8869608</v>
      </c>
      <c r="N239" s="41">
        <v>212.08334310000001</v>
      </c>
      <c r="O239" s="41">
        <v>131.43745079999999</v>
      </c>
      <c r="P239" s="41">
        <v>336.86987249999999</v>
      </c>
      <c r="Q239" s="41">
        <v>140.00696289999999</v>
      </c>
      <c r="R239" s="41">
        <v>272.21849989999998</v>
      </c>
      <c r="S239" s="41">
        <v>296.37200680000001</v>
      </c>
      <c r="T239" s="41">
        <v>436.09920820000002</v>
      </c>
      <c r="U239" s="41">
        <v>521.99388710000005</v>
      </c>
      <c r="V239" s="41">
        <v>538.34539259999997</v>
      </c>
      <c r="W239" s="41">
        <v>663.72985840000001</v>
      </c>
      <c r="X239" s="41">
        <v>655.57288470000003</v>
      </c>
      <c r="Y239" s="41">
        <v>688.15869540000006</v>
      </c>
      <c r="Z239" s="41">
        <v>683.53118410000002</v>
      </c>
      <c r="AA239" s="41">
        <v>774.45966769999995</v>
      </c>
      <c r="AB239" s="41">
        <v>829.87276989999998</v>
      </c>
      <c r="AC239" s="41">
        <v>919.67175420000001</v>
      </c>
      <c r="AD239" s="41">
        <v>1480.155107</v>
      </c>
      <c r="AE239" s="41">
        <v>1906.5229670000001</v>
      </c>
      <c r="AF239" s="41">
        <v>1981.3571099999999</v>
      </c>
      <c r="AG239" s="41">
        <v>1878.8080279999999</v>
      </c>
      <c r="AH239" s="41">
        <v>1944.4721750000001</v>
      </c>
      <c r="AI239" s="41">
        <v>1703.6995179999999</v>
      </c>
      <c r="AJ239" s="41">
        <v>1825.0860419999999</v>
      </c>
      <c r="AK239" s="41">
        <v>1886.4762940000001</v>
      </c>
      <c r="AL239" s="41">
        <v>2024.1902769999999</v>
      </c>
      <c r="AM239" s="41">
        <v>1904.7398129999999</v>
      </c>
      <c r="AN239" s="41">
        <v>2024.1902769999999</v>
      </c>
      <c r="AO239" s="41">
        <v>1785.6805449999999</v>
      </c>
      <c r="AP239" s="41">
        <v>1891.8008460000001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797.93440420000002</v>
      </c>
      <c r="W240" s="41">
        <v>3267.0739400000002</v>
      </c>
      <c r="X240" s="41">
        <v>3079.489896</v>
      </c>
      <c r="Y240" s="41">
        <v>3664.2710189999998</v>
      </c>
      <c r="Z240" s="41">
        <v>4852.3301949999995</v>
      </c>
      <c r="AA240" s="41">
        <v>5190.1071549999997</v>
      </c>
      <c r="AB240" s="41">
        <v>5063.5859559999999</v>
      </c>
      <c r="AC240" s="41">
        <v>4880.9447639999999</v>
      </c>
      <c r="AD240" s="41">
        <v>5023.6298770000003</v>
      </c>
      <c r="AE240" s="41">
        <v>5731.1844000000001</v>
      </c>
      <c r="AF240" s="41">
        <v>6138.8239780000004</v>
      </c>
      <c r="AG240" s="41">
        <v>4853.9811980000004</v>
      </c>
      <c r="AH240" s="41">
        <v>5877.2688710000002</v>
      </c>
      <c r="AI240" s="41">
        <v>4857.6920879999998</v>
      </c>
      <c r="AJ240" s="41">
        <v>5200.6982710000002</v>
      </c>
      <c r="AK240" s="41">
        <v>4616.7973899999997</v>
      </c>
      <c r="AL240" s="41">
        <v>4820.4450749999996</v>
      </c>
      <c r="AM240" s="41">
        <v>5445.6870509999999</v>
      </c>
      <c r="AN240" s="41">
        <v>5260.9876029999996</v>
      </c>
      <c r="AO240" s="41">
        <v>6344.799137</v>
      </c>
      <c r="AP240" s="41">
        <v>6385.2930729999998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1092.1065000000001</v>
      </c>
      <c r="M241" s="41">
        <v>575.84199020000005</v>
      </c>
      <c r="N241" s="41">
        <v>575.84199020000005</v>
      </c>
      <c r="O241" s="41">
        <v>1121.121529</v>
      </c>
      <c r="P241" s="41">
        <v>1302.915667</v>
      </c>
      <c r="Q241" s="41">
        <v>817.39632940000001</v>
      </c>
      <c r="R241" s="41">
        <v>1702.3025970000001</v>
      </c>
      <c r="S241" s="41">
        <v>1302.915667</v>
      </c>
      <c r="T241" s="41">
        <v>1996.4457749999999</v>
      </c>
      <c r="U241" s="41">
        <v>1411.3700879999999</v>
      </c>
      <c r="V241" s="41">
        <v>1586.4595529999999</v>
      </c>
      <c r="W241" s="41">
        <v>2205.1920449999998</v>
      </c>
      <c r="X241" s="41">
        <v>1575.7522489999999</v>
      </c>
      <c r="Y241" s="41">
        <v>2234.2808879999998</v>
      </c>
      <c r="Z241" s="41">
        <v>2386.2417610000002</v>
      </c>
      <c r="AA241" s="41">
        <v>1710.0801959999999</v>
      </c>
      <c r="AB241" s="41">
        <v>3104.6345449999999</v>
      </c>
      <c r="AC241" s="41">
        <v>2696.083701</v>
      </c>
      <c r="AD241" s="41">
        <v>3197.177275</v>
      </c>
      <c r="AE241" s="41">
        <v>2651.897735</v>
      </c>
      <c r="AF241" s="41">
        <v>3791.2940290000001</v>
      </c>
      <c r="AG241" s="41">
        <v>3216.925647</v>
      </c>
      <c r="AH241" s="41">
        <v>3791.2940290000001</v>
      </c>
      <c r="AI241" s="41">
        <v>3236.973422</v>
      </c>
      <c r="AJ241" s="41">
        <v>2704.9055800000001</v>
      </c>
      <c r="AK241" s="41">
        <v>3551.897735</v>
      </c>
      <c r="AL241" s="41">
        <v>3791.2940290000001</v>
      </c>
      <c r="AM241" s="41">
        <v>3207.8845780000001</v>
      </c>
      <c r="AN241" s="41">
        <v>2902.8434130000001</v>
      </c>
      <c r="AO241" s="41">
        <v>2915.0006480000002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46476.359069999999</v>
      </c>
      <c r="K244" s="41">
        <v>49843.83814</v>
      </c>
      <c r="L244" s="41">
        <v>52442.594669999999</v>
      </c>
      <c r="M244" s="41">
        <v>54614.478190000002</v>
      </c>
      <c r="N244" s="41">
        <v>55215.001759999999</v>
      </c>
      <c r="O244" s="41">
        <v>56765.819300000003</v>
      </c>
      <c r="P244" s="41">
        <v>57131.891510000001</v>
      </c>
      <c r="Q244" s="41">
        <v>57480.959470000002</v>
      </c>
      <c r="R244" s="41">
        <v>58618.997320000002</v>
      </c>
      <c r="S244" s="41">
        <v>58787.300130000003</v>
      </c>
      <c r="T244" s="41">
        <v>61704.909220000001</v>
      </c>
      <c r="U244" s="41">
        <v>62389.875030000003</v>
      </c>
      <c r="V244" s="41">
        <v>64806.846409999998</v>
      </c>
      <c r="W244" s="41">
        <v>66734.956130000006</v>
      </c>
      <c r="X244" s="41">
        <v>67703.337790000005</v>
      </c>
      <c r="Y244" s="41">
        <v>69251.766820000004</v>
      </c>
      <c r="Z244" s="41">
        <v>69639.392290000003</v>
      </c>
      <c r="AA244" s="41">
        <v>71544.805760000003</v>
      </c>
      <c r="AB244" s="41">
        <v>71606.755510000003</v>
      </c>
      <c r="AC244" s="41">
        <v>72390.401169999997</v>
      </c>
      <c r="AD244" s="41">
        <v>73668.313989999995</v>
      </c>
      <c r="AE244" s="41">
        <v>74783.791400000002</v>
      </c>
      <c r="AF244" s="41">
        <v>74990.269709999993</v>
      </c>
      <c r="AG244" s="41">
        <v>73581.473180000001</v>
      </c>
      <c r="AH244" s="41">
        <v>73068.84736</v>
      </c>
      <c r="AI244" s="41">
        <v>72911.191659999997</v>
      </c>
      <c r="AJ244" s="41">
        <v>72777.709489999994</v>
      </c>
      <c r="AK244" s="41">
        <v>73002.063190000001</v>
      </c>
      <c r="AL244" s="41">
        <v>73769.325779999999</v>
      </c>
      <c r="AM244" s="41">
        <v>73907.794469999993</v>
      </c>
      <c r="AN244" s="41">
        <v>73616.308359999995</v>
      </c>
      <c r="AO244" s="41">
        <v>75673.916150000005</v>
      </c>
      <c r="AP244" s="41">
        <v>76461.917619999993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2866.3374950000002</v>
      </c>
      <c r="N245" s="41">
        <v>4170.606162</v>
      </c>
      <c r="O245" s="41">
        <v>3266.41075</v>
      </c>
      <c r="P245" s="41">
        <v>3554.1030230000001</v>
      </c>
      <c r="Q245" s="41">
        <v>4173.2139429999997</v>
      </c>
      <c r="R245" s="41">
        <v>3895.8522149999999</v>
      </c>
      <c r="S245" s="41">
        <v>4173.2139429999997</v>
      </c>
      <c r="T245" s="41">
        <v>3554.1030230000001</v>
      </c>
      <c r="U245" s="41">
        <v>4757.1385010000004</v>
      </c>
      <c r="V245" s="41">
        <v>4915.1975409999995</v>
      </c>
      <c r="W245" s="41">
        <v>5173.8063400000001</v>
      </c>
      <c r="X245" s="41">
        <v>5134.8290079999997</v>
      </c>
      <c r="Y245" s="41">
        <v>4575.6677810000001</v>
      </c>
      <c r="Z245" s="41">
        <v>5194.7787010000002</v>
      </c>
      <c r="AA245" s="41">
        <v>4805.8714399999999</v>
      </c>
      <c r="AB245" s="41">
        <v>5194.7787010000002</v>
      </c>
      <c r="AC245" s="41">
        <v>5176.8764609999998</v>
      </c>
      <c r="AD245" s="41">
        <v>5194.7787010000002</v>
      </c>
      <c r="AE245" s="41">
        <v>5187.5297799999998</v>
      </c>
      <c r="AF245" s="41">
        <v>4575.6677810000001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5143.6262999999999</v>
      </c>
      <c r="AL245" s="41">
        <v>4575.6677810000001</v>
      </c>
      <c r="AM245" s="41">
        <v>4575.6677810000001</v>
      </c>
      <c r="AN245" s="41">
        <v>5194.7787010000002</v>
      </c>
      <c r="AO245" s="41">
        <v>5194.7787010000002</v>
      </c>
      <c r="AP245" s="41">
        <v>5130.2085120000002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1039.160991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2561.54351</v>
      </c>
      <c r="Z246" s="41">
        <v>2605.9488150000002</v>
      </c>
      <c r="AA246" s="41">
        <v>2240.3718869999998</v>
      </c>
      <c r="AB246" s="41">
        <v>2583.1912130000001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2240.3718869999998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93.026347200000004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93.533129630000005</v>
      </c>
      <c r="AG247" s="41">
        <v>93.533129630000005</v>
      </c>
      <c r="AH247" s="41">
        <v>67.816863350000006</v>
      </c>
      <c r="AI247" s="41">
        <v>79.345344010000005</v>
      </c>
      <c r="AJ247" s="41">
        <v>93.293548229999999</v>
      </c>
      <c r="AK247" s="41">
        <v>87.81364361</v>
      </c>
      <c r="AL247" s="41">
        <v>79.345344010000005</v>
      </c>
      <c r="AM247" s="41">
        <v>79.871298760000002</v>
      </c>
      <c r="AN247" s="41">
        <v>93.533129630000005</v>
      </c>
      <c r="AO247" s="41">
        <v>79.345344010000005</v>
      </c>
      <c r="AP247" s="41">
        <v>78.838561580000004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182.86479320000001</v>
      </c>
      <c r="M250" s="41">
        <v>219.4389152</v>
      </c>
      <c r="N250" s="41">
        <v>161.29551180000001</v>
      </c>
      <c r="O250" s="41">
        <v>160.51175180000001</v>
      </c>
      <c r="P250" s="41">
        <v>207.2009448</v>
      </c>
      <c r="Q250" s="41">
        <v>228.7702262</v>
      </c>
      <c r="R250" s="41">
        <v>181.86128740000001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206.15073599999999</v>
      </c>
      <c r="X250" s="41">
        <v>228.7702262</v>
      </c>
      <c r="Y250" s="41">
        <v>228.7702262</v>
      </c>
      <c r="Z250" s="41">
        <v>182.86479320000001</v>
      </c>
      <c r="AA250" s="41">
        <v>228.7702262</v>
      </c>
      <c r="AB250" s="41">
        <v>182.86479320000001</v>
      </c>
      <c r="AC250" s="41">
        <v>228.7702262</v>
      </c>
      <c r="AD250" s="41">
        <v>228.7702262</v>
      </c>
      <c r="AE250" s="41">
        <v>228.7702262</v>
      </c>
      <c r="AF250" s="41">
        <v>182.86479320000001</v>
      </c>
      <c r="AG250" s="41">
        <v>228.7702262</v>
      </c>
      <c r="AH250" s="41">
        <v>182.86479320000001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1.2305562320000001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1.3215026240000001</v>
      </c>
      <c r="S252" s="41">
        <v>1.3215026240000001</v>
      </c>
      <c r="T252" s="41">
        <v>1.3215026240000001</v>
      </c>
      <c r="U252" s="41">
        <v>1.3215026240000001</v>
      </c>
      <c r="V252" s="41">
        <v>1.8143031460000001</v>
      </c>
      <c r="W252" s="41">
        <v>1.3215026240000001</v>
      </c>
      <c r="X252" s="41">
        <v>1.8143031460000001</v>
      </c>
      <c r="Y252" s="41">
        <v>1.8143031460000001</v>
      </c>
      <c r="Z252" s="41">
        <v>1.3215026240000001</v>
      </c>
      <c r="AA252" s="41">
        <v>1.8143031460000001</v>
      </c>
      <c r="AB252" s="41">
        <v>1.8143031460000001</v>
      </c>
      <c r="AC252" s="41">
        <v>1.8143031460000001</v>
      </c>
      <c r="AD252" s="41">
        <v>1.3215026240000001</v>
      </c>
      <c r="AE252" s="41">
        <v>1.8143031460000001</v>
      </c>
      <c r="AF252" s="41">
        <v>1.3215026240000001</v>
      </c>
      <c r="AG252" s="41">
        <v>1.8143031460000001</v>
      </c>
      <c r="AH252" s="41">
        <v>1.3215026240000001</v>
      </c>
      <c r="AI252" s="41">
        <v>1.8143031460000001</v>
      </c>
      <c r="AJ252" s="41">
        <v>1.3215026240000001</v>
      </c>
      <c r="AK252" s="41">
        <v>1.3215026240000001</v>
      </c>
      <c r="AL252" s="41">
        <v>1.8143031460000001</v>
      </c>
      <c r="AM252" s="41">
        <v>1.3215026240000001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1.4775450000000001</v>
      </c>
      <c r="P253" s="41">
        <v>1.5399</v>
      </c>
      <c r="Q253" s="41">
        <v>1.0266</v>
      </c>
      <c r="R253" s="41">
        <v>1.990845</v>
      </c>
      <c r="S253" s="41">
        <v>1.5399</v>
      </c>
      <c r="T253" s="41">
        <v>1.990845</v>
      </c>
      <c r="U253" s="41">
        <v>1.5399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1.5399</v>
      </c>
      <c r="AD253" s="41">
        <v>1.990845</v>
      </c>
      <c r="AE253" s="41">
        <v>1.5399</v>
      </c>
      <c r="AF253" s="41">
        <v>1.990845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1.5399</v>
      </c>
      <c r="AL253" s="41">
        <v>1.990845</v>
      </c>
      <c r="AM253" s="41">
        <v>1.990845</v>
      </c>
      <c r="AN253" s="41">
        <v>1.5399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3386.4633290000002</v>
      </c>
      <c r="M256" s="41">
        <v>4330.4070609999999</v>
      </c>
      <c r="N256" s="41">
        <v>5576.5323250000001</v>
      </c>
      <c r="O256" s="41">
        <v>4672.0040980000003</v>
      </c>
      <c r="P256" s="41">
        <v>6571.9865650000002</v>
      </c>
      <c r="Q256" s="41">
        <v>7212.1534670000001</v>
      </c>
      <c r="R256" s="41">
        <v>6889.3717939999997</v>
      </c>
      <c r="S256" s="41">
        <v>7213.1915159999999</v>
      </c>
      <c r="T256" s="41">
        <v>6580.0765549999996</v>
      </c>
      <c r="U256" s="41">
        <v>7797.1160749999999</v>
      </c>
      <c r="V256" s="41">
        <v>7955.667915</v>
      </c>
      <c r="W256" s="41">
        <v>8191.6153690000001</v>
      </c>
      <c r="X256" s="41">
        <v>8175.2993809999998</v>
      </c>
      <c r="Y256" s="41">
        <v>7572.1837949999999</v>
      </c>
      <c r="Z256" s="41">
        <v>8189.3017870000003</v>
      </c>
      <c r="AA256" s="41">
        <v>7480.7648859999999</v>
      </c>
      <c r="AB256" s="41">
        <v>8167.0369849999997</v>
      </c>
      <c r="AC256" s="41">
        <v>8217.3468350000003</v>
      </c>
      <c r="AD256" s="41">
        <v>8235.2072200000002</v>
      </c>
      <c r="AE256" s="41">
        <v>8228.0001539999994</v>
      </c>
      <c r="AF256" s="41">
        <v>7556.2426619999997</v>
      </c>
      <c r="AG256" s="41">
        <v>7855.723943</v>
      </c>
      <c r="AH256" s="41">
        <v>8149.6373160000003</v>
      </c>
      <c r="AI256" s="41">
        <v>8207.5640299999995</v>
      </c>
      <c r="AJ256" s="41">
        <v>8221.0194339999998</v>
      </c>
      <c r="AK256" s="41">
        <v>8163.9361829999998</v>
      </c>
      <c r="AL256" s="41">
        <v>7588.4531100000004</v>
      </c>
      <c r="AM256" s="41">
        <v>7588.4862640000001</v>
      </c>
      <c r="AN256" s="41">
        <v>8221.3008709999995</v>
      </c>
      <c r="AO256" s="41">
        <v>8207.5640299999995</v>
      </c>
      <c r="AP256" s="41">
        <v>8142.4870579999997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154.18965</v>
      </c>
      <c r="AH367" s="40">
        <v>128.35526250000001</v>
      </c>
      <c r="AI367" s="40">
        <v>124.48496249999999</v>
      </c>
      <c r="AJ367" s="40">
        <v>136.9324541</v>
      </c>
      <c r="AK367" s="40">
        <v>128.35526250000001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344.08286070000003</v>
      </c>
      <c r="AH376" s="40">
        <v>318.24847319999998</v>
      </c>
      <c r="AI376" s="40">
        <v>314.37817319999999</v>
      </c>
      <c r="AJ376" s="40">
        <v>326.82566480000003</v>
      </c>
      <c r="AK376" s="40">
        <v>318.24847319999998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11151.780220000001</v>
      </c>
      <c r="T415" s="40">
        <v>11588.15703</v>
      </c>
      <c r="U415" s="40">
        <v>11588.15703</v>
      </c>
      <c r="V415" s="40">
        <v>11588.15703</v>
      </c>
      <c r="W415" s="40">
        <v>11588.15703</v>
      </c>
      <c r="X415" s="40">
        <v>11588.15703</v>
      </c>
      <c r="Y415" s="40">
        <v>11588.15703</v>
      </c>
      <c r="Z415" s="40">
        <v>11588.15703</v>
      </c>
      <c r="AA415" s="40">
        <v>11588.15703</v>
      </c>
      <c r="AB415" s="40">
        <v>11588.15703</v>
      </c>
      <c r="AC415" s="40">
        <v>11588.15703</v>
      </c>
      <c r="AD415" s="40">
        <v>11588.15703</v>
      </c>
      <c r="AE415" s="40">
        <v>11588.15703</v>
      </c>
      <c r="AF415" s="40">
        <v>11588.15703</v>
      </c>
      <c r="AG415" s="40">
        <v>11588.15703</v>
      </c>
      <c r="AH415" s="40">
        <v>11588.15703</v>
      </c>
      <c r="AI415" s="40">
        <v>11588.15703</v>
      </c>
      <c r="AJ415" s="40">
        <v>11588.15703</v>
      </c>
      <c r="AK415" s="40">
        <v>11588.15703</v>
      </c>
      <c r="AL415" s="40">
        <v>11588.15703</v>
      </c>
      <c r="AM415" s="40">
        <v>11588.15703</v>
      </c>
      <c r="AN415" s="40">
        <v>11588.15703</v>
      </c>
      <c r="AO415" s="40">
        <v>11588.15703</v>
      </c>
      <c r="AP415" s="40">
        <v>11588.15703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11151.780220000001</v>
      </c>
      <c r="T424" s="40">
        <v>11588.15703</v>
      </c>
      <c r="U424" s="40">
        <v>11588.15703</v>
      </c>
      <c r="V424" s="40">
        <v>11588.15703</v>
      </c>
      <c r="W424" s="40">
        <v>11588.15703</v>
      </c>
      <c r="X424" s="40">
        <v>11588.15703</v>
      </c>
      <c r="Y424" s="40">
        <v>11588.15703</v>
      </c>
      <c r="Z424" s="40">
        <v>11588.15703</v>
      </c>
      <c r="AA424" s="40">
        <v>11588.15703</v>
      </c>
      <c r="AB424" s="40">
        <v>11588.15703</v>
      </c>
      <c r="AC424" s="40">
        <v>11588.15703</v>
      </c>
      <c r="AD424" s="40">
        <v>11588.15703</v>
      </c>
      <c r="AE424" s="40">
        <v>11588.15703</v>
      </c>
      <c r="AF424" s="40">
        <v>11588.15703</v>
      </c>
      <c r="AG424" s="40">
        <v>11588.15703</v>
      </c>
      <c r="AH424" s="40">
        <v>11588.15703</v>
      </c>
      <c r="AI424" s="40">
        <v>11588.15703</v>
      </c>
      <c r="AJ424" s="40">
        <v>11588.15703</v>
      </c>
      <c r="AK424" s="40">
        <v>11588.15703</v>
      </c>
      <c r="AL424" s="40">
        <v>11588.15703</v>
      </c>
      <c r="AM424" s="40">
        <v>11588.15703</v>
      </c>
      <c r="AN424" s="40">
        <v>11588.15703</v>
      </c>
      <c r="AO424" s="40">
        <v>11588.15703</v>
      </c>
      <c r="AP424" s="40">
        <v>11588.15703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>
        <v>342.85623779999997</v>
      </c>
      <c r="AD426" s="40">
        <v>1662.539516</v>
      </c>
      <c r="AE426" s="40">
        <v>4292.6212249999999</v>
      </c>
      <c r="AF426" s="40">
        <v>4292.6212249999999</v>
      </c>
      <c r="AG426" s="40">
        <v>4292.6212249999999</v>
      </c>
      <c r="AH426" s="40">
        <v>4292.6212249999999</v>
      </c>
      <c r="AI426" s="40">
        <v>4292.6212249999999</v>
      </c>
      <c r="AJ426" s="40">
        <v>4292.6212249999999</v>
      </c>
      <c r="AK426" s="40">
        <v>4292.6212249999999</v>
      </c>
      <c r="AL426" s="40">
        <v>4292.6212249999999</v>
      </c>
      <c r="AM426" s="40">
        <v>4292.6212249999999</v>
      </c>
      <c r="AN426" s="40">
        <v>4292.6212249999999</v>
      </c>
      <c r="AO426" s="40">
        <v>4292.6212249999999</v>
      </c>
      <c r="AP426" s="40">
        <v>4292.6212249999999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342.85623779999997</v>
      </c>
      <c r="AD436" s="40">
        <v>1662.539516</v>
      </c>
      <c r="AE436" s="40">
        <v>4292.6212249999999</v>
      </c>
      <c r="AF436" s="40">
        <v>4292.6212249999999</v>
      </c>
      <c r="AG436" s="40">
        <v>4292.6212249999999</v>
      </c>
      <c r="AH436" s="40">
        <v>4292.6212249999999</v>
      </c>
      <c r="AI436" s="40">
        <v>4292.6212249999999</v>
      </c>
      <c r="AJ436" s="40">
        <v>4292.6212249999999</v>
      </c>
      <c r="AK436" s="40">
        <v>4292.6212249999999</v>
      </c>
      <c r="AL436" s="40">
        <v>4292.6212249999999</v>
      </c>
      <c r="AM436" s="40">
        <v>4292.6212249999999</v>
      </c>
      <c r="AN436" s="40">
        <v>4292.6212249999999</v>
      </c>
      <c r="AO436" s="40">
        <v>4292.6212249999999</v>
      </c>
      <c r="AP436" s="40">
        <v>4292.6212249999999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995.78311829999996</v>
      </c>
      <c r="W439" s="40">
        <v>3258.3194039999998</v>
      </c>
      <c r="X439" s="40">
        <v>5853.6563489999999</v>
      </c>
      <c r="Y439" s="40">
        <v>9137.3202209999999</v>
      </c>
      <c r="Z439" s="40">
        <v>12697.02902</v>
      </c>
      <c r="AA439" s="40">
        <v>15680.36247</v>
      </c>
      <c r="AB439" s="40">
        <v>19040.280719999999</v>
      </c>
      <c r="AC439" s="40">
        <v>23229.808069999999</v>
      </c>
      <c r="AD439" s="40">
        <v>24820.619839999999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995.78311829999996</v>
      </c>
      <c r="W448" s="40">
        <v>3258.3194039999998</v>
      </c>
      <c r="X448" s="40">
        <v>5853.6563489999999</v>
      </c>
      <c r="Y448" s="40">
        <v>9137.3202209999999</v>
      </c>
      <c r="Z448" s="40">
        <v>12697.02902</v>
      </c>
      <c r="AA448" s="40">
        <v>15680.36247</v>
      </c>
      <c r="AB448" s="40">
        <v>19040.280719999999</v>
      </c>
      <c r="AC448" s="40">
        <v>23229.808069999999</v>
      </c>
      <c r="AD448" s="40">
        <v>24820.619839999999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3578.736551</v>
      </c>
      <c r="AG463" s="40">
        <v>7981.4546469999996</v>
      </c>
      <c r="AH463" s="40">
        <v>10215.36723</v>
      </c>
      <c r="AI463" s="40">
        <v>12206.30566</v>
      </c>
      <c r="AJ463" s="40">
        <v>14242.183300000001</v>
      </c>
      <c r="AK463" s="40">
        <v>16121.935369999999</v>
      </c>
      <c r="AL463" s="40">
        <v>17783.291209999999</v>
      </c>
      <c r="AM463" s="40">
        <v>19415.519349999999</v>
      </c>
      <c r="AN463" s="40">
        <v>21157.04751</v>
      </c>
      <c r="AO463" s="40">
        <v>21667.749520000001</v>
      </c>
      <c r="AP463" s="40">
        <v>22183.400150000001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3578.736551</v>
      </c>
      <c r="AG472" s="40">
        <v>7981.4546469999996</v>
      </c>
      <c r="AH472" s="40">
        <v>10215.36723</v>
      </c>
      <c r="AI472" s="40">
        <v>12206.30566</v>
      </c>
      <c r="AJ472" s="40">
        <v>14242.183300000001</v>
      </c>
      <c r="AK472" s="40">
        <v>16121.935369999999</v>
      </c>
      <c r="AL472" s="40">
        <v>17783.291209999999</v>
      </c>
      <c r="AM472" s="40">
        <v>19415.519349999999</v>
      </c>
      <c r="AN472" s="40">
        <v>21157.04751</v>
      </c>
      <c r="AO472" s="40">
        <v>21667.749520000001</v>
      </c>
      <c r="AP472" s="40">
        <v>22183.400150000001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465.44540380000001</v>
      </c>
      <c r="AC653">
        <v>465.44540380000001</v>
      </c>
      <c r="AD653">
        <v>465.44540380000001</v>
      </c>
      <c r="AE653">
        <v>465.44540380000001</v>
      </c>
      <c r="AF653">
        <v>465.44540380000001</v>
      </c>
      <c r="AG653">
        <v>465.44540380000001</v>
      </c>
      <c r="AH653">
        <v>465.44540380000001</v>
      </c>
      <c r="AI653">
        <v>465.44540380000001</v>
      </c>
      <c r="AJ653">
        <v>465.44540380000001</v>
      </c>
      <c r="AK653">
        <v>488.59158730000001</v>
      </c>
      <c r="AL653">
        <v>786.26097830000003</v>
      </c>
      <c r="AM653">
        <v>930.89080769999998</v>
      </c>
      <c r="AN653">
        <v>930.89080769999998</v>
      </c>
      <c r="AO653">
        <v>898.49978139999996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299.40101299999998</v>
      </c>
      <c r="AL655">
        <v>292.76871199999999</v>
      </c>
      <c r="AM655">
        <v>339.46226089999999</v>
      </c>
      <c r="AN655">
        <v>493.49208729999998</v>
      </c>
      <c r="AO655">
        <v>292.76871199999999</v>
      </c>
      <c r="AP655">
        <v>483.31726989999999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465.44540380000001</v>
      </c>
      <c r="AC664">
        <v>465.44540380000001</v>
      </c>
      <c r="AD664">
        <v>465.44540380000001</v>
      </c>
      <c r="AE664">
        <v>472.07770479999999</v>
      </c>
      <c r="AF664">
        <v>472.07770479999999</v>
      </c>
      <c r="AG664">
        <v>758.21411590000002</v>
      </c>
      <c r="AH664">
        <v>758.21411590000002</v>
      </c>
      <c r="AI664">
        <v>758.21411590000002</v>
      </c>
      <c r="AJ664">
        <v>758.21411590000002</v>
      </c>
      <c r="AK664">
        <v>787.99260030000005</v>
      </c>
      <c r="AL664">
        <v>1079.0296900000001</v>
      </c>
      <c r="AM664">
        <v>1270.353069</v>
      </c>
      <c r="AN664">
        <v>1424.382895</v>
      </c>
      <c r="AO664">
        <v>1191.268493</v>
      </c>
      <c r="AP664">
        <v>1414.2080779999999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678.62650480000002</v>
      </c>
      <c r="AD665">
        <v>678.62650480000002</v>
      </c>
      <c r="AE665">
        <v>678.62650480000002</v>
      </c>
      <c r="AF665">
        <v>675.16051489999995</v>
      </c>
      <c r="AG665">
        <v>151.83231749999999</v>
      </c>
      <c r="AH665">
        <v>124.9504567</v>
      </c>
      <c r="AK665">
        <v>34.36791564</v>
      </c>
      <c r="AL665">
        <v>176.7090086</v>
      </c>
      <c r="AM665">
        <v>265.87025499999999</v>
      </c>
      <c r="AN665">
        <v>383.30352770000002</v>
      </c>
      <c r="AO665">
        <v>456.60403280000003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I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287.38207890000001</v>
      </c>
      <c r="U667">
        <v>257.41433239999998</v>
      </c>
      <c r="V667">
        <v>295.24948130000001</v>
      </c>
      <c r="W667">
        <v>198.85157580000001</v>
      </c>
      <c r="X667">
        <v>230.23779809999999</v>
      </c>
      <c r="Y667">
        <v>234.7102304</v>
      </c>
      <c r="Z667">
        <v>175.9076646</v>
      </c>
      <c r="AA667">
        <v>211.98688670000001</v>
      </c>
      <c r="AB667">
        <v>207.64387970000001</v>
      </c>
      <c r="AC667">
        <v>204.057604</v>
      </c>
      <c r="AD667">
        <v>207.59122210000001</v>
      </c>
      <c r="AE667">
        <v>206.7432838</v>
      </c>
      <c r="AP667">
        <v>171.89228790000001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1067.151173</v>
      </c>
      <c r="U676">
        <v>1037.1834260000001</v>
      </c>
      <c r="V676">
        <v>1016.038471</v>
      </c>
      <c r="W676">
        <v>978.62066970000001</v>
      </c>
      <c r="X676">
        <v>1010.006892</v>
      </c>
      <c r="Y676">
        <v>1014.479324</v>
      </c>
      <c r="Z676">
        <v>955.67675840000004</v>
      </c>
      <c r="AA676">
        <v>991.75598060000004</v>
      </c>
      <c r="AB676">
        <v>987.41297350000002</v>
      </c>
      <c r="AC676">
        <v>983.8266979</v>
      </c>
      <c r="AD676">
        <v>987.36031590000005</v>
      </c>
      <c r="AE676">
        <v>986.5123777</v>
      </c>
      <c r="AF676">
        <v>776.30310399999996</v>
      </c>
      <c r="AG676">
        <v>193.9948019</v>
      </c>
      <c r="AH676">
        <v>167.1129411</v>
      </c>
      <c r="AI676">
        <v>101.142589</v>
      </c>
      <c r="AJ676">
        <v>0</v>
      </c>
      <c r="AK676">
        <v>135.51050470000001</v>
      </c>
      <c r="AL676">
        <v>277.85159759999999</v>
      </c>
      <c r="AM676">
        <v>367.01284399999997</v>
      </c>
      <c r="AN676">
        <v>484.44611680000003</v>
      </c>
      <c r="AO676">
        <v>557.74662179999996</v>
      </c>
      <c r="AP676">
        <v>951.66138179999996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40.242914419999998</v>
      </c>
      <c r="R677">
        <v>3.817301601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40.242914419999998</v>
      </c>
      <c r="R688">
        <v>3.817301601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213.19129649999999</v>
      </c>
      <c r="AA750">
        <v>236.86788999999999</v>
      </c>
      <c r="AB750">
        <v>284.241468</v>
      </c>
      <c r="AC750">
        <v>450.0101252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687.09871129999999</v>
      </c>
      <c r="AI750">
        <v>904.49338039999998</v>
      </c>
      <c r="AJ750">
        <v>1125.230708</v>
      </c>
      <c r="AK750">
        <v>1421.2073399999999</v>
      </c>
      <c r="AL750">
        <v>1515.9544960000001</v>
      </c>
      <c r="AM750">
        <v>1610.701652</v>
      </c>
      <c r="AN750">
        <v>1610.701652</v>
      </c>
      <c r="AO750">
        <v>1610.701652</v>
      </c>
      <c r="AP750">
        <v>1869.998351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140.51342840000001</v>
      </c>
      <c r="X755">
        <v>96.654624310000003</v>
      </c>
      <c r="Y755">
        <v>91.66787343</v>
      </c>
      <c r="Z755">
        <v>91.66787343</v>
      </c>
      <c r="AA755">
        <v>91.66787343</v>
      </c>
      <c r="AB755">
        <v>91.66787343</v>
      </c>
      <c r="AC755">
        <v>291.5502492</v>
      </c>
      <c r="AD755">
        <v>251.90356349999999</v>
      </c>
      <c r="AE755">
        <v>231.65679639999999</v>
      </c>
      <c r="AF755">
        <v>232.13835789999999</v>
      </c>
      <c r="AG755">
        <v>254.1355188</v>
      </c>
      <c r="AH755">
        <v>276.08221420000001</v>
      </c>
      <c r="AI755">
        <v>297.85576479999997</v>
      </c>
      <c r="AJ755">
        <v>319.40490369999998</v>
      </c>
      <c r="AK755">
        <v>395.78745850000001</v>
      </c>
      <c r="AL755">
        <v>426.19718369999998</v>
      </c>
      <c r="AM755">
        <v>473.75774080000002</v>
      </c>
      <c r="AN755">
        <v>517.10727529999997</v>
      </c>
      <c r="AO755">
        <v>421.6931045</v>
      </c>
      <c r="AP755">
        <v>603.30251580000004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361.27430190000001</v>
      </c>
      <c r="X760">
        <v>364.78907579999998</v>
      </c>
      <c r="Y760">
        <v>407.17590289999998</v>
      </c>
      <c r="Z760">
        <v>601.18090029999996</v>
      </c>
      <c r="AA760">
        <v>624.85749380000004</v>
      </c>
      <c r="AB760">
        <v>672.2310718</v>
      </c>
      <c r="AC760">
        <v>1037.8821049999999</v>
      </c>
      <c r="AD760">
        <v>927.21391789999996</v>
      </c>
      <c r="AE760">
        <v>954.34072879999997</v>
      </c>
      <c r="AF760">
        <v>1002.195868</v>
      </c>
      <c r="AG760">
        <v>1072.987815</v>
      </c>
      <c r="AH760">
        <v>1260.923863</v>
      </c>
      <c r="AI760">
        <v>1500.092083</v>
      </c>
      <c r="AJ760">
        <v>1742.3785499999999</v>
      </c>
      <c r="AK760">
        <v>2114.737736</v>
      </c>
      <c r="AL760">
        <v>2239.8946169999999</v>
      </c>
      <c r="AM760">
        <v>2382.202331</v>
      </c>
      <c r="AN760">
        <v>2425.5518649999999</v>
      </c>
      <c r="AO760">
        <v>2330.137694</v>
      </c>
      <c r="AP760">
        <v>2771.0438049999998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68156.620649999997</v>
      </c>
      <c r="K761">
        <v>73155.496939999997</v>
      </c>
      <c r="L761">
        <v>76830.747969999997</v>
      </c>
      <c r="M761">
        <v>80602.382159999994</v>
      </c>
      <c r="N761">
        <v>83898.817089999997</v>
      </c>
      <c r="O761">
        <v>87331.514070000005</v>
      </c>
      <c r="P761">
        <v>90801.359809999994</v>
      </c>
      <c r="Q761">
        <v>94390.805600000007</v>
      </c>
      <c r="R761">
        <v>97479.515299999999</v>
      </c>
      <c r="S761">
        <v>100376.15489999999</v>
      </c>
      <c r="T761">
        <v>103383.0923</v>
      </c>
      <c r="U761">
        <v>106477.1341</v>
      </c>
      <c r="V761">
        <v>109672.5854</v>
      </c>
      <c r="W761">
        <v>113023.08349999999</v>
      </c>
      <c r="X761">
        <v>116432.6436</v>
      </c>
      <c r="Y761">
        <v>119841.804</v>
      </c>
      <c r="Z761">
        <v>123355.37450000001</v>
      </c>
      <c r="AA761">
        <v>126990.22500000001</v>
      </c>
      <c r="AB761">
        <v>130866.60920000001</v>
      </c>
      <c r="AC761">
        <v>134691.05910000001</v>
      </c>
      <c r="AD761">
        <v>138544.1936</v>
      </c>
      <c r="AE761">
        <v>142249.02359999999</v>
      </c>
      <c r="AF761">
        <v>145923.4761</v>
      </c>
      <c r="AG761">
        <v>149167.1569</v>
      </c>
      <c r="AH761">
        <v>152419.87770000001</v>
      </c>
      <c r="AI761">
        <v>155684.6507</v>
      </c>
      <c r="AJ761">
        <v>159011.7849</v>
      </c>
      <c r="AK761">
        <v>162404.8676</v>
      </c>
      <c r="AL761">
        <v>165819.9135</v>
      </c>
      <c r="AM761">
        <v>169202.8303</v>
      </c>
      <c r="AN761">
        <v>172913.7212</v>
      </c>
      <c r="AO761">
        <v>176479.4608</v>
      </c>
      <c r="AP761">
        <v>180004.12950000001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46476.359069999999</v>
      </c>
      <c r="G4" s="1">
        <f>PLANEL_GerMed_Resultado!K244+PLANEL_GerMed_Resultado!K748</f>
        <v>49843.83814</v>
      </c>
      <c r="H4" s="1">
        <f>PLANEL_GerMed_Resultado!L244+PLANEL_GerMed_Resultado!L748</f>
        <v>52442.594669999999</v>
      </c>
      <c r="I4" s="1">
        <f>PLANEL_GerMed_Resultado!M244+PLANEL_GerMed_Resultado!M748</f>
        <v>54614.478190000002</v>
      </c>
      <c r="J4" s="1">
        <f>PLANEL_GerMed_Resultado!N244+PLANEL_GerMed_Resultado!N748</f>
        <v>55215.001759999999</v>
      </c>
      <c r="K4" s="1">
        <f>PLANEL_GerMed_Resultado!O244+PLANEL_GerMed_Resultado!O748</f>
        <v>56765.819300000003</v>
      </c>
      <c r="L4" s="1">
        <f>PLANEL_GerMed_Resultado!P244+PLANEL_GerMed_Resultado!P748</f>
        <v>57131.891510000001</v>
      </c>
      <c r="M4" s="1">
        <f>PLANEL_GerMed_Resultado!Q244+PLANEL_GerMed_Resultado!Q748</f>
        <v>57480.959470000002</v>
      </c>
      <c r="N4" s="1">
        <f>PLANEL_GerMed_Resultado!R244+PLANEL_GerMed_Resultado!R748</f>
        <v>58618.997320000002</v>
      </c>
      <c r="O4" s="1">
        <f>PLANEL_GerMed_Resultado!S244+PLANEL_GerMed_Resultado!S748</f>
        <v>58787.300130000003</v>
      </c>
      <c r="P4" s="1">
        <f>PLANEL_GerMed_Resultado!T244+PLANEL_GerMed_Resultado!T748</f>
        <v>61704.909220000001</v>
      </c>
      <c r="Q4" s="1">
        <f>PLANEL_GerMed_Resultado!U244+PLANEL_GerMed_Resultado!U748</f>
        <v>62389.875030000003</v>
      </c>
      <c r="R4" s="1">
        <f>PLANEL_GerMed_Resultado!V244+PLANEL_GerMed_Resultado!V748</f>
        <v>64806.846409999998</v>
      </c>
      <c r="S4" s="1">
        <f>PLANEL_GerMed_Resultado!W244+PLANEL_GerMed_Resultado!W748</f>
        <v>66734.956130000006</v>
      </c>
      <c r="T4" s="1">
        <f>PLANEL_GerMed_Resultado!X244+PLANEL_GerMed_Resultado!X748</f>
        <v>67703.337790000005</v>
      </c>
      <c r="U4" s="1">
        <f>PLANEL_GerMed_Resultado!Y244+PLANEL_GerMed_Resultado!Y748</f>
        <v>69251.766820000004</v>
      </c>
      <c r="V4" s="1">
        <f>PLANEL_GerMed_Resultado!Z244+PLANEL_GerMed_Resultado!Z748</f>
        <v>69639.392290000003</v>
      </c>
      <c r="W4" s="1">
        <f>PLANEL_GerMed_Resultado!AA244+PLANEL_GerMed_Resultado!AA748</f>
        <v>71544.805760000003</v>
      </c>
      <c r="X4" s="1">
        <f>PLANEL_GerMed_Resultado!AB244+PLANEL_GerMed_Resultado!AB748</f>
        <v>71606.755510000003</v>
      </c>
      <c r="Y4" s="1">
        <f>PLANEL_GerMed_Resultado!AC244+PLANEL_GerMed_Resultado!AC748</f>
        <v>72390.401169999997</v>
      </c>
      <c r="Z4" s="1">
        <f>PLANEL_GerMed_Resultado!AD244+PLANEL_GerMed_Resultado!AD748</f>
        <v>73668.313989999995</v>
      </c>
      <c r="AA4" s="1">
        <f>PLANEL_GerMed_Resultado!AE244+PLANEL_GerMed_Resultado!AE748</f>
        <v>74783.791400000002</v>
      </c>
      <c r="AB4" s="1">
        <f>PLANEL_GerMed_Resultado!AF244+PLANEL_GerMed_Resultado!AF748</f>
        <v>74990.269709999993</v>
      </c>
      <c r="AC4" s="1">
        <f>PLANEL_GerMed_Resultado!AG244+PLANEL_GerMed_Resultado!AG748</f>
        <v>73581.473180000001</v>
      </c>
      <c r="AD4" s="1">
        <f>PLANEL_GerMed_Resultado!AH244+PLANEL_GerMed_Resultado!AH748</f>
        <v>73068.84736</v>
      </c>
      <c r="AE4" s="1">
        <f>PLANEL_GerMed_Resultado!AI244+PLANEL_GerMed_Resultado!AI748</f>
        <v>72911.191659999997</v>
      </c>
      <c r="AF4" s="1">
        <f>PLANEL_GerMed_Resultado!AJ244+PLANEL_GerMed_Resultado!AJ748</f>
        <v>72777.709489999994</v>
      </c>
      <c r="AG4" s="1">
        <f>PLANEL_GerMed_Resultado!AK244+PLANEL_GerMed_Resultado!AK748</f>
        <v>73002.063190000001</v>
      </c>
      <c r="AH4" s="1">
        <f>PLANEL_GerMed_Resultado!AL244+PLANEL_GerMed_Resultado!AL748</f>
        <v>73769.325779999999</v>
      </c>
      <c r="AI4" s="1">
        <f>PLANEL_GerMed_Resultado!AM244+PLANEL_GerMed_Resultado!AM748</f>
        <v>73907.794469999993</v>
      </c>
      <c r="AJ4" s="1">
        <f>PLANEL_GerMed_Resultado!AN244+PLANEL_GerMed_Resultado!AN748</f>
        <v>73616.308359999995</v>
      </c>
      <c r="AK4" s="1">
        <f>PLANEL_GerMed_Resultado!AO244+PLANEL_GerMed_Resultado!AO748</f>
        <v>75673.916150000005</v>
      </c>
      <c r="AL4" s="1">
        <f>PLANEL_GerMed_Resultado!AP244+PLANEL_GerMed_Resultado!AP748</f>
        <v>76461.917619999993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3386.4633290000002</v>
      </c>
      <c r="I5" s="1">
        <f>PLANEL_GerMed_Resultado!M256</f>
        <v>4330.4070609999999</v>
      </c>
      <c r="J5" s="1">
        <f>PLANEL_GerMed_Resultado!N256</f>
        <v>5576.5323250000001</v>
      </c>
      <c r="K5" s="1">
        <f>PLANEL_GerMed_Resultado!O256</f>
        <v>4672.0040980000003</v>
      </c>
      <c r="L5" s="1">
        <f>PLANEL_GerMed_Resultado!P256</f>
        <v>6571.9865650000002</v>
      </c>
      <c r="M5" s="1">
        <f>PLANEL_GerMed_Resultado!Q256</f>
        <v>7212.1534670000001</v>
      </c>
      <c r="N5" s="1">
        <f>PLANEL_GerMed_Resultado!R256</f>
        <v>6889.3717939999997</v>
      </c>
      <c r="O5" s="1">
        <f>PLANEL_GerMed_Resultado!S256</f>
        <v>7213.1915159999999</v>
      </c>
      <c r="P5" s="1">
        <f>PLANEL_GerMed_Resultado!T256</f>
        <v>6580.0765549999996</v>
      </c>
      <c r="Q5" s="1">
        <f>PLANEL_GerMed_Resultado!U256</f>
        <v>7797.1160749999999</v>
      </c>
      <c r="R5" s="1">
        <f>PLANEL_GerMed_Resultado!V256</f>
        <v>7955.667915</v>
      </c>
      <c r="S5" s="1">
        <f>PLANEL_GerMed_Resultado!W256</f>
        <v>8191.6153690000001</v>
      </c>
      <c r="T5" s="1">
        <f>PLANEL_GerMed_Resultado!X256</f>
        <v>8175.2993809999998</v>
      </c>
      <c r="U5" s="1">
        <f>PLANEL_GerMed_Resultado!Y256</f>
        <v>7572.1837949999999</v>
      </c>
      <c r="V5" s="1">
        <f>PLANEL_GerMed_Resultado!Z256</f>
        <v>8189.3017870000003</v>
      </c>
      <c r="W5" s="1">
        <f>PLANEL_GerMed_Resultado!AA256</f>
        <v>7480.7648859999999</v>
      </c>
      <c r="X5" s="1">
        <f>PLANEL_GerMed_Resultado!AB256</f>
        <v>8167.0369849999997</v>
      </c>
      <c r="Y5" s="1">
        <f>PLANEL_GerMed_Resultado!AC256</f>
        <v>8217.3468350000003</v>
      </c>
      <c r="Z5" s="1">
        <f>PLANEL_GerMed_Resultado!AD256</f>
        <v>8235.2072200000002</v>
      </c>
      <c r="AA5" s="1">
        <f>PLANEL_GerMed_Resultado!AE256</f>
        <v>8228.0001539999994</v>
      </c>
      <c r="AB5" s="68">
        <f>PLANEL_GerMed_Resultado!AF256</f>
        <v>7556.2426619999997</v>
      </c>
      <c r="AC5" s="1">
        <f>PLANEL_GerMed_Resultado!AG256</f>
        <v>7855.723943</v>
      </c>
      <c r="AD5" s="1">
        <f>PLANEL_GerMed_Resultado!AH256</f>
        <v>8149.6373160000003</v>
      </c>
      <c r="AE5" s="1">
        <f>PLANEL_GerMed_Resultado!AI256</f>
        <v>8207.5640299999995</v>
      </c>
      <c r="AF5" s="1">
        <f>PLANEL_GerMed_Resultado!AJ256</f>
        <v>8221.0194339999998</v>
      </c>
      <c r="AG5" s="1">
        <f>PLANEL_GerMed_Resultado!AK256</f>
        <v>8163.9361829999998</v>
      </c>
      <c r="AH5" s="1">
        <f>PLANEL_GerMed_Resultado!AL256</f>
        <v>7588.4531100000004</v>
      </c>
      <c r="AI5" s="1">
        <f>PLANEL_GerMed_Resultado!AM256</f>
        <v>7588.4862640000001</v>
      </c>
      <c r="AJ5" s="1">
        <f>PLANEL_GerMed_Resultado!AN256</f>
        <v>8221.3008709999995</v>
      </c>
      <c r="AK5" s="1">
        <f>PLANEL_GerMed_Resultado!AO256</f>
        <v>8207.5640299999995</v>
      </c>
      <c r="AL5" s="1">
        <f>PLANEL_GerMed_Resultado!AP256</f>
        <v>8142.4870579999997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5587.4943509999994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5806.7254866399999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5913.4729302999995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4783.9228754199994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4781.7772256009994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4949.3678319999999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4884.7103280000001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5287.2702239999999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5067.0316430000003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4795.4741767000005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4830.3751729000005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4816.2111100000002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4396.1220725000003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4449.7263051999998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4435.8692461000001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4465.0617337000003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4357.9271645999997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4389.1550172999996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4212.1882038000003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3055.2283938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3149.2446034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3361.0835399000002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3575.6422408999997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3975.6910988999998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4534.2261625000001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4957.0185019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5271.8311346999999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5016.6030666999995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6074.3635226999995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254.3993366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208.45155879999999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3000.5461679999999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2998.7766000000001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3000.5461679999999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5317.0956800000004</v>
      </c>
      <c r="Q14" s="24">
        <f>PLANEL_GerMed_Resultado!U16+PLANEL_GerMed_Resultado!U28+PLANEL_GerMed_Resultado!U628+PLANEL_GerMed_Resultado!U712</f>
        <v>6880.44452</v>
      </c>
      <c r="R14" s="24">
        <f>PLANEL_GerMed_Resultado!V16+PLANEL_GerMed_Resultado!V28+PLANEL_GerMed_Resultado!V628+PLANEL_GerMed_Resultado!V712</f>
        <v>6880.44452</v>
      </c>
      <c r="S14" s="24">
        <f>PLANEL_GerMed_Resultado!W16+PLANEL_GerMed_Resultado!W28+PLANEL_GerMed_Resultado!W628+PLANEL_GerMed_Resultado!W712</f>
        <v>6925.7708170000005</v>
      </c>
      <c r="T14" s="24">
        <f>PLANEL_GerMed_Resultado!X16+PLANEL_GerMed_Resultado!X28+PLANEL_GerMed_Resultado!X628+PLANEL_GerMed_Resultado!X712</f>
        <v>6925.7708170000005</v>
      </c>
      <c r="U14" s="24">
        <f>PLANEL_GerMed_Resultado!Y16+PLANEL_GerMed_Resultado!Y28+PLANEL_GerMed_Resultado!Y628+PLANEL_GerMed_Resultado!Y712</f>
        <v>6925.7708170000005</v>
      </c>
      <c r="V14" s="24">
        <f>PLANEL_GerMed_Resultado!Z16+PLANEL_GerMed_Resultado!Z28+PLANEL_GerMed_Resultado!Z628+PLANEL_GerMed_Resultado!Z712</f>
        <v>6925.7708170000005</v>
      </c>
      <c r="W14" s="24">
        <f>PLANEL_GerMed_Resultado!AA16+PLANEL_GerMed_Resultado!AA28+PLANEL_GerMed_Resultado!AA628+PLANEL_GerMed_Resultado!AA712</f>
        <v>6925.7708170000005</v>
      </c>
      <c r="X14" s="24">
        <f>PLANEL_GerMed_Resultado!AB16+PLANEL_GerMed_Resultado!AB28+PLANEL_GerMed_Resultado!AB628+PLANEL_GerMed_Resultado!AB712</f>
        <v>6912.8230460000004</v>
      </c>
      <c r="Y14" s="24">
        <f>PLANEL_GerMed_Resultado!AC16+PLANEL_GerMed_Resultado!AC28+PLANEL_GerMed_Resultado!AC628+PLANEL_GerMed_Resultado!AC712</f>
        <v>6912.8230460000004</v>
      </c>
      <c r="Z14" s="24">
        <f>PLANEL_GerMed_Resultado!AD16+PLANEL_GerMed_Resultado!AD28+PLANEL_GerMed_Resultado!AD628+PLANEL_GerMed_Resultado!AD712</f>
        <v>6912.8230460000004</v>
      </c>
      <c r="AA14" s="24">
        <f>PLANEL_GerMed_Resultado!AE16+PLANEL_GerMed_Resultado!AE28+PLANEL_GerMed_Resultado!AE628+PLANEL_GerMed_Resultado!AE712</f>
        <v>6912.8230460000004</v>
      </c>
      <c r="AB14" s="24">
        <f>PLANEL_GerMed_Resultado!AF16+PLANEL_GerMed_Resultado!AF28+PLANEL_GerMed_Resultado!AF628+PLANEL_GerMed_Resultado!AF712</f>
        <v>6912.8230460000004</v>
      </c>
      <c r="AC14" s="24">
        <f>PLANEL_GerMed_Resultado!AG16+PLANEL_GerMed_Resultado!AG28+PLANEL_GerMed_Resultado!AG628+PLANEL_GerMed_Resultado!AG712</f>
        <v>6912.8230460000004</v>
      </c>
      <c r="AD14" s="24">
        <f>PLANEL_GerMed_Resultado!AH16+PLANEL_GerMed_Resultado!AH28+PLANEL_GerMed_Resultado!AH628+PLANEL_GerMed_Resultado!AH712</f>
        <v>6912.8230460000004</v>
      </c>
      <c r="AE14" s="24">
        <f>PLANEL_GerMed_Resultado!AI16+PLANEL_GerMed_Resultado!AI28+PLANEL_GerMed_Resultado!AI628+PLANEL_GerMed_Resultado!AI712</f>
        <v>6912.8230460000004</v>
      </c>
      <c r="AF14" s="24">
        <f>PLANEL_GerMed_Resultado!AJ16+PLANEL_GerMed_Resultado!AJ28+PLANEL_GerMed_Resultado!AJ628+PLANEL_GerMed_Resultado!AJ712</f>
        <v>6912.8230460000004</v>
      </c>
      <c r="AG14" s="24">
        <f>PLANEL_GerMed_Resultado!AK16+PLANEL_GerMed_Resultado!AK28+PLANEL_GerMed_Resultado!AK628+PLANEL_GerMed_Resultado!AK712</f>
        <v>6912.8230460000004</v>
      </c>
      <c r="AH14" s="24">
        <f>PLANEL_GerMed_Resultado!AL16+PLANEL_GerMed_Resultado!AL28+PLANEL_GerMed_Resultado!AL628+PLANEL_GerMed_Resultado!AL712</f>
        <v>7030.8734750000003</v>
      </c>
      <c r="AI14" s="24">
        <f>PLANEL_GerMed_Resultado!AM16+PLANEL_GerMed_Resultado!AM28+PLANEL_GerMed_Resultado!AM628+PLANEL_GerMed_Resultado!AM712</f>
        <v>7030.8734750000003</v>
      </c>
      <c r="AJ14" s="24">
        <f>PLANEL_GerMed_Resultado!AN16+PLANEL_GerMed_Resultado!AN28+PLANEL_GerMed_Resultado!AN628+PLANEL_GerMed_Resultado!AN712</f>
        <v>7030.8734750000003</v>
      </c>
      <c r="AK14" s="24">
        <f>PLANEL_GerMed_Resultado!AO16+PLANEL_GerMed_Resultado!AO28+PLANEL_GerMed_Resultado!AO628+PLANEL_GerMed_Resultado!AO712</f>
        <v>7030.8734750000003</v>
      </c>
      <c r="AL14" s="24">
        <f>PLANEL_GerMed_Resultado!AP16+PLANEL_GerMed_Resultado!AP28+PLANEL_GerMed_Resultado!AP628+PLANEL_GerMed_Resultado!AP712</f>
        <v>7030.8734750000003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344.08286070000003</v>
      </c>
      <c r="AD15" s="24">
        <f>PLANEL_GerMed_Resultado!AH376</f>
        <v>318.24847319999998</v>
      </c>
      <c r="AE15" s="24">
        <f>PLANEL_GerMed_Resultado!AI376</f>
        <v>314.37817319999999</v>
      </c>
      <c r="AF15" s="24">
        <f>PLANEL_GerMed_Resultado!AJ376</f>
        <v>326.82566480000003</v>
      </c>
      <c r="AG15" s="24">
        <f>PLANEL_GerMed_Resultado!AK376</f>
        <v>318.24847319999998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18451.537666299999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18880.504613500001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18835.688686500001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19714.306909800001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21838.065203500002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24260.912198900001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26738.923229799999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29667.8393115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32018.158959699998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35135.203708200002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38127.4609557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40997.7932669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43879.468499499999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46894.437515420002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51244.672601999999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53478.585185000004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55469.523614999998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57505.401255000004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59385.153324999999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61046.509164999996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62678.737305000002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64420.265465000004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64930.967474999998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65446.618105000001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13412.680050000001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68156.620645700008</v>
      </c>
      <c r="G24" s="28">
        <f t="shared" si="0"/>
        <v>73155.496946800005</v>
      </c>
      <c r="H24" s="28">
        <f t="shared" si="0"/>
        <v>76830.747967000003</v>
      </c>
      <c r="I24" s="28">
        <f t="shared" si="0"/>
        <v>80602.382161500005</v>
      </c>
      <c r="J24" s="28">
        <f t="shared" si="0"/>
        <v>83898.817084790004</v>
      </c>
      <c r="K24" s="28">
        <f t="shared" si="0"/>
        <v>87331.514075469997</v>
      </c>
      <c r="L24" s="28">
        <f t="shared" si="0"/>
        <v>90801.35981280003</v>
      </c>
      <c r="M24" s="28">
        <f t="shared" si="0"/>
        <v>94390.805599620027</v>
      </c>
      <c r="N24" s="28">
        <f t="shared" si="0"/>
        <v>97479.515300801009</v>
      </c>
      <c r="O24" s="28">
        <f t="shared" si="0"/>
        <v>100376.15484960003</v>
      </c>
      <c r="P24" s="28">
        <f t="shared" si="0"/>
        <v>103383.09231380002</v>
      </c>
      <c r="Q24" s="28">
        <f t="shared" si="0"/>
        <v>106477.13409370002</v>
      </c>
      <c r="R24" s="28">
        <f t="shared" si="0"/>
        <v>109672.5853972</v>
      </c>
      <c r="S24" s="28">
        <f t="shared" si="0"/>
        <v>113023.0835373</v>
      </c>
      <c r="T24" s="28">
        <f t="shared" si="0"/>
        <v>116432.64356890001</v>
      </c>
      <c r="U24" s="28">
        <f t="shared" si="0"/>
        <v>119841.8039809</v>
      </c>
      <c r="V24" s="28">
        <f t="shared" si="0"/>
        <v>123355.37448709999</v>
      </c>
      <c r="W24" s="28">
        <f t="shared" si="0"/>
        <v>126990.224969</v>
      </c>
      <c r="X24" s="28">
        <f t="shared" si="0"/>
        <v>130866.60919520001</v>
      </c>
      <c r="Y24" s="28">
        <f t="shared" si="0"/>
        <v>134691.05910050002</v>
      </c>
      <c r="Z24" s="28">
        <f t="shared" si="0"/>
        <v>138544.193566</v>
      </c>
      <c r="AA24" s="28">
        <f t="shared" si="0"/>
        <v>142249.02363539999</v>
      </c>
      <c r="AB24" s="76">
        <f t="shared" si="0"/>
        <v>145923.47612262002</v>
      </c>
      <c r="AC24" s="28">
        <f t="shared" si="0"/>
        <v>149167.1569492</v>
      </c>
      <c r="AD24" s="28">
        <f t="shared" si="0"/>
        <v>152419.8776833</v>
      </c>
      <c r="AE24" s="28">
        <f t="shared" si="0"/>
        <v>155684.65073980001</v>
      </c>
      <c r="AF24" s="28">
        <f t="shared" si="0"/>
        <v>159011.78488739999</v>
      </c>
      <c r="AG24" s="28">
        <f t="shared" si="0"/>
        <v>162404.86765320002</v>
      </c>
      <c r="AH24" s="28">
        <f t="shared" si="0"/>
        <v>165819.91349760001</v>
      </c>
      <c r="AI24" s="28">
        <f t="shared" si="0"/>
        <v>169202.83031200003</v>
      </c>
      <c r="AJ24" s="28">
        <f t="shared" si="0"/>
        <v>172913.7212148</v>
      </c>
      <c r="AK24" s="28">
        <f t="shared" si="0"/>
        <v>176479.4608078</v>
      </c>
      <c r="AL24" s="28">
        <f t="shared" si="0"/>
        <v>180004.12946180001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0.46371857214711504</v>
      </c>
      <c r="G29" s="47">
        <f>IF(PLANEL_Pot_anual!G4&lt;&gt;0,G4/PLANEL_Pot_anual!G4,0)</f>
        <v>0.47344549303997152</v>
      </c>
      <c r="H29" s="47">
        <f>IF(PLANEL_Pot_anual!H4&lt;&gt;0,H4/PLANEL_Pot_anual!H4,0)</f>
        <v>0.48060500254811606</v>
      </c>
      <c r="I29" s="47">
        <f>IF(PLANEL_Pot_anual!I4&lt;&gt;0,I4/PLANEL_Pot_anual!I4,0)</f>
        <v>0.50050901552138971</v>
      </c>
      <c r="J29" s="47">
        <f>IF(PLANEL_Pot_anual!J4&lt;&gt;0,J4/PLANEL_Pot_anual!J4,0)</f>
        <v>0.50535527628005006</v>
      </c>
      <c r="K29" s="47">
        <f>IF(PLANEL_Pot_anual!K4&lt;&gt;0,K4/PLANEL_Pot_anual!K4,0)</f>
        <v>0.51898862795439493</v>
      </c>
      <c r="L29" s="47">
        <f>IF(PLANEL_Pot_anual!L4&lt;&gt;0,L4/PLANEL_Pot_anual!L4,0)</f>
        <v>0.52122896291980592</v>
      </c>
      <c r="M29" s="47">
        <f>IF(PLANEL_Pot_anual!M4&lt;&gt;0,M4/PLANEL_Pot_anual!M4,0)</f>
        <v>0.52399721292467327</v>
      </c>
      <c r="N29" s="47">
        <f>IF(PLANEL_Pot_anual!N4&lt;&gt;0,N4/PLANEL_Pot_anual!N4,0)</f>
        <v>0.52987453175424171</v>
      </c>
      <c r="O29" s="47">
        <f>IF(PLANEL_Pot_anual!O4&lt;&gt;0,O4/PLANEL_Pot_anual!O4,0)</f>
        <v>0.53139587085451401</v>
      </c>
      <c r="P29" s="47">
        <f>IF(PLANEL_Pot_anual!P4&lt;&gt;0,P4/PLANEL_Pot_anual!P4,0)</f>
        <v>0.54005739619945481</v>
      </c>
      <c r="Q29" s="47">
        <f>IF(PLANEL_Pot_anual!Q4&lt;&gt;0,Q4/PLANEL_Pot_anual!Q4,0)</f>
        <v>0.53842549719282173</v>
      </c>
      <c r="R29" s="47">
        <f>IF(PLANEL_Pot_anual!R4&lt;&gt;0,R4/PLANEL_Pot_anual!R4,0)</f>
        <v>0.53712013334435282</v>
      </c>
      <c r="S29" s="47">
        <f>IF(PLANEL_Pot_anual!S4&lt;&gt;0,S4/PLANEL_Pot_anual!S4,0)</f>
        <v>0.52523424049779488</v>
      </c>
      <c r="T29" s="47">
        <f>IF(PLANEL_Pot_anual!T4&lt;&gt;0,T4/PLANEL_Pot_anual!T4,0)</f>
        <v>0.52579320630820592</v>
      </c>
      <c r="U29" s="47">
        <f>IF(PLANEL_Pot_anual!U4&lt;&gt;0,U4/PLANEL_Pot_anual!U4,0)</f>
        <v>0.5303759761273884</v>
      </c>
      <c r="V29" s="47">
        <f>IF(PLANEL_Pot_anual!V4&lt;&gt;0,V4/PLANEL_Pot_anual!V4,0)</f>
        <v>0.52626048085439769</v>
      </c>
      <c r="W29" s="47">
        <f>IF(PLANEL_Pot_anual!W4&lt;&gt;0,W4/PLANEL_Pot_anual!W4,0)</f>
        <v>0.5308891073603198</v>
      </c>
      <c r="X29" s="47">
        <f>IF(PLANEL_Pot_anual!X4&lt;&gt;0,X4/PLANEL_Pot_anual!X4,0)</f>
        <v>0.5255013526200164</v>
      </c>
      <c r="Y29" s="47">
        <f>IF(PLANEL_Pot_anual!Y4&lt;&gt;0,Y4/PLANEL_Pot_anual!Y4,0)</f>
        <v>0.52542354746082576</v>
      </c>
      <c r="Z29" s="47">
        <f>IF(PLANEL_Pot_anual!Z4&lt;&gt;0,Z4/PLANEL_Pot_anual!Z4,0)</f>
        <v>0.52362305402743003</v>
      </c>
      <c r="AA29" s="47">
        <f>IF(PLANEL_Pot_anual!AA4&lt;&gt;0,AA4/PLANEL_Pot_anual!AA4,0)</f>
        <v>0.52331261402684004</v>
      </c>
      <c r="AB29" s="77">
        <f>IF(PLANEL_Pot_anual!AB4&lt;&gt;0,AB4/PLANEL_Pot_anual!AB4,0)</f>
        <v>0.52475748198717109</v>
      </c>
      <c r="AC29" s="47">
        <f>IF(PLANEL_Pot_anual!AC4&lt;&gt;0,AC4/PLANEL_Pot_anual!AC4,0)</f>
        <v>0.51489918273616198</v>
      </c>
      <c r="AD29" s="47">
        <f>IF(PLANEL_Pot_anual!AD4&lt;&gt;0,AD4/PLANEL_Pot_anual!AD4,0)</f>
        <v>0.51131199421763696</v>
      </c>
      <c r="AE29" s="47">
        <f>IF(PLANEL_Pot_anual!AE4&lt;&gt;0,AE4/PLANEL_Pot_anual!AE4,0)</f>
        <v>0.51020877097983741</v>
      </c>
      <c r="AF29" s="47">
        <f>IF(PLANEL_Pot_anual!AF4&lt;&gt;0,AF4/PLANEL_Pot_anual!AF4,0)</f>
        <v>0.50927470623130056</v>
      </c>
      <c r="AG29" s="47">
        <f>IF(PLANEL_Pot_anual!AG4&lt;&gt;0,AG4/PLANEL_Pot_anual!AG4,0)</f>
        <v>0.5108446603485719</v>
      </c>
      <c r="AH29" s="47">
        <f>IF(PLANEL_Pot_anual!AH4&lt;&gt;0,AH4/PLANEL_Pot_anual!AH4,0)</f>
        <v>0.51621371404458316</v>
      </c>
      <c r="AI29" s="47">
        <f>IF(PLANEL_Pot_anual!AI4&lt;&gt;0,AI4/PLANEL_Pot_anual!AI4,0)</f>
        <v>0.51718267283589647</v>
      </c>
      <c r="AJ29" s="47">
        <f>IF(PLANEL_Pot_anual!AJ4&lt;&gt;0,AJ4/PLANEL_Pot_anual!AJ4,0)</f>
        <v>0.51298392805215365</v>
      </c>
      <c r="AK29" s="47">
        <f>IF(PLANEL_Pot_anual!AK4&lt;&gt;0,AK4/PLANEL_Pot_anual!AK4,0)</f>
        <v>0.51134746378752471</v>
      </c>
      <c r="AL29" s="47">
        <f>IF(PLANEL_Pot_anual!AL4&lt;&gt;0,AL4/PLANEL_Pot_anual!AL4,0)</f>
        <v>0.51342166551919644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0.51056115884843056</v>
      </c>
      <c r="I30" s="47">
        <f>IF(PLANEL_Pot_anual!I5&lt;&gt;0,I5/PLANEL_Pot_anual!I5,0)</f>
        <v>0.46913888245964214</v>
      </c>
      <c r="J30" s="47">
        <f>IF(PLANEL_Pot_anual!J5&lt;&gt;0,J5/PLANEL_Pot_anual!J5,0)</f>
        <v>0.49784573049655018</v>
      </c>
      <c r="K30" s="47">
        <f>IF(PLANEL_Pot_anual!K5&lt;&gt;0,K5/PLANEL_Pot_anual!K5,0)</f>
        <v>0.41709384210405098</v>
      </c>
      <c r="L30" s="47">
        <f>IF(PLANEL_Pot_anual!L5&lt;&gt;0,L5/PLANEL_Pot_anual!L5,0)</f>
        <v>0.46698176145425757</v>
      </c>
      <c r="M30" s="47">
        <f>IF(PLANEL_Pot_anual!M5&lt;&gt;0,M5/PLANEL_Pot_anual!M5,0)</f>
        <v>0.51246972229592358</v>
      </c>
      <c r="N30" s="47">
        <f>IF(PLANEL_Pot_anual!N5&lt;&gt;0,N5/PLANEL_Pot_anual!N5,0)</f>
        <v>0.48953401591066675</v>
      </c>
      <c r="O30" s="47">
        <f>IF(PLANEL_Pot_anual!O5&lt;&gt;0,O5/PLANEL_Pot_anual!O5,0)</f>
        <v>0.51254348232962132</v>
      </c>
      <c r="P30" s="47">
        <f>IF(PLANEL_Pot_anual!P5&lt;&gt;0,P5/PLANEL_Pot_anual!P5,0)</f>
        <v>0.46755660708776303</v>
      </c>
      <c r="Q30" s="47">
        <f>IF(PLANEL_Pot_anual!Q5&lt;&gt;0,Q5/PLANEL_Pot_anual!Q5,0)</f>
        <v>0.48184401902479984</v>
      </c>
      <c r="R30" s="47">
        <f>IF(PLANEL_Pot_anual!R5&lt;&gt;0,R5/PLANEL_Pot_anual!R5,0)</f>
        <v>0.49164216170659608</v>
      </c>
      <c r="S30" s="47">
        <f>IF(PLANEL_Pot_anual!S5&lt;&gt;0,S5/PLANEL_Pot_anual!S5,0)</f>
        <v>0.50622317710003806</v>
      </c>
      <c r="T30" s="47">
        <f>IF(PLANEL_Pot_anual!T5&lt;&gt;0,T5/PLANEL_Pot_anual!T5,0)</f>
        <v>0.5052148861939314</v>
      </c>
      <c r="U30" s="47">
        <f>IF(PLANEL_Pot_anual!U5&lt;&gt;0,U5/PLANEL_Pot_anual!U5,0)</f>
        <v>0.46794371630247417</v>
      </c>
      <c r="V30" s="47">
        <f>IF(PLANEL_Pot_anual!V5&lt;&gt;0,V5/PLANEL_Pot_anual!V5,0)</f>
        <v>0.5060802030005761</v>
      </c>
      <c r="W30" s="47">
        <f>IF(PLANEL_Pot_anual!W5&lt;&gt;0,W5/PLANEL_Pot_anual!W5,0)</f>
        <v>0.462294235891549</v>
      </c>
      <c r="X30" s="47">
        <f>IF(PLANEL_Pot_anual!X5&lt;&gt;0,X5/PLANEL_Pot_anual!X5,0)</f>
        <v>0.50470428893500652</v>
      </c>
      <c r="Y30" s="47">
        <f>IF(PLANEL_Pot_anual!Y5&lt;&gt;0,Y5/PLANEL_Pot_anual!Y5,0)</f>
        <v>0.50781332310704619</v>
      </c>
      <c r="Z30" s="47">
        <f>IF(PLANEL_Pot_anual!Z5&lt;&gt;0,Z5/PLANEL_Pot_anual!Z5,0)</f>
        <v>0.50891705423108624</v>
      </c>
      <c r="AA30" s="47">
        <f>IF(PLANEL_Pot_anual!AA5&lt;&gt;0,AA5/PLANEL_Pot_anual!AA5,0)</f>
        <v>0.50847167396312376</v>
      </c>
      <c r="AB30" s="77">
        <f>IF(PLANEL_Pot_anual!AB5&lt;&gt;0,AB5/PLANEL_Pot_anual!AB5,0)</f>
        <v>0.46695859058180456</v>
      </c>
      <c r="AC30" s="47">
        <f>IF(PLANEL_Pot_anual!AC5&lt;&gt;0,AC5/PLANEL_Pot_anual!AC5,0)</f>
        <v>0.48546585181425139</v>
      </c>
      <c r="AD30" s="47">
        <f>IF(PLANEL_Pot_anual!AD5&lt;&gt;0,AD5/PLANEL_Pot_anual!AD5,0)</f>
        <v>0.50362902901069384</v>
      </c>
      <c r="AE30" s="47">
        <f>IF(PLANEL_Pot_anual!AE5&lt;&gt;0,AE5/PLANEL_Pot_anual!AE5,0)</f>
        <v>0.50720876803396597</v>
      </c>
      <c r="AF30" s="47">
        <f>IF(PLANEL_Pot_anual!AF5&lt;&gt;0,AF5/PLANEL_Pot_anual!AF5,0)</f>
        <v>0.50804028136256074</v>
      </c>
      <c r="AG30" s="47">
        <f>IF(PLANEL_Pot_anual!AG5&lt;&gt;0,AG5/PLANEL_Pot_anual!AG5,0)</f>
        <v>0.50451266643208248</v>
      </c>
      <c r="AH30" s="47">
        <f>IF(PLANEL_Pot_anual!AH5&lt;&gt;0,AH5/PLANEL_Pot_anual!AH5,0)</f>
        <v>0.46894912292345753</v>
      </c>
      <c r="AI30" s="47">
        <f>IF(PLANEL_Pot_anual!AI5&lt;&gt;0,AI5/PLANEL_Pot_anual!AI5,0)</f>
        <v>0.46895117176516421</v>
      </c>
      <c r="AJ30" s="47">
        <f>IF(PLANEL_Pot_anual!AJ5&lt;&gt;0,AJ5/PLANEL_Pot_anual!AJ5,0)</f>
        <v>0.50805767352831499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0.50318715934777691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0.36717889318424246</v>
      </c>
      <c r="I32" s="48">
        <f>IF(PLANEL_Pot_anual!I7&lt;&gt;0,I7/PLANEL_Pot_anual!I7,0)</f>
        <v>0.411041626586236</v>
      </c>
      <c r="J32" s="48">
        <f>IF(PLANEL_Pot_anual!J7&lt;&gt;0,J7/PLANEL_Pot_anual!J7,0)</f>
        <v>0.41717112470851331</v>
      </c>
      <c r="K32" s="48">
        <f>IF(PLANEL_Pot_anual!K7&lt;&gt;0,K7/PLANEL_Pot_anual!K7,0)</f>
        <v>0.40660363518715625</v>
      </c>
      <c r="L32" s="48">
        <f>IF(PLANEL_Pot_anual!L7&lt;&gt;0,L7/PLANEL_Pot_anual!L7,0)</f>
        <v>0.38322974025462259</v>
      </c>
      <c r="M32" s="48">
        <f>IF(PLANEL_Pot_anual!M7&lt;&gt;0,M7/PLANEL_Pot_anual!M7,0)</f>
        <v>0.30656908416981987</v>
      </c>
      <c r="N32" s="48">
        <f>IF(PLANEL_Pot_anual!N7&lt;&gt;0,N7/PLANEL_Pot_anual!N7,0)</f>
        <v>0.29764683639517203</v>
      </c>
      <c r="O32" s="48">
        <f>IF(PLANEL_Pot_anual!O7&lt;&gt;0,O7/PLANEL_Pot_anual!O7,0)</f>
        <v>0.29456116537431243</v>
      </c>
      <c r="P32" s="48">
        <f>IF(PLANEL_Pot_anual!P7&lt;&gt;0,P7/PLANEL_Pot_anual!P7,0)</f>
        <v>0.28512909262128028</v>
      </c>
      <c r="Q32" s="48">
        <f>IF(PLANEL_Pot_anual!Q7&lt;&gt;0,Q7/PLANEL_Pot_anual!Q7,0)</f>
        <v>0.29511785432415766</v>
      </c>
      <c r="R32" s="48">
        <f>IF(PLANEL_Pot_anual!R7&lt;&gt;0,R7/PLANEL_Pot_anual!R7,0)</f>
        <v>0.28282486858473288</v>
      </c>
      <c r="S32" s="48">
        <f>IF(PLANEL_Pot_anual!S7&lt;&gt;0,S7/PLANEL_Pot_anual!S7,0)</f>
        <v>0.28223293880459016</v>
      </c>
      <c r="T32" s="48">
        <f>IF(PLANEL_Pot_anual!T7&lt;&gt;0,T7/PLANEL_Pot_anual!T7,0)</f>
        <v>0.28097964636233469</v>
      </c>
      <c r="U32" s="48">
        <f>IF(PLANEL_Pot_anual!U7&lt;&gt;0,U7/PLANEL_Pot_anual!U7,0)</f>
        <v>0.27693392077985268</v>
      </c>
      <c r="V32" s="48">
        <f>IF(PLANEL_Pot_anual!V7&lt;&gt;0,V7/PLANEL_Pot_anual!V7,0)</f>
        <v>0.24990188167277316</v>
      </c>
      <c r="W32" s="48">
        <f>IF(PLANEL_Pot_anual!W7&lt;&gt;0,W7/PLANEL_Pot_anual!W7,0)</f>
        <v>0.25010556760557795</v>
      </c>
      <c r="X32" s="48">
        <f>IF(PLANEL_Pot_anual!X7&lt;&gt;0,X7/PLANEL_Pot_anual!X7,0)</f>
        <v>0.24655508240399929</v>
      </c>
      <c r="Y32" s="48">
        <f>IF(PLANEL_Pot_anual!Y7&lt;&gt;0,Y7/PLANEL_Pot_anual!Y7,0)</f>
        <v>0.24544644719454298</v>
      </c>
      <c r="Z32" s="48">
        <f>IF(PLANEL_Pot_anual!Z7&lt;&gt;0,Z7/PLANEL_Pot_anual!Z7,0)</f>
        <v>0.23695213877445487</v>
      </c>
      <c r="AA32" s="48">
        <f>IF(PLANEL_Pot_anual!AA7&lt;&gt;0,AA7/PLANEL_Pot_anual!AA7,0)</f>
        <v>0.23608279016403791</v>
      </c>
      <c r="AB32" s="48">
        <f>IF(PLANEL_Pot_anual!AB7&lt;&gt;0,AB7/PLANEL_Pot_anual!AB7,0)</f>
        <v>0.2241528075281998</v>
      </c>
      <c r="AC32" s="48">
        <f>IF(PLANEL_Pot_anual!AC7&lt;&gt;0,AC7/PLANEL_Pot_anual!AC7,0)</f>
        <v>0.16087013988366183</v>
      </c>
      <c r="AD32" s="48">
        <f>IF(PLANEL_Pot_anual!AD7&lt;&gt;0,AD7/PLANEL_Pot_anual!AD7,0)</f>
        <v>0.1640924475226902</v>
      </c>
      <c r="AE32" s="48">
        <f>IF(PLANEL_Pot_anual!AE7&lt;&gt;0,AE7/PLANEL_Pot_anual!AE7,0)</f>
        <v>0.17332416369123341</v>
      </c>
      <c r="AF32" s="48">
        <f>IF(PLANEL_Pot_anual!AF7&lt;&gt;0,AF7/PLANEL_Pot_anual!AF7,0)</f>
        <v>0.18250622044222428</v>
      </c>
      <c r="AG32" s="48">
        <f>IF(PLANEL_Pot_anual!AG7&lt;&gt;0,AG7/PLANEL_Pot_anual!AG7,0)</f>
        <v>0.20462988493788417</v>
      </c>
      <c r="AH32" s="48">
        <f>IF(PLANEL_Pot_anual!AH7&lt;&gt;0,AH7/PLANEL_Pot_anual!AH7,0)</f>
        <v>0.23099990872535167</v>
      </c>
      <c r="AI32" s="48">
        <f>IF(PLANEL_Pot_anual!AI7&lt;&gt;0,AI7/PLANEL_Pot_anual!AI7,0)</f>
        <v>0.24999220278389753</v>
      </c>
      <c r="AJ32" s="48">
        <f>IF(PLANEL_Pot_anual!AJ7&lt;&gt;0,AJ7/PLANEL_Pot_anual!AJ7,0)</f>
        <v>0.26586882368166193</v>
      </c>
      <c r="AK32" s="48">
        <f>IF(PLANEL_Pot_anual!AK7&lt;&gt;0,AK7/PLANEL_Pot_anual!AK7,0)</f>
        <v>0.25299716970112052</v>
      </c>
      <c r="AL32" s="48">
        <f>IF(PLANEL_Pot_anual!AL7&lt;&gt;0,AL7/PLANEL_Pot_anual!AL7,0)</f>
        <v>0.30634211209175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0.43554991712158814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0.83927846000000006</v>
      </c>
      <c r="Y34" s="49">
        <f>IF(PLANEL_Pot_anual!Y9&lt;&gt;0,Y9/PLANEL_Pot_anual!Y9,0)</f>
        <v>0.74823334294117649</v>
      </c>
      <c r="Z34" s="49">
        <f>IF(PLANEL_Pot_anual!Z9&lt;&gt;0,Z9/PLANEL_Pot_anual!Z9,0)</f>
        <v>0.83927846000000006</v>
      </c>
      <c r="AA34" s="49">
        <f>IF(PLANEL_Pot_anual!AA9&lt;&gt;0,AA9/PLANEL_Pot_anual!AA9,0)</f>
        <v>0.61309281999999998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0.8838133042709867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0.88329207658321063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0.8838133042709867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9.4832067892701884E-3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0.30943217038039739</v>
      </c>
      <c r="Q39" s="52">
        <f>IF(PLANEL_Pot_anual!Q14&lt;&gt;0,Q14/PLANEL_Pot_anual!Q14,0)</f>
        <v>0.30860629826116032</v>
      </c>
      <c r="R39" s="52">
        <f>IF(PLANEL_Pot_anual!R14&lt;&gt;0,R14/PLANEL_Pot_anual!R14,0)</f>
        <v>0.30860629826116032</v>
      </c>
      <c r="S39" s="52">
        <f>IF(PLANEL_Pot_anual!S14&lt;&gt;0,S14/PLANEL_Pot_anual!S14,0)</f>
        <v>0.30651362511448244</v>
      </c>
      <c r="T39" s="52">
        <f>IF(PLANEL_Pot_anual!T14&lt;&gt;0,T14/PLANEL_Pot_anual!T14,0)</f>
        <v>0.30651362511448244</v>
      </c>
      <c r="U39" s="52">
        <f>IF(PLANEL_Pot_anual!U14&lt;&gt;0,U14/PLANEL_Pot_anual!U14,0)</f>
        <v>0.30651362511448244</v>
      </c>
      <c r="V39" s="52">
        <f>IF(PLANEL_Pot_anual!V14&lt;&gt;0,V14/PLANEL_Pot_anual!V14,0)</f>
        <v>0.30651362511448244</v>
      </c>
      <c r="W39" s="52">
        <f>IF(PLANEL_Pot_anual!W14&lt;&gt;0,W14/PLANEL_Pot_anual!W14,0)</f>
        <v>0.30651362511448244</v>
      </c>
      <c r="X39" s="52">
        <f>IF(PLANEL_Pot_anual!X14&lt;&gt;0,X14/PLANEL_Pot_anual!X14,0)</f>
        <v>0.30583012760613448</v>
      </c>
      <c r="Y39" s="52">
        <f>IF(PLANEL_Pot_anual!Y14&lt;&gt;0,Y14/PLANEL_Pot_anual!Y14,0)</f>
        <v>0.30583012760613448</v>
      </c>
      <c r="Z39" s="52">
        <f>IF(PLANEL_Pot_anual!Z14&lt;&gt;0,Z14/PLANEL_Pot_anual!Z14,0)</f>
        <v>0.30583012760613448</v>
      </c>
      <c r="AA39" s="52">
        <f>IF(PLANEL_Pot_anual!AA14&lt;&gt;0,AA14/PLANEL_Pot_anual!AA14,0)</f>
        <v>0.30583012760613448</v>
      </c>
      <c r="AB39" s="52">
        <f>IF(PLANEL_Pot_anual!AB14&lt;&gt;0,AB14/PLANEL_Pot_anual!AB14,0)</f>
        <v>0.30583012760613448</v>
      </c>
      <c r="AC39" s="52">
        <f>IF(PLANEL_Pot_anual!AC14&lt;&gt;0,AC14/PLANEL_Pot_anual!AC14,0)</f>
        <v>0.30583012760613448</v>
      </c>
      <c r="AD39" s="52">
        <f>IF(PLANEL_Pot_anual!AD14&lt;&gt;0,AD14/PLANEL_Pot_anual!AD14,0)</f>
        <v>0.30583012760613448</v>
      </c>
      <c r="AE39" s="52">
        <f>IF(PLANEL_Pot_anual!AE14&lt;&gt;0,AE14/PLANEL_Pot_anual!AE14,0)</f>
        <v>0.30583012760613448</v>
      </c>
      <c r="AF39" s="52">
        <f>IF(PLANEL_Pot_anual!AF14&lt;&gt;0,AF14/PLANEL_Pot_anual!AF14,0)</f>
        <v>0.30583012760613448</v>
      </c>
      <c r="AG39" s="52">
        <f>IF(PLANEL_Pot_anual!AG14&lt;&gt;0,AG14/PLANEL_Pot_anual!AG14,0)</f>
        <v>0.30583012760613448</v>
      </c>
      <c r="AH39" s="52">
        <f>IF(PLANEL_Pot_anual!AH14&lt;&gt;0,AH14/PLANEL_Pot_anual!AH14,0)</f>
        <v>0.30583012759500033</v>
      </c>
      <c r="AI39" s="52">
        <f>IF(PLANEL_Pot_anual!AI14&lt;&gt;0,AI14/PLANEL_Pot_anual!AI14,0)</f>
        <v>0.30583012759500033</v>
      </c>
      <c r="AJ39" s="52">
        <f>IF(PLANEL_Pot_anual!AJ14&lt;&gt;0,AJ14/PLANEL_Pot_anual!AJ14,0)</f>
        <v>0.30583012759500033</v>
      </c>
      <c r="AK39" s="52">
        <f>IF(PLANEL_Pot_anual!AK14&lt;&gt;0,AK14/PLANEL_Pot_anual!AK14,0)</f>
        <v>0.30583012759500033</v>
      </c>
      <c r="AL39" s="52">
        <f>IF(PLANEL_Pot_anual!AL14&lt;&gt;0,AL14/PLANEL_Pot_anual!AL14,0)</f>
        <v>0.30583012759500033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0.82490532192846022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0.84713754484188708</v>
      </c>
      <c r="AG40" s="52">
        <f>IF(PLANEL_Pot_anual!AG15&lt;&gt;0,AG15/PLANEL_Pot_anual!AG15,0)</f>
        <v>0.82490532192846022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0.45312999291798917</v>
      </c>
      <c r="P42" s="51">
        <f>IF(PLANEL_Pot_anual!P17&lt;&gt;0,P17/PLANEL_Pot_anual!P17,0)</f>
        <v>0.45320658587220419</v>
      </c>
      <c r="Q42" s="51">
        <f>IF(PLANEL_Pot_anual!Q17&lt;&gt;0,Q17/PLANEL_Pot_anual!Q17,0)</f>
        <v>0.4531991020380739</v>
      </c>
      <c r="R42" s="51">
        <f>IF(PLANEL_Pot_anual!R17&lt;&gt;0,R17/PLANEL_Pot_anual!R17,0)</f>
        <v>0.45333965844299517</v>
      </c>
      <c r="S42" s="51">
        <f>IF(PLANEL_Pot_anual!S17&lt;&gt;0,S17/PLANEL_Pot_anual!S17,0)</f>
        <v>0.45368416562660774</v>
      </c>
      <c r="T42" s="51">
        <f>IF(PLANEL_Pot_anual!T17&lt;&gt;0,T17/PLANEL_Pot_anual!T17,0)</f>
        <v>0.45431726044414389</v>
      </c>
      <c r="U42" s="51">
        <f>IF(PLANEL_Pot_anual!U17&lt;&gt;0,U17/PLANEL_Pot_anual!U17,0)</f>
        <v>0.45473399049612379</v>
      </c>
      <c r="V42" s="51">
        <f>IF(PLANEL_Pot_anual!V17&lt;&gt;0,V17/PLANEL_Pot_anual!V17,0)</f>
        <v>0.45515012868341143</v>
      </c>
      <c r="W42" s="51">
        <f>IF(PLANEL_Pot_anual!W17&lt;&gt;0,W17/PLANEL_Pot_anual!W17,0)</f>
        <v>0.4557875541080687</v>
      </c>
      <c r="X42" s="51">
        <f>IF(PLANEL_Pot_anual!X17&lt;&gt;0,X17/PLANEL_Pot_anual!X17,0)</f>
        <v>0.45587748570905745</v>
      </c>
      <c r="Y42" s="51">
        <f>IF(PLANEL_Pot_anual!Y17&lt;&gt;0,Y17/PLANEL_Pot_anual!Y17,0)</f>
        <v>0.45541449302720283</v>
      </c>
      <c r="Z42" s="51">
        <f>IF(PLANEL_Pot_anual!Z17&lt;&gt;0,Z17/PLANEL_Pot_anual!Z17,0)</f>
        <v>0.45293509986989694</v>
      </c>
      <c r="AA42" s="51">
        <f>IF(PLANEL_Pot_anual!AA17&lt;&gt;0,AA17/PLANEL_Pot_anual!AA17,0)</f>
        <v>0.44868015995201765</v>
      </c>
      <c r="AB42" s="81">
        <f>IF(PLANEL_Pot_anual!AB17&lt;&gt;0,AB17/PLANEL_Pot_anual!AB17,0)</f>
        <v>0.44917853962485077</v>
      </c>
      <c r="AC42" s="51">
        <f>IF(PLANEL_Pot_anual!AC17&lt;&gt;0,AC17/PLANEL_Pot_anual!AC17,0)</f>
        <v>0.44978054732922984</v>
      </c>
      <c r="AD42" s="51">
        <f>IF(PLANEL_Pot_anual!AD17&lt;&gt;0,AD17/PLANEL_Pot_anual!AD17,0)</f>
        <v>0.45005215424471284</v>
      </c>
      <c r="AE42" s="51">
        <f>IF(PLANEL_Pot_anual!AE17&lt;&gt;0,AE17/PLANEL_Pot_anual!AE17,0)</f>
        <v>0.45027602883327106</v>
      </c>
      <c r="AF42" s="51">
        <f>IF(PLANEL_Pot_anual!AF17&lt;&gt;0,AF17/PLANEL_Pot_anual!AF17,0)</f>
        <v>0.45048913282643815</v>
      </c>
      <c r="AG42" s="51">
        <f>IF(PLANEL_Pot_anual!AG17&lt;&gt;0,AG17/PLANEL_Pot_anual!AG17,0)</f>
        <v>0.45067308278772839</v>
      </c>
      <c r="AH42" s="51">
        <f>IF(PLANEL_Pot_anual!AH17&lt;&gt;0,AH17/PLANEL_Pot_anual!AH17,0)</f>
        <v>0.4508263447668025</v>
      </c>
      <c r="AI42" s="51">
        <f>IF(PLANEL_Pot_anual!AI17&lt;&gt;0,AI17/PLANEL_Pot_anual!AI17,0)</f>
        <v>0.45096910125050621</v>
      </c>
      <c r="AJ42" s="51">
        <f>IF(PLANEL_Pot_anual!AJ17&lt;&gt;0,AJ17/PLANEL_Pot_anual!AJ17,0)</f>
        <v>0.45111353213513483</v>
      </c>
      <c r="AK42" s="51">
        <f>IF(PLANEL_Pot_anual!AK17&lt;&gt;0,AK17/PLANEL_Pot_anual!AK17,0)</f>
        <v>0.45115443408049127</v>
      </c>
      <c r="AL42" s="51">
        <f>IF(PLANEL_Pot_anual!AL17&lt;&gt;0,AL17/PLANEL_Pot_anual!AL17,0)</f>
        <v>0.45119509206811292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1076.0645174000092</v>
      </c>
      <c r="G49" s="28">
        <f t="shared" si="1"/>
        <v>4998.8763010999974</v>
      </c>
      <c r="H49" s="28">
        <f t="shared" si="1"/>
        <v>3675.2510201999976</v>
      </c>
      <c r="I49" s="28">
        <f t="shared" si="1"/>
        <v>3771.6341945000022</v>
      </c>
      <c r="J49" s="28">
        <f t="shared" si="1"/>
        <v>3296.4349232899986</v>
      </c>
      <c r="K49" s="28">
        <f t="shared" si="1"/>
        <v>3432.6969906799932</v>
      </c>
      <c r="L49" s="28">
        <f t="shared" si="1"/>
        <v>3469.8457373300334</v>
      </c>
      <c r="M49" s="28">
        <f t="shared" si="1"/>
        <v>3589.445786819997</v>
      </c>
      <c r="N49" s="28">
        <f t="shared" si="1"/>
        <v>3088.7097011809819</v>
      </c>
      <c r="O49" s="28">
        <f t="shared" si="1"/>
        <v>2896.639548799023</v>
      </c>
      <c r="P49" s="28">
        <f t="shared" si="1"/>
        <v>3006.9374641999893</v>
      </c>
      <c r="Q49" s="28">
        <f t="shared" si="1"/>
        <v>3094.0417798999988</v>
      </c>
      <c r="R49" s="28">
        <f t="shared" si="1"/>
        <v>3195.4513034999836</v>
      </c>
      <c r="S49" s="28">
        <f t="shared" si="1"/>
        <v>3350.4981400999968</v>
      </c>
      <c r="T49" s="28">
        <f t="shared" si="1"/>
        <v>3409.5600316000055</v>
      </c>
      <c r="U49" s="28">
        <f t="shared" si="1"/>
        <v>3409.1604119999975</v>
      </c>
      <c r="V49" s="28">
        <f t="shared" si="1"/>
        <v>3513.5705061999906</v>
      </c>
      <c r="W49" s="28">
        <f t="shared" si="1"/>
        <v>3634.8504819000082</v>
      </c>
      <c r="X49" s="28">
        <f t="shared" si="1"/>
        <v>3876.3842262000107</v>
      </c>
      <c r="Y49" s="28">
        <f t="shared" si="1"/>
        <v>3824.4499053000036</v>
      </c>
      <c r="Z49" s="28">
        <f t="shared" si="1"/>
        <v>3853.1344654999848</v>
      </c>
      <c r="AA49" s="28">
        <f t="shared" si="1"/>
        <v>3704.8300693999918</v>
      </c>
      <c r="AB49" s="76">
        <f t="shared" si="1"/>
        <v>3674.4524872200273</v>
      </c>
      <c r="AC49" s="28">
        <f t="shared" si="1"/>
        <v>3243.6808265799773</v>
      </c>
      <c r="AD49" s="28">
        <f t="shared" si="1"/>
        <v>3252.720734100003</v>
      </c>
      <c r="AE49" s="28">
        <f t="shared" si="1"/>
        <v>3264.7730565000093</v>
      </c>
      <c r="AF49" s="28">
        <f t="shared" si="1"/>
        <v>3327.1341475999798</v>
      </c>
      <c r="AG49" s="28">
        <f t="shared" si="1"/>
        <v>3393.0827658000344</v>
      </c>
      <c r="AH49" s="28">
        <f t="shared" si="1"/>
        <v>3415.0458443999814</v>
      </c>
      <c r="AI49" s="28">
        <f t="shared" si="1"/>
        <v>3382.9168144000287</v>
      </c>
      <c r="AJ49" s="28">
        <f t="shared" si="1"/>
        <v>3710.8909027999616</v>
      </c>
      <c r="AK49" s="28">
        <f t="shared" si="1"/>
        <v>3565.7395930000057</v>
      </c>
      <c r="AL49" s="28">
        <f t="shared" si="1"/>
        <v>3524.6686540000082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14.08454454</v>
      </c>
      <c r="F6" s="265">
        <v>9.7636333729999993</v>
      </c>
      <c r="G6" s="265">
        <v>7.433737314</v>
      </c>
      <c r="H6" s="265">
        <v>6.4292229389999997</v>
      </c>
      <c r="I6" s="265">
        <v>5.1412826919999999</v>
      </c>
      <c r="J6" s="265">
        <v>6.1857512190000001</v>
      </c>
      <c r="K6" s="265">
        <v>52.822230750000003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150.18147149999999</v>
      </c>
      <c r="F11" s="265">
        <v>188.36961160000001</v>
      </c>
      <c r="G11" s="265">
        <v>219.6181326</v>
      </c>
      <c r="H11" s="265">
        <v>229.5039122</v>
      </c>
      <c r="I11" s="265">
        <v>185.54913980000001</v>
      </c>
      <c r="J11" s="265">
        <v>175.42137719999999</v>
      </c>
      <c r="K11" s="265">
        <v>164.75043020000001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164.26601603999998</v>
      </c>
      <c r="F15" s="265">
        <f t="shared" si="0"/>
        <v>198.13324497300002</v>
      </c>
      <c r="G15" s="265">
        <f t="shared" si="0"/>
        <v>227.05186991400001</v>
      </c>
      <c r="H15" s="265">
        <f t="shared" si="0"/>
        <v>235.933135139</v>
      </c>
      <c r="I15" s="265">
        <f t="shared" si="0"/>
        <v>190.69042249200001</v>
      </c>
      <c r="J15" s="265">
        <f>J6+J11</f>
        <v>181.60712841899999</v>
      </c>
      <c r="K15" s="265">
        <f t="shared" si="0"/>
        <v>217.57266095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68466.135947100003</v>
      </c>
      <c r="E19" s="1">
        <f>Planel_GerMed_Anual!M4+Planel_GerMed_Anual!M5+Planel_GerMed_Anual!M14+Planel_GerMed_Anual!M15+Planel_GerMed_Anual!M17+Planel_GerMed_Anual!M18+Planel_GerMed_Anual!M20+Planel_GerMed_Anual!M21</f>
        <v>86086.668012800015</v>
      </c>
      <c r="F19" s="1">
        <f>Planel_GerMed_Anual!R4+Planel_GerMed_Anual!R5+Planel_GerMed_Anual!R14+Planel_GerMed_Anual!R15+Planel_GerMed_Anual!R17+Planel_GerMed_Anual!R18+Planel_GerMed_Anual!R20+Planel_GerMed_Anual!R21</f>
        <v>100547.41847040001</v>
      </c>
      <c r="G19" s="1">
        <f>Planel_GerMed_Anual!W4+Planel_GerMed_Anual!W5+Planel_GerMed_Anual!W14+Planel_GerMed_Anual!W15+Planel_GerMed_Anual!W17+Planel_GerMed_Anual!W18+Planel_GerMed_Anual!W20+Planel_GerMed_Anual!W21</f>
        <v>118867.2574551</v>
      </c>
      <c r="H19" s="1">
        <f>Planel_GerMed_Anual!AB4+Planel_GerMed_Anual!AB5+Planel_GerMed_Anual!AB14+Planel_GerMed_Anual!AB15+Planel_GerMed_Anual!AB17+Planel_GerMed_Anual!AB18+Planel_GerMed_Anual!AB20+Planel_GerMed_Anual!AB21</f>
        <v>138029.19517012002</v>
      </c>
      <c r="I19" s="1">
        <f>Planel_GerMed_Anual!AG4+Planel_GerMed_Anual!AG5+Planel_GerMed_Anual!AG14+Planel_GerMed_Anual!AG15+Planel_GerMed_Anual!AG17+Planel_GerMed_Anual!AG18+Planel_GerMed_Anual!AG20+Planel_GerMed_Anual!AG21</f>
        <v>154993.98692320002</v>
      </c>
      <c r="J19" s="1">
        <f>Planel_GerMed_Anual!AL4+Planel_GerMed_Anual!AL5+Planel_GerMed_Anual!AL14+Planel_GerMed_Anual!AL15+Planel_GerMed_Anual!AL17+Planel_GerMed_Anual!AL18+Planel_GerMed_Anual!AL20+Planel_GerMed_Anual!AL21</f>
        <v>170494.57630799999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16.692555089999999</v>
      </c>
      <c r="M39" s="265">
        <v>14.79192714</v>
      </c>
      <c r="N39" s="265">
        <v>14.417522050000001</v>
      </c>
      <c r="O39" s="265">
        <v>14.00067016</v>
      </c>
      <c r="P39" s="265">
        <v>10.520048239999999</v>
      </c>
      <c r="Q39" s="265">
        <v>10.445417819999999</v>
      </c>
      <c r="R39" s="265">
        <v>10.458415199999999</v>
      </c>
      <c r="S39" s="265">
        <v>10.027545809999999</v>
      </c>
      <c r="T39" s="265">
        <v>9.1628992060000005</v>
      </c>
      <c r="U39" s="265">
        <v>8.7238888259999996</v>
      </c>
      <c r="V39" s="265">
        <v>7.9371787500000002</v>
      </c>
      <c r="W39" s="265">
        <v>7.7673294909999999</v>
      </c>
      <c r="X39" s="265">
        <v>7.5360014729999998</v>
      </c>
      <c r="Y39" s="265">
        <v>7.0169400389999996</v>
      </c>
      <c r="Z39" s="265">
        <v>6.911236819</v>
      </c>
      <c r="AA39" s="265">
        <v>6.7650847719999998</v>
      </c>
      <c r="AB39" s="265">
        <v>6.7581724569999997</v>
      </c>
      <c r="AC39" s="265">
        <v>6.4565584119999997</v>
      </c>
      <c r="AD39" s="265">
        <v>6.2830038110000004</v>
      </c>
      <c r="AE39" s="265">
        <v>5.8832952440000001</v>
      </c>
      <c r="AF39" s="265">
        <v>5.0557195940000001</v>
      </c>
      <c r="AG39" s="265">
        <v>5.0199157239999996</v>
      </c>
      <c r="AH39" s="265">
        <v>5.1309757759999997</v>
      </c>
      <c r="AI39" s="265">
        <v>5.2381238740000002</v>
      </c>
      <c r="AJ39" s="265">
        <v>5.2616784919999997</v>
      </c>
      <c r="AK39" s="265">
        <v>5.7514186570000003</v>
      </c>
      <c r="AL39" s="265">
        <v>6.0748042269999996</v>
      </c>
      <c r="AM39" s="265">
        <v>6.2769435769999999</v>
      </c>
      <c r="AN39" s="265">
        <v>5.9324345960000002</v>
      </c>
      <c r="AO39" s="265">
        <v>6.8931550399999999</v>
      </c>
      <c r="AP39" s="265">
        <v>54.176646920000003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29.575445970000001</v>
      </c>
      <c r="M43" s="265">
        <v>95.062105279999997</v>
      </c>
      <c r="N43" s="265">
        <v>138.1740264</v>
      </c>
      <c r="O43" s="265">
        <v>222.31121680000001</v>
      </c>
      <c r="P43" s="265">
        <v>265.7845628</v>
      </c>
      <c r="Q43" s="265">
        <v>133.44733199999999</v>
      </c>
      <c r="R43" s="265">
        <v>217.36881070000001</v>
      </c>
      <c r="S43" s="265">
        <v>183.2937211</v>
      </c>
      <c r="T43" s="265">
        <v>252.77045200000001</v>
      </c>
      <c r="U43" s="265">
        <v>154.96774210000001</v>
      </c>
      <c r="V43" s="265">
        <v>296.8964752</v>
      </c>
      <c r="W43" s="265">
        <v>178.61833960000001</v>
      </c>
      <c r="X43" s="265">
        <v>205.809999</v>
      </c>
      <c r="Y43" s="265">
        <v>219.6547113</v>
      </c>
      <c r="Z43" s="265">
        <v>197.1111382</v>
      </c>
      <c r="AA43" s="265">
        <v>195.95131509999999</v>
      </c>
      <c r="AB43" s="265">
        <v>239.10255530000001</v>
      </c>
      <c r="AC43" s="265">
        <v>209.35703470000001</v>
      </c>
      <c r="AD43" s="265">
        <v>298.9761231</v>
      </c>
      <c r="AE43" s="265">
        <v>204.13253270000001</v>
      </c>
      <c r="AF43" s="265">
        <v>248.9193099</v>
      </c>
      <c r="AG43" s="265">
        <v>172.26318209999999</v>
      </c>
      <c r="AH43" s="265">
        <v>165.5353054</v>
      </c>
      <c r="AI43" s="265">
        <v>166.241255</v>
      </c>
      <c r="AJ43" s="265">
        <v>174.78664649999999</v>
      </c>
      <c r="AK43" s="265">
        <v>173.5449059</v>
      </c>
      <c r="AL43" s="265">
        <v>168.00510259999999</v>
      </c>
      <c r="AM43" s="265">
        <v>177.99856030000001</v>
      </c>
      <c r="AN43" s="265">
        <v>216.0318408</v>
      </c>
      <c r="AO43" s="265">
        <v>141.5264765</v>
      </c>
      <c r="AP43" s="265">
        <v>174.7353047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46.268001060000003</v>
      </c>
      <c r="M47" s="265">
        <f t="shared" si="2"/>
        <v>109.85403242</v>
      </c>
      <c r="N47" s="265">
        <f t="shared" si="2"/>
        <v>152.59154845</v>
      </c>
      <c r="O47" s="265">
        <f t="shared" si="2"/>
        <v>236.31188696000001</v>
      </c>
      <c r="P47" s="265">
        <f t="shared" si="2"/>
        <v>276.30461104</v>
      </c>
      <c r="Q47" s="265">
        <f t="shared" si="2"/>
        <v>143.89274981999998</v>
      </c>
      <c r="R47" s="265">
        <f t="shared" si="2"/>
        <v>227.8272259</v>
      </c>
      <c r="S47" s="265">
        <f t="shared" si="2"/>
        <v>193.32126690999999</v>
      </c>
      <c r="T47" s="265">
        <f t="shared" si="2"/>
        <v>261.933351206</v>
      </c>
      <c r="U47" s="265">
        <f t="shared" si="2"/>
        <v>163.69163092600002</v>
      </c>
      <c r="V47" s="265">
        <f t="shared" si="2"/>
        <v>304.83365394999998</v>
      </c>
      <c r="W47" s="265">
        <f t="shared" si="2"/>
        <v>186.38566909100001</v>
      </c>
      <c r="X47" s="265">
        <f t="shared" si="2"/>
        <v>213.346000473</v>
      </c>
      <c r="Y47" s="265">
        <f t="shared" si="2"/>
        <v>226.67165133899999</v>
      </c>
      <c r="Z47" s="265">
        <f t="shared" si="2"/>
        <v>204.02237501900001</v>
      </c>
      <c r="AA47" s="265">
        <f t="shared" si="2"/>
        <v>202.71639987199998</v>
      </c>
      <c r="AB47" s="265">
        <f t="shared" si="2"/>
        <v>245.86072775700001</v>
      </c>
      <c r="AC47" s="265">
        <f t="shared" si="2"/>
        <v>215.81359311200001</v>
      </c>
      <c r="AD47" s="265">
        <f t="shared" si="2"/>
        <v>305.25912691100001</v>
      </c>
      <c r="AE47" s="265">
        <f t="shared" si="2"/>
        <v>210.01582794400002</v>
      </c>
      <c r="AF47" s="265">
        <f t="shared" si="2"/>
        <v>253.97502949400001</v>
      </c>
      <c r="AG47" s="265">
        <f t="shared" si="2"/>
        <v>177.28309782399998</v>
      </c>
      <c r="AH47" s="265">
        <f t="shared" si="2"/>
        <v>170.66628117599998</v>
      </c>
      <c r="AI47" s="265">
        <f t="shared" si="2"/>
        <v>171.47937887399999</v>
      </c>
      <c r="AJ47" s="265">
        <f t="shared" si="2"/>
        <v>180.04832499199998</v>
      </c>
      <c r="AK47" s="265">
        <f t="shared" si="2"/>
        <v>179.29632455699999</v>
      </c>
      <c r="AL47" s="265">
        <f t="shared" si="2"/>
        <v>174.07990682699997</v>
      </c>
      <c r="AM47" s="265">
        <f t="shared" si="2"/>
        <v>184.27550387700001</v>
      </c>
      <c r="AN47" s="265">
        <f t="shared" si="2"/>
        <v>221.96427539600001</v>
      </c>
      <c r="AO47" s="265">
        <f t="shared" si="2"/>
        <v>148.41963154000001</v>
      </c>
      <c r="AP47" s="265">
        <f>AVERAGE(C47:AO47)</f>
        <v>202.02959705651278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298.78805590000002</v>
      </c>
      <c r="BQ6" s="33">
        <v>3056.5531449999999</v>
      </c>
      <c r="BR6" s="33">
        <v>4182.5876179999996</v>
      </c>
      <c r="BS6" s="33">
        <v>2665.3723439999999</v>
      </c>
      <c r="BT6" s="33">
        <v>481.90916659999999</v>
      </c>
      <c r="BU6" s="33">
        <v>4929.8522810000004</v>
      </c>
      <c r="BV6" s="33">
        <v>6746.0103360000003</v>
      </c>
      <c r="BW6" s="33">
        <v>4298.924739</v>
      </c>
      <c r="BX6" s="33">
        <v>481.90916659999999</v>
      </c>
      <c r="BY6" s="33">
        <v>4929.8522810000004</v>
      </c>
      <c r="BZ6" s="33">
        <v>6746.0103360000003</v>
      </c>
      <c r="CA6" s="33">
        <v>4298.924739</v>
      </c>
      <c r="CB6" s="33">
        <v>373.68674779999998</v>
      </c>
      <c r="CC6" s="33">
        <v>3822.7545639999998</v>
      </c>
      <c r="CD6" s="33">
        <v>5231.0577139999996</v>
      </c>
      <c r="CE6" s="33">
        <v>3333.5145210000001</v>
      </c>
      <c r="CF6" s="33">
        <v>373.68674779999998</v>
      </c>
      <c r="CG6" s="33">
        <v>3822.7545639999998</v>
      </c>
      <c r="CH6" s="33">
        <v>5231.0577139999996</v>
      </c>
      <c r="CI6" s="33">
        <v>3333.5145210000001</v>
      </c>
      <c r="CJ6" s="33">
        <v>373.68674779999998</v>
      </c>
      <c r="CK6" s="33">
        <v>3822.7545639999998</v>
      </c>
      <c r="CL6" s="33">
        <v>5231.0577139999996</v>
      </c>
      <c r="CM6" s="33">
        <v>3333.5145210000001</v>
      </c>
      <c r="CN6" s="33">
        <v>373.68674779999998</v>
      </c>
      <c r="CO6" s="33">
        <v>3822.7545639999998</v>
      </c>
      <c r="CP6" s="33">
        <v>5231.0577139999996</v>
      </c>
      <c r="CQ6" s="33">
        <v>3333.5145210000001</v>
      </c>
      <c r="CR6" s="33">
        <v>373.68674779999998</v>
      </c>
      <c r="CS6" s="33">
        <v>3822.7545639999998</v>
      </c>
      <c r="CT6" s="33">
        <v>5231.0577139999996</v>
      </c>
      <c r="CU6" s="33">
        <v>3333.5145210000001</v>
      </c>
      <c r="CV6" s="33">
        <v>343.70346569999998</v>
      </c>
      <c r="CW6" s="33">
        <v>3516.030471</v>
      </c>
      <c r="CX6" s="33">
        <v>4811.3364350000002</v>
      </c>
      <c r="CY6" s="33">
        <v>3066.0452919999998</v>
      </c>
      <c r="CZ6" s="33">
        <v>343.70346569999998</v>
      </c>
      <c r="DA6" s="33">
        <v>3516.030471</v>
      </c>
      <c r="DB6" s="33">
        <v>4811.3364350000002</v>
      </c>
      <c r="DC6" s="33">
        <v>3066.0452919999998</v>
      </c>
      <c r="DD6" s="33">
        <v>343.70346569999998</v>
      </c>
      <c r="DE6" s="33">
        <v>3516.030471</v>
      </c>
      <c r="DF6" s="33">
        <v>4811.3364350000002</v>
      </c>
      <c r="DG6" s="33">
        <v>3066.0452919999998</v>
      </c>
      <c r="DH6" s="33">
        <v>343.70346569999998</v>
      </c>
      <c r="DI6" s="33">
        <v>3516.030471</v>
      </c>
      <c r="DJ6" s="33">
        <v>4811.3364350000002</v>
      </c>
      <c r="DK6" s="33">
        <v>3066.0452919999998</v>
      </c>
      <c r="DL6" s="33">
        <v>343.70346569999998</v>
      </c>
      <c r="DM6" s="33">
        <v>3516.030471</v>
      </c>
      <c r="DN6" s="33">
        <v>4811.3364350000002</v>
      </c>
      <c r="DO6" s="33">
        <v>3066.0452919999998</v>
      </c>
      <c r="DP6" s="33">
        <v>343.70346569999998</v>
      </c>
      <c r="DQ6" s="33">
        <v>3516.030471</v>
      </c>
      <c r="DR6" s="33">
        <v>4811.3364350000002</v>
      </c>
      <c r="DS6" s="33">
        <v>3066.0452919999998</v>
      </c>
      <c r="DT6" s="33">
        <v>343.70346569999998</v>
      </c>
      <c r="DU6" s="33">
        <v>3516.030471</v>
      </c>
      <c r="DV6" s="33">
        <v>4811.3364350000002</v>
      </c>
      <c r="DW6" s="33">
        <v>3066.0452919999998</v>
      </c>
      <c r="DX6" s="33">
        <v>343.70346569999998</v>
      </c>
      <c r="DY6" s="33">
        <v>3516.030471</v>
      </c>
      <c r="DZ6" s="33">
        <v>4811.3364350000002</v>
      </c>
      <c r="EA6" s="33">
        <v>3066.0452919999998</v>
      </c>
      <c r="EB6" s="33">
        <v>343.70346569999998</v>
      </c>
      <c r="EC6" s="33">
        <v>3516.030471</v>
      </c>
      <c r="ED6" s="33">
        <v>4811.3364350000002</v>
      </c>
      <c r="EE6" s="33">
        <v>3066.0452919999998</v>
      </c>
      <c r="EF6" s="33">
        <v>343.70346569999998</v>
      </c>
      <c r="EG6" s="33">
        <v>3516.030471</v>
      </c>
      <c r="EH6" s="33">
        <v>4811.3364350000002</v>
      </c>
      <c r="EI6" s="33">
        <v>3066.0452919999998</v>
      </c>
      <c r="EJ6" s="33">
        <v>343.70346569999998</v>
      </c>
      <c r="EK6" s="33">
        <v>3516.030471</v>
      </c>
      <c r="EL6" s="33">
        <v>4811.3364350000002</v>
      </c>
      <c r="EM6" s="33">
        <v>3066.0452919999998</v>
      </c>
      <c r="EN6" s="33">
        <v>343.70346569999998</v>
      </c>
      <c r="EO6" s="33">
        <v>3516.030471</v>
      </c>
      <c r="EP6" s="33">
        <v>4811.3364350000002</v>
      </c>
      <c r="EQ6" s="33">
        <v>3066.0452919999998</v>
      </c>
      <c r="ER6" s="33">
        <v>343.70346569999998</v>
      </c>
      <c r="ES6" s="33">
        <v>3516.030471</v>
      </c>
      <c r="ET6" s="33">
        <v>4811.3364350000002</v>
      </c>
      <c r="EU6" s="33">
        <v>3066.0452919999998</v>
      </c>
      <c r="EV6" s="33">
        <v>343.70346569999998</v>
      </c>
      <c r="EW6" s="33">
        <v>3516.030471</v>
      </c>
      <c r="EX6" s="33">
        <v>4811.3364350000002</v>
      </c>
      <c r="EY6" s="33">
        <v>3066.0452919999998</v>
      </c>
      <c r="EZ6" s="33">
        <v>343.70346569999998</v>
      </c>
      <c r="FA6" s="33">
        <v>3516.030471</v>
      </c>
      <c r="FB6" s="33">
        <v>4811.3364350000002</v>
      </c>
      <c r="FC6" s="33">
        <v>3066.0452919999998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341.38600500000001</v>
      </c>
      <c r="BQ17" s="33">
        <v>3492.323226</v>
      </c>
      <c r="BR17" s="33">
        <v>4778.8954379999996</v>
      </c>
      <c r="BS17" s="33">
        <v>3045.372124</v>
      </c>
      <c r="BT17" s="33">
        <v>524.50711569999999</v>
      </c>
      <c r="BU17" s="33">
        <v>5365.6223620000001</v>
      </c>
      <c r="BV17" s="33">
        <v>7342.3181569999997</v>
      </c>
      <c r="BW17" s="33">
        <v>4678.9245179999998</v>
      </c>
      <c r="BX17" s="33">
        <v>524.50711569999999</v>
      </c>
      <c r="BY17" s="33">
        <v>5365.6223620000001</v>
      </c>
      <c r="BZ17" s="33">
        <v>7342.3181569999997</v>
      </c>
      <c r="CA17" s="33">
        <v>4678.9245179999998</v>
      </c>
      <c r="CB17" s="33">
        <v>388.8167626</v>
      </c>
      <c r="CC17" s="33">
        <v>3977.5321509999999</v>
      </c>
      <c r="CD17" s="33">
        <v>5442.8553789999996</v>
      </c>
      <c r="CE17" s="33">
        <v>3468.483514</v>
      </c>
      <c r="CF17" s="33">
        <v>388.8167626</v>
      </c>
      <c r="CG17" s="33">
        <v>3977.5321509999999</v>
      </c>
      <c r="CH17" s="33">
        <v>5442.8553789999996</v>
      </c>
      <c r="CI17" s="33">
        <v>3468.483514</v>
      </c>
      <c r="CJ17" s="33">
        <v>388.8167626</v>
      </c>
      <c r="CK17" s="33">
        <v>3977.5321509999999</v>
      </c>
      <c r="CL17" s="33">
        <v>5442.8553789999996</v>
      </c>
      <c r="CM17" s="33">
        <v>3468.483514</v>
      </c>
      <c r="CN17" s="33">
        <v>388.8167626</v>
      </c>
      <c r="CO17" s="33">
        <v>3977.5321509999999</v>
      </c>
      <c r="CP17" s="33">
        <v>5442.8553789999996</v>
      </c>
      <c r="CQ17" s="33">
        <v>3468.483514</v>
      </c>
      <c r="CR17" s="33">
        <v>388.8167626</v>
      </c>
      <c r="CS17" s="33">
        <v>3977.5321509999999</v>
      </c>
      <c r="CT17" s="33">
        <v>5442.8553789999996</v>
      </c>
      <c r="CU17" s="33">
        <v>3468.483514</v>
      </c>
      <c r="CV17" s="33">
        <v>343.70346569999998</v>
      </c>
      <c r="CW17" s="33">
        <v>3516.030471</v>
      </c>
      <c r="CX17" s="33">
        <v>4811.3364350000002</v>
      </c>
      <c r="CY17" s="33">
        <v>3066.0452919999998</v>
      </c>
      <c r="CZ17" s="33">
        <v>343.70346569999998</v>
      </c>
      <c r="DA17" s="33">
        <v>3516.030471</v>
      </c>
      <c r="DB17" s="33">
        <v>4811.3364350000002</v>
      </c>
      <c r="DC17" s="33">
        <v>3066.0452919999998</v>
      </c>
      <c r="DD17" s="33">
        <v>343.70346569999998</v>
      </c>
      <c r="DE17" s="33">
        <v>3516.030471</v>
      </c>
      <c r="DF17" s="33">
        <v>4811.3364350000002</v>
      </c>
      <c r="DG17" s="33">
        <v>3066.0452919999998</v>
      </c>
      <c r="DH17" s="33">
        <v>343.70346569999998</v>
      </c>
      <c r="DI17" s="33">
        <v>3516.030471</v>
      </c>
      <c r="DJ17" s="33">
        <v>4811.3364350000002</v>
      </c>
      <c r="DK17" s="33">
        <v>3066.0452919999998</v>
      </c>
      <c r="DL17" s="33">
        <v>343.70346569999998</v>
      </c>
      <c r="DM17" s="33">
        <v>3516.030471</v>
      </c>
      <c r="DN17" s="33">
        <v>4811.3364350000002</v>
      </c>
      <c r="DO17" s="33">
        <v>3066.0452919999998</v>
      </c>
      <c r="DP17" s="33">
        <v>343.70346569999998</v>
      </c>
      <c r="DQ17" s="33">
        <v>3516.030471</v>
      </c>
      <c r="DR17" s="33">
        <v>4811.3364350000002</v>
      </c>
      <c r="DS17" s="33">
        <v>3066.0452919999998</v>
      </c>
      <c r="DT17" s="33">
        <v>343.70346569999998</v>
      </c>
      <c r="DU17" s="33">
        <v>3516.030471</v>
      </c>
      <c r="DV17" s="33">
        <v>4811.3364350000002</v>
      </c>
      <c r="DW17" s="33">
        <v>3066.0452919999998</v>
      </c>
      <c r="DX17" s="33">
        <v>343.70346569999998</v>
      </c>
      <c r="DY17" s="33">
        <v>3516.030471</v>
      </c>
      <c r="DZ17" s="33">
        <v>4811.3364350000002</v>
      </c>
      <c r="EA17" s="33">
        <v>3066.0452919999998</v>
      </c>
      <c r="EB17" s="33">
        <v>343.70346569999998</v>
      </c>
      <c r="EC17" s="33">
        <v>3516.030471</v>
      </c>
      <c r="ED17" s="33">
        <v>4811.3364350000002</v>
      </c>
      <c r="EE17" s="33">
        <v>3066.0452919999998</v>
      </c>
      <c r="EF17" s="33">
        <v>343.70346569999998</v>
      </c>
      <c r="EG17" s="33">
        <v>3516.030471</v>
      </c>
      <c r="EH17" s="33">
        <v>4811.3364350000002</v>
      </c>
      <c r="EI17" s="33">
        <v>3066.0452919999998</v>
      </c>
      <c r="EJ17" s="33">
        <v>343.70346569999998</v>
      </c>
      <c r="EK17" s="33">
        <v>3516.030471</v>
      </c>
      <c r="EL17" s="33">
        <v>4811.3364350000002</v>
      </c>
      <c r="EM17" s="33">
        <v>3066.0452919999998</v>
      </c>
      <c r="EN17" s="33">
        <v>343.70346569999998</v>
      </c>
      <c r="EO17" s="33">
        <v>3516.030471</v>
      </c>
      <c r="EP17" s="33">
        <v>4811.3364350000002</v>
      </c>
      <c r="EQ17" s="33">
        <v>3066.0452919999998</v>
      </c>
      <c r="ER17" s="33">
        <v>343.70346569999998</v>
      </c>
      <c r="ES17" s="33">
        <v>3516.030471</v>
      </c>
      <c r="ET17" s="33">
        <v>4811.3364350000002</v>
      </c>
      <c r="EU17" s="33">
        <v>3066.0452919999998</v>
      </c>
      <c r="EV17" s="33">
        <v>343.70346569999998</v>
      </c>
      <c r="EW17" s="33">
        <v>3516.030471</v>
      </c>
      <c r="EX17" s="33">
        <v>4811.3364350000002</v>
      </c>
      <c r="EY17" s="33">
        <v>3066.0452919999998</v>
      </c>
      <c r="EZ17" s="33">
        <v>343.70346569999998</v>
      </c>
      <c r="FA17" s="33">
        <v>3516.030471</v>
      </c>
      <c r="FB17" s="33">
        <v>4811.3364350000002</v>
      </c>
      <c r="FC17" s="33">
        <v>3066.0452919999998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199.98487589999999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170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199.98487589999999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170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488.1865722</v>
      </c>
      <c r="CE102" s="33">
        <v>488.1865722</v>
      </c>
      <c r="CF102" s="33">
        <v>244.0932861</v>
      </c>
      <c r="CG102" s="33">
        <v>244.0932861</v>
      </c>
      <c r="CH102" s="33">
        <v>488.1865722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122.1159277</v>
      </c>
      <c r="BC103" s="33">
        <v>812.34136609999996</v>
      </c>
      <c r="BG103" s="33">
        <v>921.30287469999996</v>
      </c>
      <c r="BK103" s="33">
        <v>1277.201194</v>
      </c>
      <c r="BO103" s="33">
        <v>1975.7166560000001</v>
      </c>
      <c r="BS103" s="33">
        <v>2287.6826120000001</v>
      </c>
      <c r="BW103" s="33">
        <v>3030.70669</v>
      </c>
      <c r="CA103" s="33">
        <v>3030.70669</v>
      </c>
      <c r="CE103" s="33">
        <v>3030.70669</v>
      </c>
      <c r="CI103" s="33">
        <v>3030.70669</v>
      </c>
      <c r="CM103" s="33">
        <v>3030.70669</v>
      </c>
      <c r="CQ103" s="33">
        <v>3030.70669</v>
      </c>
      <c r="CU103" s="33">
        <v>3030.70669</v>
      </c>
      <c r="CY103" s="33">
        <v>3030.70669</v>
      </c>
      <c r="DC103" s="33">
        <v>3030.70669</v>
      </c>
      <c r="DG103" s="33">
        <v>3030.70669</v>
      </c>
      <c r="DK103" s="33">
        <v>3030.70669</v>
      </c>
      <c r="DO103" s="33">
        <v>3030.70669</v>
      </c>
      <c r="DS103" s="33">
        <v>2825.629672</v>
      </c>
      <c r="DW103" s="33">
        <v>2557.4777629999999</v>
      </c>
      <c r="EA103" s="33">
        <v>2712.0420370000002</v>
      </c>
      <c r="EE103" s="33">
        <v>3005.701329</v>
      </c>
      <c r="EI103" s="33">
        <v>3030.70669</v>
      </c>
      <c r="EM103" s="33">
        <v>3030.70669</v>
      </c>
      <c r="EQ103" s="33">
        <v>3030.70669</v>
      </c>
      <c r="EU103" s="33">
        <v>3030.70669</v>
      </c>
      <c r="EY103" s="33">
        <v>3030.70669</v>
      </c>
      <c r="FC103" s="33">
        <v>3030.70669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1183.450949</v>
      </c>
      <c r="BW104" s="33">
        <v>1196.4877489999999</v>
      </c>
      <c r="BX104" s="33">
        <v>795.67026390000001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598.24387460000003</v>
      </c>
      <c r="CS104" s="33">
        <v>598.24387460000003</v>
      </c>
      <c r="CT104" s="33">
        <v>1164.0684590000001</v>
      </c>
      <c r="CU104" s="33">
        <v>1196.4877489999999</v>
      </c>
      <c r="CV104" s="33">
        <v>898.9482931</v>
      </c>
      <c r="CW104" s="33">
        <v>598.24387460000003</v>
      </c>
      <c r="CX104" s="33">
        <v>630.58967840000003</v>
      </c>
      <c r="CY104" s="33">
        <v>1196.4877489999999</v>
      </c>
      <c r="CZ104" s="33">
        <v>1183.450949</v>
      </c>
      <c r="DA104" s="33">
        <v>598.24387460000003</v>
      </c>
      <c r="DB104" s="33">
        <v>598.24387460000003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1107.1955760000001</v>
      </c>
      <c r="DI104" s="33">
        <v>585.20707460000006</v>
      </c>
      <c r="DJ104" s="33">
        <v>706.8763639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1503.0951560000001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1025.4478779999999</v>
      </c>
      <c r="BU105" s="33">
        <v>748.81870860000004</v>
      </c>
      <c r="BV105" s="33">
        <v>999.29527080000003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591.30861689999995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591.31756189999999</v>
      </c>
      <c r="BC108" s="33">
        <v>1427.5745400000001</v>
      </c>
      <c r="BD108" s="33">
        <v>591.30861689999995</v>
      </c>
      <c r="BE108" s="33">
        <v>591.30861689999995</v>
      </c>
      <c r="BF108" s="33">
        <v>844.36501850000002</v>
      </c>
      <c r="BG108" s="33">
        <v>1483.2768129999999</v>
      </c>
      <c r="BH108" s="33">
        <v>591.30861689999995</v>
      </c>
      <c r="BI108" s="33">
        <v>591.31756189999999</v>
      </c>
      <c r="BJ108" s="33">
        <v>844.36501850000002</v>
      </c>
      <c r="BK108" s="33">
        <v>1563.4593600000001</v>
      </c>
      <c r="BL108" s="33">
        <v>591.31756189999999</v>
      </c>
      <c r="BM108" s="33">
        <v>591.31756189999999</v>
      </c>
      <c r="BN108" s="33">
        <v>844.36501850000002</v>
      </c>
      <c r="BO108" s="33">
        <v>1563.4593600000001</v>
      </c>
      <c r="BP108" s="33">
        <v>591.31756189999999</v>
      </c>
      <c r="BQ108" s="33">
        <v>558.84255159999998</v>
      </c>
      <c r="BR108" s="33">
        <v>844.36501850000002</v>
      </c>
      <c r="BS108" s="33">
        <v>1563.4593600000001</v>
      </c>
      <c r="BT108" s="33">
        <v>844.36501850000002</v>
      </c>
      <c r="BU108" s="33">
        <v>591.31756189999999</v>
      </c>
      <c r="BV108" s="33">
        <v>710.2454103</v>
      </c>
      <c r="BW108" s="33">
        <v>1563.4593600000001</v>
      </c>
      <c r="BX108" s="33">
        <v>591.31756189999999</v>
      </c>
      <c r="BY108" s="33">
        <v>591.31756189999999</v>
      </c>
      <c r="BZ108" s="33">
        <v>844.36501850000002</v>
      </c>
      <c r="CA108" s="33">
        <v>1563.4593600000001</v>
      </c>
      <c r="CB108" s="33">
        <v>269.38775509999999</v>
      </c>
      <c r="CC108" s="33">
        <v>269.38775509999999</v>
      </c>
      <c r="CD108" s="33">
        <v>522.43521169999997</v>
      </c>
      <c r="CE108" s="33">
        <v>1241.5295530000001</v>
      </c>
      <c r="CF108" s="33">
        <v>269.38775509999999</v>
      </c>
      <c r="CG108" s="33">
        <v>269.38775509999999</v>
      </c>
      <c r="CH108" s="33">
        <v>522.43521169999997</v>
      </c>
      <c r="CI108" s="33">
        <v>1241.5295530000001</v>
      </c>
      <c r="CJ108" s="33">
        <v>269.38775509999999</v>
      </c>
      <c r="CK108" s="33">
        <v>269.38775509999999</v>
      </c>
      <c r="CL108" s="33">
        <v>522.43521169999997</v>
      </c>
      <c r="CM108" s="33">
        <v>1241.5295530000001</v>
      </c>
      <c r="CN108" s="33">
        <v>269.38775509999999</v>
      </c>
      <c r="CO108" s="33">
        <v>269.38775509999999</v>
      </c>
      <c r="CP108" s="33">
        <v>522.43521169999997</v>
      </c>
      <c r="CQ108" s="33">
        <v>1241.5295530000001</v>
      </c>
      <c r="CR108" s="33">
        <v>269.38775509999999</v>
      </c>
      <c r="CS108" s="33">
        <v>269.38775509999999</v>
      </c>
      <c r="CT108" s="33">
        <v>517.21136879999995</v>
      </c>
      <c r="CU108" s="33">
        <v>1241.5295530000001</v>
      </c>
      <c r="CV108" s="33">
        <v>269.38775509999999</v>
      </c>
      <c r="CW108" s="33">
        <v>269.38775509999999</v>
      </c>
      <c r="CX108" s="33">
        <v>522.43521169999997</v>
      </c>
      <c r="CY108" s="33">
        <v>1241.5295530000001</v>
      </c>
      <c r="DC108" s="33">
        <v>719.0943413</v>
      </c>
      <c r="DG108" s="33">
        <v>719.0943413</v>
      </c>
      <c r="DK108" s="33">
        <v>719.0943413</v>
      </c>
      <c r="DO108" s="33">
        <v>719.0943413</v>
      </c>
      <c r="DS108" s="33">
        <v>719.0943413</v>
      </c>
      <c r="DW108" s="33">
        <v>719.0943413</v>
      </c>
      <c r="EA108" s="33">
        <v>719.0943413</v>
      </c>
      <c r="EE108" s="33">
        <v>719.0943413</v>
      </c>
      <c r="EI108" s="33">
        <v>719.0943413</v>
      </c>
      <c r="EM108" s="33">
        <v>719.0943413</v>
      </c>
      <c r="EQ108" s="33">
        <v>719.0943413</v>
      </c>
      <c r="EU108" s="33">
        <v>719.0943413</v>
      </c>
      <c r="EY108" s="33">
        <v>719.0943413</v>
      </c>
      <c r="FC108" s="33">
        <v>719.0943413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7265.167367</v>
      </c>
      <c r="AV113" s="33">
        <v>4171.0655839999999</v>
      </c>
      <c r="AW113" s="33">
        <v>4138.5995190000003</v>
      </c>
      <c r="AX113" s="33">
        <v>4756.2816039999998</v>
      </c>
      <c r="AY113" s="33">
        <v>7835.4767940000002</v>
      </c>
      <c r="AZ113" s="33">
        <v>3960.7594330000002</v>
      </c>
      <c r="BA113" s="33">
        <v>3960.7594330000002</v>
      </c>
      <c r="BB113" s="33">
        <v>4775.5848530000003</v>
      </c>
      <c r="BC113" s="33">
        <v>7933.8419299999996</v>
      </c>
      <c r="BD113" s="33">
        <v>2445.0136349999998</v>
      </c>
      <c r="BE113" s="33">
        <v>2445.0136349999998</v>
      </c>
      <c r="BF113" s="33">
        <v>3559.9062800000002</v>
      </c>
      <c r="BG113" s="33">
        <v>5883.8913359999997</v>
      </c>
      <c r="BH113" s="33">
        <v>2346.5628019999999</v>
      </c>
      <c r="BI113" s="33">
        <v>2346.571747</v>
      </c>
      <c r="BJ113" s="33">
        <v>3461.4554480000002</v>
      </c>
      <c r="BK113" s="33">
        <v>6123.0705369999996</v>
      </c>
      <c r="BL113" s="33">
        <v>2346.571747</v>
      </c>
      <c r="BM113" s="33">
        <v>2346.571747</v>
      </c>
      <c r="BN113" s="33">
        <v>3461.4554480000002</v>
      </c>
      <c r="BO113" s="33">
        <v>6808.6932239999996</v>
      </c>
      <c r="BP113" s="33">
        <v>2264.2211609999999</v>
      </c>
      <c r="BQ113" s="33">
        <v>2231.7461509999998</v>
      </c>
      <c r="BR113" s="33">
        <v>3392.141662</v>
      </c>
      <c r="BS113" s="33">
        <v>6968.8507840000002</v>
      </c>
      <c r="BT113" s="33">
        <v>3392.141662</v>
      </c>
      <c r="BU113" s="33">
        <v>2264.2211609999999</v>
      </c>
      <c r="BV113" s="33">
        <v>3218.8326470000002</v>
      </c>
      <c r="BW113" s="33">
        <v>7711.8748619999997</v>
      </c>
      <c r="BX113" s="33">
        <v>2461.647551</v>
      </c>
      <c r="BY113" s="33">
        <v>2264.2211609999999</v>
      </c>
      <c r="BZ113" s="33">
        <v>3352.9522550000002</v>
      </c>
      <c r="CA113" s="33">
        <v>7711.8748619999997</v>
      </c>
      <c r="CB113" s="33">
        <v>1508.5521349999999</v>
      </c>
      <c r="CC113" s="33">
        <v>1508.5521349999999</v>
      </c>
      <c r="CD113" s="33">
        <v>2841.3765149999999</v>
      </c>
      <c r="CE113" s="33">
        <v>6604.2143459999998</v>
      </c>
      <c r="CF113" s="33">
        <v>1508.5521349999999</v>
      </c>
      <c r="CG113" s="33">
        <v>1508.5521349999999</v>
      </c>
      <c r="CH113" s="33">
        <v>2841.3765149999999</v>
      </c>
      <c r="CI113" s="33">
        <v>6604.2143459999998</v>
      </c>
      <c r="CJ113" s="33">
        <v>1508.5521349999999</v>
      </c>
      <c r="CK113" s="33">
        <v>1508.5521349999999</v>
      </c>
      <c r="CL113" s="33">
        <v>2597.2832290000001</v>
      </c>
      <c r="CM113" s="33">
        <v>6604.2143459999998</v>
      </c>
      <c r="CN113" s="33">
        <v>1013.982287</v>
      </c>
      <c r="CO113" s="33">
        <v>1013.982287</v>
      </c>
      <c r="CP113" s="33">
        <v>1852.2368180000001</v>
      </c>
      <c r="CQ113" s="33">
        <v>5615.0746499999996</v>
      </c>
      <c r="CR113" s="33">
        <v>1013.982287</v>
      </c>
      <c r="CS113" s="33">
        <v>1013.982287</v>
      </c>
      <c r="CT113" s="33">
        <v>1827.6304849999999</v>
      </c>
      <c r="CU113" s="33">
        <v>5615.0746499999996</v>
      </c>
      <c r="CV113" s="33">
        <v>1314.6867050000001</v>
      </c>
      <c r="CW113" s="33">
        <v>1013.982287</v>
      </c>
      <c r="CX113" s="33">
        <v>1299.3755470000001</v>
      </c>
      <c r="CY113" s="33">
        <v>5615.0746499999996</v>
      </c>
      <c r="CZ113" s="33">
        <v>1329.801606</v>
      </c>
      <c r="DA113" s="33">
        <v>744.59453180000003</v>
      </c>
      <c r="DB113" s="33">
        <v>744.59453180000003</v>
      </c>
      <c r="DC113" s="33">
        <v>5092.6394380000002</v>
      </c>
      <c r="DD113" s="33">
        <v>1329.801606</v>
      </c>
      <c r="DE113" s="33">
        <v>744.59453180000003</v>
      </c>
      <c r="DF113" s="33">
        <v>744.59453180000003</v>
      </c>
      <c r="DG113" s="33">
        <v>5092.6394380000002</v>
      </c>
      <c r="DH113" s="33">
        <v>1253.546233</v>
      </c>
      <c r="DI113" s="33">
        <v>731.55773180000006</v>
      </c>
      <c r="DJ113" s="33">
        <v>853.2270211</v>
      </c>
      <c r="DK113" s="33">
        <v>5066.5658380000004</v>
      </c>
      <c r="DL113" s="33">
        <v>1316.7648059999999</v>
      </c>
      <c r="DM113" s="33">
        <v>731.55773180000006</v>
      </c>
      <c r="DN113" s="33">
        <v>731.55773180000006</v>
      </c>
      <c r="DO113" s="33">
        <v>5066.5658380000004</v>
      </c>
      <c r="DP113" s="33">
        <v>143.85065729999999</v>
      </c>
      <c r="DQ113" s="33">
        <v>143.85065729999999</v>
      </c>
      <c r="DR113" s="33">
        <v>143.85065729999999</v>
      </c>
      <c r="DS113" s="33">
        <v>3688.5746709999999</v>
      </c>
      <c r="DT113" s="33">
        <v>143.85065729999999</v>
      </c>
      <c r="DU113" s="33">
        <v>143.85065729999999</v>
      </c>
      <c r="DV113" s="33">
        <v>143.85065729999999</v>
      </c>
      <c r="DW113" s="33">
        <v>3420.4227620000001</v>
      </c>
      <c r="DX113" s="33">
        <v>143.85065729999999</v>
      </c>
      <c r="DY113" s="33">
        <v>143.85065729999999</v>
      </c>
      <c r="DZ113" s="33">
        <v>143.85065729999999</v>
      </c>
      <c r="EA113" s="33">
        <v>3574.987036</v>
      </c>
      <c r="EB113" s="33">
        <v>143.85065729999999</v>
      </c>
      <c r="EC113" s="33">
        <v>143.85065729999999</v>
      </c>
      <c r="ED113" s="33">
        <v>143.85065729999999</v>
      </c>
      <c r="EE113" s="33">
        <v>3868.6463269999999</v>
      </c>
      <c r="EF113" s="33">
        <v>0</v>
      </c>
      <c r="EG113" s="33">
        <v>0</v>
      </c>
      <c r="EH113" s="33">
        <v>0</v>
      </c>
      <c r="EI113" s="33">
        <v>3749.8010319999999</v>
      </c>
      <c r="EJ113" s="33">
        <v>0</v>
      </c>
      <c r="EK113" s="33">
        <v>0</v>
      </c>
      <c r="EL113" s="33">
        <v>0</v>
      </c>
      <c r="EM113" s="33">
        <v>3749.8010319999999</v>
      </c>
      <c r="EN113" s="33">
        <v>0</v>
      </c>
      <c r="EO113" s="33">
        <v>0</v>
      </c>
      <c r="EP113" s="33">
        <v>0</v>
      </c>
      <c r="EQ113" s="33">
        <v>3749.8010319999999</v>
      </c>
      <c r="ER113" s="33">
        <v>0</v>
      </c>
      <c r="ES113" s="33">
        <v>0</v>
      </c>
      <c r="ET113" s="33">
        <v>0</v>
      </c>
      <c r="EU113" s="33">
        <v>3749.8010319999999</v>
      </c>
      <c r="EV113" s="33">
        <v>0</v>
      </c>
      <c r="EW113" s="33">
        <v>0</v>
      </c>
      <c r="EX113" s="33">
        <v>0</v>
      </c>
      <c r="EY113" s="33">
        <v>3749.8010319999999</v>
      </c>
      <c r="EZ113" s="33">
        <v>0</v>
      </c>
      <c r="FA113" s="33">
        <v>0</v>
      </c>
      <c r="FB113" s="33">
        <v>0</v>
      </c>
      <c r="FC113" s="33">
        <v>3749.8010319999999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996.43582919999994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1164.037188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3024.336288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3017.2580160000002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3024.336288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3024.336288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3017.2580160000002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3024.336288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28.403903790000001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189.3492933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23976.977879999999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24865.985110000001</v>
      </c>
      <c r="BQ234" s="33">
        <v>19104.950280000001</v>
      </c>
      <c r="BR234" s="33">
        <v>18971.811140000002</v>
      </c>
      <c r="BS234" s="33">
        <v>19550.526389999999</v>
      </c>
      <c r="BT234" s="33">
        <v>25741.760920000001</v>
      </c>
      <c r="BU234" s="33">
        <v>19623.20075</v>
      </c>
      <c r="BV234" s="33">
        <v>19413.565569999999</v>
      </c>
      <c r="BW234" s="33">
        <v>20186.102869999999</v>
      </c>
      <c r="BX234" s="33">
        <v>27008.78933</v>
      </c>
      <c r="BY234" s="33">
        <v>19985.70291</v>
      </c>
      <c r="BZ234" s="33">
        <v>20220.263139999999</v>
      </c>
      <c r="CA234" s="33">
        <v>21217.508040000001</v>
      </c>
      <c r="CB234" s="33">
        <v>27079.292819999999</v>
      </c>
      <c r="CC234" s="33">
        <v>20956.519339999999</v>
      </c>
      <c r="CD234" s="33">
        <v>20248.084200000001</v>
      </c>
      <c r="CE234" s="33">
        <v>21266.883020000001</v>
      </c>
      <c r="CF234" s="33">
        <v>27570.79981</v>
      </c>
      <c r="CG234" s="33">
        <v>20990.956579999998</v>
      </c>
      <c r="CH234" s="33">
        <v>20527.047340000001</v>
      </c>
      <c r="CI234" s="33">
        <v>21627.592240000002</v>
      </c>
      <c r="CJ234" s="33">
        <v>27570.79981</v>
      </c>
      <c r="CK234" s="33">
        <v>20285.472419999998</v>
      </c>
      <c r="CL234" s="33">
        <v>20527.047340000001</v>
      </c>
      <c r="CM234" s="33">
        <v>21627.592240000002</v>
      </c>
      <c r="CN234" s="33">
        <v>27570.79981</v>
      </c>
      <c r="CO234" s="33">
        <v>21297.87671</v>
      </c>
      <c r="CP234" s="33">
        <v>20527.047340000001</v>
      </c>
      <c r="CQ234" s="33">
        <v>21627.592240000002</v>
      </c>
      <c r="CR234" s="33">
        <v>27601.81335</v>
      </c>
      <c r="CS234" s="33">
        <v>21447.311099999999</v>
      </c>
      <c r="CT234" s="33">
        <v>20544.810990000002</v>
      </c>
      <c r="CU234" s="33">
        <v>21647.9251</v>
      </c>
      <c r="CV234" s="33">
        <v>27601.81335</v>
      </c>
      <c r="CW234" s="33">
        <v>21447.311099999999</v>
      </c>
      <c r="CX234" s="33">
        <v>20544.810990000002</v>
      </c>
      <c r="CY234" s="33">
        <v>21647.9251</v>
      </c>
      <c r="CZ234" s="33">
        <v>27601.81335</v>
      </c>
      <c r="DA234" s="33">
        <v>21047.8328</v>
      </c>
      <c r="DB234" s="33">
        <v>20544.810990000002</v>
      </c>
      <c r="DC234" s="33">
        <v>21647.9251</v>
      </c>
      <c r="DD234" s="33">
        <v>28035.75029</v>
      </c>
      <c r="DE234" s="33">
        <v>21258.206859999998</v>
      </c>
      <c r="DF234" s="33">
        <v>20775.011419999999</v>
      </c>
      <c r="DG234" s="33">
        <v>21935.433690000002</v>
      </c>
      <c r="DH234" s="33">
        <v>28477.026300000001</v>
      </c>
      <c r="DI234" s="33">
        <v>21385.61664</v>
      </c>
      <c r="DJ234" s="33">
        <v>21010.557379999998</v>
      </c>
      <c r="DK234" s="33">
        <v>22231.21976</v>
      </c>
      <c r="DL234" s="33">
        <v>28477.026300000001</v>
      </c>
      <c r="DM234" s="33">
        <v>22032.399890000001</v>
      </c>
      <c r="DN234" s="33">
        <v>21010.557379999998</v>
      </c>
      <c r="DO234" s="33">
        <v>22231.21976</v>
      </c>
      <c r="DP234" s="33">
        <v>28477.026300000001</v>
      </c>
      <c r="DQ234" s="33">
        <v>22043.329140000002</v>
      </c>
      <c r="DR234" s="33">
        <v>21010.557379999998</v>
      </c>
      <c r="DS234" s="33">
        <v>22231.21976</v>
      </c>
      <c r="DT234" s="33">
        <v>28477.026300000001</v>
      </c>
      <c r="DU234" s="33">
        <v>22044.419379999999</v>
      </c>
      <c r="DV234" s="33">
        <v>21010.557379999998</v>
      </c>
      <c r="DW234" s="33">
        <v>22231.21976</v>
      </c>
      <c r="DX234" s="33">
        <v>28477.026300000001</v>
      </c>
      <c r="DY234" s="33">
        <v>22110.966680000001</v>
      </c>
      <c r="DZ234" s="33">
        <v>21010.557379999998</v>
      </c>
      <c r="EA234" s="33">
        <v>22231.21976</v>
      </c>
      <c r="EB234" s="33">
        <v>28477.026300000001</v>
      </c>
      <c r="EC234" s="33">
        <v>21846.306049999999</v>
      </c>
      <c r="ED234" s="33">
        <v>21010.557379999998</v>
      </c>
      <c r="EE234" s="33">
        <v>22231.21976</v>
      </c>
      <c r="EF234" s="33">
        <v>28477.026300000001</v>
      </c>
      <c r="EG234" s="33">
        <v>21237.71991</v>
      </c>
      <c r="EH234" s="33">
        <v>21010.557379999998</v>
      </c>
      <c r="EI234" s="33">
        <v>22231.21976</v>
      </c>
      <c r="EJ234" s="33">
        <v>28477.026300000001</v>
      </c>
      <c r="EK234" s="33">
        <v>22039.84676</v>
      </c>
      <c r="EL234" s="33">
        <v>21010.557379999998</v>
      </c>
      <c r="EM234" s="33">
        <v>22231.21976</v>
      </c>
      <c r="EN234" s="33">
        <v>28477.026300000001</v>
      </c>
      <c r="EO234" s="33">
        <v>21812.215609999999</v>
      </c>
      <c r="EP234" s="33">
        <v>21010.557379999998</v>
      </c>
      <c r="EQ234" s="33">
        <v>22231.21976</v>
      </c>
      <c r="ER234" s="33">
        <v>28477.026300000001</v>
      </c>
      <c r="ES234" s="33">
        <v>22110.966680000001</v>
      </c>
      <c r="ET234" s="33">
        <v>21010.557379999998</v>
      </c>
      <c r="EU234" s="33">
        <v>22231.21976</v>
      </c>
      <c r="EV234" s="33">
        <v>28477.026300000001</v>
      </c>
      <c r="EW234" s="33">
        <v>22048.620169999998</v>
      </c>
      <c r="EX234" s="33">
        <v>21010.557379999998</v>
      </c>
      <c r="EY234" s="33">
        <v>22231.21976</v>
      </c>
      <c r="EZ234" s="33">
        <v>28477.026300000001</v>
      </c>
      <c r="FA234" s="33">
        <v>21278.187180000001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8882.0058759999993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8438.7912300000007</v>
      </c>
      <c r="BR235" s="33">
        <v>11916.15083</v>
      </c>
      <c r="BS235" s="33">
        <v>10573.46847</v>
      </c>
      <c r="BT235" s="33">
        <v>8186.495261</v>
      </c>
      <c r="BU235" s="33">
        <v>8173.1859750000003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9025.7628910000003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8645.1372289999999</v>
      </c>
      <c r="CS235" s="33">
        <v>9269.0490470000004</v>
      </c>
      <c r="CT235" s="33">
        <v>12551.26022</v>
      </c>
      <c r="CU235" s="33">
        <v>11174.102339999999</v>
      </c>
      <c r="CV235" s="33">
        <v>8676.6182869999993</v>
      </c>
      <c r="CW235" s="33">
        <v>9293.9220280000009</v>
      </c>
      <c r="CX235" s="33">
        <v>12569.959989999999</v>
      </c>
      <c r="CY235" s="33">
        <v>11198.397360000001</v>
      </c>
      <c r="CZ235" s="33">
        <v>8723.2136989999999</v>
      </c>
      <c r="DA235" s="33">
        <v>9332.5542239999995</v>
      </c>
      <c r="DB235" s="33">
        <v>12608.877280000001</v>
      </c>
      <c r="DC235" s="33">
        <v>11243.99771</v>
      </c>
      <c r="DD235" s="33">
        <v>8723.2136989999999</v>
      </c>
      <c r="DE235" s="33">
        <v>9332.5542239999995</v>
      </c>
      <c r="DF235" s="33">
        <v>12608.877280000001</v>
      </c>
      <c r="DG235" s="33">
        <v>11243.99771</v>
      </c>
      <c r="DH235" s="33">
        <v>8723.2136989999999</v>
      </c>
      <c r="DI235" s="33">
        <v>9332.5542239999995</v>
      </c>
      <c r="DJ235" s="33">
        <v>12608.877280000001</v>
      </c>
      <c r="DK235" s="33">
        <v>11243.99771</v>
      </c>
      <c r="DL235" s="33">
        <v>8723.2136989999999</v>
      </c>
      <c r="DM235" s="33">
        <v>9332.5542239999995</v>
      </c>
      <c r="DN235" s="33">
        <v>12608.877280000001</v>
      </c>
      <c r="DO235" s="33">
        <v>11243.99771</v>
      </c>
      <c r="DP235" s="33">
        <v>8723.2136989999999</v>
      </c>
      <c r="DQ235" s="33">
        <v>9332.5542239999995</v>
      </c>
      <c r="DR235" s="33">
        <v>12608.877280000001</v>
      </c>
      <c r="DS235" s="33">
        <v>11243.99771</v>
      </c>
      <c r="DT235" s="33">
        <v>8723.2136989999999</v>
      </c>
      <c r="DU235" s="33">
        <v>9332.5542239999995</v>
      </c>
      <c r="DV235" s="33">
        <v>12608.877280000001</v>
      </c>
      <c r="DW235" s="33">
        <v>11243.99771</v>
      </c>
      <c r="DX235" s="33">
        <v>8723.2136989999999</v>
      </c>
      <c r="DY235" s="33">
        <v>9194.8462240000008</v>
      </c>
      <c r="DZ235" s="33">
        <v>12608.877280000001</v>
      </c>
      <c r="EA235" s="33">
        <v>11243.99771</v>
      </c>
      <c r="EB235" s="33">
        <v>8723.2136989999999</v>
      </c>
      <c r="EC235" s="33">
        <v>9332.5542239999995</v>
      </c>
      <c r="ED235" s="33">
        <v>12608.877280000001</v>
      </c>
      <c r="EE235" s="33">
        <v>11243.99771</v>
      </c>
      <c r="EF235" s="33">
        <v>8723.2136989999999</v>
      </c>
      <c r="EG235" s="33">
        <v>9332.5542239999995</v>
      </c>
      <c r="EH235" s="33">
        <v>12608.877280000001</v>
      </c>
      <c r="EI235" s="33">
        <v>11243.99771</v>
      </c>
      <c r="EJ235" s="33">
        <v>8723.2136989999999</v>
      </c>
      <c r="EK235" s="33">
        <v>9332.5542239999995</v>
      </c>
      <c r="EL235" s="33">
        <v>12608.877280000001</v>
      </c>
      <c r="EM235" s="33">
        <v>11243.99771</v>
      </c>
      <c r="EN235" s="33">
        <v>8723.2136989999999</v>
      </c>
      <c r="EO235" s="33">
        <v>9332.5542239999995</v>
      </c>
      <c r="EP235" s="33">
        <v>12608.877280000001</v>
      </c>
      <c r="EQ235" s="33">
        <v>11243.99771</v>
      </c>
      <c r="ER235" s="33">
        <v>8723.2136989999999</v>
      </c>
      <c r="ES235" s="33">
        <v>9332.5542239999995</v>
      </c>
      <c r="ET235" s="33">
        <v>12608.877280000001</v>
      </c>
      <c r="EU235" s="33">
        <v>11243.99771</v>
      </c>
      <c r="EV235" s="33">
        <v>8723.2136989999999</v>
      </c>
      <c r="EW235" s="33">
        <v>9332.5542239999995</v>
      </c>
      <c r="EX235" s="33">
        <v>12608.877280000001</v>
      </c>
      <c r="EY235" s="33">
        <v>11243.99771</v>
      </c>
      <c r="EZ235" s="33">
        <v>8723.2136989999999</v>
      </c>
      <c r="FA235" s="33">
        <v>9332.5542239999995</v>
      </c>
      <c r="FB235" s="33">
        <v>12608.877280000001</v>
      </c>
      <c r="FC235" s="33">
        <v>11243.99771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3812.7933760000001</v>
      </c>
      <c r="AD236" s="33">
        <v>2014.9922550000001</v>
      </c>
      <c r="AE236" s="33">
        <v>4448.2909019999997</v>
      </c>
      <c r="AF236" s="33">
        <v>5403.3947840000001</v>
      </c>
      <c r="AG236" s="33">
        <v>5154.8028629999999</v>
      </c>
      <c r="AH236" s="33">
        <v>3401.2083790000001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5697.4968680000002</v>
      </c>
      <c r="BQ236" s="33">
        <v>3156.5280739999998</v>
      </c>
      <c r="BR236" s="33">
        <v>5958.2025089999997</v>
      </c>
      <c r="BS236" s="33">
        <v>4685.9668190000002</v>
      </c>
      <c r="BT236" s="33">
        <v>5807.268118</v>
      </c>
      <c r="BU236" s="33">
        <v>5154.8028629999999</v>
      </c>
      <c r="BV236" s="33">
        <v>6023.2669409999999</v>
      </c>
      <c r="BW236" s="33">
        <v>4768.2582350000002</v>
      </c>
      <c r="BX236" s="33">
        <v>5807.268118</v>
      </c>
      <c r="BY236" s="33">
        <v>5370.7064710000004</v>
      </c>
      <c r="BZ236" s="33">
        <v>6023.2669409999999</v>
      </c>
      <c r="CA236" s="33">
        <v>4768.2582350000002</v>
      </c>
      <c r="CB236" s="33">
        <v>5485.9427839999998</v>
      </c>
      <c r="CC236" s="33">
        <v>5188.1105100000004</v>
      </c>
      <c r="CD236" s="33">
        <v>6023.2669409999999</v>
      </c>
      <c r="CE236" s="33">
        <v>4768.2582350000002</v>
      </c>
      <c r="CF236" s="33">
        <v>5807.268118</v>
      </c>
      <c r="CG236" s="33">
        <v>5229.7612550000003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5322.1647059999996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5404.0141180000001</v>
      </c>
      <c r="CX236" s="33">
        <v>6023.2669409999999</v>
      </c>
      <c r="CY236" s="33">
        <v>4768.2582350000002</v>
      </c>
      <c r="CZ236" s="33">
        <v>5831.0368170000002</v>
      </c>
      <c r="DA236" s="33">
        <v>5177.2084510000004</v>
      </c>
      <c r="DB236" s="33">
        <v>6047.6895009999998</v>
      </c>
      <c r="DC236" s="33">
        <v>4787.813228</v>
      </c>
      <c r="DD236" s="33">
        <v>5831.0368170000002</v>
      </c>
      <c r="DE236" s="33">
        <v>5334.8444310000004</v>
      </c>
      <c r="DF236" s="33">
        <v>5948.8771569999999</v>
      </c>
      <c r="DG236" s="33">
        <v>4787.813228</v>
      </c>
      <c r="DH236" s="33">
        <v>5831.0368170000002</v>
      </c>
      <c r="DI236" s="33">
        <v>5317.1120000000001</v>
      </c>
      <c r="DJ236" s="33">
        <v>6047.6895009999998</v>
      </c>
      <c r="DK236" s="33">
        <v>4787.813228</v>
      </c>
      <c r="DL236" s="33">
        <v>5831.0368170000002</v>
      </c>
      <c r="DM236" s="33">
        <v>5264.1105690000004</v>
      </c>
      <c r="DN236" s="33">
        <v>4790.3913929999999</v>
      </c>
      <c r="DO236" s="33">
        <v>4787.813228</v>
      </c>
      <c r="DP236" s="33">
        <v>5831.0368170000002</v>
      </c>
      <c r="DQ236" s="33">
        <v>5375.4718039999998</v>
      </c>
      <c r="DR236" s="33">
        <v>1881.9052369999999</v>
      </c>
      <c r="DS236" s="33">
        <v>4787.813228</v>
      </c>
      <c r="DT236" s="33">
        <v>5831.0368170000002</v>
      </c>
      <c r="DU236" s="33">
        <v>3855.2397700000001</v>
      </c>
      <c r="DV236" s="33">
        <v>1007.222443</v>
      </c>
      <c r="DW236" s="33">
        <v>4787.813228</v>
      </c>
      <c r="DX236" s="33">
        <v>5831.0368170000002</v>
      </c>
      <c r="DY236" s="33">
        <v>5518.8231569999998</v>
      </c>
      <c r="DZ236" s="33">
        <v>659.13819190000004</v>
      </c>
      <c r="EA236" s="33">
        <v>4787.813228</v>
      </c>
      <c r="EB236" s="33">
        <v>5831.0368170000002</v>
      </c>
      <c r="EC236" s="33">
        <v>5154.8028629999999</v>
      </c>
      <c r="EE236" s="33">
        <v>4787.813228</v>
      </c>
      <c r="EF236" s="33">
        <v>5831.0368170000002</v>
      </c>
      <c r="EG236" s="33">
        <v>5302.9195490000002</v>
      </c>
      <c r="EH236" s="33">
        <v>59.958117649999998</v>
      </c>
      <c r="EI236" s="33">
        <v>4787.813228</v>
      </c>
      <c r="EJ236" s="33">
        <v>5831.0368170000002</v>
      </c>
      <c r="EK236" s="33">
        <v>5154.8028629999999</v>
      </c>
      <c r="EL236" s="33">
        <v>112.6089154</v>
      </c>
      <c r="EM236" s="33">
        <v>4787.813228</v>
      </c>
      <c r="EN236" s="33">
        <v>5831.0368170000002</v>
      </c>
      <c r="EO236" s="33">
        <v>5358.762745</v>
      </c>
      <c r="EP236" s="33">
        <v>113.7437017</v>
      </c>
      <c r="EQ236" s="33">
        <v>4787.813228</v>
      </c>
      <c r="ER236" s="33">
        <v>5831.0368170000002</v>
      </c>
      <c r="ES236" s="33">
        <v>5426.4197059999997</v>
      </c>
      <c r="ET236" s="33">
        <v>62.551852429999997</v>
      </c>
      <c r="EU236" s="33">
        <v>4787.813228</v>
      </c>
      <c r="EV236" s="33">
        <v>5831.0368170000002</v>
      </c>
      <c r="EW236" s="33">
        <v>5417.8585489999996</v>
      </c>
      <c r="EX236" s="33">
        <v>120.3163105</v>
      </c>
      <c r="EY236" s="33">
        <v>4787.813228</v>
      </c>
      <c r="EZ236" s="33">
        <v>5831.0368170000002</v>
      </c>
      <c r="FA236" s="33">
        <v>2083.4354309999999</v>
      </c>
      <c r="FB236" s="33">
        <v>65.546628069999997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6492.5762020000002</v>
      </c>
      <c r="AC237" s="33">
        <v>6860.2653730000002</v>
      </c>
      <c r="AD237" s="33">
        <v>3397.3673520000002</v>
      </c>
      <c r="AE237" s="33">
        <v>2840.5617619999998</v>
      </c>
      <c r="AF237" s="33">
        <v>4272.5098889999999</v>
      </c>
      <c r="AG237" s="33">
        <v>8336.1962409999996</v>
      </c>
      <c r="AH237" s="33">
        <v>3932.049505</v>
      </c>
      <c r="AI237" s="33">
        <v>4250.7534669999995</v>
      </c>
      <c r="AJ237" s="33">
        <v>5472.4080899999999</v>
      </c>
      <c r="AK237" s="33">
        <v>15256.008949999999</v>
      </c>
      <c r="AL237" s="33">
        <v>4253.8245999999999</v>
      </c>
      <c r="AM237" s="33">
        <v>4654.4535470000001</v>
      </c>
      <c r="AN237" s="33">
        <v>9912.9519889999992</v>
      </c>
      <c r="AO237" s="33">
        <v>14609.278619999999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14046.01492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16279.68901</v>
      </c>
      <c r="BY237" s="33">
        <v>15287.154399999999</v>
      </c>
      <c r="BZ237" s="33">
        <v>4271.3167389999999</v>
      </c>
      <c r="CA237" s="33">
        <v>4678.2755319999997</v>
      </c>
      <c r="CB237" s="33">
        <v>16279.68901</v>
      </c>
      <c r="CC237" s="33">
        <v>15287.154399999999</v>
      </c>
      <c r="CD237" s="33">
        <v>4271.3167389999999</v>
      </c>
      <c r="CE237" s="33">
        <v>4678.2755319999997</v>
      </c>
      <c r="CF237" s="33">
        <v>16279.68901</v>
      </c>
      <c r="CG237" s="33">
        <v>15256.008949999999</v>
      </c>
      <c r="CH237" s="33">
        <v>4271.3167389999999</v>
      </c>
      <c r="CI237" s="33">
        <v>4678.2755319999997</v>
      </c>
      <c r="CJ237" s="33">
        <v>16949.013279999999</v>
      </c>
      <c r="CK237" s="33">
        <v>15256.008949999999</v>
      </c>
      <c r="CL237" s="33">
        <v>4602.0965900000001</v>
      </c>
      <c r="CM237" s="33">
        <v>5128.7540289999997</v>
      </c>
      <c r="CN237" s="33">
        <v>17501.96458</v>
      </c>
      <c r="CO237" s="33">
        <v>15256.008949999999</v>
      </c>
      <c r="CP237" s="33">
        <v>4768.0683470000004</v>
      </c>
      <c r="CQ237" s="33">
        <v>5368.6599740000001</v>
      </c>
      <c r="CR237" s="33">
        <v>18277.72119</v>
      </c>
      <c r="CS237" s="33">
        <v>16047.84827</v>
      </c>
      <c r="CT237" s="33">
        <v>5063.904286</v>
      </c>
      <c r="CU237" s="33">
        <v>5783.7551160000003</v>
      </c>
      <c r="CV237" s="33">
        <v>18277.72119</v>
      </c>
      <c r="CW237" s="33">
        <v>16182.2495</v>
      </c>
      <c r="CX237" s="33">
        <v>5063.904286</v>
      </c>
      <c r="CY237" s="33">
        <v>5783.7551160000003</v>
      </c>
      <c r="CZ237" s="33">
        <v>18277.72119</v>
      </c>
      <c r="DA237" s="33">
        <v>16182.2495</v>
      </c>
      <c r="DB237" s="33">
        <v>5063.904286</v>
      </c>
      <c r="DC237" s="33">
        <v>5783.7551160000003</v>
      </c>
      <c r="DD237" s="33">
        <v>18277.72119</v>
      </c>
      <c r="DE237" s="33">
        <v>15256.008949999999</v>
      </c>
      <c r="DF237" s="33">
        <v>5063.904286</v>
      </c>
      <c r="DG237" s="33">
        <v>5783.7551160000003</v>
      </c>
      <c r="DH237" s="33">
        <v>18277.72119</v>
      </c>
      <c r="DI237" s="33">
        <v>16182.2495</v>
      </c>
      <c r="DJ237" s="33">
        <v>5063.904286</v>
      </c>
      <c r="DK237" s="33">
        <v>5783.7551160000003</v>
      </c>
      <c r="DL237" s="33">
        <v>18277.72119</v>
      </c>
      <c r="DM237" s="33">
        <v>16524.942620000002</v>
      </c>
      <c r="DN237" s="33">
        <v>5063.904286</v>
      </c>
      <c r="DO237" s="33">
        <v>5783.7551160000003</v>
      </c>
      <c r="DP237" s="33">
        <v>18277.72119</v>
      </c>
      <c r="DQ237" s="33">
        <v>16182.2495</v>
      </c>
      <c r="DR237" s="33">
        <v>5063.904286</v>
      </c>
      <c r="DS237" s="33">
        <v>5783.7551160000003</v>
      </c>
      <c r="DT237" s="33">
        <v>18277.72119</v>
      </c>
      <c r="DU237" s="33">
        <v>15256.008949999999</v>
      </c>
      <c r="DV237" s="33">
        <v>5063.904286</v>
      </c>
      <c r="DW237" s="33">
        <v>5783.7551160000003</v>
      </c>
      <c r="DX237" s="33">
        <v>18277.72119</v>
      </c>
      <c r="DY237" s="33">
        <v>15256.008949999999</v>
      </c>
      <c r="DZ237" s="33">
        <v>5063.904286</v>
      </c>
      <c r="EA237" s="33">
        <v>5783.7551160000003</v>
      </c>
      <c r="EB237" s="33">
        <v>18277.72119</v>
      </c>
      <c r="EC237" s="33">
        <v>16142.89193</v>
      </c>
      <c r="ED237" s="33">
        <v>5063.904286</v>
      </c>
      <c r="EE237" s="33">
        <v>5783.7551160000003</v>
      </c>
      <c r="EF237" s="33">
        <v>18277.72119</v>
      </c>
      <c r="EG237" s="33">
        <v>16142.89193</v>
      </c>
      <c r="EH237" s="33">
        <v>5063.904286</v>
      </c>
      <c r="EI237" s="33">
        <v>5783.7551160000003</v>
      </c>
      <c r="EJ237" s="33">
        <v>18277.72119</v>
      </c>
      <c r="EK237" s="33">
        <v>16182.2495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20586.826209999999</v>
      </c>
      <c r="EW237" s="33">
        <v>17417.342229999998</v>
      </c>
      <c r="EX237" s="33">
        <v>6197.9363249999997</v>
      </c>
      <c r="EY237" s="33">
        <v>6806.1465330000001</v>
      </c>
      <c r="EZ237" s="33">
        <v>20952.87527</v>
      </c>
      <c r="FA237" s="33">
        <v>19264.17656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8017</v>
      </c>
      <c r="AD238" s="33">
        <v>7032.0009250000003</v>
      </c>
      <c r="AE238" s="33">
        <v>9001.3516080000009</v>
      </c>
      <c r="AF238" s="33">
        <v>10522.45298</v>
      </c>
      <c r="AG238" s="33">
        <v>8043</v>
      </c>
      <c r="AH238" s="33">
        <v>8432.1894900000007</v>
      </c>
      <c r="AI238" s="33">
        <v>9001.3516080000009</v>
      </c>
      <c r="AJ238" s="33">
        <v>9284</v>
      </c>
      <c r="AK238" s="33">
        <v>3784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5376.6573420000004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5515.240127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6415.9930469999999</v>
      </c>
      <c r="AC239" s="33">
        <v>505.87497739999998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1170.365258</v>
      </c>
      <c r="AL239" s="33">
        <v>1568.913354</v>
      </c>
      <c r="AM239" s="33">
        <v>3033.456549</v>
      </c>
      <c r="AN239" s="33">
        <v>6760.6702750000004</v>
      </c>
      <c r="AP239" s="33">
        <v>2404.2362349999999</v>
      </c>
      <c r="AQ239" s="33">
        <v>3033.456549</v>
      </c>
      <c r="AR239" s="33">
        <v>3453.6514910000001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X239" s="33">
        <v>2404.2362349999999</v>
      </c>
      <c r="AY239" s="33">
        <v>3033.456549</v>
      </c>
      <c r="AZ239" s="33">
        <v>2286.9386669999999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2070.2217519999999</v>
      </c>
      <c r="BF239" s="33">
        <v>2404.2362349999999</v>
      </c>
      <c r="BG239" s="33">
        <v>3033.456549</v>
      </c>
      <c r="BH239" s="33">
        <v>6760.6702750000004</v>
      </c>
      <c r="BI239" s="33">
        <v>607.00876659999994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630.54529849999994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797.67833010000004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856.77974310000002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1044.9834209999999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1002.008093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18.20195987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25.573042229999999</v>
      </c>
      <c r="BE240" s="33">
        <v>26.906966109999999</v>
      </c>
      <c r="BF240" s="33">
        <v>340.89690200000001</v>
      </c>
      <c r="BG240" s="33">
        <v>166.65094120000001</v>
      </c>
      <c r="BH240" s="33">
        <v>82.180038949999997</v>
      </c>
      <c r="BI240" s="33">
        <v>499.14611760000003</v>
      </c>
      <c r="BJ240" s="33">
        <v>340.89690200000001</v>
      </c>
      <c r="BK240" s="33">
        <v>166.65094120000001</v>
      </c>
      <c r="BL240" s="33">
        <v>178.7940663</v>
      </c>
      <c r="BM240" s="33">
        <v>499.14611760000003</v>
      </c>
      <c r="BN240" s="33">
        <v>340.89690200000001</v>
      </c>
      <c r="BO240" s="33">
        <v>166.65094120000001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820.30753500000003</v>
      </c>
      <c r="BU240" s="33">
        <v>265.05866470000001</v>
      </c>
      <c r="BV240" s="33">
        <v>578.33084980000001</v>
      </c>
      <c r="BW240" s="33">
        <v>424.27849880000002</v>
      </c>
      <c r="BX240" s="33">
        <v>820.30753500000003</v>
      </c>
      <c r="BY240" s="33">
        <v>330.46468659999999</v>
      </c>
      <c r="BZ240" s="33">
        <v>578.33084980000001</v>
      </c>
      <c r="CA240" s="33">
        <v>424.27849880000002</v>
      </c>
      <c r="CB240" s="33">
        <v>722.59218720000001</v>
      </c>
      <c r="CC240" s="33">
        <v>929.71789779999995</v>
      </c>
      <c r="CD240" s="33">
        <v>578.33084980000001</v>
      </c>
      <c r="CE240" s="33">
        <v>424.27849880000002</v>
      </c>
      <c r="CF240" s="33">
        <v>820.30753500000003</v>
      </c>
      <c r="CG240" s="33">
        <v>799.37465520000001</v>
      </c>
      <c r="CH240" s="33">
        <v>578.33084980000001</v>
      </c>
      <c r="CI240" s="33">
        <v>424.27849880000002</v>
      </c>
      <c r="CJ240" s="33">
        <v>820.30753500000003</v>
      </c>
      <c r="CK240" s="33">
        <v>929.71789779999995</v>
      </c>
      <c r="CL240" s="33">
        <v>578.33084980000001</v>
      </c>
      <c r="CM240" s="33">
        <v>424.27849880000002</v>
      </c>
      <c r="CN240" s="33">
        <v>820.30753500000003</v>
      </c>
      <c r="CO240" s="33">
        <v>911.20785290000003</v>
      </c>
      <c r="CP240" s="33">
        <v>578.33084980000001</v>
      </c>
      <c r="CQ240" s="33">
        <v>424.27849880000002</v>
      </c>
      <c r="CR240" s="33">
        <v>968.64617120000003</v>
      </c>
      <c r="CS240" s="33">
        <v>1052.599428</v>
      </c>
      <c r="CT240" s="33">
        <v>604.96127279999996</v>
      </c>
      <c r="CU240" s="33">
        <v>471.63179860000002</v>
      </c>
      <c r="CV240" s="33">
        <v>1063.8931170000001</v>
      </c>
      <c r="CW240" s="33">
        <v>1131.5005880000001</v>
      </c>
      <c r="CX240" s="33">
        <v>622.06043539999996</v>
      </c>
      <c r="CY240" s="33">
        <v>502.0369397</v>
      </c>
      <c r="CZ240" s="33">
        <v>1218.2443189999999</v>
      </c>
      <c r="DA240" s="33">
        <v>1259.3628389999999</v>
      </c>
      <c r="DB240" s="33">
        <v>649.77026149999995</v>
      </c>
      <c r="DC240" s="33">
        <v>551.30959689999997</v>
      </c>
      <c r="DD240" s="33">
        <v>2087.914471</v>
      </c>
      <c r="DE240" s="33">
        <v>2064.103991</v>
      </c>
      <c r="DF240" s="33">
        <v>896.03462660000002</v>
      </c>
      <c r="DG240" s="33">
        <v>872.56733919999999</v>
      </c>
      <c r="DH240" s="33">
        <v>2938.0129360000001</v>
      </c>
      <c r="DI240" s="33">
        <v>2364.739157</v>
      </c>
      <c r="DJ240" s="33">
        <v>1111.6952450000001</v>
      </c>
      <c r="DK240" s="33">
        <v>1211.6445289999999</v>
      </c>
      <c r="DL240" s="33">
        <v>2938.0129360000001</v>
      </c>
      <c r="DM240" s="33">
        <v>2664.07573</v>
      </c>
      <c r="DN240" s="33">
        <v>1111.6952450000001</v>
      </c>
      <c r="DO240" s="33">
        <v>1211.6445289999999</v>
      </c>
      <c r="DP240" s="33">
        <v>2938.0129360000001</v>
      </c>
      <c r="DQ240" s="33">
        <v>2253.879402</v>
      </c>
      <c r="DR240" s="33">
        <v>1111.6952450000001</v>
      </c>
      <c r="DS240" s="33">
        <v>1211.6445289999999</v>
      </c>
      <c r="DT240" s="33">
        <v>2938.0129360000001</v>
      </c>
      <c r="DU240" s="33">
        <v>2516.5359920000001</v>
      </c>
      <c r="DV240" s="33">
        <v>1111.6952450000001</v>
      </c>
      <c r="DW240" s="33">
        <v>1211.6445289999999</v>
      </c>
      <c r="DX240" s="33">
        <v>2938.0129360000001</v>
      </c>
      <c r="DY240" s="33">
        <v>1553.445363</v>
      </c>
      <c r="DZ240" s="33">
        <v>1111.6952450000001</v>
      </c>
      <c r="EA240" s="33">
        <v>1211.6445289999999</v>
      </c>
      <c r="EB240" s="33">
        <v>2938.0129360000001</v>
      </c>
      <c r="EC240" s="33">
        <v>2038.991458</v>
      </c>
      <c r="ED240" s="33">
        <v>1111.6952450000001</v>
      </c>
      <c r="EE240" s="33">
        <v>1211.6445289999999</v>
      </c>
      <c r="EF240" s="33">
        <v>2938.0129360000001</v>
      </c>
      <c r="EG240" s="33">
        <v>2284.5524679999999</v>
      </c>
      <c r="EH240" s="33">
        <v>1111.6952450000001</v>
      </c>
      <c r="EI240" s="33">
        <v>1211.6445289999999</v>
      </c>
      <c r="EJ240" s="33">
        <v>2938.0129360000001</v>
      </c>
      <c r="EK240" s="33">
        <v>2835.4083999999998</v>
      </c>
      <c r="EL240" s="33">
        <v>1111.6952450000001</v>
      </c>
      <c r="EM240" s="33">
        <v>1211.6445289999999</v>
      </c>
      <c r="EN240" s="33">
        <v>2938.0129360000001</v>
      </c>
      <c r="EO240" s="33">
        <v>2357.6065440000002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1881.369473</v>
      </c>
      <c r="EX240" s="33">
        <v>1111.6952450000001</v>
      </c>
      <c r="EY240" s="33">
        <v>1211.6445289999999</v>
      </c>
      <c r="EZ240" s="33">
        <v>2938.0129360000001</v>
      </c>
      <c r="FA240" s="33">
        <v>2305.8506739999998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1737.9503360000001</v>
      </c>
      <c r="BZ241" s="33">
        <v>605.37378980000005</v>
      </c>
      <c r="CA241" s="33">
        <v>848.41349100000002</v>
      </c>
      <c r="CB241" s="33">
        <v>5407.5331889999998</v>
      </c>
      <c r="CC241" s="33">
        <v>3265.6763860000001</v>
      </c>
      <c r="CD241" s="33">
        <v>1787.1726719999999</v>
      </c>
      <c r="CE241" s="33">
        <v>2607.9135139999999</v>
      </c>
      <c r="CF241" s="33">
        <v>6176.0211470000004</v>
      </c>
      <c r="CG241" s="33">
        <v>1291.722264</v>
      </c>
      <c r="CH241" s="33">
        <v>1967.6559520000001</v>
      </c>
      <c r="CI241" s="33">
        <v>2882.5602220000001</v>
      </c>
      <c r="CJ241" s="33">
        <v>7133.869976</v>
      </c>
      <c r="CK241" s="33">
        <v>2284.1583919999998</v>
      </c>
      <c r="CL241" s="33">
        <v>2121.851537</v>
      </c>
      <c r="CM241" s="33">
        <v>3117.2041720000002</v>
      </c>
      <c r="CN241" s="33">
        <v>8250.4191370000008</v>
      </c>
      <c r="CO241" s="33">
        <v>5548.9498009999998</v>
      </c>
      <c r="CP241" s="33">
        <v>2268.9316079999999</v>
      </c>
      <c r="CQ241" s="33">
        <v>3341.020235</v>
      </c>
      <c r="CR241" s="33">
        <v>8974.9955289999998</v>
      </c>
      <c r="CS241" s="33">
        <v>5815.3703079999996</v>
      </c>
      <c r="CT241" s="33">
        <v>2382.7278820000001</v>
      </c>
      <c r="CU241" s="33">
        <v>3587.3349020000001</v>
      </c>
      <c r="CV241" s="33">
        <v>8974.9955289999998</v>
      </c>
      <c r="CW241" s="33">
        <v>5309.2855090000003</v>
      </c>
      <c r="CX241" s="33">
        <v>2382.7278820000001</v>
      </c>
      <c r="CY241" s="33">
        <v>3587.3349020000001</v>
      </c>
      <c r="CZ241" s="33">
        <v>8974.9955289999998</v>
      </c>
      <c r="DA241" s="33">
        <v>4578.7207440000002</v>
      </c>
      <c r="DB241" s="33">
        <v>2382.7278820000001</v>
      </c>
      <c r="DC241" s="33">
        <v>3587.3349020000001</v>
      </c>
      <c r="DD241" s="33">
        <v>9903.6468580000001</v>
      </c>
      <c r="DE241" s="33">
        <v>3708.4784410000002</v>
      </c>
      <c r="DF241" s="33">
        <v>2565.6822780000002</v>
      </c>
      <c r="DG241" s="33">
        <v>3916.7119320000002</v>
      </c>
      <c r="DH241" s="33">
        <v>10354.025180000001</v>
      </c>
      <c r="DI241" s="33">
        <v>5751.8280779999996</v>
      </c>
      <c r="DJ241" s="33">
        <v>2705.31585</v>
      </c>
      <c r="DK241" s="33">
        <v>4113.568491</v>
      </c>
      <c r="DL241" s="33">
        <v>10354.025180000001</v>
      </c>
      <c r="DM241" s="33">
        <v>7382.3863920000003</v>
      </c>
      <c r="DN241" s="33">
        <v>2705.31585</v>
      </c>
      <c r="DO241" s="33">
        <v>4113.568491</v>
      </c>
      <c r="DP241" s="33">
        <v>10354.025180000001</v>
      </c>
      <c r="DQ241" s="33">
        <v>2243.015269</v>
      </c>
      <c r="DR241" s="33">
        <v>2705.31585</v>
      </c>
      <c r="DS241" s="33">
        <v>4113.568491</v>
      </c>
      <c r="DT241" s="33">
        <v>10354.025180000001</v>
      </c>
      <c r="DU241" s="33">
        <v>6336.1659609999997</v>
      </c>
      <c r="DV241" s="33">
        <v>2705.31585</v>
      </c>
      <c r="DW241" s="33">
        <v>4113.568491</v>
      </c>
      <c r="DX241" s="33">
        <v>10354.025180000001</v>
      </c>
      <c r="DY241" s="33">
        <v>2257.8588289999998</v>
      </c>
      <c r="DZ241" s="33">
        <v>2705.31585</v>
      </c>
      <c r="EA241" s="33">
        <v>4113.568491</v>
      </c>
      <c r="EB241" s="33">
        <v>10354.025180000001</v>
      </c>
      <c r="EC241" s="33">
        <v>3629.883562</v>
      </c>
      <c r="ED241" s="33">
        <v>2705.31585</v>
      </c>
      <c r="EE241" s="33">
        <v>4113.568491</v>
      </c>
      <c r="EF241" s="33">
        <v>10354.025180000001</v>
      </c>
      <c r="EG241" s="33">
        <v>1294.2800380000001</v>
      </c>
      <c r="EH241" s="33">
        <v>2705.31585</v>
      </c>
      <c r="EI241" s="33">
        <v>4113.568491</v>
      </c>
      <c r="EJ241" s="33">
        <v>10354.025180000001</v>
      </c>
      <c r="EK241" s="33">
        <v>2108.8707770000001</v>
      </c>
      <c r="EL241" s="33">
        <v>2705.31585</v>
      </c>
      <c r="EM241" s="33">
        <v>4113.568491</v>
      </c>
      <c r="EN241" s="33">
        <v>10354.025180000001</v>
      </c>
      <c r="EO241" s="33">
        <v>4609.8386829999999</v>
      </c>
      <c r="EP241" s="33">
        <v>2705.31585</v>
      </c>
      <c r="EQ241" s="33">
        <v>4113.568491</v>
      </c>
      <c r="ER241" s="33">
        <v>10839.188459999999</v>
      </c>
      <c r="ES241" s="33">
        <v>3141.1646019999998</v>
      </c>
      <c r="ET241" s="33">
        <v>2787.1195280000002</v>
      </c>
      <c r="EU241" s="33">
        <v>4276.4778189999997</v>
      </c>
      <c r="EV241" s="33">
        <v>11982.29682</v>
      </c>
      <c r="EW241" s="33">
        <v>5479.2544310000003</v>
      </c>
      <c r="EX241" s="33">
        <v>3141.5244710000002</v>
      </c>
      <c r="EY241" s="33">
        <v>4776.1208239999996</v>
      </c>
      <c r="EZ241" s="33">
        <v>11982.29682</v>
      </c>
      <c r="FA241" s="33">
        <v>5641.230176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966.21735669999998</v>
      </c>
      <c r="BF242" s="33">
        <v>843.2366667</v>
      </c>
      <c r="BG242" s="33">
        <v>1460.131294</v>
      </c>
      <c r="BH242" s="33">
        <v>2908.2947060000001</v>
      </c>
      <c r="BI242" s="33">
        <v>1597.5477229999999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42.829215689999998</v>
      </c>
      <c r="BZ242" s="33">
        <v>1048.2915290000001</v>
      </c>
      <c r="CA242" s="33">
        <v>1763.077628</v>
      </c>
      <c r="CB242" s="33">
        <v>3491.6398370000002</v>
      </c>
      <c r="CC242" s="33">
        <v>2517.7591849999999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3711.2548069999998</v>
      </c>
      <c r="CO242" s="33">
        <v>2821.840831</v>
      </c>
      <c r="CP242" s="33">
        <v>1138.6479569999999</v>
      </c>
      <c r="CQ242" s="33">
        <v>1873.2234490000001</v>
      </c>
      <c r="CR242" s="33">
        <v>3750.129066</v>
      </c>
      <c r="CS242" s="33">
        <v>42.829215689999998</v>
      </c>
      <c r="CT242" s="33">
        <v>1154.6420350000001</v>
      </c>
      <c r="CU242" s="33">
        <v>1892.720468</v>
      </c>
      <c r="CV242" s="33">
        <v>4749.4813359999998</v>
      </c>
      <c r="CW242" s="33">
        <v>3709.3140159999998</v>
      </c>
      <c r="CX242" s="33">
        <v>1565.806634</v>
      </c>
      <c r="CY242" s="33">
        <v>2393.9361939999999</v>
      </c>
      <c r="CZ242" s="33">
        <v>5651.3367619999999</v>
      </c>
      <c r="DA242" s="33">
        <v>349.8867467</v>
      </c>
      <c r="DB242" s="33">
        <v>1936.8579990000001</v>
      </c>
      <c r="DC242" s="33">
        <v>2846.253295</v>
      </c>
      <c r="DD242" s="33">
        <v>5741.8466669999998</v>
      </c>
      <c r="DE242" s="33">
        <v>2181.1181569999999</v>
      </c>
      <c r="DF242" s="33">
        <v>1974.0965880000001</v>
      </c>
      <c r="DG242" s="33">
        <v>2891.6476859999998</v>
      </c>
      <c r="DH242" s="33">
        <v>5741.8466669999998</v>
      </c>
      <c r="DJ242" s="33">
        <v>1974.0965880000001</v>
      </c>
      <c r="DK242" s="33">
        <v>2891.6476859999998</v>
      </c>
      <c r="DL242" s="33">
        <v>5741.8466669999998</v>
      </c>
      <c r="DM242" s="33">
        <v>4557.5851759999996</v>
      </c>
      <c r="DN242" s="33">
        <v>1974.0965880000001</v>
      </c>
      <c r="DO242" s="33">
        <v>2891.6476859999998</v>
      </c>
      <c r="DP242" s="33">
        <v>5741.8466669999998</v>
      </c>
      <c r="DQ242" s="33">
        <v>2260.1116470000002</v>
      </c>
      <c r="DR242" s="33">
        <v>1974.0965880000001</v>
      </c>
      <c r="DS242" s="33">
        <v>2891.6476859999998</v>
      </c>
      <c r="DT242" s="33">
        <v>5741.8466669999998</v>
      </c>
      <c r="DU242" s="33">
        <v>4557.5851759999996</v>
      </c>
      <c r="DV242" s="33">
        <v>1974.0965880000001</v>
      </c>
      <c r="DW242" s="33">
        <v>2891.6476859999998</v>
      </c>
      <c r="DX242" s="33">
        <v>5741.8466669999998</v>
      </c>
      <c r="DY242" s="33">
        <v>2340.302745</v>
      </c>
      <c r="DZ242" s="33">
        <v>1974.0965880000001</v>
      </c>
      <c r="EA242" s="33">
        <v>2891.6476859999998</v>
      </c>
      <c r="EB242" s="33">
        <v>5741.8466669999998</v>
      </c>
      <c r="EC242" s="33">
        <v>212.0313778</v>
      </c>
      <c r="ED242" s="33">
        <v>1974.0965880000001</v>
      </c>
      <c r="EE242" s="33">
        <v>2891.6476859999998</v>
      </c>
      <c r="EF242" s="33">
        <v>5741.8466669999998</v>
      </c>
      <c r="EG242" s="33">
        <v>3600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2223.947373</v>
      </c>
      <c r="EP242" s="33">
        <v>1974.0965880000001</v>
      </c>
      <c r="EQ242" s="33">
        <v>2891.6476859999998</v>
      </c>
      <c r="ER242" s="33">
        <v>5741.8466669999998</v>
      </c>
      <c r="ES242" s="33">
        <v>1003.78271</v>
      </c>
      <c r="ET242" s="33">
        <v>1974.0965880000001</v>
      </c>
      <c r="EU242" s="33">
        <v>2891.6476859999998</v>
      </c>
      <c r="EV242" s="33">
        <v>5741.8466669999998</v>
      </c>
      <c r="EW242" s="33">
        <v>1052.4116489999999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53420.499790000002</v>
      </c>
      <c r="AC245" s="33">
        <v>44615.765099999997</v>
      </c>
      <c r="AD245" s="33">
        <v>41227.444499999998</v>
      </c>
      <c r="AE245" s="33">
        <v>46641.726900000001</v>
      </c>
      <c r="AF245" s="33">
        <v>57788.353969999996</v>
      </c>
      <c r="AG245" s="33">
        <v>48182.261659999996</v>
      </c>
      <c r="AH245" s="33">
        <v>44977.968710000001</v>
      </c>
      <c r="AI245" s="33">
        <v>48426.768210000002</v>
      </c>
      <c r="AJ245" s="33">
        <v>60658.093889999996</v>
      </c>
      <c r="AK245" s="33">
        <v>51080.462760000002</v>
      </c>
      <c r="AL245" s="33">
        <v>47741.222459999997</v>
      </c>
      <c r="AM245" s="33">
        <v>50290.599589999998</v>
      </c>
      <c r="AN245" s="33">
        <v>63088.010540000003</v>
      </c>
      <c r="AO245" s="33">
        <v>54611.683519999999</v>
      </c>
      <c r="AP245" s="33">
        <v>50467.61911</v>
      </c>
      <c r="AQ245" s="33">
        <v>50290.599589999998</v>
      </c>
      <c r="AR245" s="33">
        <v>65507.433819999998</v>
      </c>
      <c r="AS245" s="33">
        <v>54409.698499999999</v>
      </c>
      <c r="AT245" s="33">
        <v>50564.684759999996</v>
      </c>
      <c r="AU245" s="33">
        <v>50378.189980000003</v>
      </c>
      <c r="AV245" s="33">
        <v>69595.635460000005</v>
      </c>
      <c r="AW245" s="33">
        <v>56371.015979999996</v>
      </c>
      <c r="AX245" s="33">
        <v>50637.012089999997</v>
      </c>
      <c r="AY245" s="33">
        <v>50459.613660000003</v>
      </c>
      <c r="AZ245" s="33">
        <v>68487.705390000003</v>
      </c>
      <c r="BA245" s="33">
        <v>58660.970959999999</v>
      </c>
      <c r="BB245" s="33">
        <v>50768.613579999997</v>
      </c>
      <c r="BC245" s="33">
        <v>50610.276100000003</v>
      </c>
      <c r="BD245" s="33">
        <v>70756.417709999994</v>
      </c>
      <c r="BE245" s="33">
        <v>57679.884019999998</v>
      </c>
      <c r="BF245" s="33">
        <v>50819.429929999998</v>
      </c>
      <c r="BG245" s="33">
        <v>50668.106209999998</v>
      </c>
      <c r="BH245" s="33">
        <v>73111.665779999996</v>
      </c>
      <c r="BI245" s="33">
        <v>58755.629209999999</v>
      </c>
      <c r="BJ245" s="33">
        <v>51410.371070000001</v>
      </c>
      <c r="BK245" s="33">
        <v>51198.323230000002</v>
      </c>
      <c r="BL245" s="33">
        <v>73276.448669999998</v>
      </c>
      <c r="BM245" s="33">
        <v>59264.057549999998</v>
      </c>
      <c r="BN245" s="33">
        <v>51410.371070000001</v>
      </c>
      <c r="BO245" s="33">
        <v>51198.323230000002</v>
      </c>
      <c r="BP245" s="33">
        <v>75964.981440000003</v>
      </c>
      <c r="BQ245" s="33">
        <v>64049.34779</v>
      </c>
      <c r="BR245" s="33">
        <v>53354.172850000003</v>
      </c>
      <c r="BS245" s="33">
        <v>53451.1348</v>
      </c>
      <c r="BT245" s="33">
        <v>77229.450750000004</v>
      </c>
      <c r="BU245" s="33">
        <v>63990.300609999998</v>
      </c>
      <c r="BV245" s="33">
        <v>54011.114240000003</v>
      </c>
      <c r="BW245" s="33">
        <v>54328.634530000003</v>
      </c>
      <c r="BX245" s="33">
        <v>80950.260500000004</v>
      </c>
      <c r="BY245" s="33">
        <v>65639.043049999993</v>
      </c>
      <c r="BZ245" s="33">
        <v>55902.08784</v>
      </c>
      <c r="CA245" s="33">
        <v>56735.994259999999</v>
      </c>
      <c r="CB245" s="33">
        <v>84271.306159999993</v>
      </c>
      <c r="CC245" s="33">
        <v>67011.941319999998</v>
      </c>
      <c r="CD245" s="33">
        <v>57111.707779999997</v>
      </c>
      <c r="CE245" s="33">
        <v>58544.869259999999</v>
      </c>
      <c r="CF245" s="33">
        <v>85950.341780000002</v>
      </c>
      <c r="CG245" s="33">
        <v>68111.630009999993</v>
      </c>
      <c r="CH245" s="33">
        <v>57571.154199999997</v>
      </c>
      <c r="CI245" s="33">
        <v>59180.225180000001</v>
      </c>
      <c r="CJ245" s="33">
        <v>87577.514880000002</v>
      </c>
      <c r="CK245" s="33">
        <v>71508.075150000004</v>
      </c>
      <c r="CL245" s="33">
        <v>58056.129630000003</v>
      </c>
      <c r="CM245" s="33">
        <v>59865.347629999997</v>
      </c>
      <c r="CN245" s="33">
        <v>89466.630309999993</v>
      </c>
      <c r="CO245" s="33">
        <v>70192.185490000003</v>
      </c>
      <c r="CP245" s="33">
        <v>58459.53789</v>
      </c>
      <c r="CQ245" s="33">
        <v>60439.215459999999</v>
      </c>
      <c r="CR245" s="33">
        <v>91308.833899999998</v>
      </c>
      <c r="CS245" s="33">
        <v>74347.853640000001</v>
      </c>
      <c r="CT245" s="33">
        <v>59161.999360000002</v>
      </c>
      <c r="CU245" s="33">
        <v>61360.536119999997</v>
      </c>
      <c r="CV245" s="33">
        <v>92434.914180000007</v>
      </c>
      <c r="CW245" s="33">
        <v>72466.692949999997</v>
      </c>
      <c r="CX245" s="33">
        <v>59608.962879999999</v>
      </c>
      <c r="CY245" s="33">
        <v>61916.452010000001</v>
      </c>
      <c r="CZ245" s="33">
        <v>93561.484920000003</v>
      </c>
      <c r="DA245" s="33">
        <v>73445.85871</v>
      </c>
      <c r="DB245" s="33">
        <v>60071.063929999997</v>
      </c>
      <c r="DC245" s="33">
        <v>62483.197110000001</v>
      </c>
      <c r="DD245" s="33">
        <v>95884.253240000005</v>
      </c>
      <c r="DE245" s="33">
        <v>74653.358470000006</v>
      </c>
      <c r="DF245" s="33">
        <v>60668.909370000001</v>
      </c>
      <c r="DG245" s="33">
        <v>63466.734859999997</v>
      </c>
      <c r="DH245" s="33">
        <v>97626.006049999996</v>
      </c>
      <c r="DI245" s="33">
        <v>75852.14301</v>
      </c>
      <c r="DJ245" s="33">
        <v>61358.561860000002</v>
      </c>
      <c r="DK245" s="33">
        <v>64298.454680000003</v>
      </c>
      <c r="DL245" s="33">
        <v>97626.006049999996</v>
      </c>
      <c r="DM245" s="33">
        <v>77935.354380000004</v>
      </c>
      <c r="DN245" s="33">
        <v>60101.263749999998</v>
      </c>
      <c r="DO245" s="33">
        <v>64298.454680000003</v>
      </c>
      <c r="DP245" s="33">
        <v>97626.006049999996</v>
      </c>
      <c r="DQ245" s="33">
        <v>75208.654399999999</v>
      </c>
      <c r="DR245" s="33">
        <v>57192.777600000001</v>
      </c>
      <c r="DS245" s="33">
        <v>64298.454680000003</v>
      </c>
      <c r="DT245" s="33">
        <v>97626.006049999996</v>
      </c>
      <c r="DU245" s="33">
        <v>74032.833899999998</v>
      </c>
      <c r="DV245" s="33">
        <v>56318.094799999999</v>
      </c>
      <c r="DW245" s="33">
        <v>64298.454680000003</v>
      </c>
      <c r="DX245" s="33">
        <v>97626.006049999996</v>
      </c>
      <c r="DY245" s="33">
        <v>73750.295360000004</v>
      </c>
      <c r="DZ245" s="33">
        <v>55970.010549999999</v>
      </c>
      <c r="EA245" s="33">
        <v>64298.454680000003</v>
      </c>
      <c r="EB245" s="33">
        <v>97626.006049999996</v>
      </c>
      <c r="EC245" s="33">
        <v>73875.504870000004</v>
      </c>
      <c r="ED245" s="33">
        <v>55310.872360000001</v>
      </c>
      <c r="EE245" s="33">
        <v>64298.454680000003</v>
      </c>
      <c r="EF245" s="33">
        <v>97626.006049999996</v>
      </c>
      <c r="EG245" s="33">
        <v>74712.961540000004</v>
      </c>
      <c r="EH245" s="33">
        <v>55370.830479999997</v>
      </c>
      <c r="EI245" s="33">
        <v>64298.454680000003</v>
      </c>
      <c r="EJ245" s="33">
        <v>97626.006049999996</v>
      </c>
      <c r="EK245" s="33">
        <v>77729.361109999998</v>
      </c>
      <c r="EL245" s="33">
        <v>55423.48128</v>
      </c>
      <c r="EM245" s="33">
        <v>64298.454680000003</v>
      </c>
      <c r="EN245" s="33">
        <v>97626.006049999996</v>
      </c>
      <c r="EO245" s="33">
        <v>78282.101079999993</v>
      </c>
      <c r="EP245" s="33">
        <v>55424.61606</v>
      </c>
      <c r="EQ245" s="33">
        <v>64298.454680000003</v>
      </c>
      <c r="ER245" s="33">
        <v>98111.169330000004</v>
      </c>
      <c r="ES245" s="33">
        <v>76437.472210000007</v>
      </c>
      <c r="ET245" s="33">
        <v>55455.227890000002</v>
      </c>
      <c r="EU245" s="33">
        <v>64461.364009999998</v>
      </c>
      <c r="EV245" s="33">
        <v>101563.3827</v>
      </c>
      <c r="EW245" s="33">
        <v>78147.454140000002</v>
      </c>
      <c r="EX245" s="33">
        <v>57001.429329999999</v>
      </c>
      <c r="EY245" s="33">
        <v>65983.398430000001</v>
      </c>
      <c r="EZ245" s="33">
        <v>102154.9102</v>
      </c>
      <c r="FA245" s="33">
        <v>80162.300239999997</v>
      </c>
      <c r="FB245" s="33">
        <v>57322.462670000001</v>
      </c>
      <c r="FC245" s="33">
        <v>66207.997359999994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3836.3894009999999</v>
      </c>
      <c r="AO246" s="33">
        <v>2124.3119839999999</v>
      </c>
      <c r="AP246" s="33">
        <v>2473.4755060000002</v>
      </c>
      <c r="AQ246" s="33">
        <v>3031.1730889999999</v>
      </c>
      <c r="AR246" s="33">
        <v>4969.5392400000001</v>
      </c>
      <c r="AS246" s="33">
        <v>4590.324541</v>
      </c>
      <c r="AT246" s="33">
        <v>3207.1786219999999</v>
      </c>
      <c r="AU246" s="33">
        <v>3915.3822460000001</v>
      </c>
      <c r="AV246" s="33">
        <v>2342.7673100000002</v>
      </c>
      <c r="AW246" s="33">
        <v>3600.3148230000002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3860.0923269999998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6181.8734000000004</v>
      </c>
      <c r="BU246" s="33">
        <v>3993.1480230000002</v>
      </c>
      <c r="BV246" s="33">
        <v>3992.1527890000002</v>
      </c>
      <c r="BW246" s="33">
        <v>4861.3797930000001</v>
      </c>
      <c r="BX246" s="33">
        <v>6181.8734000000004</v>
      </c>
      <c r="BY246" s="33">
        <v>4625.3841830000001</v>
      </c>
      <c r="BZ246" s="33">
        <v>3992.1527890000002</v>
      </c>
      <c r="CA246" s="33">
        <v>4861.3797930000001</v>
      </c>
      <c r="CB246" s="33">
        <v>6181.8734000000004</v>
      </c>
      <c r="CC246" s="33">
        <v>5659.8193789999996</v>
      </c>
      <c r="CD246" s="33">
        <v>3992.1527890000002</v>
      </c>
      <c r="CE246" s="33">
        <v>4861.3797930000001</v>
      </c>
      <c r="CF246" s="33">
        <v>6181.8734000000004</v>
      </c>
      <c r="CG246" s="33">
        <v>5503.9100470000003</v>
      </c>
      <c r="CH246" s="33">
        <v>3992.1527890000002</v>
      </c>
      <c r="CI246" s="33">
        <v>4861.3797930000001</v>
      </c>
      <c r="CJ246" s="33">
        <v>6181.8734000000004</v>
      </c>
      <c r="CK246" s="33">
        <v>3267.2651409999999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4188.0797769999999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5672.0998630000004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5714.7131360000003</v>
      </c>
      <c r="DJ246" s="33">
        <v>3992.1527890000002</v>
      </c>
      <c r="DK246" s="33">
        <v>4861.3797930000001</v>
      </c>
      <c r="DL246" s="33">
        <v>6181.8734000000004</v>
      </c>
      <c r="DM246" s="33">
        <v>3267.2651409999999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5539.099217</v>
      </c>
      <c r="EH246" s="33">
        <v>3992.1527890000002</v>
      </c>
      <c r="EI246" s="33">
        <v>4861.3797930000001</v>
      </c>
      <c r="EJ246" s="33">
        <v>6181.8734000000004</v>
      </c>
      <c r="EK246" s="33">
        <v>3267.2651409999999</v>
      </c>
      <c r="EL246" s="33">
        <v>3992.1527890000002</v>
      </c>
      <c r="EM246" s="33">
        <v>4861.3797930000001</v>
      </c>
      <c r="EN246" s="33">
        <v>6181.8734000000004</v>
      </c>
      <c r="EO246" s="33">
        <v>3267.2651409999999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5485.4280650000001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1125.1608140000001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2275.4708599999999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2362.0616709999999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990.78436850000003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46.842726089999999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56.751142489999999</v>
      </c>
      <c r="DO248" s="33">
        <v>107.4420198</v>
      </c>
      <c r="DP248" s="33">
        <v>105.2766835</v>
      </c>
      <c r="DQ248" s="33">
        <v>104.6626727</v>
      </c>
      <c r="DR248" s="33">
        <v>56.751142489999999</v>
      </c>
      <c r="DS248" s="33">
        <v>107.4420198</v>
      </c>
      <c r="DT248" s="33">
        <v>105.2766835</v>
      </c>
      <c r="DU248" s="33">
        <v>1.7976075739999999</v>
      </c>
      <c r="DV248" s="33">
        <v>56.751142489999999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D248" s="33">
        <v>55.792816889999997</v>
      </c>
      <c r="EE248" s="33">
        <v>107.4420198</v>
      </c>
      <c r="EF248" s="33">
        <v>105.2766835</v>
      </c>
      <c r="EG248" s="33">
        <v>104.6626727</v>
      </c>
      <c r="EH248" s="33">
        <v>33.873198430000002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P248" s="33">
        <v>2.103819009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46.842726089999999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163.84764620000001</v>
      </c>
      <c r="AM251" s="33">
        <v>198.2845548</v>
      </c>
      <c r="AN251" s="33">
        <v>279.91480610000002</v>
      </c>
      <c r="AO251" s="33">
        <v>235.7086535</v>
      </c>
      <c r="AP251" s="33">
        <v>163.84764620000001</v>
      </c>
      <c r="AQ251" s="33">
        <v>198.2845548</v>
      </c>
      <c r="AR251" s="33">
        <v>193.63768049999999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89.412165790000003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89.412165790000003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89.412165790000003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89.412165790000003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J253" s="33">
        <v>1.4807809949999999</v>
      </c>
      <c r="AK253" s="33">
        <v>0.25443146929999999</v>
      </c>
      <c r="AL253" s="33">
        <v>1.4807809949999999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3837.0294130000002</v>
      </c>
      <c r="AK257" s="33">
        <v>3409.421167</v>
      </c>
      <c r="AL257" s="33">
        <v>2985.3320669999998</v>
      </c>
      <c r="AM257" s="33">
        <v>3314.0706719999998</v>
      </c>
      <c r="AN257" s="33">
        <v>5327.1175229999999</v>
      </c>
      <c r="AO257" s="33">
        <v>3555.4632230000002</v>
      </c>
      <c r="AP257" s="33">
        <v>3959.4872449999998</v>
      </c>
      <c r="AQ257" s="33">
        <v>4479.5602529999996</v>
      </c>
      <c r="AR257" s="33">
        <v>6373.9902359999996</v>
      </c>
      <c r="AS257" s="33">
        <v>5875.1792930000001</v>
      </c>
      <c r="AT257" s="33">
        <v>4693.1903609999999</v>
      </c>
      <c r="AU257" s="33">
        <v>5363.7694110000002</v>
      </c>
      <c r="AV257" s="33">
        <v>3833.4954320000002</v>
      </c>
      <c r="AW257" s="33">
        <v>4797.561189</v>
      </c>
      <c r="AX257" s="33">
        <v>4693.1903609999999</v>
      </c>
      <c r="AY257" s="33">
        <v>5363.7694110000002</v>
      </c>
      <c r="AZ257" s="33">
        <v>7850.1302459999997</v>
      </c>
      <c r="BA257" s="33">
        <v>5055.0961770000004</v>
      </c>
      <c r="BB257" s="33">
        <v>6399.1372419999998</v>
      </c>
      <c r="BC257" s="33">
        <v>6983.5825960000002</v>
      </c>
      <c r="BD257" s="33">
        <v>7934.354171</v>
      </c>
      <c r="BE257" s="33">
        <v>7531.5398580000001</v>
      </c>
      <c r="BF257" s="33">
        <v>6399.1372419999998</v>
      </c>
      <c r="BG257" s="33">
        <v>6983.5825960000002</v>
      </c>
      <c r="BH257" s="33">
        <v>6829.059456</v>
      </c>
      <c r="BI257" s="33">
        <v>7345.707883</v>
      </c>
      <c r="BJ257" s="33">
        <v>6399.1372419999998</v>
      </c>
      <c r="BK257" s="33">
        <v>6983.5825960000002</v>
      </c>
      <c r="BL257" s="33">
        <v>7938.5063689999997</v>
      </c>
      <c r="BM257" s="33">
        <v>7531.5398580000001</v>
      </c>
      <c r="BN257" s="33">
        <v>6399.1372419999998</v>
      </c>
      <c r="BO257" s="33">
        <v>6983.5825960000002</v>
      </c>
      <c r="BP257" s="33">
        <v>7938.5063689999997</v>
      </c>
      <c r="BQ257" s="33">
        <v>4999.080011</v>
      </c>
      <c r="BR257" s="33">
        <v>6399.1372419999998</v>
      </c>
      <c r="BS257" s="33">
        <v>6983.5825960000002</v>
      </c>
      <c r="BT257" s="33">
        <v>9150.8405299999995</v>
      </c>
      <c r="BU257" s="33">
        <v>6923.9322160000002</v>
      </c>
      <c r="BV257" s="33">
        <v>7184.1114100000004</v>
      </c>
      <c r="BW257" s="33">
        <v>7929.5801419999998</v>
      </c>
      <c r="BX257" s="33">
        <v>9150.8405299999995</v>
      </c>
      <c r="BY257" s="33">
        <v>7558.1395789999997</v>
      </c>
      <c r="BZ257" s="33">
        <v>7184.1114100000004</v>
      </c>
      <c r="CA257" s="33">
        <v>7929.5801419999998</v>
      </c>
      <c r="CB257" s="33">
        <v>9150.8405299999995</v>
      </c>
      <c r="CC257" s="33">
        <v>8501.929392</v>
      </c>
      <c r="CD257" s="33">
        <v>7184.1114100000004</v>
      </c>
      <c r="CE257" s="33">
        <v>7929.5801419999998</v>
      </c>
      <c r="CF257" s="33">
        <v>9150.8405299999995</v>
      </c>
      <c r="CG257" s="33">
        <v>8436.6654429999999</v>
      </c>
      <c r="CH257" s="33">
        <v>7184.1114100000004</v>
      </c>
      <c r="CI257" s="33">
        <v>7929.5801419999998</v>
      </c>
      <c r="CJ257" s="33">
        <v>9150.8405299999995</v>
      </c>
      <c r="CK257" s="33">
        <v>6024.2030990000003</v>
      </c>
      <c r="CL257" s="33">
        <v>7184.1114100000004</v>
      </c>
      <c r="CM257" s="33">
        <v>7929.5801419999998</v>
      </c>
      <c r="CN257" s="33">
        <v>9150.8405299999995</v>
      </c>
      <c r="CO257" s="33">
        <v>8492.6750639999991</v>
      </c>
      <c r="CP257" s="33">
        <v>7184.1114100000004</v>
      </c>
      <c r="CQ257" s="33">
        <v>7929.5801419999998</v>
      </c>
      <c r="CR257" s="33">
        <v>9150.8405299999995</v>
      </c>
      <c r="CS257" s="33">
        <v>5658.5274630000004</v>
      </c>
      <c r="CT257" s="33">
        <v>7184.1114100000004</v>
      </c>
      <c r="CU257" s="33">
        <v>7929.5801419999998</v>
      </c>
      <c r="CV257" s="33">
        <v>9150.8405299999995</v>
      </c>
      <c r="CW257" s="33">
        <v>8403.6158579999992</v>
      </c>
      <c r="CX257" s="33">
        <v>7184.1114100000004</v>
      </c>
      <c r="CY257" s="33">
        <v>7929.5801419999998</v>
      </c>
      <c r="CZ257" s="33">
        <v>9150.8405299999995</v>
      </c>
      <c r="DA257" s="33">
        <v>8604.8552579999996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8647.4685320000008</v>
      </c>
      <c r="DJ257" s="33">
        <v>7184.1114100000004</v>
      </c>
      <c r="DK257" s="33">
        <v>7929.5801419999998</v>
      </c>
      <c r="DL257" s="33">
        <v>9150.8405299999995</v>
      </c>
      <c r="DM257" s="33">
        <v>6016.2313830000003</v>
      </c>
      <c r="DN257" s="33">
        <v>7128.318593</v>
      </c>
      <c r="DO257" s="33">
        <v>7929.5801419999998</v>
      </c>
      <c r="DP257" s="33">
        <v>9150.8405299999995</v>
      </c>
      <c r="DQ257" s="33">
        <v>7214.156508</v>
      </c>
      <c r="DR257" s="33">
        <v>7128.318593</v>
      </c>
      <c r="DS257" s="33">
        <v>7929.5801419999998</v>
      </c>
      <c r="DT257" s="33">
        <v>9150.8405299999995</v>
      </c>
      <c r="DU257" s="33">
        <v>8389.8099989999992</v>
      </c>
      <c r="DV257" s="33">
        <v>7128.318593</v>
      </c>
      <c r="DW257" s="33">
        <v>7929.5801419999998</v>
      </c>
      <c r="DX257" s="33">
        <v>9150.8405299999995</v>
      </c>
      <c r="DY257" s="33">
        <v>8678.2679979999994</v>
      </c>
      <c r="DZ257" s="33">
        <v>7071.5674499999996</v>
      </c>
      <c r="EA257" s="33">
        <v>7929.5801419999998</v>
      </c>
      <c r="EB257" s="33">
        <v>9150.8405299999995</v>
      </c>
      <c r="EC257" s="33">
        <v>8676.2967960000005</v>
      </c>
      <c r="ED257" s="33">
        <v>7127.360267</v>
      </c>
      <c r="EE257" s="33">
        <v>7929.5801419999998</v>
      </c>
      <c r="EF257" s="33">
        <v>9150.8405299999995</v>
      </c>
      <c r="EG257" s="33">
        <v>8469.8834100000004</v>
      </c>
      <c r="EH257" s="33">
        <v>7105.4406490000001</v>
      </c>
      <c r="EI257" s="33">
        <v>7929.5801419999998</v>
      </c>
      <c r="EJ257" s="33">
        <v>9150.8405299999995</v>
      </c>
      <c r="EK257" s="33">
        <v>6201.8243169999996</v>
      </c>
      <c r="EL257" s="33">
        <v>7071.5674499999996</v>
      </c>
      <c r="EM257" s="33">
        <v>7929.5801419999998</v>
      </c>
      <c r="EN257" s="33">
        <v>9150.8405299999995</v>
      </c>
      <c r="EO257" s="33">
        <v>6199.8531149999999</v>
      </c>
      <c r="EP257" s="33">
        <v>7073.6712690000004</v>
      </c>
      <c r="EQ257" s="33">
        <v>7929.5801419999998</v>
      </c>
      <c r="ER257" s="33">
        <v>9150.8405299999995</v>
      </c>
      <c r="ES257" s="33">
        <v>8676.4642179999992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8362.1672940000008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142.57875000000001</v>
      </c>
      <c r="DS368" s="58">
        <v>158.05994999999999</v>
      </c>
      <c r="DT368" s="58">
        <v>158.05994999999999</v>
      </c>
      <c r="DU368" s="58">
        <v>39.241199999999999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73.549966299999994</v>
      </c>
      <c r="EE368" s="58">
        <v>158.05994999999999</v>
      </c>
      <c r="EF368" s="58">
        <v>158.05994999999999</v>
      </c>
      <c r="EG368" s="58">
        <v>158.05994999999999</v>
      </c>
      <c r="EH368" s="58">
        <v>39.241199999999999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332.47196070000001</v>
      </c>
      <c r="DS377" s="58">
        <v>347.95316070000001</v>
      </c>
      <c r="DT377" s="58">
        <v>347.95316070000001</v>
      </c>
      <c r="DU377" s="58">
        <v>229.13441069999999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263.44317699999999</v>
      </c>
      <c r="EE377" s="58">
        <v>347.95316070000001</v>
      </c>
      <c r="EF377" s="58">
        <v>347.95316070000001</v>
      </c>
      <c r="EG377" s="58">
        <v>347.95316070000001</v>
      </c>
      <c r="EH377" s="58">
        <v>229.13441069999999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8654.0043019999994</v>
      </c>
      <c r="BM416" s="33">
        <v>10511.08677</v>
      </c>
      <c r="BN416" s="33">
        <v>13965.26016</v>
      </c>
      <c r="BO416" s="33">
        <v>11476.76965</v>
      </c>
      <c r="BP416" s="33">
        <v>8992.6414249999998</v>
      </c>
      <c r="BQ416" s="33">
        <v>10922.3928</v>
      </c>
      <c r="BR416" s="33">
        <v>14511.730369999999</v>
      </c>
      <c r="BS416" s="33">
        <v>11925.863520000001</v>
      </c>
      <c r="BT416" s="33">
        <v>8992.6414249999998</v>
      </c>
      <c r="BU416" s="33">
        <v>10922.3928</v>
      </c>
      <c r="BV416" s="33">
        <v>14511.730369999999</v>
      </c>
      <c r="BW416" s="33">
        <v>11925.863520000001</v>
      </c>
      <c r="BX416" s="33">
        <v>8992.6414249999998</v>
      </c>
      <c r="BY416" s="33">
        <v>10922.3928</v>
      </c>
      <c r="BZ416" s="33">
        <v>14511.730369999999</v>
      </c>
      <c r="CA416" s="33">
        <v>11925.863520000001</v>
      </c>
      <c r="CB416" s="33">
        <v>8992.6414249999998</v>
      </c>
      <c r="CC416" s="33">
        <v>10922.3928</v>
      </c>
      <c r="CD416" s="33">
        <v>14511.730369999999</v>
      </c>
      <c r="CE416" s="33">
        <v>11925.863520000001</v>
      </c>
      <c r="CF416" s="33">
        <v>8992.6414249999998</v>
      </c>
      <c r="CG416" s="33">
        <v>10922.3928</v>
      </c>
      <c r="CH416" s="33">
        <v>14511.730369999999</v>
      </c>
      <c r="CI416" s="33">
        <v>11925.863520000001</v>
      </c>
      <c r="CJ416" s="33">
        <v>8992.6414249999998</v>
      </c>
      <c r="CK416" s="33">
        <v>10922.3928</v>
      </c>
      <c r="CL416" s="33">
        <v>14511.730369999999</v>
      </c>
      <c r="CM416" s="33">
        <v>11925.863520000001</v>
      </c>
      <c r="CN416" s="33">
        <v>8992.6414249999998</v>
      </c>
      <c r="CO416" s="33">
        <v>10922.3928</v>
      </c>
      <c r="CP416" s="33">
        <v>14511.730369999999</v>
      </c>
      <c r="CQ416" s="33">
        <v>11925.863520000001</v>
      </c>
      <c r="CR416" s="33">
        <v>8992.6414249999998</v>
      </c>
      <c r="CS416" s="33">
        <v>10922.3928</v>
      </c>
      <c r="CT416" s="33">
        <v>14511.730369999999</v>
      </c>
      <c r="CU416" s="33">
        <v>11925.863520000001</v>
      </c>
      <c r="CV416" s="33">
        <v>8992.6414249999998</v>
      </c>
      <c r="CW416" s="33">
        <v>10922.3928</v>
      </c>
      <c r="CX416" s="33">
        <v>14511.730369999999</v>
      </c>
      <c r="CY416" s="33">
        <v>11925.863520000001</v>
      </c>
      <c r="CZ416" s="33">
        <v>8992.6414249999998</v>
      </c>
      <c r="DA416" s="33">
        <v>10922.3928</v>
      </c>
      <c r="DB416" s="33">
        <v>14511.730369999999</v>
      </c>
      <c r="DC416" s="33">
        <v>11925.863520000001</v>
      </c>
      <c r="DD416" s="33">
        <v>8992.6414249999998</v>
      </c>
      <c r="DE416" s="33">
        <v>10922.3928</v>
      </c>
      <c r="DF416" s="33">
        <v>14511.730369999999</v>
      </c>
      <c r="DG416" s="33">
        <v>11925.863520000001</v>
      </c>
      <c r="DH416" s="33">
        <v>8992.6414249999998</v>
      </c>
      <c r="DI416" s="33">
        <v>10922.3928</v>
      </c>
      <c r="DJ416" s="33">
        <v>14511.730369999999</v>
      </c>
      <c r="DK416" s="33">
        <v>11925.863520000001</v>
      </c>
      <c r="DL416" s="33">
        <v>8992.6414249999998</v>
      </c>
      <c r="DM416" s="33">
        <v>10922.3928</v>
      </c>
      <c r="DN416" s="33">
        <v>14511.730369999999</v>
      </c>
      <c r="DO416" s="33">
        <v>11925.863520000001</v>
      </c>
      <c r="DP416" s="33">
        <v>8992.6414249999998</v>
      </c>
      <c r="DQ416" s="33">
        <v>10922.3928</v>
      </c>
      <c r="DR416" s="33">
        <v>14511.730369999999</v>
      </c>
      <c r="DS416" s="33">
        <v>11925.863520000001</v>
      </c>
      <c r="DT416" s="33">
        <v>8992.6414249999998</v>
      </c>
      <c r="DU416" s="33">
        <v>10922.3928</v>
      </c>
      <c r="DV416" s="33">
        <v>14511.730369999999</v>
      </c>
      <c r="DW416" s="33">
        <v>11925.863520000001</v>
      </c>
      <c r="DX416" s="33">
        <v>8992.6414249999998</v>
      </c>
      <c r="DY416" s="33">
        <v>10922.3928</v>
      </c>
      <c r="DZ416" s="33">
        <v>14511.730369999999</v>
      </c>
      <c r="EA416" s="33">
        <v>11925.863520000001</v>
      </c>
      <c r="EB416" s="33">
        <v>8992.6414249999998</v>
      </c>
      <c r="EC416" s="33">
        <v>10922.3928</v>
      </c>
      <c r="ED416" s="33">
        <v>14511.730369999999</v>
      </c>
      <c r="EE416" s="33">
        <v>11925.863520000001</v>
      </c>
      <c r="EF416" s="33">
        <v>8992.6414249999998</v>
      </c>
      <c r="EG416" s="33">
        <v>10922.3928</v>
      </c>
      <c r="EH416" s="33">
        <v>14511.730369999999</v>
      </c>
      <c r="EI416" s="33">
        <v>11925.863520000001</v>
      </c>
      <c r="EJ416" s="33">
        <v>8992.6414249999998</v>
      </c>
      <c r="EK416" s="33">
        <v>10922.3928</v>
      </c>
      <c r="EL416" s="33">
        <v>14511.730369999999</v>
      </c>
      <c r="EM416" s="33">
        <v>11925.863520000001</v>
      </c>
      <c r="EN416" s="33">
        <v>8992.6414249999998</v>
      </c>
      <c r="EO416" s="33">
        <v>10922.3928</v>
      </c>
      <c r="EP416" s="33">
        <v>14511.730369999999</v>
      </c>
      <c r="EQ416" s="33">
        <v>11925.863520000001</v>
      </c>
      <c r="ER416" s="33">
        <v>8992.6414249999998</v>
      </c>
      <c r="ES416" s="33">
        <v>10922.3928</v>
      </c>
      <c r="ET416" s="33">
        <v>14511.730369999999</v>
      </c>
      <c r="EU416" s="33">
        <v>11925.863520000001</v>
      </c>
      <c r="EV416" s="33">
        <v>8992.6414249999998</v>
      </c>
      <c r="EW416" s="33">
        <v>10922.3928</v>
      </c>
      <c r="EX416" s="33">
        <v>14511.730369999999</v>
      </c>
      <c r="EY416" s="33">
        <v>11925.863520000001</v>
      </c>
      <c r="EZ416" s="33">
        <v>8992.6414249999998</v>
      </c>
      <c r="FA416" s="33">
        <v>10922.3928</v>
      </c>
      <c r="FB416" s="33">
        <v>14511.730369999999</v>
      </c>
      <c r="FC416" s="33">
        <v>11925.863520000001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8654.0043019999994</v>
      </c>
      <c r="BM425" s="33">
        <v>10511.08677</v>
      </c>
      <c r="BN425" s="33">
        <v>13965.26016</v>
      </c>
      <c r="BO425" s="33">
        <v>11476.76965</v>
      </c>
      <c r="BP425" s="33">
        <v>8992.6414249999998</v>
      </c>
      <c r="BQ425" s="33">
        <v>10922.3928</v>
      </c>
      <c r="BR425" s="33">
        <v>14511.730369999999</v>
      </c>
      <c r="BS425" s="33">
        <v>11925.863520000001</v>
      </c>
      <c r="BT425" s="33">
        <v>8992.6414249999998</v>
      </c>
      <c r="BU425" s="33">
        <v>10922.3928</v>
      </c>
      <c r="BV425" s="33">
        <v>14511.730369999999</v>
      </c>
      <c r="BW425" s="33">
        <v>11925.863520000001</v>
      </c>
      <c r="BX425" s="33">
        <v>8992.6414249999998</v>
      </c>
      <c r="BY425" s="33">
        <v>10922.3928</v>
      </c>
      <c r="BZ425" s="33">
        <v>14511.730369999999</v>
      </c>
      <c r="CA425" s="33">
        <v>11925.863520000001</v>
      </c>
      <c r="CB425" s="33">
        <v>8992.6414249999998</v>
      </c>
      <c r="CC425" s="33">
        <v>10922.3928</v>
      </c>
      <c r="CD425" s="33">
        <v>14511.730369999999</v>
      </c>
      <c r="CE425" s="33">
        <v>11925.863520000001</v>
      </c>
      <c r="CF425" s="33">
        <v>8992.6414249999998</v>
      </c>
      <c r="CG425" s="33">
        <v>10922.3928</v>
      </c>
      <c r="CH425" s="33">
        <v>14511.730369999999</v>
      </c>
      <c r="CI425" s="33">
        <v>11925.863520000001</v>
      </c>
      <c r="CJ425" s="33">
        <v>8992.6414249999998</v>
      </c>
      <c r="CK425" s="33">
        <v>10922.3928</v>
      </c>
      <c r="CL425" s="33">
        <v>14511.730369999999</v>
      </c>
      <c r="CM425" s="33">
        <v>11925.863520000001</v>
      </c>
      <c r="CN425" s="33">
        <v>8992.6414249999998</v>
      </c>
      <c r="CO425" s="33">
        <v>10922.3928</v>
      </c>
      <c r="CP425" s="33">
        <v>14511.730369999999</v>
      </c>
      <c r="CQ425" s="33">
        <v>11925.863520000001</v>
      </c>
      <c r="CR425" s="33">
        <v>8992.6414249999998</v>
      </c>
      <c r="CS425" s="33">
        <v>10922.3928</v>
      </c>
      <c r="CT425" s="33">
        <v>14511.730369999999</v>
      </c>
      <c r="CU425" s="33">
        <v>11925.863520000001</v>
      </c>
      <c r="CV425" s="33">
        <v>8992.6414249999998</v>
      </c>
      <c r="CW425" s="33">
        <v>10922.3928</v>
      </c>
      <c r="CX425" s="33">
        <v>14511.730369999999</v>
      </c>
      <c r="CY425" s="33">
        <v>11925.863520000001</v>
      </c>
      <c r="CZ425" s="33">
        <v>8992.6414249999998</v>
      </c>
      <c r="DA425" s="33">
        <v>10922.3928</v>
      </c>
      <c r="DB425" s="33">
        <v>14511.730369999999</v>
      </c>
      <c r="DC425" s="33">
        <v>11925.863520000001</v>
      </c>
      <c r="DD425" s="33">
        <v>8992.6414249999998</v>
      </c>
      <c r="DE425" s="33">
        <v>10922.3928</v>
      </c>
      <c r="DF425" s="33">
        <v>14511.730369999999</v>
      </c>
      <c r="DG425" s="33">
        <v>11925.863520000001</v>
      </c>
      <c r="DH425" s="33">
        <v>8992.6414249999998</v>
      </c>
      <c r="DI425" s="33">
        <v>10922.3928</v>
      </c>
      <c r="DJ425" s="33">
        <v>14511.730369999999</v>
      </c>
      <c r="DK425" s="33">
        <v>11925.863520000001</v>
      </c>
      <c r="DL425" s="33">
        <v>8992.6414249999998</v>
      </c>
      <c r="DM425" s="33">
        <v>10922.3928</v>
      </c>
      <c r="DN425" s="33">
        <v>14511.730369999999</v>
      </c>
      <c r="DO425" s="33">
        <v>11925.863520000001</v>
      </c>
      <c r="DP425" s="33">
        <v>8992.6414249999998</v>
      </c>
      <c r="DQ425" s="33">
        <v>10922.3928</v>
      </c>
      <c r="DR425" s="33">
        <v>14511.730369999999</v>
      </c>
      <c r="DS425" s="33">
        <v>11925.863520000001</v>
      </c>
      <c r="DT425" s="33">
        <v>8992.6414249999998</v>
      </c>
      <c r="DU425" s="33">
        <v>10922.3928</v>
      </c>
      <c r="DV425" s="33">
        <v>14511.730369999999</v>
      </c>
      <c r="DW425" s="33">
        <v>11925.863520000001</v>
      </c>
      <c r="DX425" s="33">
        <v>8992.6414249999998</v>
      </c>
      <c r="DY425" s="33">
        <v>10922.3928</v>
      </c>
      <c r="DZ425" s="33">
        <v>14511.730369999999</v>
      </c>
      <c r="EA425" s="33">
        <v>11925.863520000001</v>
      </c>
      <c r="EB425" s="33">
        <v>8992.6414249999998</v>
      </c>
      <c r="EC425" s="33">
        <v>10922.3928</v>
      </c>
      <c r="ED425" s="33">
        <v>14511.730369999999</v>
      </c>
      <c r="EE425" s="33">
        <v>11925.863520000001</v>
      </c>
      <c r="EF425" s="33">
        <v>8992.6414249999998</v>
      </c>
      <c r="EG425" s="33">
        <v>10922.3928</v>
      </c>
      <c r="EH425" s="33">
        <v>14511.730369999999</v>
      </c>
      <c r="EI425" s="33">
        <v>11925.863520000001</v>
      </c>
      <c r="EJ425" s="33">
        <v>8992.6414249999998</v>
      </c>
      <c r="EK425" s="33">
        <v>10922.3928</v>
      </c>
      <c r="EL425" s="33">
        <v>14511.730369999999</v>
      </c>
      <c r="EM425" s="33">
        <v>11925.863520000001</v>
      </c>
      <c r="EN425" s="33">
        <v>8992.6414249999998</v>
      </c>
      <c r="EO425" s="33">
        <v>10922.3928</v>
      </c>
      <c r="EP425" s="33">
        <v>14511.730369999999</v>
      </c>
      <c r="EQ425" s="33">
        <v>11925.863520000001</v>
      </c>
      <c r="ER425" s="33">
        <v>8992.6414249999998</v>
      </c>
      <c r="ES425" s="33">
        <v>10922.3928</v>
      </c>
      <c r="ET425" s="33">
        <v>14511.730369999999</v>
      </c>
      <c r="EU425" s="33">
        <v>11925.863520000001</v>
      </c>
      <c r="EV425" s="33">
        <v>8992.6414249999998</v>
      </c>
      <c r="EW425" s="33">
        <v>10922.3928</v>
      </c>
      <c r="EX425" s="33">
        <v>14511.730369999999</v>
      </c>
      <c r="EY425" s="33">
        <v>11925.863520000001</v>
      </c>
      <c r="EZ425" s="33">
        <v>8992.6414249999998</v>
      </c>
      <c r="FA425" s="33">
        <v>10922.3928</v>
      </c>
      <c r="FB425" s="33">
        <v>14511.730369999999</v>
      </c>
      <c r="FC425" s="33">
        <v>11925.863520000001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317.44890629999998</v>
      </c>
      <c r="DA427" s="33">
        <v>314.0231986</v>
      </c>
      <c r="DB427" s="33">
        <v>383.67925359999998</v>
      </c>
      <c r="DC427" s="33">
        <v>356.27359259999997</v>
      </c>
      <c r="DD427" s="33">
        <v>1539.33717</v>
      </c>
      <c r="DE427" s="33">
        <v>1522.7256179999999</v>
      </c>
      <c r="DF427" s="33">
        <v>1860.4938460000001</v>
      </c>
      <c r="DG427" s="33">
        <v>1727.6014279999999</v>
      </c>
      <c r="DH427" s="33">
        <v>3974.516905</v>
      </c>
      <c r="DI427" s="33">
        <v>3931.6264350000001</v>
      </c>
      <c r="DJ427" s="33">
        <v>4803.7326620000003</v>
      </c>
      <c r="DK427" s="33">
        <v>4460.6089000000002</v>
      </c>
      <c r="DL427" s="33">
        <v>3974.516905</v>
      </c>
      <c r="DM427" s="33">
        <v>3931.6264350000001</v>
      </c>
      <c r="DN427" s="33">
        <v>4803.7326620000003</v>
      </c>
      <c r="DO427" s="33">
        <v>4460.6089000000002</v>
      </c>
      <c r="DP427" s="33">
        <v>3974.516905</v>
      </c>
      <c r="DQ427" s="33">
        <v>3931.6264350000001</v>
      </c>
      <c r="DR427" s="33">
        <v>4803.7326620000003</v>
      </c>
      <c r="DS427" s="33">
        <v>4460.6089000000002</v>
      </c>
      <c r="DT427" s="33">
        <v>3974.516905</v>
      </c>
      <c r="DU427" s="33">
        <v>3931.6264350000001</v>
      </c>
      <c r="DV427" s="33">
        <v>4803.7326620000003</v>
      </c>
      <c r="DW427" s="33">
        <v>4460.6089000000002</v>
      </c>
      <c r="DX427" s="33">
        <v>3974.516905</v>
      </c>
      <c r="DY427" s="33">
        <v>3931.6264350000001</v>
      </c>
      <c r="DZ427" s="33">
        <v>4803.7326620000003</v>
      </c>
      <c r="EA427" s="33">
        <v>4460.6089000000002</v>
      </c>
      <c r="EB427" s="33">
        <v>3974.516905</v>
      </c>
      <c r="EC427" s="33">
        <v>3931.6264350000001</v>
      </c>
      <c r="ED427" s="33">
        <v>4803.7326620000003</v>
      </c>
      <c r="EE427" s="33">
        <v>4460.6089000000002</v>
      </c>
      <c r="EF427" s="33">
        <v>3974.516905</v>
      </c>
      <c r="EG427" s="33">
        <v>3931.6264350000001</v>
      </c>
      <c r="EH427" s="33">
        <v>4803.7326620000003</v>
      </c>
      <c r="EI427" s="33">
        <v>4460.6089000000002</v>
      </c>
      <c r="EJ427" s="33">
        <v>3974.516905</v>
      </c>
      <c r="EK427" s="33">
        <v>3931.6264350000001</v>
      </c>
      <c r="EL427" s="33">
        <v>4803.7326620000003</v>
      </c>
      <c r="EM427" s="33">
        <v>4460.6089000000002</v>
      </c>
      <c r="EN427" s="33">
        <v>3974.516905</v>
      </c>
      <c r="EO427" s="33">
        <v>3931.6264350000001</v>
      </c>
      <c r="EP427" s="33">
        <v>4803.7326620000003</v>
      </c>
      <c r="EQ427" s="33">
        <v>4460.6089000000002</v>
      </c>
      <c r="ER427" s="33">
        <v>3974.516905</v>
      </c>
      <c r="ES427" s="33">
        <v>3931.6264350000001</v>
      </c>
      <c r="ET427" s="33">
        <v>4803.7326620000003</v>
      </c>
      <c r="EU427" s="33">
        <v>4460.6089000000002</v>
      </c>
      <c r="EV427" s="33">
        <v>3974.516905</v>
      </c>
      <c r="EW427" s="33">
        <v>3931.6264350000001</v>
      </c>
      <c r="EX427" s="33">
        <v>4803.7326620000003</v>
      </c>
      <c r="EY427" s="33">
        <v>4460.6089000000002</v>
      </c>
      <c r="EZ427" s="33">
        <v>3974.516905</v>
      </c>
      <c r="FA427" s="33">
        <v>3931.6264350000001</v>
      </c>
      <c r="FB427" s="33">
        <v>4803.7326620000003</v>
      </c>
      <c r="FC427" s="33">
        <v>4460.6089000000002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317.44890629999998</v>
      </c>
      <c r="DA437" s="33">
        <v>314.0231986</v>
      </c>
      <c r="DB437" s="33">
        <v>383.67925359999998</v>
      </c>
      <c r="DC437" s="33">
        <v>356.27359259999997</v>
      </c>
      <c r="DD437" s="33">
        <v>1539.33717</v>
      </c>
      <c r="DE437" s="33">
        <v>1522.7256179999999</v>
      </c>
      <c r="DF437" s="33">
        <v>1860.4938460000001</v>
      </c>
      <c r="DG437" s="33">
        <v>1727.6014279999999</v>
      </c>
      <c r="DH437" s="33">
        <v>3974.516905</v>
      </c>
      <c r="DI437" s="33">
        <v>3931.6264350000001</v>
      </c>
      <c r="DJ437" s="33">
        <v>4803.7326620000003</v>
      </c>
      <c r="DK437" s="33">
        <v>4460.6089000000002</v>
      </c>
      <c r="DL437" s="33">
        <v>3974.516905</v>
      </c>
      <c r="DM437" s="33">
        <v>3931.6264350000001</v>
      </c>
      <c r="DN437" s="33">
        <v>4803.7326620000003</v>
      </c>
      <c r="DO437" s="33">
        <v>4460.6089000000002</v>
      </c>
      <c r="DP437" s="33">
        <v>3974.516905</v>
      </c>
      <c r="DQ437" s="33">
        <v>3931.6264350000001</v>
      </c>
      <c r="DR437" s="33">
        <v>4803.7326620000003</v>
      </c>
      <c r="DS437" s="33">
        <v>4460.6089000000002</v>
      </c>
      <c r="DT437" s="33">
        <v>3974.516905</v>
      </c>
      <c r="DU437" s="33">
        <v>3931.6264350000001</v>
      </c>
      <c r="DV437" s="33">
        <v>4803.7326620000003</v>
      </c>
      <c r="DW437" s="33">
        <v>4460.6089000000002</v>
      </c>
      <c r="DX437" s="33">
        <v>3974.516905</v>
      </c>
      <c r="DY437" s="33">
        <v>3931.6264350000001</v>
      </c>
      <c r="DZ437" s="33">
        <v>4803.7326620000003</v>
      </c>
      <c r="EA437" s="33">
        <v>4460.6089000000002</v>
      </c>
      <c r="EB437" s="33">
        <v>3974.516905</v>
      </c>
      <c r="EC437" s="33">
        <v>3931.6264350000001</v>
      </c>
      <c r="ED437" s="33">
        <v>4803.7326620000003</v>
      </c>
      <c r="EE437" s="33">
        <v>4460.6089000000002</v>
      </c>
      <c r="EF437" s="33">
        <v>3974.516905</v>
      </c>
      <c r="EG437" s="33">
        <v>3931.6264350000001</v>
      </c>
      <c r="EH437" s="33">
        <v>4803.7326620000003</v>
      </c>
      <c r="EI437" s="33">
        <v>4460.6089000000002</v>
      </c>
      <c r="EJ437" s="33">
        <v>3974.516905</v>
      </c>
      <c r="EK437" s="33">
        <v>3931.6264350000001</v>
      </c>
      <c r="EL437" s="33">
        <v>4803.7326620000003</v>
      </c>
      <c r="EM437" s="33">
        <v>4460.6089000000002</v>
      </c>
      <c r="EN437" s="33">
        <v>3974.516905</v>
      </c>
      <c r="EO437" s="33">
        <v>3931.6264350000001</v>
      </c>
      <c r="EP437" s="33">
        <v>4803.7326620000003</v>
      </c>
      <c r="EQ437" s="33">
        <v>4460.6089000000002</v>
      </c>
      <c r="ER437" s="33">
        <v>3974.516905</v>
      </c>
      <c r="ES437" s="33">
        <v>3931.6264350000001</v>
      </c>
      <c r="ET437" s="33">
        <v>4803.7326620000003</v>
      </c>
      <c r="EU437" s="33">
        <v>4460.6089000000002</v>
      </c>
      <c r="EV437" s="33">
        <v>3974.516905</v>
      </c>
      <c r="EW437" s="33">
        <v>3931.6264350000001</v>
      </c>
      <c r="EX437" s="33">
        <v>4803.7326620000003</v>
      </c>
      <c r="EY437" s="33">
        <v>4460.6089000000002</v>
      </c>
      <c r="EZ437" s="33">
        <v>3974.516905</v>
      </c>
      <c r="FA437" s="33">
        <v>3931.6264350000001</v>
      </c>
      <c r="FB437" s="33">
        <v>4803.7326620000003</v>
      </c>
      <c r="FC437" s="33">
        <v>4460.6089000000002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772.74759889999996</v>
      </c>
      <c r="BY440" s="33">
        <v>938.57326390000003</v>
      </c>
      <c r="BZ440" s="33">
        <v>1247.0090009999999</v>
      </c>
      <c r="CA440" s="33">
        <v>1024.80261</v>
      </c>
      <c r="CB440" s="33">
        <v>2528.52097</v>
      </c>
      <c r="CC440" s="33">
        <v>3071.1220360000002</v>
      </c>
      <c r="CD440" s="33">
        <v>4080.3600200000001</v>
      </c>
      <c r="CE440" s="33">
        <v>3353.2745909999999</v>
      </c>
      <c r="CF440" s="33">
        <v>4542.5543019999996</v>
      </c>
      <c r="CG440" s="33">
        <v>5517.3513629999998</v>
      </c>
      <c r="CH440" s="33">
        <v>7330.4738950000001</v>
      </c>
      <c r="CI440" s="33">
        <v>6024.2458340000003</v>
      </c>
      <c r="CJ440" s="33">
        <v>7090.7430860000004</v>
      </c>
      <c r="CK440" s="33">
        <v>8612.3617730000005</v>
      </c>
      <c r="CL440" s="33">
        <v>11442.572529999999</v>
      </c>
      <c r="CM440" s="33">
        <v>9403.6034909999998</v>
      </c>
      <c r="CN440" s="33">
        <v>9853.1482489999999</v>
      </c>
      <c r="CO440" s="33">
        <v>11967.55774</v>
      </c>
      <c r="CP440" s="33">
        <v>15900.359409999999</v>
      </c>
      <c r="CQ440" s="33">
        <v>13067.05068</v>
      </c>
      <c r="CR440" s="33">
        <v>12168.27462</v>
      </c>
      <c r="CS440" s="33">
        <v>14779.49235</v>
      </c>
      <c r="CT440" s="33">
        <v>19636.357329999999</v>
      </c>
      <c r="CU440" s="33">
        <v>16137.325570000001</v>
      </c>
      <c r="CV440" s="33">
        <v>14775.63833</v>
      </c>
      <c r="CW440" s="33">
        <v>17946.37616</v>
      </c>
      <c r="CX440" s="33">
        <v>23843.948540000001</v>
      </c>
      <c r="CY440" s="33">
        <v>19595.15984</v>
      </c>
      <c r="CZ440" s="33">
        <v>18026.795269999999</v>
      </c>
      <c r="DA440" s="33">
        <v>21895.206269999999</v>
      </c>
      <c r="DB440" s="33">
        <v>29090.45074</v>
      </c>
      <c r="DC440" s="33">
        <v>23906.779989999999</v>
      </c>
      <c r="DD440" s="33">
        <v>19261.296999999999</v>
      </c>
      <c r="DE440" s="33">
        <v>23394.622530000001</v>
      </c>
      <c r="DF440" s="33">
        <v>31082.608029999999</v>
      </c>
      <c r="DG440" s="33">
        <v>25543.951809999999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772.74759889999996</v>
      </c>
      <c r="BY449" s="33">
        <v>938.57326390000003</v>
      </c>
      <c r="BZ449" s="33">
        <v>1247.0090009999999</v>
      </c>
      <c r="CA449" s="33">
        <v>1024.80261</v>
      </c>
      <c r="CB449" s="33">
        <v>2528.52097</v>
      </c>
      <c r="CC449" s="33">
        <v>3071.1220360000002</v>
      </c>
      <c r="CD449" s="33">
        <v>4080.3600200000001</v>
      </c>
      <c r="CE449" s="33">
        <v>3353.2745909999999</v>
      </c>
      <c r="CF449" s="33">
        <v>4542.5543019999996</v>
      </c>
      <c r="CG449" s="33">
        <v>5517.3513629999998</v>
      </c>
      <c r="CH449" s="33">
        <v>7330.4738950000001</v>
      </c>
      <c r="CI449" s="33">
        <v>6024.2458340000003</v>
      </c>
      <c r="CJ449" s="33">
        <v>7090.7430860000004</v>
      </c>
      <c r="CK449" s="33">
        <v>8612.3617730000005</v>
      </c>
      <c r="CL449" s="33">
        <v>11442.572529999999</v>
      </c>
      <c r="CM449" s="33">
        <v>9403.6034909999998</v>
      </c>
      <c r="CN449" s="33">
        <v>9853.1482489999999</v>
      </c>
      <c r="CO449" s="33">
        <v>11967.55774</v>
      </c>
      <c r="CP449" s="33">
        <v>15900.359409999999</v>
      </c>
      <c r="CQ449" s="33">
        <v>13067.05068</v>
      </c>
      <c r="CR449" s="33">
        <v>12168.27462</v>
      </c>
      <c r="CS449" s="33">
        <v>14779.49235</v>
      </c>
      <c r="CT449" s="33">
        <v>19636.357329999999</v>
      </c>
      <c r="CU449" s="33">
        <v>16137.325570000001</v>
      </c>
      <c r="CV449" s="33">
        <v>14775.63833</v>
      </c>
      <c r="CW449" s="33">
        <v>17946.37616</v>
      </c>
      <c r="CX449" s="33">
        <v>23843.948540000001</v>
      </c>
      <c r="CY449" s="33">
        <v>19595.15984</v>
      </c>
      <c r="CZ449" s="33">
        <v>18026.795269999999</v>
      </c>
      <c r="DA449" s="33">
        <v>21895.206269999999</v>
      </c>
      <c r="DB449" s="33">
        <v>29090.45074</v>
      </c>
      <c r="DC449" s="33">
        <v>23906.779989999999</v>
      </c>
      <c r="DD449" s="33">
        <v>19261.296999999999</v>
      </c>
      <c r="DE449" s="33">
        <v>23394.622530000001</v>
      </c>
      <c r="DF449" s="33">
        <v>31082.608029999999</v>
      </c>
      <c r="DG449" s="33">
        <v>25543.951809999999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2777.1710779999999</v>
      </c>
      <c r="DM464" s="33">
        <v>3373.130537</v>
      </c>
      <c r="DN464" s="33">
        <v>4481.6151309999996</v>
      </c>
      <c r="DO464" s="33">
        <v>3683.0294560000002</v>
      </c>
      <c r="DP464" s="33">
        <v>6193.7683020000004</v>
      </c>
      <c r="DQ464" s="33">
        <v>7522.903131</v>
      </c>
      <c r="DR464" s="33">
        <v>9995.0939130000006</v>
      </c>
      <c r="DS464" s="33">
        <v>8214.053242</v>
      </c>
      <c r="DT464" s="33">
        <v>7927.3291079999999</v>
      </c>
      <c r="DU464" s="33">
        <v>9628.4726929999997</v>
      </c>
      <c r="DV464" s="33">
        <v>12792.599759999999</v>
      </c>
      <c r="DW464" s="33">
        <v>10513.067359999999</v>
      </c>
      <c r="DX464" s="33">
        <v>9472.3371179999995</v>
      </c>
      <c r="DY464" s="33">
        <v>11505.02749</v>
      </c>
      <c r="DZ464" s="33">
        <v>15285.83157</v>
      </c>
      <c r="EA464" s="33">
        <v>12562.02648</v>
      </c>
      <c r="EB464" s="33">
        <v>11052.218849999999</v>
      </c>
      <c r="EC464" s="33">
        <v>13423.939630000001</v>
      </c>
      <c r="ED464" s="33">
        <v>17835.34028</v>
      </c>
      <c r="EE464" s="33">
        <v>14657.23443</v>
      </c>
      <c r="EF464" s="33">
        <v>12510.944020000001</v>
      </c>
      <c r="EG464" s="33">
        <v>15195.695949999999</v>
      </c>
      <c r="EH464" s="33">
        <v>20189.33455</v>
      </c>
      <c r="EI464" s="33">
        <v>16591.766960000001</v>
      </c>
      <c r="EJ464" s="33">
        <v>13800.189350000001</v>
      </c>
      <c r="EK464" s="33">
        <v>16761.60338</v>
      </c>
      <c r="EL464" s="33">
        <v>22269.833460000002</v>
      </c>
      <c r="EM464" s="33">
        <v>18301.538670000002</v>
      </c>
      <c r="EN464" s="33">
        <v>15066.831</v>
      </c>
      <c r="EO464" s="33">
        <v>18300.056540000001</v>
      </c>
      <c r="EP464" s="33">
        <v>24313.856029999999</v>
      </c>
      <c r="EQ464" s="33">
        <v>19981.33381</v>
      </c>
      <c r="ER464" s="33">
        <v>16418.291649999999</v>
      </c>
      <c r="ES464" s="33">
        <v>19941.530210000001</v>
      </c>
      <c r="ET464" s="33">
        <v>26494.753909999999</v>
      </c>
      <c r="EU464" s="33">
        <v>21773.614249999999</v>
      </c>
      <c r="EV464" s="33">
        <v>16814.606619999999</v>
      </c>
      <c r="EW464" s="33">
        <v>20422.891299999999</v>
      </c>
      <c r="EX464" s="33">
        <v>27134.300810000001</v>
      </c>
      <c r="EY464" s="33">
        <v>22299.199339999999</v>
      </c>
      <c r="EZ464" s="33">
        <v>17214.76181</v>
      </c>
      <c r="FA464" s="33">
        <v>20908.916710000001</v>
      </c>
      <c r="FB464" s="33">
        <v>27780.044809999999</v>
      </c>
      <c r="FC464" s="33">
        <v>22829.877250000001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2777.1710779999999</v>
      </c>
      <c r="DM473" s="33">
        <v>3373.130537</v>
      </c>
      <c r="DN473" s="33">
        <v>4481.6151309999996</v>
      </c>
      <c r="DO473" s="33">
        <v>3683.0294560000002</v>
      </c>
      <c r="DP473" s="33">
        <v>6193.7683020000004</v>
      </c>
      <c r="DQ473" s="33">
        <v>7522.903131</v>
      </c>
      <c r="DR473" s="33">
        <v>9995.0939130000006</v>
      </c>
      <c r="DS473" s="33">
        <v>8214.053242</v>
      </c>
      <c r="DT473" s="33">
        <v>7927.3291079999999</v>
      </c>
      <c r="DU473" s="33">
        <v>9628.4726929999997</v>
      </c>
      <c r="DV473" s="33">
        <v>12792.599759999999</v>
      </c>
      <c r="DW473" s="33">
        <v>10513.067359999999</v>
      </c>
      <c r="DX473" s="33">
        <v>9472.3371179999995</v>
      </c>
      <c r="DY473" s="33">
        <v>11505.02749</v>
      </c>
      <c r="DZ473" s="33">
        <v>15285.83157</v>
      </c>
      <c r="EA473" s="33">
        <v>12562.02648</v>
      </c>
      <c r="EB473" s="33">
        <v>11052.218849999999</v>
      </c>
      <c r="EC473" s="33">
        <v>13423.939630000001</v>
      </c>
      <c r="ED473" s="33">
        <v>17835.34028</v>
      </c>
      <c r="EE473" s="33">
        <v>14657.23443</v>
      </c>
      <c r="EF473" s="33">
        <v>12510.944020000001</v>
      </c>
      <c r="EG473" s="33">
        <v>15195.695949999999</v>
      </c>
      <c r="EH473" s="33">
        <v>20189.33455</v>
      </c>
      <c r="EI473" s="33">
        <v>16591.766960000001</v>
      </c>
      <c r="EJ473" s="33">
        <v>13800.189350000001</v>
      </c>
      <c r="EK473" s="33">
        <v>16761.60338</v>
      </c>
      <c r="EL473" s="33">
        <v>22269.833460000002</v>
      </c>
      <c r="EM473" s="33">
        <v>18301.538670000002</v>
      </c>
      <c r="EN473" s="33">
        <v>15066.831</v>
      </c>
      <c r="EO473" s="33">
        <v>18300.056540000001</v>
      </c>
      <c r="EP473" s="33">
        <v>24313.856029999999</v>
      </c>
      <c r="EQ473" s="33">
        <v>19981.33381</v>
      </c>
      <c r="ER473" s="33">
        <v>16418.291649999999</v>
      </c>
      <c r="ES473" s="33">
        <v>19941.530210000001</v>
      </c>
      <c r="ET473" s="33">
        <v>26494.753909999999</v>
      </c>
      <c r="EU473" s="33">
        <v>21773.614249999999</v>
      </c>
      <c r="EV473" s="33">
        <v>16814.606619999999</v>
      </c>
      <c r="EW473" s="33">
        <v>20422.891299999999</v>
      </c>
      <c r="EX473" s="33">
        <v>27134.300810000001</v>
      </c>
      <c r="EY473" s="33">
        <v>22299.199339999999</v>
      </c>
      <c r="EZ473" s="33">
        <v>17214.76181</v>
      </c>
      <c r="FA473" s="33">
        <v>20908.916710000001</v>
      </c>
      <c r="FB473" s="33">
        <v>27780.044809999999</v>
      </c>
      <c r="FC473" s="33">
        <v>22829.877250000001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G654" s="33">
        <v>1861.7816150000001</v>
      </c>
      <c r="DK654" s="33">
        <v>1861.7816150000001</v>
      </c>
      <c r="DO654" s="33">
        <v>1861.7816150000001</v>
      </c>
      <c r="DS654" s="33">
        <v>1861.7816150000001</v>
      </c>
      <c r="DW654" s="33">
        <v>1861.7816150000001</v>
      </c>
      <c r="EA654" s="33">
        <v>1861.7816150000001</v>
      </c>
      <c r="EE654" s="33">
        <v>1861.7816150000001</v>
      </c>
      <c r="EF654" s="33">
        <v>92.584733970000002</v>
      </c>
      <c r="EI654" s="33">
        <v>1861.7816150000001</v>
      </c>
      <c r="EJ654" s="33">
        <v>1283.2622980000001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1732.2175099999999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F656" s="33">
        <v>26.529203679999998</v>
      </c>
      <c r="EI656" s="33">
        <v>1171.074848</v>
      </c>
      <c r="EM656" s="33">
        <v>1171.074848</v>
      </c>
      <c r="EN656" s="33">
        <v>186.77419560000001</v>
      </c>
      <c r="EQ656" s="33">
        <v>1171.074848</v>
      </c>
      <c r="ER656" s="33">
        <v>802.89350100000001</v>
      </c>
      <c r="EU656" s="33">
        <v>1171.074848</v>
      </c>
      <c r="EY656" s="33">
        <v>1171.074848</v>
      </c>
      <c r="EZ656" s="33">
        <v>762.19423159999997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0</v>
      </c>
      <c r="DI665" s="33">
        <v>0</v>
      </c>
      <c r="DJ665" s="33">
        <v>0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0</v>
      </c>
      <c r="DU665" s="33">
        <v>0</v>
      </c>
      <c r="DV665" s="33">
        <v>0</v>
      </c>
      <c r="DW665" s="33">
        <v>3032.856464</v>
      </c>
      <c r="DX665" s="33">
        <v>0</v>
      </c>
      <c r="DY665" s="33">
        <v>0</v>
      </c>
      <c r="DZ665" s="33">
        <v>0</v>
      </c>
      <c r="EA665" s="33">
        <v>3032.856464</v>
      </c>
      <c r="EB665" s="33">
        <v>0</v>
      </c>
      <c r="EC665" s="33">
        <v>0</v>
      </c>
      <c r="ED665" s="33">
        <v>0</v>
      </c>
      <c r="EE665" s="33">
        <v>3032.856464</v>
      </c>
      <c r="EF665" s="33">
        <v>119.1139376</v>
      </c>
      <c r="EG665" s="33">
        <v>0</v>
      </c>
      <c r="EH665" s="33">
        <v>0</v>
      </c>
      <c r="EI665" s="33">
        <v>3032.856464</v>
      </c>
      <c r="EJ665" s="33">
        <v>1283.2622980000001</v>
      </c>
      <c r="EK665" s="33">
        <v>0</v>
      </c>
      <c r="EL665" s="33">
        <v>0</v>
      </c>
      <c r="EM665" s="33">
        <v>3032.856464</v>
      </c>
      <c r="EN665" s="33">
        <v>2048.5558110000002</v>
      </c>
      <c r="EO665" s="33">
        <v>0</v>
      </c>
      <c r="EP665" s="33">
        <v>0</v>
      </c>
      <c r="EQ665" s="33">
        <v>3032.856464</v>
      </c>
      <c r="ER665" s="33">
        <v>2664.6751159999999</v>
      </c>
      <c r="ES665" s="33">
        <v>0</v>
      </c>
      <c r="ET665" s="33">
        <v>0</v>
      </c>
      <c r="EU665" s="33">
        <v>3032.856464</v>
      </c>
      <c r="EV665" s="33">
        <v>1732.2175099999999</v>
      </c>
      <c r="EW665" s="33">
        <v>0</v>
      </c>
      <c r="EX665" s="33">
        <v>0</v>
      </c>
      <c r="EY665" s="33">
        <v>3032.856464</v>
      </c>
      <c r="EZ665" s="33">
        <v>2623.9758470000002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2714.5060189999999</v>
      </c>
      <c r="DG666" s="33">
        <v>2714.5060189999999</v>
      </c>
      <c r="DK666" s="33">
        <v>2714.5060189999999</v>
      </c>
      <c r="DO666" s="33">
        <v>2700.6420600000001</v>
      </c>
      <c r="DS666" s="33">
        <v>607.32926999999995</v>
      </c>
      <c r="DW666" s="33">
        <v>499.80182669999999</v>
      </c>
      <c r="EI666" s="33">
        <v>137.47166250000001</v>
      </c>
      <c r="EM666" s="33">
        <v>706.83603449999998</v>
      </c>
      <c r="EQ666" s="33">
        <v>1063.4810199999999</v>
      </c>
      <c r="EU666" s="33">
        <v>1533.214111</v>
      </c>
      <c r="EY666" s="33">
        <v>1826.416131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A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1149.5283159999999</v>
      </c>
      <c r="BW668" s="33">
        <v>1029.6573289999999</v>
      </c>
      <c r="CA668" s="33">
        <v>1180.9979249999999</v>
      </c>
      <c r="CE668" s="33">
        <v>795.40630329999999</v>
      </c>
      <c r="CI668" s="33">
        <v>920.95119250000005</v>
      </c>
      <c r="CM668" s="33">
        <v>938.84092150000004</v>
      </c>
      <c r="CQ668" s="33">
        <v>703.63065830000005</v>
      </c>
      <c r="CU668" s="33">
        <v>847.94754690000002</v>
      </c>
      <c r="CY668" s="33">
        <v>830.57551860000001</v>
      </c>
      <c r="DC668" s="33">
        <v>816.23041609999996</v>
      </c>
      <c r="DG668" s="33">
        <v>830.3648882</v>
      </c>
      <c r="DK668" s="33">
        <v>826.97313510000004</v>
      </c>
      <c r="FC668" s="33">
        <v>687.56915170000002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4268.6046909999995</v>
      </c>
      <c r="BT677" s="33">
        <v>0</v>
      </c>
      <c r="BU677" s="33">
        <v>0</v>
      </c>
      <c r="BV677" s="33">
        <v>0</v>
      </c>
      <c r="BW677" s="33">
        <v>4148.7337049999996</v>
      </c>
      <c r="BX677" s="33">
        <v>0</v>
      </c>
      <c r="BY677" s="33">
        <v>0</v>
      </c>
      <c r="BZ677" s="33">
        <v>0</v>
      </c>
      <c r="CA677" s="33">
        <v>4064.1538820000001</v>
      </c>
      <c r="CB677" s="33">
        <v>0</v>
      </c>
      <c r="CC677" s="33">
        <v>0</v>
      </c>
      <c r="CD677" s="33">
        <v>0</v>
      </c>
      <c r="CE677" s="33">
        <v>3914.4826790000002</v>
      </c>
      <c r="CF677" s="33">
        <v>0</v>
      </c>
      <c r="CG677" s="33">
        <v>0</v>
      </c>
      <c r="CH677" s="33">
        <v>0</v>
      </c>
      <c r="CI677" s="33">
        <v>4040.027568</v>
      </c>
      <c r="CJ677" s="33">
        <v>0</v>
      </c>
      <c r="CK677" s="33">
        <v>0</v>
      </c>
      <c r="CL677" s="33">
        <v>0</v>
      </c>
      <c r="CM677" s="33">
        <v>4057.917297</v>
      </c>
      <c r="CN677" s="33">
        <v>0</v>
      </c>
      <c r="CO677" s="33">
        <v>0</v>
      </c>
      <c r="CP677" s="33">
        <v>0</v>
      </c>
      <c r="CQ677" s="33">
        <v>3822.707034</v>
      </c>
      <c r="CR677" s="33">
        <v>0</v>
      </c>
      <c r="CS677" s="33">
        <v>0</v>
      </c>
      <c r="CT677" s="33">
        <v>0</v>
      </c>
      <c r="CU677" s="33">
        <v>3967.0239219999999</v>
      </c>
      <c r="CV677" s="33">
        <v>0</v>
      </c>
      <c r="CW677" s="33">
        <v>0</v>
      </c>
      <c r="CX677" s="33">
        <v>0</v>
      </c>
      <c r="CY677" s="33">
        <v>3949.6518940000001</v>
      </c>
      <c r="CZ677" s="33">
        <v>0</v>
      </c>
      <c r="DA677" s="33">
        <v>0</v>
      </c>
      <c r="DB677" s="33">
        <v>0</v>
      </c>
      <c r="DC677" s="33">
        <v>3935.3067919999999</v>
      </c>
      <c r="DD677" s="33">
        <v>0</v>
      </c>
      <c r="DE677" s="33">
        <v>0</v>
      </c>
      <c r="DF677" s="33">
        <v>0</v>
      </c>
      <c r="DG677" s="33">
        <v>3949.441264</v>
      </c>
      <c r="DH677" s="33">
        <v>0</v>
      </c>
      <c r="DI677" s="33">
        <v>0</v>
      </c>
      <c r="DJ677" s="33">
        <v>0</v>
      </c>
      <c r="DK677" s="33">
        <v>3946.0495110000002</v>
      </c>
      <c r="DL677" s="33">
        <v>0</v>
      </c>
      <c r="DM677" s="33">
        <v>0</v>
      </c>
      <c r="DN677" s="33">
        <v>0</v>
      </c>
      <c r="DO677" s="33">
        <v>3105.2124159999998</v>
      </c>
      <c r="DP677" s="33">
        <v>0</v>
      </c>
      <c r="DQ677" s="33">
        <v>0</v>
      </c>
      <c r="DR677" s="33">
        <v>0</v>
      </c>
      <c r="DS677" s="33">
        <v>775.9792076</v>
      </c>
      <c r="DT677" s="33">
        <v>0</v>
      </c>
      <c r="DU677" s="33">
        <v>0</v>
      </c>
      <c r="DV677" s="33">
        <v>0</v>
      </c>
      <c r="DW677" s="33">
        <v>668.4517644</v>
      </c>
      <c r="DX677" s="33">
        <v>0</v>
      </c>
      <c r="DY677" s="33">
        <v>0</v>
      </c>
      <c r="DZ677" s="33">
        <v>0</v>
      </c>
      <c r="EA677" s="33">
        <v>404.57035610000003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542.04201869999997</v>
      </c>
      <c r="EJ677" s="33">
        <v>0</v>
      </c>
      <c r="EK677" s="33">
        <v>0</v>
      </c>
      <c r="EL677" s="33">
        <v>0</v>
      </c>
      <c r="EM677" s="33">
        <v>1111.406391</v>
      </c>
      <c r="EN677" s="33">
        <v>0</v>
      </c>
      <c r="EO677" s="33">
        <v>0</v>
      </c>
      <c r="EP677" s="33">
        <v>0</v>
      </c>
      <c r="EQ677" s="33">
        <v>1468.0513759999999</v>
      </c>
      <c r="ER677" s="33">
        <v>0</v>
      </c>
      <c r="ES677" s="33">
        <v>0</v>
      </c>
      <c r="ET677" s="33">
        <v>0</v>
      </c>
      <c r="EU677" s="33">
        <v>1937.7844669999999</v>
      </c>
      <c r="EV677" s="33">
        <v>0</v>
      </c>
      <c r="EW677" s="33">
        <v>0</v>
      </c>
      <c r="EX677" s="33">
        <v>0</v>
      </c>
      <c r="EY677" s="33">
        <v>2230.9864870000001</v>
      </c>
      <c r="EZ677" s="33">
        <v>0</v>
      </c>
      <c r="FA677" s="33">
        <v>0</v>
      </c>
      <c r="FB677" s="33">
        <v>0</v>
      </c>
      <c r="FC677" s="33">
        <v>3806.6455270000001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160.97165770000001</v>
      </c>
      <c r="BK678" s="33">
        <v>15.2692064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160.97165770000001</v>
      </c>
      <c r="BH689" s="33">
        <v>0</v>
      </c>
      <c r="BI689" s="33">
        <v>0</v>
      </c>
      <c r="BJ689" s="33">
        <v>0</v>
      </c>
      <c r="BK689" s="33">
        <v>15.2692064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P751" s="33">
        <v>94.787937929999998</v>
      </c>
      <c r="CQ751" s="33">
        <v>757.97724800000003</v>
      </c>
      <c r="CU751" s="33">
        <v>947.47155999999995</v>
      </c>
      <c r="CY751" s="33">
        <v>1136.965872</v>
      </c>
      <c r="CZ751" s="33">
        <v>473.5803166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T751" s="33">
        <v>474.46310130000001</v>
      </c>
      <c r="DW751" s="33">
        <v>2273.931744</v>
      </c>
      <c r="DX751" s="33">
        <v>1154.547466</v>
      </c>
      <c r="EA751" s="33">
        <v>2463.4260559999998</v>
      </c>
      <c r="EB751" s="33">
        <v>1848.0024639999999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3221.4033039999999</v>
      </c>
      <c r="EU751" s="33">
        <v>3221.4033039999999</v>
      </c>
      <c r="EV751" s="33">
        <v>3221.4033039999999</v>
      </c>
      <c r="EY751" s="33">
        <v>3221.4033039999999</v>
      </c>
      <c r="EZ751" s="33">
        <v>3221.4033039999999</v>
      </c>
      <c r="FB751" s="33">
        <v>1037.186798</v>
      </c>
      <c r="FC751" s="33">
        <v>3221.4033039999999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195.3822199</v>
      </c>
      <c r="CE756" s="33">
        <v>366.67149369999998</v>
      </c>
      <c r="CH756" s="33">
        <v>19.94700353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239.5738111</v>
      </c>
      <c r="DC756" s="33">
        <v>926.62718570000004</v>
      </c>
      <c r="DF756" s="33">
        <v>80.987068160000007</v>
      </c>
      <c r="DG756" s="33">
        <v>926.62718570000004</v>
      </c>
      <c r="DK756" s="33">
        <v>926.62718570000004</v>
      </c>
      <c r="DN756" s="33">
        <v>1.9262459199999999</v>
      </c>
      <c r="DO756" s="33">
        <v>926.62718570000004</v>
      </c>
      <c r="DR756" s="33">
        <v>89.914889650000006</v>
      </c>
      <c r="DS756" s="33">
        <v>926.62718570000004</v>
      </c>
      <c r="DV756" s="33">
        <v>177.70167119999999</v>
      </c>
      <c r="DW756" s="33">
        <v>926.62718570000004</v>
      </c>
      <c r="DZ756" s="33">
        <v>264.79587329999998</v>
      </c>
      <c r="EA756" s="33">
        <v>926.62718570000004</v>
      </c>
      <c r="ED756" s="33">
        <v>350.9924292</v>
      </c>
      <c r="EE756" s="33">
        <v>926.62718570000004</v>
      </c>
      <c r="EF756" s="33">
        <v>220.44888979999999</v>
      </c>
      <c r="EH756" s="33">
        <v>436.07375869999998</v>
      </c>
      <c r="EI756" s="33">
        <v>926.62718570000004</v>
      </c>
      <c r="EJ756" s="33">
        <v>258.4128819</v>
      </c>
      <c r="EL756" s="33">
        <v>519.74866729999997</v>
      </c>
      <c r="EM756" s="33">
        <v>926.62718570000004</v>
      </c>
      <c r="EN756" s="33">
        <v>366.67149369999998</v>
      </c>
      <c r="EP756" s="33">
        <v>601.7322838</v>
      </c>
      <c r="EQ756" s="33">
        <v>926.62718570000004</v>
      </c>
      <c r="ER756" s="33">
        <v>459.87739829999998</v>
      </c>
      <c r="ET756" s="33">
        <v>681.92451719999997</v>
      </c>
      <c r="EU756" s="33">
        <v>926.62718570000004</v>
      </c>
      <c r="EX756" s="33">
        <v>760.14523240000005</v>
      </c>
      <c r="EY756" s="33">
        <v>926.62718570000004</v>
      </c>
      <c r="EZ756" s="33">
        <v>559.955692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195.3822199</v>
      </c>
      <c r="CE761" s="33">
        <v>1249.7149879999999</v>
      </c>
      <c r="CF761" s="33">
        <v>0</v>
      </c>
      <c r="CG761" s="33">
        <v>0</v>
      </c>
      <c r="CH761" s="33">
        <v>19.94700353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94.787937929999998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473.5803166</v>
      </c>
      <c r="DA761" s="33">
        <v>0</v>
      </c>
      <c r="DB761" s="33">
        <v>239.5738111</v>
      </c>
      <c r="DC761" s="33">
        <v>3438.3742910000001</v>
      </c>
      <c r="DD761" s="33">
        <v>0</v>
      </c>
      <c r="DE761" s="33">
        <v>0</v>
      </c>
      <c r="DF761" s="33">
        <v>80.987068160000007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1.9262459199999999</v>
      </c>
      <c r="DO761" s="33">
        <v>4006.857227</v>
      </c>
      <c r="DP761" s="33">
        <v>0</v>
      </c>
      <c r="DQ761" s="33">
        <v>0</v>
      </c>
      <c r="DR761" s="33">
        <v>89.914889650000006</v>
      </c>
      <c r="DS761" s="33">
        <v>4202.0363690000004</v>
      </c>
      <c r="DT761" s="33">
        <v>474.46310130000001</v>
      </c>
      <c r="DU761" s="33">
        <v>0</v>
      </c>
      <c r="DV761" s="33">
        <v>177.70167119999999</v>
      </c>
      <c r="DW761" s="33">
        <v>4391.5306810000002</v>
      </c>
      <c r="DX761" s="33">
        <v>1154.547466</v>
      </c>
      <c r="DY761" s="33">
        <v>0</v>
      </c>
      <c r="DZ761" s="33">
        <v>264.79587329999998</v>
      </c>
      <c r="EA761" s="33">
        <v>4581.024993</v>
      </c>
      <c r="EB761" s="33">
        <v>1848.0024639999999</v>
      </c>
      <c r="EC761" s="33">
        <v>0</v>
      </c>
      <c r="ED761" s="33">
        <v>350.9924292</v>
      </c>
      <c r="EE761" s="33">
        <v>4770.5193049999998</v>
      </c>
      <c r="EF761" s="33">
        <v>3062.86357</v>
      </c>
      <c r="EG761" s="33">
        <v>0</v>
      </c>
      <c r="EH761" s="33">
        <v>436.07375869999998</v>
      </c>
      <c r="EI761" s="33">
        <v>4960.0136169999996</v>
      </c>
      <c r="EJ761" s="33">
        <v>3290.3218740000002</v>
      </c>
      <c r="EK761" s="33">
        <v>0</v>
      </c>
      <c r="EL761" s="33">
        <v>519.74866729999997</v>
      </c>
      <c r="EM761" s="33">
        <v>5149.5079290000003</v>
      </c>
      <c r="EN761" s="33">
        <v>3588.0747980000001</v>
      </c>
      <c r="EO761" s="33">
        <v>0</v>
      </c>
      <c r="EP761" s="33">
        <v>601.7322838</v>
      </c>
      <c r="EQ761" s="33">
        <v>5339.0022410000001</v>
      </c>
      <c r="ER761" s="33">
        <v>3681.280702</v>
      </c>
      <c r="ES761" s="33">
        <v>0</v>
      </c>
      <c r="ET761" s="33">
        <v>681.92451719999997</v>
      </c>
      <c r="EU761" s="33">
        <v>5339.0022410000001</v>
      </c>
      <c r="EV761" s="33">
        <v>3221.4033039999999</v>
      </c>
      <c r="EW761" s="33">
        <v>0</v>
      </c>
      <c r="EX761" s="33">
        <v>760.14523240000005</v>
      </c>
      <c r="EY761" s="33">
        <v>5339.0022410000001</v>
      </c>
      <c r="EZ761" s="33">
        <v>3781.3589959999999</v>
      </c>
      <c r="FA761" s="33">
        <v>0</v>
      </c>
      <c r="FB761" s="33">
        <v>1963.8139839999999</v>
      </c>
      <c r="FC761" s="33">
        <v>5339.0022410000001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70679.116869999998</v>
      </c>
      <c r="AC762" s="33">
        <v>66462.672779999994</v>
      </c>
      <c r="AD762" s="33">
        <v>66706.301460000002</v>
      </c>
      <c r="AE762" s="33">
        <v>68778.391489999995</v>
      </c>
      <c r="AF762" s="33">
        <v>75854.249819999997</v>
      </c>
      <c r="AG762" s="33">
        <v>71336.496719999996</v>
      </c>
      <c r="AH762" s="33">
        <v>71606.282760000002</v>
      </c>
      <c r="AI762" s="33">
        <v>73824.958480000001</v>
      </c>
      <c r="AJ762" s="33">
        <v>79651.310679999995</v>
      </c>
      <c r="AK762" s="33">
        <v>74921.983080000005</v>
      </c>
      <c r="AL762" s="33">
        <v>75213.353140000007</v>
      </c>
      <c r="AM762" s="33">
        <v>77536.344979999994</v>
      </c>
      <c r="AN762" s="33">
        <v>83543.572849999997</v>
      </c>
      <c r="AO762" s="33">
        <v>78603.978319999995</v>
      </c>
      <c r="AP762" s="33">
        <v>78918.637400000007</v>
      </c>
      <c r="AQ762" s="33">
        <v>81343.340060000002</v>
      </c>
      <c r="AR762" s="33">
        <v>86965.174809999997</v>
      </c>
      <c r="AS762" s="33">
        <v>81817.157470000006</v>
      </c>
      <c r="AT762" s="33">
        <v>82142.166819999999</v>
      </c>
      <c r="AU762" s="33">
        <v>84670.769260000001</v>
      </c>
      <c r="AV762" s="33">
        <v>90531.516239999997</v>
      </c>
      <c r="AW762" s="33">
        <v>85161.338860000003</v>
      </c>
      <c r="AX762" s="33">
        <v>85496.795790000004</v>
      </c>
      <c r="AY762" s="33">
        <v>88136.405400000003</v>
      </c>
      <c r="AZ762" s="33">
        <v>94135.37298</v>
      </c>
      <c r="BA762" s="33">
        <v>88541.137189999994</v>
      </c>
      <c r="BB762" s="33">
        <v>88888.795610000001</v>
      </c>
      <c r="BC762" s="33">
        <v>91640.133470000001</v>
      </c>
      <c r="BD762" s="33">
        <v>97866.653059999997</v>
      </c>
      <c r="BE762" s="33">
        <v>92036.276100000003</v>
      </c>
      <c r="BF762" s="33">
        <v>92394.92323</v>
      </c>
      <c r="BG762" s="33">
        <v>95265.370009999999</v>
      </c>
      <c r="BH762" s="33">
        <v>101071.3697</v>
      </c>
      <c r="BI762" s="33">
        <v>95046.303580000007</v>
      </c>
      <c r="BJ762" s="33">
        <v>95413.505950000006</v>
      </c>
      <c r="BK762" s="33">
        <v>98386.882010000001</v>
      </c>
      <c r="BL762" s="33">
        <v>104084.28810000001</v>
      </c>
      <c r="BM762" s="33">
        <v>97865.238169999997</v>
      </c>
      <c r="BN762" s="33">
        <v>98242.435840000006</v>
      </c>
      <c r="BO762" s="33">
        <v>101312.65730000001</v>
      </c>
      <c r="BP762" s="33">
        <v>107212.5552</v>
      </c>
      <c r="BQ762" s="33">
        <v>100791.2454</v>
      </c>
      <c r="BR762" s="33">
        <v>101179.2221</v>
      </c>
      <c r="BS762" s="33">
        <v>104349.3465</v>
      </c>
      <c r="BT762" s="33">
        <v>110429.5183</v>
      </c>
      <c r="BU762" s="33">
        <v>103802.42509999999</v>
      </c>
      <c r="BV762" s="33">
        <v>104202.8238</v>
      </c>
      <c r="BW762" s="33">
        <v>107473.7691</v>
      </c>
      <c r="BX762" s="33">
        <v>113747.853</v>
      </c>
      <c r="BY762" s="33">
        <v>106913.5147</v>
      </c>
      <c r="BZ762" s="33">
        <v>107328.2016</v>
      </c>
      <c r="CA762" s="33">
        <v>110700.7723</v>
      </c>
      <c r="CB762" s="33">
        <v>117231.2181</v>
      </c>
      <c r="CC762" s="33">
        <v>110175.2616</v>
      </c>
      <c r="CD762" s="33">
        <v>110601.69130000001</v>
      </c>
      <c r="CE762" s="33">
        <v>114084.1632</v>
      </c>
      <c r="CF762" s="33">
        <v>120773.3285</v>
      </c>
      <c r="CG762" s="33">
        <v>113496.10920000001</v>
      </c>
      <c r="CH762" s="33">
        <v>113934.52370000001</v>
      </c>
      <c r="CI762" s="33">
        <v>117526.61289999999</v>
      </c>
      <c r="CJ762" s="33">
        <v>124312.0141</v>
      </c>
      <c r="CK762" s="33">
        <v>116817.7758</v>
      </c>
      <c r="CL762" s="33">
        <v>117268.84540000001</v>
      </c>
      <c r="CM762" s="33">
        <v>120968.5806</v>
      </c>
      <c r="CN762" s="33">
        <v>127965.1894</v>
      </c>
      <c r="CO762" s="33">
        <v>120238.9684</v>
      </c>
      <c r="CP762" s="33">
        <v>120702.5292</v>
      </c>
      <c r="CQ762" s="33">
        <v>124514.811</v>
      </c>
      <c r="CR762" s="33">
        <v>131740.57629999999</v>
      </c>
      <c r="CS762" s="33">
        <v>123779.84050000001</v>
      </c>
      <c r="CT762" s="33">
        <v>124256.3293</v>
      </c>
      <c r="CU762" s="33">
        <v>128184.1537</v>
      </c>
      <c r="CV762" s="33">
        <v>135761.79670000001</v>
      </c>
      <c r="CW762" s="33">
        <v>127557.64690000001</v>
      </c>
      <c r="CX762" s="33">
        <v>128050.2433</v>
      </c>
      <c r="CY762" s="33">
        <v>132096.7499</v>
      </c>
      <c r="CZ762" s="33">
        <v>139735.13810000001</v>
      </c>
      <c r="DA762" s="33">
        <v>131282.60579999999</v>
      </c>
      <c r="DB762" s="33">
        <v>131788.4675</v>
      </c>
      <c r="DC762" s="33">
        <v>135958.02499999999</v>
      </c>
      <c r="DD762" s="33">
        <v>143746.8426</v>
      </c>
      <c r="DE762" s="33">
        <v>135029.52179999999</v>
      </c>
      <c r="DF762" s="33">
        <v>135549.65599999999</v>
      </c>
      <c r="DG762" s="33">
        <v>139850.75390000001</v>
      </c>
      <c r="DH762" s="33">
        <v>147605.7542</v>
      </c>
      <c r="DI762" s="33">
        <v>138631.19630000001</v>
      </c>
      <c r="DJ762" s="33">
        <v>139164.995</v>
      </c>
      <c r="DK762" s="33">
        <v>143594.149</v>
      </c>
      <c r="DL762" s="33">
        <v>151431.666</v>
      </c>
      <c r="DM762" s="33">
        <v>142203.38149999999</v>
      </c>
      <c r="DN762" s="33">
        <v>142751.7352</v>
      </c>
      <c r="DO762" s="33">
        <v>147307.1219</v>
      </c>
      <c r="DP762" s="33">
        <v>154810.91959999999</v>
      </c>
      <c r="DQ762" s="33">
        <v>145355.6109</v>
      </c>
      <c r="DR762" s="33">
        <v>145917.05720000001</v>
      </c>
      <c r="DS762" s="33">
        <v>150585.04010000001</v>
      </c>
      <c r="DT762" s="33">
        <v>158201.05239999999</v>
      </c>
      <c r="DU762" s="33">
        <v>148516.37270000001</v>
      </c>
      <c r="DV762" s="33">
        <v>149090.0385</v>
      </c>
      <c r="DW762" s="33">
        <v>153872.0471</v>
      </c>
      <c r="DX762" s="33">
        <v>161604.46900000001</v>
      </c>
      <c r="DY762" s="33">
        <v>151688.08439999999</v>
      </c>
      <c r="DZ762" s="33">
        <v>152274.44750000001</v>
      </c>
      <c r="EA762" s="33">
        <v>157171.60209999999</v>
      </c>
      <c r="EB762" s="33">
        <v>165075.016</v>
      </c>
      <c r="EC762" s="33">
        <v>154919.4129</v>
      </c>
      <c r="ED762" s="33">
        <v>155518.1391</v>
      </c>
      <c r="EE762" s="33">
        <v>160534.57139999999</v>
      </c>
      <c r="EF762" s="33">
        <v>168614.67230000001</v>
      </c>
      <c r="EG762" s="33">
        <v>158214.82579999999</v>
      </c>
      <c r="EH762" s="33">
        <v>158825.5197</v>
      </c>
      <c r="EI762" s="33">
        <v>163964.45269999999</v>
      </c>
      <c r="EJ762" s="33">
        <v>172178.11629999999</v>
      </c>
      <c r="EK762" s="33">
        <v>161531.13010000001</v>
      </c>
      <c r="EL762" s="33">
        <v>162153.37169999999</v>
      </c>
      <c r="EM762" s="33">
        <v>167417.03589999999</v>
      </c>
      <c r="EN762" s="33">
        <v>175710.18799999999</v>
      </c>
      <c r="EO762" s="33">
        <v>164814.66870000001</v>
      </c>
      <c r="EP762" s="33">
        <v>165449.17749999999</v>
      </c>
      <c r="EQ762" s="33">
        <v>170837.28700000001</v>
      </c>
      <c r="ER762" s="33">
        <v>179590.85949999999</v>
      </c>
      <c r="ES762" s="33">
        <v>168413.8921</v>
      </c>
      <c r="ET762" s="33">
        <v>169062.15580000001</v>
      </c>
      <c r="EU762" s="33">
        <v>174587.9774</v>
      </c>
      <c r="EV762" s="33">
        <v>183320.1183</v>
      </c>
      <c r="EW762" s="33">
        <v>171871.5632</v>
      </c>
      <c r="EX762" s="33">
        <v>172532.83850000001</v>
      </c>
      <c r="EY762" s="33">
        <v>178193.32320000001</v>
      </c>
      <c r="EZ762" s="33">
        <v>187005.26240000001</v>
      </c>
      <c r="FA762" s="33">
        <v>175289.75039999999</v>
      </c>
      <c r="FB762" s="33">
        <v>175963.82939999999</v>
      </c>
      <c r="FC762" s="33">
        <v>181757.67550000001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53420.499790000002</v>
      </c>
      <c r="P4" s="1">
        <f>PLANEL_GerMED_Trim_Resultado!AC245</f>
        <v>44615.765099999997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57788.353969999996</v>
      </c>
      <c r="T4" s="1">
        <f>PLANEL_GerMED_Trim_Resultado!AG245</f>
        <v>48182.261659999996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60658.093889999996</v>
      </c>
      <c r="X4" s="1">
        <f>PLANEL_GerMED_Trim_Resultado!AK245</f>
        <v>51080.462760000002</v>
      </c>
      <c r="Y4" s="1">
        <f>PLANEL_GerMED_Trim_Resultado!AL245</f>
        <v>47741.222459999997</v>
      </c>
      <c r="Z4" s="1">
        <f>PLANEL_GerMED_Trim_Resultado!AM245</f>
        <v>50290.599589999998</v>
      </c>
      <c r="AA4" s="1">
        <f>PLANEL_GerMED_Trim_Resultado!AN245</f>
        <v>63088.010540000003</v>
      </c>
      <c r="AB4" s="1">
        <f>PLANEL_GerMED_Trim_Resultado!AO245</f>
        <v>54611.683519999999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65507.433819999998</v>
      </c>
      <c r="AF4" s="1">
        <f>PLANEL_GerMED_Trim_Resultado!AS245</f>
        <v>54409.698499999999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69595.635460000005</v>
      </c>
      <c r="AJ4" s="1">
        <f>PLANEL_GerMED_Trim_Resultado!AW245</f>
        <v>56371.015979999996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68487.705390000003</v>
      </c>
      <c r="AN4" s="1">
        <f>PLANEL_GerMED_Trim_Resultado!BA245</f>
        <v>58660.970959999999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70756.417709999994</v>
      </c>
      <c r="AR4" s="1">
        <f>PLANEL_GerMED_Trim_Resultado!BE245</f>
        <v>57679.884019999998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73111.665779999996</v>
      </c>
      <c r="AV4" s="1">
        <f>PLANEL_GerMED_Trim_Resultado!BI245</f>
        <v>58755.629209999999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73276.448669999998</v>
      </c>
      <c r="AZ4" s="1">
        <f>PLANEL_GerMED_Trim_Resultado!BM245</f>
        <v>59264.057549999998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75964.981440000003</v>
      </c>
      <c r="BD4" s="1">
        <f>PLANEL_GerMED_Trim_Resultado!BQ245</f>
        <v>64049.34779</v>
      </c>
      <c r="BE4" s="1">
        <f>PLANEL_GerMED_Trim_Resultado!BR245</f>
        <v>53354.172850000003</v>
      </c>
      <c r="BF4" s="1">
        <f>PLANEL_GerMED_Trim_Resultado!BS245</f>
        <v>53451.1348</v>
      </c>
      <c r="BG4" s="1">
        <f>PLANEL_GerMED_Trim_Resultado!BT245</f>
        <v>77229.450750000004</v>
      </c>
      <c r="BH4" s="1">
        <f>PLANEL_GerMED_Trim_Resultado!BU245</f>
        <v>63990.300609999998</v>
      </c>
      <c r="BI4" s="1">
        <f>PLANEL_GerMED_Trim_Resultado!BV245</f>
        <v>54011.114240000003</v>
      </c>
      <c r="BJ4" s="1">
        <f>PLANEL_GerMED_Trim_Resultado!BW245</f>
        <v>54328.634530000003</v>
      </c>
      <c r="BK4" s="1">
        <f>PLANEL_GerMED_Trim_Resultado!BX245</f>
        <v>80950.260500000004</v>
      </c>
      <c r="BL4" s="1">
        <f>PLANEL_GerMED_Trim_Resultado!BY245</f>
        <v>65639.043049999993</v>
      </c>
      <c r="BM4" s="1">
        <f>PLANEL_GerMED_Trim_Resultado!BZ245</f>
        <v>55902.08784</v>
      </c>
      <c r="BN4" s="1">
        <f>PLANEL_GerMED_Trim_Resultado!CA245</f>
        <v>56735.994259999999</v>
      </c>
      <c r="BO4" s="1">
        <f>PLANEL_GerMED_Trim_Resultado!CB245</f>
        <v>84271.306159999993</v>
      </c>
      <c r="BP4" s="1">
        <f>PLANEL_GerMED_Trim_Resultado!CC245</f>
        <v>67011.941319999998</v>
      </c>
      <c r="BQ4" s="1">
        <f>PLANEL_GerMED_Trim_Resultado!CD245</f>
        <v>57111.707779999997</v>
      </c>
      <c r="BR4" s="1">
        <f>PLANEL_GerMED_Trim_Resultado!CE245</f>
        <v>58544.869259999999</v>
      </c>
      <c r="BS4" s="1">
        <f>PLANEL_GerMED_Trim_Resultado!CF245</f>
        <v>85950.341780000002</v>
      </c>
      <c r="BT4" s="1">
        <f>PLANEL_GerMED_Trim_Resultado!CG245</f>
        <v>68111.630009999993</v>
      </c>
      <c r="BU4" s="1">
        <f>PLANEL_GerMED_Trim_Resultado!CH245</f>
        <v>57571.154199999997</v>
      </c>
      <c r="BV4" s="1">
        <f>PLANEL_GerMED_Trim_Resultado!CI245</f>
        <v>59180.225180000001</v>
      </c>
      <c r="BW4" s="1">
        <f>PLANEL_GerMED_Trim_Resultado!CJ245</f>
        <v>87577.514880000002</v>
      </c>
      <c r="BX4" s="1">
        <f>PLANEL_GerMED_Trim_Resultado!CK245</f>
        <v>71508.075150000004</v>
      </c>
      <c r="BY4" s="1">
        <f>PLANEL_GerMED_Trim_Resultado!CL245</f>
        <v>58056.129630000003</v>
      </c>
      <c r="BZ4" s="1">
        <f>PLANEL_GerMED_Trim_Resultado!CM245</f>
        <v>59865.347629999997</v>
      </c>
      <c r="CA4" s="1">
        <f>PLANEL_GerMED_Trim_Resultado!CN245</f>
        <v>89466.630309999993</v>
      </c>
      <c r="CB4" s="1">
        <f>PLANEL_GerMED_Trim_Resultado!CO245</f>
        <v>70192.185490000003</v>
      </c>
      <c r="CC4" s="1">
        <f>PLANEL_GerMED_Trim_Resultado!CP245</f>
        <v>58459.53789</v>
      </c>
      <c r="CD4" s="1">
        <f>PLANEL_GerMED_Trim_Resultado!CQ245</f>
        <v>60439.215459999999</v>
      </c>
      <c r="CE4" s="1">
        <f>PLANEL_GerMED_Trim_Resultado!CR245</f>
        <v>91308.833899999998</v>
      </c>
      <c r="CF4" s="1">
        <f>PLANEL_GerMED_Trim_Resultado!CS245</f>
        <v>74347.853640000001</v>
      </c>
      <c r="CG4" s="1">
        <f>PLANEL_GerMED_Trim_Resultado!CT245</f>
        <v>59161.999360000002</v>
      </c>
      <c r="CH4" s="1">
        <f>PLANEL_GerMED_Trim_Resultado!CU245</f>
        <v>61360.536119999997</v>
      </c>
      <c r="CI4" s="1">
        <f>PLANEL_GerMED_Trim_Resultado!CV245</f>
        <v>92434.914180000007</v>
      </c>
      <c r="CJ4" s="1">
        <f>PLANEL_GerMED_Trim_Resultado!CW245</f>
        <v>72466.692949999997</v>
      </c>
      <c r="CK4" s="1">
        <f>PLANEL_GerMED_Trim_Resultado!CX245</f>
        <v>59608.962879999999</v>
      </c>
      <c r="CL4" s="1">
        <f>PLANEL_GerMED_Trim_Resultado!CY245</f>
        <v>61916.452010000001</v>
      </c>
      <c r="CM4" s="1">
        <f>PLANEL_GerMED_Trim_Resultado!CZ245</f>
        <v>93561.484920000003</v>
      </c>
      <c r="CN4" s="1">
        <f>PLANEL_GerMED_Trim_Resultado!DA245</f>
        <v>73445.85871</v>
      </c>
      <c r="CO4" s="1">
        <f>PLANEL_GerMED_Trim_Resultado!DB245</f>
        <v>60071.063929999997</v>
      </c>
      <c r="CP4" s="1">
        <f>PLANEL_GerMED_Trim_Resultado!DC245</f>
        <v>62483.197110000001</v>
      </c>
      <c r="CQ4" s="1">
        <f>PLANEL_GerMED_Trim_Resultado!DD245</f>
        <v>95884.253240000005</v>
      </c>
      <c r="CR4" s="1">
        <f>PLANEL_GerMED_Trim_Resultado!DE245</f>
        <v>74653.358470000006</v>
      </c>
      <c r="CS4" s="1">
        <f>PLANEL_GerMED_Trim_Resultado!DF245</f>
        <v>60668.909370000001</v>
      </c>
      <c r="CT4" s="1">
        <f>PLANEL_GerMED_Trim_Resultado!DG245</f>
        <v>63466.734859999997</v>
      </c>
      <c r="CU4" s="1">
        <f>PLANEL_GerMED_Trim_Resultado!DH245</f>
        <v>97626.006049999996</v>
      </c>
      <c r="CV4" s="1">
        <f>PLANEL_GerMED_Trim_Resultado!DI245</f>
        <v>75852.14301</v>
      </c>
      <c r="CW4" s="1">
        <f>PLANEL_GerMED_Trim_Resultado!DJ245</f>
        <v>61358.561860000002</v>
      </c>
      <c r="CX4" s="1">
        <f>PLANEL_GerMED_Trim_Resultado!DK245</f>
        <v>64298.454680000003</v>
      </c>
      <c r="CY4" s="68">
        <f>PLANEL_GerMED_Trim_Resultado!DL245</f>
        <v>97626.006049999996</v>
      </c>
      <c r="CZ4" s="68">
        <f>PLANEL_GerMED_Trim_Resultado!DM245</f>
        <v>77935.354380000004</v>
      </c>
      <c r="DA4" s="68">
        <f>PLANEL_GerMED_Trim_Resultado!DN245</f>
        <v>60101.263749999998</v>
      </c>
      <c r="DB4" s="68">
        <f>PLANEL_GerMED_Trim_Resultado!DO245</f>
        <v>64298.454680000003</v>
      </c>
      <c r="DC4" s="1">
        <f>PLANEL_GerMED_Trim_Resultado!DP245</f>
        <v>97626.006049999996</v>
      </c>
      <c r="DD4" s="1">
        <f>PLANEL_GerMED_Trim_Resultado!DQ245</f>
        <v>75208.654399999999</v>
      </c>
      <c r="DE4" s="1">
        <f>PLANEL_GerMED_Trim_Resultado!DR245</f>
        <v>57192.777600000001</v>
      </c>
      <c r="DF4" s="1">
        <f>PLANEL_GerMED_Trim_Resultado!DS245</f>
        <v>64298.454680000003</v>
      </c>
      <c r="DG4" s="1">
        <f>PLANEL_GerMED_Trim_Resultado!DT245</f>
        <v>97626.006049999996</v>
      </c>
      <c r="DH4" s="1">
        <f>PLANEL_GerMED_Trim_Resultado!DU245</f>
        <v>74032.833899999998</v>
      </c>
      <c r="DI4" s="1">
        <f>PLANEL_GerMED_Trim_Resultado!DV245</f>
        <v>56318.094799999999</v>
      </c>
      <c r="DJ4" s="1">
        <f>PLANEL_GerMED_Trim_Resultado!DW245</f>
        <v>64298.454680000003</v>
      </c>
      <c r="DK4" s="1">
        <f>PLANEL_GerMED_Trim_Resultado!DX245</f>
        <v>97626.006049999996</v>
      </c>
      <c r="DL4" s="1">
        <f>PLANEL_GerMED_Trim_Resultado!DY245</f>
        <v>73750.295360000004</v>
      </c>
      <c r="DM4" s="1">
        <f>PLANEL_GerMED_Trim_Resultado!DZ245</f>
        <v>55970.010549999999</v>
      </c>
      <c r="DN4" s="1">
        <f>PLANEL_GerMED_Trim_Resultado!EA245</f>
        <v>64298.454680000003</v>
      </c>
      <c r="DO4" s="1">
        <f>PLANEL_GerMED_Trim_Resultado!EB245</f>
        <v>97626.006049999996</v>
      </c>
      <c r="DP4" s="1">
        <f>PLANEL_GerMED_Trim_Resultado!EC245</f>
        <v>73875.504870000004</v>
      </c>
      <c r="DQ4" s="1">
        <f>PLANEL_GerMED_Trim_Resultado!ED245</f>
        <v>55310.872360000001</v>
      </c>
      <c r="DR4" s="1">
        <f>PLANEL_GerMED_Trim_Resultado!EE245</f>
        <v>64298.454680000003</v>
      </c>
      <c r="DS4" s="1">
        <f>PLANEL_GerMED_Trim_Resultado!EF245</f>
        <v>97626.006049999996</v>
      </c>
      <c r="DT4" s="1">
        <f>PLANEL_GerMED_Trim_Resultado!EG245</f>
        <v>74712.961540000004</v>
      </c>
      <c r="DU4" s="1">
        <f>PLANEL_GerMED_Trim_Resultado!EH245</f>
        <v>55370.830479999997</v>
      </c>
      <c r="DV4" s="1">
        <f>PLANEL_GerMED_Trim_Resultado!EI245</f>
        <v>64298.454680000003</v>
      </c>
      <c r="DW4" s="1">
        <f>PLANEL_GerMED_Trim_Resultado!EJ245</f>
        <v>97626.006049999996</v>
      </c>
      <c r="DX4" s="1">
        <f>PLANEL_GerMED_Trim_Resultado!EK245</f>
        <v>77729.361109999998</v>
      </c>
      <c r="DY4" s="1">
        <f>PLANEL_GerMED_Trim_Resultado!EL245</f>
        <v>55423.48128</v>
      </c>
      <c r="DZ4" s="1">
        <f>PLANEL_GerMED_Trim_Resultado!EM245</f>
        <v>64298.454680000003</v>
      </c>
      <c r="EA4" s="1">
        <f>PLANEL_GerMED_Trim_Resultado!EN245</f>
        <v>97626.006049999996</v>
      </c>
      <c r="EB4" s="1">
        <f>PLANEL_GerMED_Trim_Resultado!EO245</f>
        <v>78282.101079999993</v>
      </c>
      <c r="EC4" s="1">
        <f>PLANEL_GerMED_Trim_Resultado!EP245</f>
        <v>55424.61606</v>
      </c>
      <c r="ED4" s="1">
        <f>PLANEL_GerMED_Trim_Resultado!EQ245</f>
        <v>64298.454680000003</v>
      </c>
      <c r="EE4" s="1">
        <f>PLANEL_GerMED_Trim_Resultado!ER245</f>
        <v>98111.169330000004</v>
      </c>
      <c r="EF4" s="1">
        <f>PLANEL_GerMED_Trim_Resultado!ES245</f>
        <v>76437.472210000007</v>
      </c>
      <c r="EG4" s="1">
        <f>PLANEL_GerMED_Trim_Resultado!ET245</f>
        <v>55455.227890000002</v>
      </c>
      <c r="EH4" s="1">
        <f>PLANEL_GerMED_Trim_Resultado!EU245</f>
        <v>64461.364009999998</v>
      </c>
      <c r="EI4" s="1">
        <f>PLANEL_GerMED_Trim_Resultado!EV245</f>
        <v>101563.3827</v>
      </c>
      <c r="EJ4" s="1">
        <f>PLANEL_GerMED_Trim_Resultado!EW245</f>
        <v>78147.454140000002</v>
      </c>
      <c r="EK4" s="1">
        <f>PLANEL_GerMED_Trim_Resultado!EX245</f>
        <v>57001.429329999999</v>
      </c>
      <c r="EL4" s="1">
        <f>PLANEL_GerMED_Trim_Resultado!EY245</f>
        <v>65983.398430000001</v>
      </c>
      <c r="EM4" s="1">
        <f>PLANEL_GerMED_Trim_Resultado!EZ245</f>
        <v>102154.9102</v>
      </c>
      <c r="EN4" s="1">
        <f>PLANEL_GerMED_Trim_Resultado!FA245</f>
        <v>80162.300239999997</v>
      </c>
      <c r="EO4" s="1">
        <f>PLANEL_GerMED_Trim_Resultado!FB245</f>
        <v>57322.462670000001</v>
      </c>
      <c r="EP4" s="1">
        <f>PLANEL_GerMED_Trim_Resultado!FC245</f>
        <v>66207.997359999994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3837.0294130000002</v>
      </c>
      <c r="X5" s="1">
        <f>PLANEL_GerMED_Trim_Resultado!AK257</f>
        <v>3409.421167</v>
      </c>
      <c r="Y5" s="1">
        <f>PLANEL_GerMED_Trim_Resultado!AL257</f>
        <v>2985.3320669999998</v>
      </c>
      <c r="Z5" s="1">
        <f>PLANEL_GerMED_Trim_Resultado!AM257</f>
        <v>3314.0706719999998</v>
      </c>
      <c r="AA5" s="1">
        <f>PLANEL_GerMED_Trim_Resultado!AN257</f>
        <v>5327.1175229999999</v>
      </c>
      <c r="AB5" s="1">
        <f>PLANEL_GerMED_Trim_Resultado!AO257</f>
        <v>3555.4632230000002</v>
      </c>
      <c r="AC5" s="1">
        <f>PLANEL_GerMED_Trim_Resultado!AP257</f>
        <v>3959.4872449999998</v>
      </c>
      <c r="AD5" s="1">
        <f>PLANEL_GerMED_Trim_Resultado!AQ257</f>
        <v>4479.5602529999996</v>
      </c>
      <c r="AE5" s="1">
        <f>PLANEL_GerMED_Trim_Resultado!AR257</f>
        <v>6373.9902359999996</v>
      </c>
      <c r="AF5" s="1">
        <f>PLANEL_GerMED_Trim_Resultado!AS257</f>
        <v>5875.1792930000001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3833.4954320000002</v>
      </c>
      <c r="AJ5" s="1">
        <f>PLANEL_GerMED_Trim_Resultado!AW257</f>
        <v>4797.561189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7850.1302459999997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7934.354171</v>
      </c>
      <c r="AR5" s="1">
        <f>PLANEL_GerMED_Trim_Resultado!BE257</f>
        <v>7531.5398580000001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6829.059456</v>
      </c>
      <c r="AV5" s="1">
        <f>PLANEL_GerMED_Trim_Resultado!BI257</f>
        <v>7345.707883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7531.5398580000001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4999.080011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6923.9322160000002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7558.1395789999997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8501.929392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8436.6654429999999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6024.2030990000003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8492.6750639999991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5658.5274630000004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8403.6158579999992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8604.8552579999996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8676.2967960000005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8647.4685320000008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6016.2313830000003</v>
      </c>
      <c r="DA5" s="68">
        <f>PLANEL_GerMED_Trim_Resultado!DN257</f>
        <v>7128.318593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7214.156508</v>
      </c>
      <c r="DE5" s="1">
        <f>PLANEL_GerMED_Trim_Resultado!DR257</f>
        <v>7128.318593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8389.8099989999992</v>
      </c>
      <c r="DI5" s="1">
        <f>PLANEL_GerMED_Trim_Resultado!DV257</f>
        <v>7128.318593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7071.5674499999996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8676.2967960000005</v>
      </c>
      <c r="DQ5" s="1">
        <f>PLANEL_GerMED_Trim_Resultado!ED257</f>
        <v>7127.360267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8469.8834100000004</v>
      </c>
      <c r="DU5" s="1">
        <f>PLANEL_GerMED_Trim_Resultado!EH257</f>
        <v>7105.4406490000001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6201.8243169999996</v>
      </c>
      <c r="DY5" s="1">
        <f>PLANEL_GerMED_Trim_Resultado!EL257</f>
        <v>7071.5674499999996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6199.8531149999999</v>
      </c>
      <c r="EC5" s="1">
        <f>PLANEL_GerMED_Trim_Resultado!EP257</f>
        <v>7073.6712690000004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8676.4642179999992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8362.1672940000008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8667.9990070000003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4171.0655839999999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10956.7880035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10685.757954699999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10972.518902399999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11642.872383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3392.141662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11650.732335000001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3392.141662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3218.8326470000002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12273.885426999999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2461.647551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3352.9522550000002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12189.305603999999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2841.3765149999999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11878.318714000001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2841.3765149999999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12003.863603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12021.753332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11299.563298999999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1827.6304849999999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11443.880186999999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1314.6867050000001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1299.3755470000001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11426.508158999999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10889.727844999999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1329.801606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10903.862316999999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1253.546233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853.2270211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10900.926168000002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1316.7648059999999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10060.089073000001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7497.4103426000001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7121.7309904000003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7012.4138561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6901.5027909999999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119.1139376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7324.6995146999998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1283.2622980000001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7894.0638870000002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2048.5558110000002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8250.7088719999992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2664.6751159999999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8720.4419629999993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1732.2175099999999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9013.6439829999999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2623.9758470000002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10589.303023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199.98487589999999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170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3024.336288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3017.2580160000002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3024.336288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622.81203159999995</v>
      </c>
      <c r="BD14" s="24">
        <f>PLANEL_GerMED_Trim_Resultado!BQ17+PLANEL_GerMED_Trim_Resultado!BQ29+PLANEL_GerMED_Trim_Resultado!BQ629+PLANEL_GerMED_Trim_Resultado!BQ713</f>
        <v>6371.2656390000002</v>
      </c>
      <c r="BE14" s="24">
        <f>PLANEL_GerMED_Trim_Resultado!BR17+PLANEL_GerMED_Trim_Resultado!BR29+PLANEL_GerMED_Trim_Resultado!BR629+PLANEL_GerMED_Trim_Resultado!BR713</f>
        <v>8718.4405129999996</v>
      </c>
      <c r="BF14" s="24">
        <f>PLANEL_GerMED_Trim_Resultado!BS17+PLANEL_GerMED_Trim_Resultado!BS29+PLANEL_GerMED_Trim_Resultado!BS629+PLANEL_GerMED_Trim_Resultado!BS713</f>
        <v>5555.8645390000001</v>
      </c>
      <c r="BG14" s="24">
        <f>PLANEL_GerMED_Trim_Resultado!BT17+PLANEL_GerMED_Trim_Resultado!BT29+PLANEL_GerMED_Trim_Resultado!BT629+PLANEL_GerMED_Trim_Resultado!BT713</f>
        <v>805.93314229999999</v>
      </c>
      <c r="BH14" s="24">
        <f>PLANEL_GerMED_Trim_Resultado!BU17+PLANEL_GerMED_Trim_Resultado!BU29+PLANEL_GerMED_Trim_Resultado!BU629+PLANEL_GerMED_Trim_Resultado!BU713</f>
        <v>8244.5647750000007</v>
      </c>
      <c r="BI14" s="24">
        <f>PLANEL_GerMED_Trim_Resultado!BV17+PLANEL_GerMED_Trim_Resultado!BV29+PLANEL_GerMED_Trim_Resultado!BV629+PLANEL_GerMED_Trim_Resultado!BV713</f>
        <v>11281.863232</v>
      </c>
      <c r="BJ14" s="24">
        <f>PLANEL_GerMED_Trim_Resultado!BW17+PLANEL_GerMED_Trim_Resultado!BW29+PLANEL_GerMED_Trim_Resultado!BW629+PLANEL_GerMED_Trim_Resultado!BW713</f>
        <v>7189.4169330000004</v>
      </c>
      <c r="BK14" s="24">
        <f>PLANEL_GerMED_Trim_Resultado!BX17+PLANEL_GerMED_Trim_Resultado!BX29+PLANEL_GerMED_Trim_Resultado!BX629+PLANEL_GerMED_Trim_Resultado!BX713</f>
        <v>805.93314229999999</v>
      </c>
      <c r="BL14" s="24">
        <f>PLANEL_GerMED_Trim_Resultado!BY17+PLANEL_GerMED_Trim_Resultado!BY29+PLANEL_GerMED_Trim_Resultado!BY629+PLANEL_GerMED_Trim_Resultado!BY713</f>
        <v>8244.5647750000007</v>
      </c>
      <c r="BM14" s="24">
        <f>PLANEL_GerMED_Trim_Resultado!BZ17+PLANEL_GerMED_Trim_Resultado!BZ29+PLANEL_GerMED_Trim_Resultado!BZ629+PLANEL_GerMED_Trim_Resultado!BZ713</f>
        <v>11281.863232</v>
      </c>
      <c r="BN14" s="24">
        <f>PLANEL_GerMED_Trim_Resultado!CA17+PLANEL_GerMED_Trim_Resultado!CA29+PLANEL_GerMED_Trim_Resultado!CA629+PLANEL_GerMED_Trim_Resultado!CA713</f>
        <v>7189.4169330000004</v>
      </c>
      <c r="BO14" s="24">
        <f>PLANEL_GerMED_Trim_Resultado!CB17+PLANEL_GerMED_Trim_Resultado!CB29+PLANEL_GerMED_Trim_Resultado!CB629+PLANEL_GerMED_Trim_Resultado!CB713</f>
        <v>811.24238700000001</v>
      </c>
      <c r="BP14" s="24">
        <f>PLANEL_GerMED_Trim_Resultado!CC17+PLANEL_GerMED_Trim_Resultado!CC29+PLANEL_GerMED_Trim_Resultado!CC629+PLANEL_GerMED_Trim_Resultado!CC713</f>
        <v>8298.8774830000002</v>
      </c>
      <c r="BQ14" s="24">
        <f>PLANEL_GerMED_Trim_Resultado!CD17+PLANEL_GerMED_Trim_Resultado!CD29+PLANEL_GerMED_Trim_Resultado!CD629+PLANEL_GerMED_Trim_Resultado!CD713</f>
        <v>11356.184748</v>
      </c>
      <c r="BR14" s="24">
        <f>PLANEL_GerMED_Trim_Resultado!CE17+PLANEL_GerMED_Trim_Resultado!CE29+PLANEL_GerMED_Trim_Resultado!CE629+PLANEL_GerMED_Trim_Resultado!CE713</f>
        <v>7236.7786460000007</v>
      </c>
      <c r="BS14" s="24">
        <f>PLANEL_GerMED_Trim_Resultado!CF17+PLANEL_GerMED_Trim_Resultado!CF29+PLANEL_GerMED_Trim_Resultado!CF629+PLANEL_GerMED_Trim_Resultado!CF713</f>
        <v>811.24238700000001</v>
      </c>
      <c r="BT14" s="24">
        <f>PLANEL_GerMED_Trim_Resultado!CG17+PLANEL_GerMED_Trim_Resultado!CG29+PLANEL_GerMED_Trim_Resultado!CG629+PLANEL_GerMED_Trim_Resultado!CG713</f>
        <v>8298.8774830000002</v>
      </c>
      <c r="BU14" s="24">
        <f>PLANEL_GerMED_Trim_Resultado!CH17+PLANEL_GerMED_Trim_Resultado!CH29+PLANEL_GerMED_Trim_Resultado!CH629+PLANEL_GerMED_Trim_Resultado!CH713</f>
        <v>11356.184748</v>
      </c>
      <c r="BV14" s="24">
        <f>PLANEL_GerMED_Trim_Resultado!CI17+PLANEL_GerMED_Trim_Resultado!CI29+PLANEL_GerMED_Trim_Resultado!CI629+PLANEL_GerMED_Trim_Resultado!CI713</f>
        <v>7236.7786460000007</v>
      </c>
      <c r="BW14" s="24">
        <f>PLANEL_GerMED_Trim_Resultado!CJ17+PLANEL_GerMED_Trim_Resultado!CJ29+PLANEL_GerMED_Trim_Resultado!CJ629+PLANEL_GerMED_Trim_Resultado!CJ713</f>
        <v>811.24238700000001</v>
      </c>
      <c r="BX14" s="24">
        <f>PLANEL_GerMED_Trim_Resultado!CK17+PLANEL_GerMED_Trim_Resultado!CK29+PLANEL_GerMED_Trim_Resultado!CK629+PLANEL_GerMED_Trim_Resultado!CK713</f>
        <v>8298.8774830000002</v>
      </c>
      <c r="BY14" s="24">
        <f>PLANEL_GerMED_Trim_Resultado!CL17+PLANEL_GerMED_Trim_Resultado!CL29+PLANEL_GerMED_Trim_Resultado!CL629+PLANEL_GerMED_Trim_Resultado!CL713</f>
        <v>11356.184748</v>
      </c>
      <c r="BZ14" s="24">
        <f>PLANEL_GerMED_Trim_Resultado!CM17+PLANEL_GerMED_Trim_Resultado!CM29+PLANEL_GerMED_Trim_Resultado!CM629+PLANEL_GerMED_Trim_Resultado!CM713</f>
        <v>7236.7786460000007</v>
      </c>
      <c r="CA14" s="24">
        <f>PLANEL_GerMED_Trim_Resultado!CN17+PLANEL_GerMED_Trim_Resultado!CN29+PLANEL_GerMED_Trim_Resultado!CN629+PLANEL_GerMED_Trim_Resultado!CN713</f>
        <v>811.24238700000001</v>
      </c>
      <c r="CB14" s="24">
        <f>PLANEL_GerMED_Trim_Resultado!CO17+PLANEL_GerMED_Trim_Resultado!CO29+PLANEL_GerMED_Trim_Resultado!CO629+PLANEL_GerMED_Trim_Resultado!CO713</f>
        <v>8298.8774830000002</v>
      </c>
      <c r="CC14" s="24">
        <f>PLANEL_GerMED_Trim_Resultado!CP17+PLANEL_GerMED_Trim_Resultado!CP29+PLANEL_GerMED_Trim_Resultado!CP629+PLANEL_GerMED_Trim_Resultado!CP713</f>
        <v>11356.184748</v>
      </c>
      <c r="CD14" s="24">
        <f>PLANEL_GerMED_Trim_Resultado!CQ17+PLANEL_GerMED_Trim_Resultado!CQ29+PLANEL_GerMED_Trim_Resultado!CQ629+PLANEL_GerMED_Trim_Resultado!CQ713</f>
        <v>7236.7786460000007</v>
      </c>
      <c r="CE14" s="24">
        <f>PLANEL_GerMED_Trim_Resultado!CR17+PLANEL_GerMED_Trim_Resultado!CR29+PLANEL_GerMED_Trim_Resultado!CR629+PLANEL_GerMED_Trim_Resultado!CR713</f>
        <v>811.24238700000001</v>
      </c>
      <c r="CF14" s="24">
        <f>PLANEL_GerMED_Trim_Resultado!CS17+PLANEL_GerMED_Trim_Resultado!CS29+PLANEL_GerMED_Trim_Resultado!CS629+PLANEL_GerMED_Trim_Resultado!CS713</f>
        <v>8298.8774830000002</v>
      </c>
      <c r="CG14" s="24">
        <f>PLANEL_GerMED_Trim_Resultado!CT17+PLANEL_GerMED_Trim_Resultado!CT29+PLANEL_GerMED_Trim_Resultado!CT629+PLANEL_GerMED_Trim_Resultado!CT713</f>
        <v>11356.184748</v>
      </c>
      <c r="CH14" s="24">
        <f>PLANEL_GerMED_Trim_Resultado!CU17+PLANEL_GerMED_Trim_Resultado!CU29+PLANEL_GerMED_Trim_Resultado!CU629+PLANEL_GerMED_Trim_Resultado!CU713</f>
        <v>7236.7786460000007</v>
      </c>
      <c r="CI14" s="24">
        <f>PLANEL_GerMED_Trim_Resultado!CV17+PLANEL_GerMED_Trim_Resultado!CV29+PLANEL_GerMED_Trim_Resultado!CV629+PLANEL_GerMED_Trim_Resultado!CV713</f>
        <v>809.72576449999997</v>
      </c>
      <c r="CJ14" s="24">
        <f>PLANEL_GerMED_Trim_Resultado!CW17+PLANEL_GerMED_Trim_Resultado!CW29+PLANEL_GerMED_Trim_Resultado!CW629+PLANEL_GerMED_Trim_Resultado!CW713</f>
        <v>8283.362681999999</v>
      </c>
      <c r="CK14" s="24">
        <f>PLANEL_GerMED_Trim_Resultado!CX17+PLANEL_GerMED_Trim_Resultado!CX29+PLANEL_GerMED_Trim_Resultado!CX629+PLANEL_GerMED_Trim_Resultado!CX713</f>
        <v>11334.954291</v>
      </c>
      <c r="CL14" s="24">
        <f>PLANEL_GerMED_Trim_Resultado!CY17+PLANEL_GerMED_Trim_Resultado!CY29+PLANEL_GerMED_Trim_Resultado!CY629+PLANEL_GerMED_Trim_Resultado!CY713</f>
        <v>7223.2494459999998</v>
      </c>
      <c r="CM14" s="24">
        <f>PLANEL_GerMED_Trim_Resultado!CZ17+PLANEL_GerMED_Trim_Resultado!CZ29+PLANEL_GerMED_Trim_Resultado!CZ629+PLANEL_GerMED_Trim_Resultado!CZ713</f>
        <v>809.72576449999997</v>
      </c>
      <c r="CN14" s="24">
        <f>PLANEL_GerMED_Trim_Resultado!DA17+PLANEL_GerMED_Trim_Resultado!DA29+PLANEL_GerMED_Trim_Resultado!DA629+PLANEL_GerMED_Trim_Resultado!DA713</f>
        <v>8283.362681999999</v>
      </c>
      <c r="CO14" s="24">
        <f>PLANEL_GerMED_Trim_Resultado!DB17+PLANEL_GerMED_Trim_Resultado!DB29+PLANEL_GerMED_Trim_Resultado!DB629+PLANEL_GerMED_Trim_Resultado!DB713</f>
        <v>11334.954291</v>
      </c>
      <c r="CP14" s="24">
        <f>PLANEL_GerMED_Trim_Resultado!DC17+PLANEL_GerMED_Trim_Resultado!DC29+PLANEL_GerMED_Trim_Resultado!DC629+PLANEL_GerMED_Trim_Resultado!DC713</f>
        <v>7223.2494459999998</v>
      </c>
      <c r="CQ14" s="24">
        <f>PLANEL_GerMED_Trim_Resultado!DD17+PLANEL_GerMED_Trim_Resultado!DD29+PLANEL_GerMED_Trim_Resultado!DD629+PLANEL_GerMED_Trim_Resultado!DD713</f>
        <v>809.72576449999997</v>
      </c>
      <c r="CR14" s="24">
        <f>PLANEL_GerMED_Trim_Resultado!DE17+PLANEL_GerMED_Trim_Resultado!DE29+PLANEL_GerMED_Trim_Resultado!DE629+PLANEL_GerMED_Trim_Resultado!DE713</f>
        <v>8283.362681999999</v>
      </c>
      <c r="CS14" s="24">
        <f>PLANEL_GerMED_Trim_Resultado!DF17+PLANEL_GerMED_Trim_Resultado!DF29+PLANEL_GerMED_Trim_Resultado!DF629+PLANEL_GerMED_Trim_Resultado!DF713</f>
        <v>11334.954291</v>
      </c>
      <c r="CT14" s="24">
        <f>PLANEL_GerMED_Trim_Resultado!DG17+PLANEL_GerMED_Trim_Resultado!DG29+PLANEL_GerMED_Trim_Resultado!DG629+PLANEL_GerMED_Trim_Resultado!DG713</f>
        <v>7223.2494459999998</v>
      </c>
      <c r="CU14" s="24">
        <f>PLANEL_GerMED_Trim_Resultado!DH17+PLANEL_GerMED_Trim_Resultado!DH29+PLANEL_GerMED_Trim_Resultado!DH629+PLANEL_GerMED_Trim_Resultado!DH713</f>
        <v>809.72576449999997</v>
      </c>
      <c r="CV14" s="24">
        <f>PLANEL_GerMED_Trim_Resultado!DI17+PLANEL_GerMED_Trim_Resultado!DI29+PLANEL_GerMED_Trim_Resultado!DI629+PLANEL_GerMED_Trim_Resultado!DI713</f>
        <v>8283.362681999999</v>
      </c>
      <c r="CW14" s="24">
        <f>PLANEL_GerMED_Trim_Resultado!DJ17+PLANEL_GerMED_Trim_Resultado!DJ29+PLANEL_GerMED_Trim_Resultado!DJ629+PLANEL_GerMED_Trim_Resultado!DJ713</f>
        <v>11334.954291</v>
      </c>
      <c r="CX14" s="24">
        <f>PLANEL_GerMED_Trim_Resultado!DK17+PLANEL_GerMED_Trim_Resultado!DK29+PLANEL_GerMED_Trim_Resultado!DK629+PLANEL_GerMED_Trim_Resultado!DK713</f>
        <v>7223.2494459999998</v>
      </c>
      <c r="CY14" s="24">
        <f>PLANEL_GerMED_Trim_Resultado!DL17+PLANEL_GerMED_Trim_Resultado!DL29+PLANEL_GerMED_Trim_Resultado!DL629+PLANEL_GerMED_Trim_Resultado!DL713</f>
        <v>809.72576449999997</v>
      </c>
      <c r="CZ14" s="24">
        <f>PLANEL_GerMED_Trim_Resultado!DM17+PLANEL_GerMED_Trim_Resultado!DM29+PLANEL_GerMED_Trim_Resultado!DM629+PLANEL_GerMED_Trim_Resultado!DM713</f>
        <v>8283.362681999999</v>
      </c>
      <c r="DA14" s="24">
        <f>PLANEL_GerMED_Trim_Resultado!DN17+PLANEL_GerMED_Trim_Resultado!DN29+PLANEL_GerMED_Trim_Resultado!DN629+PLANEL_GerMED_Trim_Resultado!DN713</f>
        <v>11334.954291</v>
      </c>
      <c r="DB14" s="24">
        <f>PLANEL_GerMED_Trim_Resultado!DO17+PLANEL_GerMED_Trim_Resultado!DO29+PLANEL_GerMED_Trim_Resultado!DO629+PLANEL_GerMED_Trim_Resultado!DO713</f>
        <v>7223.2494459999998</v>
      </c>
      <c r="DC14" s="24">
        <f>PLANEL_GerMED_Trim_Resultado!DP17+PLANEL_GerMED_Trim_Resultado!DP29+PLANEL_GerMED_Trim_Resultado!DP629+PLANEL_GerMED_Trim_Resultado!DP713</f>
        <v>809.72576449999997</v>
      </c>
      <c r="DD14" s="24">
        <f>PLANEL_GerMED_Trim_Resultado!DQ17+PLANEL_GerMED_Trim_Resultado!DQ29+PLANEL_GerMED_Trim_Resultado!DQ629+PLANEL_GerMED_Trim_Resultado!DQ713</f>
        <v>8283.362681999999</v>
      </c>
      <c r="DE14" s="24">
        <f>PLANEL_GerMED_Trim_Resultado!DR17+PLANEL_GerMED_Trim_Resultado!DR29+PLANEL_GerMED_Trim_Resultado!DR629+PLANEL_GerMED_Trim_Resultado!DR713</f>
        <v>11334.954291</v>
      </c>
      <c r="DF14" s="24">
        <f>PLANEL_GerMED_Trim_Resultado!DS17+PLANEL_GerMED_Trim_Resultado!DS29+PLANEL_GerMED_Trim_Resultado!DS629+PLANEL_GerMED_Trim_Resultado!DS713</f>
        <v>7223.2494459999998</v>
      </c>
      <c r="DG14" s="24">
        <f>PLANEL_GerMED_Trim_Resultado!DT17+PLANEL_GerMED_Trim_Resultado!DT29+PLANEL_GerMED_Trim_Resultado!DT629+PLANEL_GerMED_Trim_Resultado!DT713</f>
        <v>809.72576449999997</v>
      </c>
      <c r="DH14" s="24">
        <f>PLANEL_GerMED_Trim_Resultado!DU17+PLANEL_GerMED_Trim_Resultado!DU29+PLANEL_GerMED_Trim_Resultado!DU629+PLANEL_GerMED_Trim_Resultado!DU713</f>
        <v>8283.362681999999</v>
      </c>
      <c r="DI14" s="24">
        <f>PLANEL_GerMED_Trim_Resultado!DV17+PLANEL_GerMED_Trim_Resultado!DV29+PLANEL_GerMED_Trim_Resultado!DV629+PLANEL_GerMED_Trim_Resultado!DV713</f>
        <v>11334.954291</v>
      </c>
      <c r="DJ14" s="24">
        <f>PLANEL_GerMED_Trim_Resultado!DW17+PLANEL_GerMED_Trim_Resultado!DW29+PLANEL_GerMED_Trim_Resultado!DW629+PLANEL_GerMED_Trim_Resultado!DW713</f>
        <v>7223.2494459999998</v>
      </c>
      <c r="DK14" s="24">
        <f>PLANEL_GerMED_Trim_Resultado!DX17+PLANEL_GerMED_Trim_Resultado!DX29+PLANEL_GerMED_Trim_Resultado!DX629+PLANEL_GerMED_Trim_Resultado!DX713</f>
        <v>809.72576449999997</v>
      </c>
      <c r="DL14" s="24">
        <f>PLANEL_GerMED_Trim_Resultado!DY17+PLANEL_GerMED_Trim_Resultado!DY29+PLANEL_GerMED_Trim_Resultado!DY629+PLANEL_GerMED_Trim_Resultado!DY713</f>
        <v>8283.362681999999</v>
      </c>
      <c r="DM14" s="24">
        <f>PLANEL_GerMED_Trim_Resultado!DZ17+PLANEL_GerMED_Trim_Resultado!DZ29+PLANEL_GerMED_Trim_Resultado!DZ629+PLANEL_GerMED_Trim_Resultado!DZ713</f>
        <v>11334.954291</v>
      </c>
      <c r="DN14" s="24">
        <f>PLANEL_GerMED_Trim_Resultado!EA17+PLANEL_GerMED_Trim_Resultado!EA29+PLANEL_GerMED_Trim_Resultado!EA629+PLANEL_GerMED_Trim_Resultado!EA713</f>
        <v>7223.2494459999998</v>
      </c>
      <c r="DO14" s="24">
        <f>PLANEL_GerMED_Trim_Resultado!EB17+PLANEL_GerMED_Trim_Resultado!EB29+PLANEL_GerMED_Trim_Resultado!EB629+PLANEL_GerMED_Trim_Resultado!EB713</f>
        <v>809.72576449999997</v>
      </c>
      <c r="DP14" s="24">
        <f>PLANEL_GerMED_Trim_Resultado!EC17+PLANEL_GerMED_Trim_Resultado!EC29+PLANEL_GerMED_Trim_Resultado!EC629+PLANEL_GerMED_Trim_Resultado!EC713</f>
        <v>8283.362681999999</v>
      </c>
      <c r="DQ14" s="24">
        <f>PLANEL_GerMED_Trim_Resultado!ED17+PLANEL_GerMED_Trim_Resultado!ED29+PLANEL_GerMED_Trim_Resultado!ED629+PLANEL_GerMED_Trim_Resultado!ED713</f>
        <v>11334.954291</v>
      </c>
      <c r="DR14" s="24">
        <f>PLANEL_GerMED_Trim_Resultado!EE17+PLANEL_GerMED_Trim_Resultado!EE29+PLANEL_GerMED_Trim_Resultado!EE629+PLANEL_GerMED_Trim_Resultado!EE713</f>
        <v>7223.2494459999998</v>
      </c>
      <c r="DS14" s="24">
        <f>PLANEL_GerMED_Trim_Resultado!EF17+PLANEL_GerMED_Trim_Resultado!EF29+PLANEL_GerMED_Trim_Resultado!EF629+PLANEL_GerMED_Trim_Resultado!EF713</f>
        <v>809.72576449999997</v>
      </c>
      <c r="DT14" s="24">
        <f>PLANEL_GerMED_Trim_Resultado!EG17+PLANEL_GerMED_Trim_Resultado!EG29+PLANEL_GerMED_Trim_Resultado!EG629+PLANEL_GerMED_Trim_Resultado!EG713</f>
        <v>8283.362681999999</v>
      </c>
      <c r="DU14" s="24">
        <f>PLANEL_GerMED_Trim_Resultado!EH17+PLANEL_GerMED_Trim_Resultado!EH29+PLANEL_GerMED_Trim_Resultado!EH629+PLANEL_GerMED_Trim_Resultado!EH713</f>
        <v>11334.954291</v>
      </c>
      <c r="DV14" s="24">
        <f>PLANEL_GerMED_Trim_Resultado!EI17+PLANEL_GerMED_Trim_Resultado!EI29+PLANEL_GerMED_Trim_Resultado!EI629+PLANEL_GerMED_Trim_Resultado!EI713</f>
        <v>7223.2494459999998</v>
      </c>
      <c r="DW14" s="24">
        <f>PLANEL_GerMED_Trim_Resultado!EJ17+PLANEL_GerMED_Trim_Resultado!EJ29+PLANEL_GerMED_Trim_Resultado!EJ629+PLANEL_GerMED_Trim_Resultado!EJ713</f>
        <v>823.55346899999995</v>
      </c>
      <c r="DX14" s="24">
        <f>PLANEL_GerMED_Trim_Resultado!EK17+PLANEL_GerMED_Trim_Resultado!EK29+PLANEL_GerMED_Trim_Resultado!EK629+PLANEL_GerMED_Trim_Resultado!EK713</f>
        <v>8424.8178459999999</v>
      </c>
      <c r="DY14" s="24">
        <f>PLANEL_GerMED_Trim_Resultado!EL17+PLANEL_GerMED_Trim_Resultado!EL29+PLANEL_GerMED_Trim_Resultado!EL629+PLANEL_GerMED_Trim_Resultado!EL713</f>
        <v>11528.521552</v>
      </c>
      <c r="DZ14" s="24">
        <f>PLANEL_GerMED_Trim_Resultado!EM17+PLANEL_GerMED_Trim_Resultado!EM29+PLANEL_GerMED_Trim_Resultado!EM629+PLANEL_GerMED_Trim_Resultado!EM713</f>
        <v>7346.6010329999999</v>
      </c>
      <c r="EA14" s="24">
        <f>PLANEL_GerMED_Trim_Resultado!EN17+PLANEL_GerMED_Trim_Resultado!EN29+PLANEL_GerMED_Trim_Resultado!EN629+PLANEL_GerMED_Trim_Resultado!EN713</f>
        <v>823.55346899999995</v>
      </c>
      <c r="EB14" s="24">
        <f>PLANEL_GerMED_Trim_Resultado!EO17+PLANEL_GerMED_Trim_Resultado!EO29+PLANEL_GerMED_Trim_Resultado!EO629+PLANEL_GerMED_Trim_Resultado!EO713</f>
        <v>8424.8178459999999</v>
      </c>
      <c r="EC14" s="24">
        <f>PLANEL_GerMED_Trim_Resultado!EP17+PLANEL_GerMED_Trim_Resultado!EP29+PLANEL_GerMED_Trim_Resultado!EP629+PLANEL_GerMED_Trim_Resultado!EP713</f>
        <v>11528.521552</v>
      </c>
      <c r="ED14" s="24">
        <f>PLANEL_GerMED_Trim_Resultado!EQ17+PLANEL_GerMED_Trim_Resultado!EQ29+PLANEL_GerMED_Trim_Resultado!EQ629+PLANEL_GerMED_Trim_Resultado!EQ713</f>
        <v>7346.6010329999999</v>
      </c>
      <c r="EE14" s="24">
        <f>PLANEL_GerMED_Trim_Resultado!ER17+PLANEL_GerMED_Trim_Resultado!ER29+PLANEL_GerMED_Trim_Resultado!ER629+PLANEL_GerMED_Trim_Resultado!ER713</f>
        <v>823.55346899999995</v>
      </c>
      <c r="EF14" s="24">
        <f>PLANEL_GerMED_Trim_Resultado!ES17+PLANEL_GerMED_Trim_Resultado!ES29+PLANEL_GerMED_Trim_Resultado!ES629+PLANEL_GerMED_Trim_Resultado!ES713</f>
        <v>8424.8178459999999</v>
      </c>
      <c r="EG14" s="24">
        <f>PLANEL_GerMED_Trim_Resultado!ET17+PLANEL_GerMED_Trim_Resultado!ET29+PLANEL_GerMED_Trim_Resultado!ET629+PLANEL_GerMED_Trim_Resultado!ET713</f>
        <v>11528.521552</v>
      </c>
      <c r="EH14" s="24">
        <f>PLANEL_GerMED_Trim_Resultado!EU17+PLANEL_GerMED_Trim_Resultado!EU29+PLANEL_GerMED_Trim_Resultado!EU629+PLANEL_GerMED_Trim_Resultado!EU713</f>
        <v>7346.6010329999999</v>
      </c>
      <c r="EI14" s="24">
        <f>PLANEL_GerMED_Trim_Resultado!EV17+PLANEL_GerMED_Trim_Resultado!EV29+PLANEL_GerMED_Trim_Resultado!EV629+PLANEL_GerMED_Trim_Resultado!EV713</f>
        <v>823.55346899999995</v>
      </c>
      <c r="EJ14" s="24">
        <f>PLANEL_GerMED_Trim_Resultado!EW17+PLANEL_GerMED_Trim_Resultado!EW29+PLANEL_GerMED_Trim_Resultado!EW629+PLANEL_GerMED_Trim_Resultado!EW713</f>
        <v>8424.8178459999999</v>
      </c>
      <c r="EK14" s="24">
        <f>PLANEL_GerMED_Trim_Resultado!EX17+PLANEL_GerMED_Trim_Resultado!EX29+PLANEL_GerMED_Trim_Resultado!EX629+PLANEL_GerMED_Trim_Resultado!EX713</f>
        <v>11528.521552</v>
      </c>
      <c r="EL14" s="24">
        <f>PLANEL_GerMED_Trim_Resultado!EY17+PLANEL_GerMED_Trim_Resultado!EY29+PLANEL_GerMED_Trim_Resultado!EY629+PLANEL_GerMED_Trim_Resultado!EY713</f>
        <v>7346.6010329999999</v>
      </c>
      <c r="EM14" s="24">
        <f>PLANEL_GerMED_Trim_Resultado!EZ17+PLANEL_GerMED_Trim_Resultado!EZ29+PLANEL_GerMED_Trim_Resultado!EZ629+PLANEL_GerMED_Trim_Resultado!EZ713</f>
        <v>823.55346899999995</v>
      </c>
      <c r="EN14" s="24">
        <f>PLANEL_GerMED_Trim_Resultado!FA17+PLANEL_GerMED_Trim_Resultado!FA29+PLANEL_GerMED_Trim_Resultado!FA629+PLANEL_GerMED_Trim_Resultado!FA713</f>
        <v>8424.8178459999999</v>
      </c>
      <c r="EO14" s="24">
        <f>PLANEL_GerMED_Trim_Resultado!FB17+PLANEL_GerMED_Trim_Resultado!FB29+PLANEL_GerMED_Trim_Resultado!FB629+PLANEL_GerMED_Trim_Resultado!FB713</f>
        <v>11528.521552</v>
      </c>
      <c r="EP14" s="24">
        <f>PLANEL_GerMED_Trim_Resultado!FC17+PLANEL_GerMED_Trim_Resultado!FC29+PLANEL_GerMED_Trim_Resultado!FC629+PLANEL_GerMED_Trim_Resultado!FC713</f>
        <v>7346.6010329999999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332.47196070000001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229.13441069999999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263.44317699999999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229.13441069999999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14431.8931338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17371.3454422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23006.110600699998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18996.801490400001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14764.657867800001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17775.689043899998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23543.4101262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19438.261410300001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14729.879813799998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17733.447886900001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23487.287600199998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19392.139441300002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15411.705111699999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18561.587627800003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24587.572202199997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20296.362691299997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17057.660997200001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20563.708919099998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27249.0200673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22481.870826600003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18921.015413000001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22850.3490131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30298.080560899998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24974.203800800002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20832.527907299998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25188.032797100001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33411.467136699997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27523.665069000002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23091.157555199999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27951.212919099999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37092.001211799994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30536.985554700001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24882.0128907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30172.375433599998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40064.651031100002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32953.5964675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27298.3929732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33110.785374600004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43970.324409299996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36161.312062600002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29656.4684376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35924.726815599999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47685.476144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39243.172410699997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32081.691344300001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38594.990191999997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51104.152642400004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42210.3388911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34695.7492833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41243.938998899997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54377.004685599997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45201.181027300001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37034.377672100003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44085.8779211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58153.550898200003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48303.943565299996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40410.247031999999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48186.182765999998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63601.305745000005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52780.954862000006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42143.807838000001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50291.752328000002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66398.811591999998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55079.968980000005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43688.815847999998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52168.307124999999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68892.043401999996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57128.928100000005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45268.69758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54087.219265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71441.552112000005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59224.136050000001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46727.422750000005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55858.975585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73795.546382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61158.668580000005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48016.668080000003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57424.883014999999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75876.045291999995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62868.440290000006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49283.309730000001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58963.336175000004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77920.067861999996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64548.235430000001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50634.770380000002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60604.809844999996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80100.965742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66340.515870000003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51031.085350000001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61086.170935000002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80740.512642000002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66866.100960000011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51431.240539999999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61572.196345000004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81386.256641999993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67396.778870000009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13559.15719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13468.187180000001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13155.18866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13468.187180000001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70679.116868099998</v>
      </c>
      <c r="P24" s="28">
        <f t="shared" si="0"/>
        <v>66462.67277640001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75854.249818499986</v>
      </c>
      <c r="T24" s="28">
        <f t="shared" si="0"/>
        <v>71336.496715400004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79651.310679199989</v>
      </c>
      <c r="X24" s="28">
        <f t="shared" si="0"/>
        <v>74921.9830831</v>
      </c>
      <c r="Y24" s="28">
        <f t="shared" si="0"/>
        <v>76454.729058800018</v>
      </c>
      <c r="Z24" s="28">
        <f t="shared" si="0"/>
        <v>76294.96907050001</v>
      </c>
      <c r="AA24" s="28">
        <f t="shared" si="0"/>
        <v>83543.572854199985</v>
      </c>
      <c r="AB24" s="28">
        <f t="shared" si="0"/>
        <v>78603.978324099997</v>
      </c>
      <c r="AC24" s="28">
        <f t="shared" si="0"/>
        <v>80160.013311800009</v>
      </c>
      <c r="AD24" s="28">
        <f t="shared" si="0"/>
        <v>80101.964151499997</v>
      </c>
      <c r="AE24" s="28">
        <f t="shared" si="0"/>
        <v>86965.1748123</v>
      </c>
      <c r="AF24" s="28">
        <f t="shared" si="0"/>
        <v>81817.157461999988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90531.51623329999</v>
      </c>
      <c r="AJ24" s="28">
        <f t="shared" si="1"/>
        <v>85161.338866099992</v>
      </c>
      <c r="AK24" s="28">
        <f t="shared" si="1"/>
        <v>86738.171705800007</v>
      </c>
      <c r="AL24" s="28">
        <f t="shared" si="1"/>
        <v>86895.029486800006</v>
      </c>
      <c r="AM24" s="28">
        <f t="shared" si="1"/>
        <v>94135.37298059999</v>
      </c>
      <c r="AN24" s="28">
        <f t="shared" si="1"/>
        <v>88541.137189100002</v>
      </c>
      <c r="AO24" s="28">
        <f t="shared" si="1"/>
        <v>90130.171519399999</v>
      </c>
      <c r="AP24" s="28">
        <f t="shared" si="1"/>
        <v>90398.757562000013</v>
      </c>
      <c r="AQ24" s="28">
        <f t="shared" si="1"/>
        <v>97866.653062699974</v>
      </c>
      <c r="AR24" s="28">
        <f t="shared" si="1"/>
        <v>92036.276097099995</v>
      </c>
      <c r="AS24" s="28">
        <f t="shared" si="1"/>
        <v>93636.299143300013</v>
      </c>
      <c r="AT24" s="28">
        <f t="shared" si="1"/>
        <v>94023.9940909</v>
      </c>
      <c r="AU24" s="28">
        <f t="shared" si="1"/>
        <v>101071.36967369998</v>
      </c>
      <c r="AV24" s="28">
        <f t="shared" si="1"/>
        <v>95046.30358409998</v>
      </c>
      <c r="AW24" s="28">
        <f t="shared" si="1"/>
        <v>96654.881865300005</v>
      </c>
      <c r="AX24" s="28">
        <f t="shared" si="1"/>
        <v>97145.506095600009</v>
      </c>
      <c r="AY24" s="28">
        <f t="shared" si="1"/>
        <v>104084.28809949997</v>
      </c>
      <c r="AZ24" s="28">
        <f t="shared" si="1"/>
        <v>97865.238174099999</v>
      </c>
      <c r="BA24" s="28">
        <f t="shared" si="1"/>
        <v>99483.811753899994</v>
      </c>
      <c r="BB24" s="28">
        <f t="shared" si="1"/>
        <v>100071.28137539999</v>
      </c>
      <c r="BC24" s="28">
        <f t="shared" si="1"/>
        <v>107212.55517029999</v>
      </c>
      <c r="BD24" s="28">
        <f t="shared" si="1"/>
        <v>100791.24541079999</v>
      </c>
      <c r="BE24" s="28">
        <f t="shared" si="1"/>
        <v>102420.59806340002</v>
      </c>
      <c r="BF24" s="28">
        <f t="shared" si="1"/>
        <v>103107.97060429999</v>
      </c>
      <c r="BG24" s="28">
        <f t="shared" si="1"/>
        <v>110429.51828790001</v>
      </c>
      <c r="BH24" s="28">
        <f t="shared" si="1"/>
        <v>103802.42513269999</v>
      </c>
      <c r="BI24" s="28">
        <f t="shared" si="1"/>
        <v>105444.1997421</v>
      </c>
      <c r="BJ24" s="28">
        <f t="shared" si="1"/>
        <v>106232.3932185</v>
      </c>
      <c r="BK24" s="28">
        <f t="shared" si="1"/>
        <v>113747.8529896</v>
      </c>
      <c r="BL24" s="28">
        <f t="shared" si="1"/>
        <v>106913.5146766</v>
      </c>
      <c r="BM24" s="28">
        <f t="shared" si="1"/>
        <v>108569.5775521</v>
      </c>
      <c r="BN24" s="28">
        <f t="shared" si="1"/>
        <v>109459.3963755</v>
      </c>
      <c r="BO24" s="28">
        <f t="shared" ref="BO24:CT24" si="2">SUM(BO4:BO23)</f>
        <v>117231.21808480001</v>
      </c>
      <c r="BP24" s="28">
        <f t="shared" si="2"/>
        <v>110175.26158690001</v>
      </c>
      <c r="BQ24" s="28">
        <f t="shared" si="2"/>
        <v>110406.30907419998</v>
      </c>
      <c r="BR24" s="28">
        <f t="shared" si="2"/>
        <v>112834.44818779999</v>
      </c>
      <c r="BS24" s="28">
        <f t="shared" si="2"/>
        <v>120773.32853660002</v>
      </c>
      <c r="BT24" s="28">
        <f t="shared" si="2"/>
        <v>113496.10920590001</v>
      </c>
      <c r="BU24" s="28">
        <f t="shared" si="2"/>
        <v>113914.57665979999</v>
      </c>
      <c r="BV24" s="28">
        <f t="shared" si="2"/>
        <v>116087.403571</v>
      </c>
      <c r="BW24" s="28">
        <f t="shared" si="2"/>
        <v>124312.01413090002</v>
      </c>
      <c r="BX24" s="28">
        <f t="shared" si="2"/>
        <v>116817.77578590003</v>
      </c>
      <c r="BY24" s="28">
        <f t="shared" si="2"/>
        <v>117268.8453796</v>
      </c>
      <c r="BZ24" s="28">
        <f t="shared" si="2"/>
        <v>119339.8770182</v>
      </c>
      <c r="CA24" s="28">
        <f t="shared" si="2"/>
        <v>127965.18936080001</v>
      </c>
      <c r="CB24" s="28">
        <f t="shared" si="2"/>
        <v>120238.96836490001</v>
      </c>
      <c r="CC24" s="28">
        <f t="shared" si="2"/>
        <v>120607.74130370001</v>
      </c>
      <c r="CD24" s="28">
        <f t="shared" si="2"/>
        <v>122204.87530090001</v>
      </c>
      <c r="CE24" s="28">
        <f t="shared" si="2"/>
        <v>131740.57631540002</v>
      </c>
      <c r="CF24" s="28">
        <f t="shared" si="2"/>
        <v>123779.84053110002</v>
      </c>
      <c r="CG24" s="28">
        <f t="shared" si="2"/>
        <v>124256.3293427</v>
      </c>
      <c r="CH24" s="28">
        <f t="shared" si="2"/>
        <v>125684.7236753</v>
      </c>
      <c r="CI24" s="28">
        <f t="shared" si="2"/>
        <v>135761.79670559999</v>
      </c>
      <c r="CJ24" s="28">
        <f t="shared" si="2"/>
        <v>127557.64689610001</v>
      </c>
      <c r="CK24" s="28">
        <f t="shared" si="2"/>
        <v>128050.2432459</v>
      </c>
      <c r="CL24" s="28">
        <f t="shared" si="2"/>
        <v>129407.8256124</v>
      </c>
      <c r="CM24" s="28">
        <f t="shared" si="2"/>
        <v>139261.55781099998</v>
      </c>
      <c r="CN24" s="28">
        <f t="shared" si="2"/>
        <v>131282.60574189998</v>
      </c>
      <c r="CO24" s="28">
        <f t="shared" si="2"/>
        <v>131548.8936561</v>
      </c>
      <c r="CP24" s="28">
        <f t="shared" si="2"/>
        <v>132519.6507465</v>
      </c>
      <c r="CQ24" s="28">
        <f t="shared" si="2"/>
        <v>143746.8425804</v>
      </c>
      <c r="CR24" s="28">
        <f t="shared" si="2"/>
        <v>135029.52177760002</v>
      </c>
      <c r="CS24" s="28">
        <f t="shared" si="2"/>
        <v>135468.66889199999</v>
      </c>
      <c r="CT24" s="28">
        <f t="shared" si="2"/>
        <v>136222.88532090001</v>
      </c>
      <c r="CU24" s="28">
        <f t="shared" ref="CU24:DZ24" si="3">SUM(CU4:CU23)</f>
        <v>147605.75422160001</v>
      </c>
      <c r="CV24" s="28">
        <f t="shared" si="3"/>
        <v>138631.19627049999</v>
      </c>
      <c r="CW24" s="28">
        <f t="shared" si="3"/>
        <v>139164.9950045</v>
      </c>
      <c r="CX24" s="28">
        <f t="shared" si="3"/>
        <v>139776.78612330003</v>
      </c>
      <c r="CY24" s="76">
        <f t="shared" si="3"/>
        <v>151431.6659776</v>
      </c>
      <c r="CZ24" s="76">
        <f t="shared" si="3"/>
        <v>142203.38147269998</v>
      </c>
      <c r="DA24" s="76">
        <f t="shared" si="3"/>
        <v>142749.80893279999</v>
      </c>
      <c r="DB24" s="76">
        <f t="shared" si="3"/>
        <v>143300.26464929999</v>
      </c>
      <c r="DC24" s="28">
        <f t="shared" si="3"/>
        <v>154810.91962679999</v>
      </c>
      <c r="DD24" s="28">
        <f t="shared" si="3"/>
        <v>145355.6109001</v>
      </c>
      <c r="DE24" s="28">
        <f t="shared" si="3"/>
        <v>145827.14228710002</v>
      </c>
      <c r="DF24" s="28">
        <f t="shared" si="3"/>
        <v>146383.00372760001</v>
      </c>
      <c r="DG24" s="28">
        <f t="shared" si="3"/>
        <v>157726.58931880002</v>
      </c>
      <c r="DH24" s="28">
        <f t="shared" si="3"/>
        <v>148516.37267810002</v>
      </c>
      <c r="DI24" s="28">
        <f t="shared" si="3"/>
        <v>148912.3368011</v>
      </c>
      <c r="DJ24" s="28">
        <f t="shared" si="3"/>
        <v>149480.51646839999</v>
      </c>
      <c r="DK24" s="28">
        <f t="shared" si="3"/>
        <v>160449.92152880001</v>
      </c>
      <c r="DL24" s="28">
        <f t="shared" si="3"/>
        <v>151688.0843661</v>
      </c>
      <c r="DM24" s="28">
        <f t="shared" si="3"/>
        <v>152009.65160809999</v>
      </c>
      <c r="DN24" s="28">
        <f t="shared" si="3"/>
        <v>152590.57713609998</v>
      </c>
      <c r="DO24" s="28">
        <f t="shared" si="3"/>
        <v>163227.01358980002</v>
      </c>
      <c r="DP24" s="28">
        <f t="shared" si="3"/>
        <v>154919.4129161</v>
      </c>
      <c r="DQ24" s="28">
        <f t="shared" si="3"/>
        <v>155167.14670340001</v>
      </c>
      <c r="DR24" s="28">
        <f t="shared" si="3"/>
        <v>155764.052123</v>
      </c>
      <c r="DS24" s="28">
        <f t="shared" si="3"/>
        <v>165551.80874790001</v>
      </c>
      <c r="DT24" s="28">
        <f t="shared" si="3"/>
        <v>158214.82582179998</v>
      </c>
      <c r="DU24" s="28">
        <f t="shared" si="3"/>
        <v>158389.4459818</v>
      </c>
      <c r="DV24" s="28">
        <f t="shared" si="3"/>
        <v>159004.43910050002</v>
      </c>
      <c r="DW24" s="28">
        <f t="shared" si="3"/>
        <v>168887.79443010001</v>
      </c>
      <c r="DX24" s="28">
        <f t="shared" si="3"/>
        <v>161531.13007710001</v>
      </c>
      <c r="DY24" s="28">
        <f t="shared" si="3"/>
        <v>161633.62307910001</v>
      </c>
      <c r="DZ24" s="28">
        <f t="shared" si="3"/>
        <v>162267.52795409999</v>
      </c>
      <c r="EA24" s="28">
        <f t="shared" ref="EA24:EP24" si="4">SUM(EA4:EA23)</f>
        <v>172122.11321809998</v>
      </c>
      <c r="EB24" s="28">
        <f t="shared" si="4"/>
        <v>164814.66869409999</v>
      </c>
      <c r="EC24" s="28">
        <f t="shared" si="4"/>
        <v>164847.4452091</v>
      </c>
      <c r="ED24" s="28">
        <f t="shared" si="4"/>
        <v>165498.28476810001</v>
      </c>
      <c r="EE24" s="28">
        <f t="shared" si="4"/>
        <v>175909.5788091</v>
      </c>
      <c r="EF24" s="28">
        <f t="shared" si="4"/>
        <v>168413.89214010001</v>
      </c>
      <c r="EG24" s="28">
        <f t="shared" si="4"/>
        <v>168380.23127610004</v>
      </c>
      <c r="EH24" s="28">
        <f t="shared" si="4"/>
        <v>169248.97517210001</v>
      </c>
      <c r="EI24" s="28">
        <f t="shared" si="4"/>
        <v>180098.71496310001</v>
      </c>
      <c r="EJ24" s="28">
        <f t="shared" si="4"/>
        <v>171871.56321009999</v>
      </c>
      <c r="EK24" s="28">
        <f t="shared" si="4"/>
        <v>171772.69328810001</v>
      </c>
      <c r="EL24" s="28">
        <f t="shared" si="4"/>
        <v>172854.32097210002</v>
      </c>
      <c r="EM24" s="28">
        <f t="shared" si="4"/>
        <v>183223.9034401</v>
      </c>
      <c r="EN24" s="28">
        <f t="shared" si="4"/>
        <v>175289.7504361</v>
      </c>
      <c r="EO24" s="28">
        <f t="shared" si="4"/>
        <v>174000.01545509999</v>
      </c>
      <c r="EP24" s="28">
        <f t="shared" si="4"/>
        <v>176418.67327210002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0.53300384069874729</v>
      </c>
      <c r="P29" s="47">
        <f>IF(PLANEL_Pot_Trim!P4&lt;&gt;0,P4/PLANEL_Pot_Trim!P4,0)</f>
        <v>0.4451544678072194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0.54890708176300651</v>
      </c>
      <c r="T29" s="47">
        <f>IF(PLANEL_Pot_Trim!T4&lt;&gt;0,T4/PLANEL_Pot_Trim!T4,0)</f>
        <v>0.4576628822870103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0.5558951373785509</v>
      </c>
      <c r="X29" s="47">
        <f>IF(PLANEL_Pot_Trim!X4&lt;&gt;0,X4/PLANEL_Pot_Trim!X4,0)</f>
        <v>0.46812187858760551</v>
      </c>
      <c r="Y29" s="47">
        <f>IF(PLANEL_Pot_Trim!Y4&lt;&gt;0,Y4/PLANEL_Pot_Trim!Y4,0)</f>
        <v>0.43751973918186138</v>
      </c>
      <c r="Z29" s="47">
        <f>IF(PLANEL_Pot_Trim!Z4&lt;&gt;0,Z4/PLANEL_Pot_Trim!Z4,0)</f>
        <v>0.46088325522773438</v>
      </c>
      <c r="AA29" s="47">
        <f>IF(PLANEL_Pot_Trim!AA4&lt;&gt;0,AA4/PLANEL_Pot_Trim!AA4,0)</f>
        <v>0.57816386960115818</v>
      </c>
      <c r="AB29" s="47">
        <f>IF(PLANEL_Pot_Trim!AB4&lt;&gt;0,AB4/PLANEL_Pot_Trim!AB4,0)</f>
        <v>0.50048340404295466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0.59955675561501953</v>
      </c>
      <c r="AF29" s="47">
        <f>IF(PLANEL_Pot_Trim!AF4&lt;&gt;0,AF4/PLANEL_Pot_Trim!AF4,0)</f>
        <v>0.49798473859148029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0.6362868325411386</v>
      </c>
      <c r="AJ29" s="47">
        <f>IF(PLANEL_Pot_Trim!AJ4&lt;&gt;0,AJ4/PLANEL_Pot_Trim!AJ4,0)</f>
        <v>0.51537908904726171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0.62483097810508503</v>
      </c>
      <c r="AN29" s="47">
        <f>IF(PLANEL_Pot_Trim!AN4&lt;&gt;0,AN4/PLANEL_Pot_Trim!AN4,0)</f>
        <v>0.53517914861960869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0.6450164718618604</v>
      </c>
      <c r="AR29" s="47">
        <f>IF(PLANEL_Pot_Trim!AR4&lt;&gt;0,AR4/PLANEL_Pot_Trim!AR4,0)</f>
        <v>0.52581061184395705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0.66087806755665113</v>
      </c>
      <c r="AV29" s="47">
        <f>IF(PLANEL_Pot_Trim!AV4&lt;&gt;0,AV4/PLANEL_Pot_Trim!AV4,0)</f>
        <v>0.53110958799959551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0.66236758905431881</v>
      </c>
      <c r="AZ29" s="47">
        <f>IF(PLANEL_Pot_Trim!AZ4&lt;&gt;0,AZ4/PLANEL_Pot_Trim!AZ4,0)</f>
        <v>0.53570542281262412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0.66486525298264287</v>
      </c>
      <c r="BD29" s="47">
        <f>IF(PLANEL_Pot_Trim!BD4&lt;&gt;0,BD4/PLANEL_Pot_Trim!BD4,0)</f>
        <v>0.56057653164051935</v>
      </c>
      <c r="BE29" s="47">
        <f>IF(PLANEL_Pot_Trim!BE4&lt;&gt;0,BE4/PLANEL_Pot_Trim!BE4,0)</f>
        <v>0.46696958199895144</v>
      </c>
      <c r="BF29" s="47">
        <f>IF(PLANEL_Pot_Trim!BF4&lt;&gt;0,BF4/PLANEL_Pot_Trim!BF4,0)</f>
        <v>0.46781821817570551</v>
      </c>
      <c r="BG29" s="47">
        <f>IF(PLANEL_Pot_Trim!BG4&lt;&gt;0,BG4/PLANEL_Pot_Trim!BG4,0)</f>
        <v>0.66649124393986281</v>
      </c>
      <c r="BH29" s="47">
        <f>IF(PLANEL_Pot_Trim!BH4&lt;&gt;0,BH4/PLANEL_Pot_Trim!BH4,0)</f>
        <v>0.55223719241127278</v>
      </c>
      <c r="BI29" s="47">
        <f>IF(PLANEL_Pot_Trim!BI4&lt;&gt;0,BI4/PLANEL_Pot_Trim!BI4,0)</f>
        <v>0.46611667397357009</v>
      </c>
      <c r="BJ29" s="47">
        <f>IF(PLANEL_Pot_Trim!BJ4&lt;&gt;0,BJ4/PLANEL_Pot_Trim!BJ4,0)</f>
        <v>0.46885687853288127</v>
      </c>
      <c r="BK29" s="47">
        <f>IF(PLANEL_Pot_Trim!BK4&lt;&gt;0,BK4/PLANEL_Pot_Trim!BK4,0)</f>
        <v>0.67091699600601051</v>
      </c>
      <c r="BL29" s="47">
        <f>IF(PLANEL_Pot_Trim!BL4&lt;&gt;0,BL4/PLANEL_Pot_Trim!BL4,0)</f>
        <v>0.54401739181327513</v>
      </c>
      <c r="BM29" s="47">
        <f>IF(PLANEL_Pot_Trim!BM4&lt;&gt;0,BM4/PLANEL_Pot_Trim!BM4,0)</f>
        <v>0.46331735824465847</v>
      </c>
      <c r="BN29" s="47">
        <f>IF(PLANEL_Pot_Trim!BN4&lt;&gt;0,BN4/PLANEL_Pot_Trim!BN4,0)</f>
        <v>0.47022878739634755</v>
      </c>
      <c r="BO29" s="47">
        <f>IF(PLANEL_Pot_Trim!BO4&lt;&gt;0,BO4/PLANEL_Pot_Trim!BO4,0)</f>
        <v>0.66325323418931781</v>
      </c>
      <c r="BP29" s="47">
        <f>IF(PLANEL_Pot_Trim!BP4&lt;&gt;0,BP4/PLANEL_Pot_Trim!BP4,0)</f>
        <v>0.52741423902233697</v>
      </c>
      <c r="BQ29" s="47">
        <f>IF(PLANEL_Pot_Trim!BQ4&lt;&gt;0,BQ4/PLANEL_Pot_Trim!BQ4,0)</f>
        <v>0.44949493037690708</v>
      </c>
      <c r="BR29" s="47">
        <f>IF(PLANEL_Pot_Trim!BR4&lt;&gt;0,BR4/PLANEL_Pot_Trim!BR4,0)</f>
        <v>0.46077455840261744</v>
      </c>
      <c r="BS29" s="47">
        <f>IF(PLANEL_Pot_Trim!BS4&lt;&gt;0,BS4/PLANEL_Pot_Trim!BS4,0)</f>
        <v>0.6675018878384954</v>
      </c>
      <c r="BT29" s="47">
        <f>IF(PLANEL_Pot_Trim!BT4&lt;&gt;0,BT4/PLANEL_Pot_Trim!BT4,0)</f>
        <v>0.52896405847697736</v>
      </c>
      <c r="BU29" s="47">
        <f>IF(PLANEL_Pot_Trim!BU4&lt;&gt;0,BU4/PLANEL_Pot_Trim!BU4,0)</f>
        <v>0.44710530892249722</v>
      </c>
      <c r="BV29" s="47">
        <f>IF(PLANEL_Pot_Trim!BV4&lt;&gt;0,BV4/PLANEL_Pot_Trim!BV4,0)</f>
        <v>0.45960157007251473</v>
      </c>
      <c r="BW29" s="47">
        <f>IF(PLANEL_Pot_Trim!BW4&lt;&gt;0,BW4/PLANEL_Pot_Trim!BW4,0)</f>
        <v>0.67072671318295307</v>
      </c>
      <c r="BX29" s="47">
        <f>IF(PLANEL_Pot_Trim!BX4&lt;&gt;0,BX4/PLANEL_Pot_Trim!BX4,0)</f>
        <v>0.54765628229024144</v>
      </c>
      <c r="BY29" s="47">
        <f>IF(PLANEL_Pot_Trim!BY4&lt;&gt;0,BY4/PLANEL_Pot_Trim!BY4,0)</f>
        <v>0.44463235866202916</v>
      </c>
      <c r="BZ29" s="47">
        <f>IF(PLANEL_Pot_Trim!BZ4&lt;&gt;0,BZ4/PLANEL_Pot_Trim!BZ4,0)</f>
        <v>0.45848855045091669</v>
      </c>
      <c r="CA29" s="47">
        <f>IF(PLANEL_Pot_Trim!CA4&lt;&gt;0,CA4/PLANEL_Pot_Trim!CA4,0)</f>
        <v>0.67609366393227643</v>
      </c>
      <c r="CB29" s="47">
        <f>IF(PLANEL_Pot_Trim!CB4&lt;&gt;0,CB4/PLANEL_Pot_Trim!CB4,0)</f>
        <v>0.53043790408683467</v>
      </c>
      <c r="CC29" s="47">
        <f>IF(PLANEL_Pot_Trim!CC4&lt;&gt;0,CC4/PLANEL_Pot_Trim!CC4,0)</f>
        <v>0.44177502859879247</v>
      </c>
      <c r="CD29" s="47">
        <f>IF(PLANEL_Pot_Trim!CD4&lt;&gt;0,CD4/PLANEL_Pot_Trim!CD4,0)</f>
        <v>0.4567353267241176</v>
      </c>
      <c r="CE29" s="47">
        <f>IF(PLANEL_Pot_Trim!CE4&lt;&gt;0,CE4/PLANEL_Pot_Trim!CE4,0)</f>
        <v>0.67754555775710168</v>
      </c>
      <c r="CF29" s="47">
        <f>IF(PLANEL_Pot_Trim!CF4&lt;&gt;0,CF4/PLANEL_Pot_Trim!CF4,0)</f>
        <v>0.55168876669398759</v>
      </c>
      <c r="CG29" s="47">
        <f>IF(PLANEL_Pot_Trim!CG4&lt;&gt;0,CG4/PLANEL_Pot_Trim!CG4,0)</f>
        <v>0.43900407159176846</v>
      </c>
      <c r="CH29" s="47">
        <f>IF(PLANEL_Pot_Trim!CH4&lt;&gt;0,CH4/PLANEL_Pot_Trim!CH4,0)</f>
        <v>0.45531803325001374</v>
      </c>
      <c r="CI29" s="47">
        <f>IF(PLANEL_Pot_Trim!CI4&lt;&gt;0,CI4/PLANEL_Pot_Trim!CI4,0)</f>
        <v>0.67835320962310042</v>
      </c>
      <c r="CJ29" s="47">
        <f>IF(PLANEL_Pot_Trim!CJ4&lt;&gt;0,CJ4/PLANEL_Pot_Trim!CJ4,0)</f>
        <v>0.53181218579029577</v>
      </c>
      <c r="CK29" s="47">
        <f>IF(PLANEL_Pot_Trim!CK4&lt;&gt;0,CK4/PLANEL_Pot_Trim!CK4,0)</f>
        <v>0.43745300842937668</v>
      </c>
      <c r="CL29" s="47">
        <f>IF(PLANEL_Pot_Trim!CL4&lt;&gt;0,CL4/PLANEL_Pot_Trim!CL4,0)</f>
        <v>0.45438700649051833</v>
      </c>
      <c r="CM29" s="47">
        <f>IF(PLANEL_Pot_Trim!CM4&lt;&gt;0,CM4/PLANEL_Pot_Trim!CM4,0)</f>
        <v>0.67908737232888239</v>
      </c>
      <c r="CN29" s="47">
        <f>IF(PLANEL_Pot_Trim!CN4&lt;&gt;0,CN4/PLANEL_Pot_Trim!CN4,0)</f>
        <v>0.53308426263712039</v>
      </c>
      <c r="CO29" s="47">
        <f>IF(PLANEL_Pot_Trim!CO4&lt;&gt;0,CO4/PLANEL_Pot_Trim!CO4,0)</f>
        <v>0.43600741258119835</v>
      </c>
      <c r="CP29" s="47">
        <f>IF(PLANEL_Pot_Trim!CP4&lt;&gt;0,CP4/PLANEL_Pot_Trim!CP4,0)</f>
        <v>0.45351514222351996</v>
      </c>
      <c r="CQ29" s="47">
        <f>IF(PLANEL_Pot_Trim!CQ4&lt;&gt;0,CQ4/PLANEL_Pot_Trim!CQ4,0)</f>
        <v>0.68153053593005553</v>
      </c>
      <c r="CR29" s="47">
        <f>IF(PLANEL_Pot_Trim!CR4&lt;&gt;0,CR4/PLANEL_Pot_Trim!CR4,0)</f>
        <v>0.53062459880339008</v>
      </c>
      <c r="CS29" s="47">
        <f>IF(PLANEL_Pot_Trim!CS4&lt;&gt;0,CS4/PLANEL_Pot_Trim!CS4,0)</f>
        <v>0.43122528381937747</v>
      </c>
      <c r="CT29" s="47">
        <f>IF(PLANEL_Pot_Trim!CT4&lt;&gt;0,CT4/PLANEL_Pot_Trim!CT4,0)</f>
        <v>0.45111179741474028</v>
      </c>
      <c r="CU29" s="47">
        <f>IF(PLANEL_Pot_Trim!CU4&lt;&gt;0,CU4/PLANEL_Pot_Trim!CU4,0)</f>
        <v>0.68315499209933872</v>
      </c>
      <c r="CV29" s="47">
        <f>IF(PLANEL_Pot_Trim!CV4&lt;&gt;0,CV4/PLANEL_Pot_Trim!CV4,0)</f>
        <v>0.53078859061565042</v>
      </c>
      <c r="CW29" s="47">
        <f>IF(PLANEL_Pot_Trim!CW4&lt;&gt;0,CW4/PLANEL_Pot_Trim!CW4,0)</f>
        <v>0.42936723050235948</v>
      </c>
      <c r="CX29" s="47">
        <f>IF(PLANEL_Pot_Trim!CX4&lt;&gt;0,CX4/PLANEL_Pot_Trim!CX4,0)</f>
        <v>0.44993964289001143</v>
      </c>
      <c r="CY29" s="77">
        <f>IF(PLANEL_Pot_Trim!CY4&lt;&gt;0,CY4/PLANEL_Pot_Trim!CY4,0)</f>
        <v>0.68315499209933872</v>
      </c>
      <c r="CZ29" s="77">
        <f>IF(PLANEL_Pot_Trim!CZ4&lt;&gt;0,CZ4/PLANEL_Pot_Trim!CZ4,0)</f>
        <v>0.54536622525006051</v>
      </c>
      <c r="DA29" s="77">
        <f>IF(PLANEL_Pot_Trim!DA4&lt;&gt;0,DA4/PLANEL_Pot_Trim!DA4,0)</f>
        <v>0.42056906784922732</v>
      </c>
      <c r="DB29" s="77">
        <f>IF(PLANEL_Pot_Trim!DB4&lt;&gt;0,DB4/PLANEL_Pot_Trim!DB4,0)</f>
        <v>0.44993964289001143</v>
      </c>
      <c r="DC29" s="47">
        <f>IF(PLANEL_Pot_Trim!DC4&lt;&gt;0,DC4/PLANEL_Pot_Trim!DC4,0)</f>
        <v>0.68315499209933872</v>
      </c>
      <c r="DD29" s="47">
        <f>IF(PLANEL_Pot_Trim!DD4&lt;&gt;0,DD4/PLANEL_Pot_Trim!DD4,0)</f>
        <v>0.52628566691665757</v>
      </c>
      <c r="DE29" s="47">
        <f>IF(PLANEL_Pot_Trim!DE4&lt;&gt;0,DE4/PLANEL_Pot_Trim!DE4,0)</f>
        <v>0.40021642910861699</v>
      </c>
      <c r="DF29" s="47">
        <f>IF(PLANEL_Pot_Trim!DF4&lt;&gt;0,DF4/PLANEL_Pot_Trim!DF4,0)</f>
        <v>0.44993964289001143</v>
      </c>
      <c r="DG29" s="47">
        <f>IF(PLANEL_Pot_Trim!DG4&lt;&gt;0,DG4/PLANEL_Pot_Trim!DG4,0)</f>
        <v>0.68315499209933872</v>
      </c>
      <c r="DH29" s="47">
        <f>IF(PLANEL_Pot_Trim!DH4&lt;&gt;0,DH4/PLANEL_Pot_Trim!DH4,0)</f>
        <v>0.51805765803983905</v>
      </c>
      <c r="DI29" s="47">
        <f>IF(PLANEL_Pot_Trim!DI4&lt;&gt;0,DI4/PLANEL_Pot_Trim!DI4,0)</f>
        <v>0.39409568377138182</v>
      </c>
      <c r="DJ29" s="47">
        <f>IF(PLANEL_Pot_Trim!DJ4&lt;&gt;0,DJ4/PLANEL_Pot_Trim!DJ4,0)</f>
        <v>0.44993964289001143</v>
      </c>
      <c r="DK29" s="47">
        <f>IF(PLANEL_Pot_Trim!DK4&lt;&gt;0,DK4/PLANEL_Pot_Trim!DK4,0)</f>
        <v>0.68315499209933872</v>
      </c>
      <c r="DL29" s="47">
        <f>IF(PLANEL_Pot_Trim!DL4&lt;&gt;0,DL4/PLANEL_Pot_Trim!DL4,0)</f>
        <v>0.51608054536391335</v>
      </c>
      <c r="DM29" s="47">
        <f>IF(PLANEL_Pot_Trim!DM4&lt;&gt;0,DM4/PLANEL_Pot_Trim!DM4,0)</f>
        <v>0.39165990356608626</v>
      </c>
      <c r="DN29" s="47">
        <f>IF(PLANEL_Pot_Trim!DN4&lt;&gt;0,DN4/PLANEL_Pot_Trim!DN4,0)</f>
        <v>0.44993964289001143</v>
      </c>
      <c r="DO29" s="47">
        <f>IF(PLANEL_Pot_Trim!DO4&lt;&gt;0,DO4/PLANEL_Pot_Trim!DO4,0)</f>
        <v>0.68315499209933872</v>
      </c>
      <c r="DP29" s="47">
        <f>IF(PLANEL_Pot_Trim!DP4&lt;&gt;0,DP4/PLANEL_Pot_Trim!DP4,0)</f>
        <v>0.51695672073229826</v>
      </c>
      <c r="DQ29" s="47">
        <f>IF(PLANEL_Pot_Trim!DQ4&lt;&gt;0,DQ4/PLANEL_Pot_Trim!DQ4,0)</f>
        <v>0.38704746920355382</v>
      </c>
      <c r="DR29" s="47">
        <f>IF(PLANEL_Pot_Trim!DR4&lt;&gt;0,DR4/PLANEL_Pot_Trim!DR4,0)</f>
        <v>0.44993964289001143</v>
      </c>
      <c r="DS29" s="47">
        <f>IF(PLANEL_Pot_Trim!DS4&lt;&gt;0,DS4/PLANEL_Pot_Trim!DS4,0)</f>
        <v>0.68315499209933872</v>
      </c>
      <c r="DT29" s="47">
        <f>IF(PLANEL_Pot_Trim!DT4&lt;&gt;0,DT4/PLANEL_Pot_Trim!DT4,0)</f>
        <v>0.52281696973689629</v>
      </c>
      <c r="DU29" s="47">
        <f>IF(PLANEL_Pot_Trim!DU4&lt;&gt;0,DU4/PLANEL_Pot_Trim!DU4,0)</f>
        <v>0.38746703659806458</v>
      </c>
      <c r="DV29" s="47">
        <f>IF(PLANEL_Pot_Trim!DV4&lt;&gt;0,DV4/PLANEL_Pot_Trim!DV4,0)</f>
        <v>0.44993964289001143</v>
      </c>
      <c r="DW29" s="47">
        <f>IF(PLANEL_Pot_Trim!DW4&lt;&gt;0,DW4/PLANEL_Pot_Trim!DW4,0)</f>
        <v>0.68315499209933872</v>
      </c>
      <c r="DX29" s="47">
        <f>IF(PLANEL_Pot_Trim!DX4&lt;&gt;0,DX4/PLANEL_Pot_Trim!DX4,0)</f>
        <v>0.54392475144166463</v>
      </c>
      <c r="DY29" s="47">
        <f>IF(PLANEL_Pot_Trim!DY4&lt;&gt;0,DY4/PLANEL_Pot_Trim!DY4,0)</f>
        <v>0.38783546974731792</v>
      </c>
      <c r="DZ29" s="47">
        <f>IF(PLANEL_Pot_Trim!DZ4&lt;&gt;0,DZ4/PLANEL_Pot_Trim!DZ4,0)</f>
        <v>0.44993964289001143</v>
      </c>
      <c r="EA29" s="47">
        <f>IF(PLANEL_Pot_Trim!EA4&lt;&gt;0,EA4/PLANEL_Pot_Trim!EA4,0)</f>
        <v>0.68315499209933872</v>
      </c>
      <c r="EB29" s="47">
        <f>IF(PLANEL_Pot_Trim!EB4&lt;&gt;0,EB4/PLANEL_Pot_Trim!EB4,0)</f>
        <v>0.54779264571611586</v>
      </c>
      <c r="EC29" s="47">
        <f>IF(PLANEL_Pot_Trim!EC4&lt;&gt;0,EC4/PLANEL_Pot_Trim!EC4,0)</f>
        <v>0.38784341056814325</v>
      </c>
      <c r="ED29" s="47">
        <f>IF(PLANEL_Pot_Trim!ED4&lt;&gt;0,ED4/PLANEL_Pot_Trim!ED4,0)</f>
        <v>0.44993964289001143</v>
      </c>
      <c r="EE29" s="47">
        <f>IF(PLANEL_Pot_Trim!EE4&lt;&gt;0,EE4/PLANEL_Pot_Trim!EE4,0)</f>
        <v>0.6836726012199803</v>
      </c>
      <c r="EF29" s="47">
        <f>IF(PLANEL_Pot_Trim!EF4&lt;&gt;0,EF4/PLANEL_Pot_Trim!EF4,0)</f>
        <v>0.53264277465411247</v>
      </c>
      <c r="EG29" s="47">
        <f>IF(PLANEL_Pot_Trim!EG4&lt;&gt;0,EG4/PLANEL_Pot_Trim!EG4,0)</f>
        <v>0.386431230630641</v>
      </c>
      <c r="EH29" s="47">
        <f>IF(PLANEL_Pot_Trim!EH4&lt;&gt;0,EH4/PLANEL_Pot_Trim!EH4,0)</f>
        <v>0.44918910570388082</v>
      </c>
      <c r="EI29" s="47">
        <f>IF(PLANEL_Pot_Trim!EI4&lt;&gt;0,EI4/PLANEL_Pot_Trim!EI4,0)</f>
        <v>0.68628902532787395</v>
      </c>
      <c r="EJ29" s="47">
        <f>IF(PLANEL_Pot_Trim!EJ4&lt;&gt;0,EJ4/PLANEL_Pot_Trim!EJ4,0)</f>
        <v>0.52806177490182515</v>
      </c>
      <c r="EK29" s="47">
        <f>IF(PLANEL_Pot_Trim!EK4&lt;&gt;0,EK4/PLANEL_Pot_Trim!EK4,0)</f>
        <v>0.38517282840739198</v>
      </c>
      <c r="EL29" s="47">
        <f>IF(PLANEL_Pot_Trim!EL4&lt;&gt;0,EL4/PLANEL_Pot_Trim!EL4,0)</f>
        <v>0.4458662265130075</v>
      </c>
      <c r="EM29" s="47">
        <f>IF(PLANEL_Pot_Trim!EM4&lt;&gt;0,EM4/PLANEL_Pot_Trim!EM4,0)</f>
        <v>0.685943352827043</v>
      </c>
      <c r="EN29" s="47">
        <f>IF(PLANEL_Pot_Trim!EN4&lt;&gt;0,EN4/PLANEL_Pot_Trim!EN4,0)</f>
        <v>0.53826876152404146</v>
      </c>
      <c r="EO29" s="47">
        <f>IF(PLANEL_Pot_Trim!EO4&lt;&gt;0,EO4/PLANEL_Pot_Trim!EO4,0)</f>
        <v>0.38490525966085976</v>
      </c>
      <c r="EP29" s="47">
        <f>IF(PLANEL_Pot_Trim!EP4&lt;&gt;0,EP4/PLANEL_Pot_Trim!EP4,0)</f>
        <v>0.44456928799769435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0.57849088955446748</v>
      </c>
      <c r="X30" s="47">
        <f>IF(PLANEL_Pot_Trim!X5&lt;&gt;0,X5/PLANEL_Pot_Trim!X5,0)</f>
        <v>0.514022404175837</v>
      </c>
      <c r="Y30" s="47">
        <f>IF(PLANEL_Pot_Trim!Y5&lt;&gt;0,Y5/PLANEL_Pot_Trim!Y5,0)</f>
        <v>0.45008448389871825</v>
      </c>
      <c r="Z30" s="47">
        <f>IF(PLANEL_Pot_Trim!Z5&lt;&gt;0,Z5/PLANEL_Pot_Trim!Z5,0)</f>
        <v>0.49964685821699528</v>
      </c>
      <c r="AA30" s="47">
        <f>IF(PLANEL_Pot_Trim!AA5&lt;&gt;0,AA5/PLANEL_Pot_Trim!AA5,0)</f>
        <v>0.57711848476763716</v>
      </c>
      <c r="AB30" s="47">
        <f>IF(PLANEL_Pot_Trim!AB5&lt;&gt;0,AB5/PLANEL_Pot_Trim!AB5,0)</f>
        <v>0.38518458416687346</v>
      </c>
      <c r="AC30" s="47">
        <f>IF(PLANEL_Pot_Trim!AC5&lt;&gt;0,AC5/PLANEL_Pot_Trim!AC5,0)</f>
        <v>0.42895492157348192</v>
      </c>
      <c r="AD30" s="47">
        <f>IF(PLANEL_Pot_Trim!AD5&lt;&gt;0,AD5/PLANEL_Pot_Trim!AD5,0)</f>
        <v>0.48529753933057607</v>
      </c>
      <c r="AE30" s="47">
        <f>IF(PLANEL_Pot_Trim!AE5&lt;&gt;0,AE5/PLANEL_Pot_Trim!AE5,0)</f>
        <v>0.56903890093012199</v>
      </c>
      <c r="AF30" s="47">
        <f>IF(PLANEL_Pot_Trim!AF5&lt;&gt;0,AF5/PLANEL_Pot_Trim!AF5,0)</f>
        <v>0.52450748179278062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0.34223585957591096</v>
      </c>
      <c r="AJ30" s="47">
        <f>IF(PLANEL_Pot_Trim!AJ5&lt;&gt;0,AJ5/PLANEL_Pot_Trim!AJ5,0)</f>
        <v>0.42830296957699476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0.55780206086322448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0.5637867104762585</v>
      </c>
      <c r="AR30" s="47">
        <f>IF(PLANEL_Pot_Trim!AR5&lt;&gt;0,AR5/PLANEL_Pot_Trim!AR5,0)</f>
        <v>0.53516417213670742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0.48524843778933285</v>
      </c>
      <c r="AV30" s="47">
        <f>IF(PLANEL_Pot_Trim!AV5&lt;&gt;0,AV5/PLANEL_Pot_Trim!AV5,0)</f>
        <v>0.5219596194247188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0.53516417213670742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0.35521667095610521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0.42788324482045476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0.46707581573303286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0.52539987712140768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0.52136671368237431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0.37228203411654537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0.52482798072355985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0.34968411247284459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0.51932432458487687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0.53176046127303556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0.5361753856456003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0.53439386457375093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0.37178940021972801</v>
      </c>
      <c r="DA30" s="77">
        <f>IF(PLANEL_Pot_Trim!DA5&lt;&gt;0,DA5/PLANEL_Pot_Trim!DA5,0)</f>
        <v>0.44051385752139471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0.44581844521131303</v>
      </c>
      <c r="DE30" s="47">
        <f>IF(PLANEL_Pot_Trim!DE5&lt;&gt;0,DE5/PLANEL_Pot_Trim!DE5,0)</f>
        <v>0.44051385752139471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0.5184711539352852</v>
      </c>
      <c r="DI30" s="47">
        <f>IF(PLANEL_Pot_Trim!DI5&lt;&gt;0,DI5/PLANEL_Pot_Trim!DI5,0)</f>
        <v>0.44051385752139471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0.43700676610909051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0.5361753856456003</v>
      </c>
      <c r="DQ30" s="47">
        <f>IF(PLANEL_Pot_Trim!DQ5&lt;&gt;0,DQ5/PLANEL_Pot_Trim!DQ5,0)</f>
        <v>0.44045463515674932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0.52341950840405782</v>
      </c>
      <c r="DU30" s="47">
        <f>IF(PLANEL_Pot_Trim!DU5&lt;&gt;0,DU5/PLANEL_Pot_Trim!DU5,0)</f>
        <v>0.43910005267637908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0.38325862093684604</v>
      </c>
      <c r="DY30" s="47">
        <f>IF(PLANEL_Pot_Trim!DY5&lt;&gt;0,DY5/PLANEL_Pot_Trim!DY5,0)</f>
        <v>0.43700676610909051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0.38313680514176834</v>
      </c>
      <c r="EC30" s="47">
        <f>IF(PLANEL_Pot_Trim!EC5&lt;&gt;0,EC5/PLANEL_Pot_Trim!EC5,0)</f>
        <v>0.43713677733279305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0.53618573194397223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0.51676289771006079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0.63765763100011041</v>
      </c>
      <c r="AE32" s="48">
        <f>IF(PLANEL_Pot_Trim!AE7&lt;&gt;0,AE7/PLANEL_Pot_Trim!AE7,0)</f>
        <v>0.30979604394553523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0.29207002000705806</v>
      </c>
      <c r="AJ32" s="48">
        <f>IF(PLANEL_Pot_Trim!AJ7&lt;&gt;0,AJ7/PLANEL_Pot_Trim!AJ7,0)</f>
        <v>0.28979665267126881</v>
      </c>
      <c r="AK32" s="48">
        <f>IF(PLANEL_Pot_Trim!AK7&lt;&gt;0,AK7/PLANEL_Pot_Trim!AK7,0)</f>
        <v>0.33304853046863103</v>
      </c>
      <c r="AL32" s="48">
        <f>IF(PLANEL_Pot_Trim!AL7&lt;&gt;0,AL7/PLANEL_Pot_Trim!AL7,0)</f>
        <v>0.71149933770250007</v>
      </c>
      <c r="AM32" s="48">
        <f>IF(PLANEL_Pot_Trim!AM7&lt;&gt;0,AM7/PLANEL_Pot_Trim!AM7,0)</f>
        <v>0.25668178862241481</v>
      </c>
      <c r="AN32" s="48">
        <f>IF(PLANEL_Pot_Trim!AN7&lt;&gt;0,AN7/PLANEL_Pot_Trim!AN7,0)</f>
        <v>0.25668178862241481</v>
      </c>
      <c r="AO32" s="48">
        <f>IF(PLANEL_Pot_Trim!AO7&lt;&gt;0,AO7/PLANEL_Pot_Trim!AO7,0)</f>
        <v>0.30948753200536833</v>
      </c>
      <c r="AP32" s="48">
        <f>IF(PLANEL_Pot_Trim!AP7&lt;&gt;0,AP7/PLANEL_Pot_Trim!AP7,0)</f>
        <v>0.71006785185254073</v>
      </c>
      <c r="AQ32" s="48">
        <f>IF(PLANEL_Pot_Trim!AQ7&lt;&gt;0,AQ7/PLANEL_Pot_Trim!AQ7,0)</f>
        <v>0.15668429662944031</v>
      </c>
      <c r="AR32" s="48">
        <f>IF(PLANEL_Pot_Trim!AR7&lt;&gt;0,AR7/PLANEL_Pot_Trim!AR7,0)</f>
        <v>0.15668429662944031</v>
      </c>
      <c r="AS32" s="48">
        <f>IF(PLANEL_Pot_Trim!AS7&lt;&gt;0,AS7/PLANEL_Pot_Trim!AS7,0)</f>
        <v>0.22813018445540387</v>
      </c>
      <c r="AT32" s="48">
        <f>IF(PLANEL_Pot_Trim!AT7&lt;&gt;0,AT7/PLANEL_Pot_Trim!AT7,0)</f>
        <v>0.68477755915852645</v>
      </c>
      <c r="AU32" s="48">
        <f>IF(PLANEL_Pot_Trim!AU7&lt;&gt;0,AU7/PLANEL_Pot_Trim!AU7,0)</f>
        <v>0.14606431070826514</v>
      </c>
      <c r="AV32" s="48">
        <f>IF(PLANEL_Pot_Trim!AV7&lt;&gt;0,AV7/PLANEL_Pot_Trim!AV7,0)</f>
        <v>0.14606486749935471</v>
      </c>
      <c r="AW32" s="48">
        <f>IF(PLANEL_Pot_Trim!AW7&lt;&gt;0,AW7/PLANEL_Pot_Trim!AW7,0)</f>
        <v>0.21546199557436313</v>
      </c>
      <c r="AX32" s="48">
        <f>IF(PLANEL_Pot_Trim!AX7&lt;&gt;0,AX7/PLANEL_Pot_Trim!AX7,0)</f>
        <v>0.68299617161171799</v>
      </c>
      <c r="AY32" s="48">
        <f>IF(PLANEL_Pot_Trim!AY7&lt;&gt;0,AY7/PLANEL_Pot_Trim!AY7,0)</f>
        <v>0.13965599888570904</v>
      </c>
      <c r="AZ32" s="48">
        <f>IF(PLANEL_Pot_Trim!AZ7&lt;&gt;0,AZ7/PLANEL_Pot_Trim!AZ7,0)</f>
        <v>0.13965599888570904</v>
      </c>
      <c r="BA32" s="48">
        <f>IF(PLANEL_Pot_Trim!BA7&lt;&gt;0,BA7/PLANEL_Pot_Trim!BA7,0)</f>
        <v>0.20600819847372839</v>
      </c>
      <c r="BB32" s="48">
        <f>IF(PLANEL_Pot_Trim!BB7&lt;&gt;0,BB7/PLANEL_Pot_Trim!BB7,0)</f>
        <v>0.69292446507355854</v>
      </c>
      <c r="BC32" s="48">
        <f>IF(PLANEL_Pot_Trim!BC7&lt;&gt;0,BC7/PLANEL_Pot_Trim!BC7,0)</f>
        <v>0.13216655272865788</v>
      </c>
      <c r="BD32" s="48">
        <f>IF(PLANEL_Pot_Trim!BD7&lt;&gt;0,BD7/PLANEL_Pot_Trim!BD7,0)</f>
        <v>0.13027092954685127</v>
      </c>
      <c r="BE32" s="48">
        <f>IF(PLANEL_Pot_Trim!BE7&lt;&gt;0,BE7/PLANEL_Pot_Trim!BE7,0)</f>
        <v>0.19800524681776002</v>
      </c>
      <c r="BF32" s="48">
        <f>IF(PLANEL_Pot_Trim!BF7&lt;&gt;0,BF7/PLANEL_Pot_Trim!BF7,0)</f>
        <v>0.68007364121673664</v>
      </c>
      <c r="BG32" s="48">
        <f>IF(PLANEL_Pot_Trim!BG7&lt;&gt;0,BG7/PLANEL_Pot_Trim!BG7,0)</f>
        <v>0.1893380754985641</v>
      </c>
      <c r="BH32" s="48">
        <f>IF(PLANEL_Pot_Trim!BH7&lt;&gt;0,BH7/PLANEL_Pot_Trim!BH7,0)</f>
        <v>0.12638130120842356</v>
      </c>
      <c r="BI32" s="48">
        <f>IF(PLANEL_Pot_Trim!BI7&lt;&gt;0,BI7/PLANEL_Pot_Trim!BI7,0)</f>
        <v>0.17966454218648401</v>
      </c>
      <c r="BJ32" s="48">
        <f>IF(PLANEL_Pot_Trim!BJ7&lt;&gt;0,BJ7/PLANEL_Pot_Trim!BJ7,0)</f>
        <v>0.68508749845897554</v>
      </c>
      <c r="BK32" s="48">
        <f>IF(PLANEL_Pot_Trim!BK7&lt;&gt;0,BK7/PLANEL_Pot_Trim!BK7,0)</f>
        <v>0.13740098625105518</v>
      </c>
      <c r="BL32" s="48">
        <f>IF(PLANEL_Pot_Trim!BL7&lt;&gt;0,BL7/PLANEL_Pot_Trim!BL7,0)</f>
        <v>0.12638130120842356</v>
      </c>
      <c r="BM32" s="48">
        <f>IF(PLANEL_Pot_Trim!BM7&lt;&gt;0,BM7/PLANEL_Pot_Trim!BM7,0)</f>
        <v>0.18715065302607956</v>
      </c>
      <c r="BN32" s="48">
        <f>IF(PLANEL_Pot_Trim!BN7&lt;&gt;0,BN7/PLANEL_Pot_Trim!BN7,0)</f>
        <v>0.68036653379755652</v>
      </c>
      <c r="BO32" s="48">
        <f>IF(PLANEL_Pot_Trim!BO7&lt;&gt;0,BO7/PLANEL_Pot_Trim!BO7,0)</f>
        <v>8.8784359317304704E-2</v>
      </c>
      <c r="BP32" s="48">
        <f>IF(PLANEL_Pot_Trim!BP7&lt;&gt;0,BP7/PLANEL_Pot_Trim!BP7,0)</f>
        <v>8.8784359317304704E-2</v>
      </c>
      <c r="BQ32" s="48">
        <f>IF(PLANEL_Pot_Trim!BQ7&lt;&gt;0,BQ7/PLANEL_Pot_Trim!BQ7,0)</f>
        <v>0.16722643361842515</v>
      </c>
      <c r="BR32" s="48">
        <f>IF(PLANEL_Pot_Trim!BR7&lt;&gt;0,BR7/PLANEL_Pot_Trim!BR7,0)</f>
        <v>0.69908682127796717</v>
      </c>
      <c r="BS32" s="48">
        <f>IF(PLANEL_Pot_Trim!BS7&lt;&gt;0,BS7/PLANEL_Pot_Trim!BS7,0)</f>
        <v>8.7751454129175982E-2</v>
      </c>
      <c r="BT32" s="48">
        <f>IF(PLANEL_Pot_Trim!BT7&lt;&gt;0,BT7/PLANEL_Pot_Trim!BT7,0)</f>
        <v>8.7751454129175982E-2</v>
      </c>
      <c r="BU32" s="48">
        <f>IF(PLANEL_Pot_Trim!BU7&lt;&gt;0,BU7/PLANEL_Pot_Trim!BU7,0)</f>
        <v>0.16528094398258264</v>
      </c>
      <c r="BV32" s="48">
        <f>IF(PLANEL_Pot_Trim!BV7&lt;&gt;0,BV7/PLANEL_Pot_Trim!BV7,0)</f>
        <v>0.69825660107632925</v>
      </c>
      <c r="BW32" s="48">
        <f>IF(PLANEL_Pot_Trim!BW7&lt;&gt;0,BW7/PLANEL_Pot_Trim!BW7,0)</f>
        <v>8.6742305913240489E-2</v>
      </c>
      <c r="BX32" s="48">
        <f>IF(PLANEL_Pot_Trim!BX7&lt;&gt;0,BX7/PLANEL_Pot_Trim!BX7,0)</f>
        <v>8.6742305913240489E-2</v>
      </c>
      <c r="BY32" s="48">
        <f>IF(PLANEL_Pot_Trim!BY7&lt;&gt;0,BY7/PLANEL_Pot_Trim!BY7,0)</f>
        <v>0.14934474663896657</v>
      </c>
      <c r="BZ32" s="48">
        <f>IF(PLANEL_Pot_Trim!BZ7&lt;&gt;0,BZ7/PLANEL_Pot_Trim!BZ7,0)</f>
        <v>0.69125526453075636</v>
      </c>
      <c r="CA32" s="48">
        <f>IF(PLANEL_Pot_Trim!CA7&lt;&gt;0,CA7/PLANEL_Pot_Trim!CA7,0)</f>
        <v>5.764082009671307E-2</v>
      </c>
      <c r="CB32" s="48">
        <f>IF(PLANEL_Pot_Trim!CB7&lt;&gt;0,CB7/PLANEL_Pot_Trim!CB7,0)</f>
        <v>5.764082009671307E-2</v>
      </c>
      <c r="CC32" s="48">
        <f>IF(PLANEL_Pot_Trim!CC7&lt;&gt;0,CC7/PLANEL_Pot_Trim!CC7,0)</f>
        <v>0.10529222312031006</v>
      </c>
      <c r="CD32" s="48">
        <f>IF(PLANEL_Pot_Trim!CD7&lt;&gt;0,CD7/PLANEL_Pot_Trim!CD7,0)</f>
        <v>0.64233478596168081</v>
      </c>
      <c r="CE32" s="48">
        <f>IF(PLANEL_Pot_Trim!CE7&lt;&gt;0,CE7/PLANEL_Pot_Trim!CE7,0)</f>
        <v>5.699285709680036E-2</v>
      </c>
      <c r="CF32" s="48">
        <f>IF(PLANEL_Pot_Trim!CF7&lt;&gt;0,CF7/PLANEL_Pot_Trim!CF7,0)</f>
        <v>5.699285709680036E-2</v>
      </c>
      <c r="CG32" s="48">
        <f>IF(PLANEL_Pot_Trim!CG7&lt;&gt;0,CG7/PLANEL_Pot_Trim!CG7,0)</f>
        <v>0.1027255450048714</v>
      </c>
      <c r="CH32" s="48">
        <f>IF(PLANEL_Pot_Trim!CH7&lt;&gt;0,CH7/PLANEL_Pot_Trim!CH7,0)</f>
        <v>0.64322566231435152</v>
      </c>
      <c r="CI32" s="48">
        <f>IF(PLANEL_Pot_Trim!CI7&lt;&gt;0,CI7/PLANEL_Pot_Trim!CI7,0)</f>
        <v>7.3073093660662419E-2</v>
      </c>
      <c r="CJ32" s="48">
        <f>IF(PLANEL_Pot_Trim!CJ7&lt;&gt;0,CJ7/PLANEL_Pot_Trim!CJ7,0)</f>
        <v>5.6359300163610987E-2</v>
      </c>
      <c r="CK32" s="48">
        <f>IF(PLANEL_Pot_Trim!CK7&lt;&gt;0,CK7/PLANEL_Pot_Trim!CK7,0)</f>
        <v>7.2222066812720587E-2</v>
      </c>
      <c r="CL32" s="48">
        <f>IF(PLANEL_Pot_Trim!CL7&lt;&gt;0,CL7/PLANEL_Pot_Trim!CL7,0)</f>
        <v>0.635109716817993</v>
      </c>
      <c r="CM32" s="48">
        <f>IF(PLANEL_Pot_Trim!CM7&lt;&gt;0,CM7/PLANEL_Pot_Trim!CM7,0)</f>
        <v>7.3099791029278383E-2</v>
      </c>
      <c r="CN32" s="48">
        <f>IF(PLANEL_Pot_Trim!CN7&lt;&gt;0,CN7/PLANEL_Pot_Trim!CN7,0)</f>
        <v>4.0930695549275323E-2</v>
      </c>
      <c r="CO32" s="48">
        <f>IF(PLANEL_Pot_Trim!CO7&lt;&gt;0,CO7/PLANEL_Pot_Trim!CO7,0)</f>
        <v>4.0930695549275323E-2</v>
      </c>
      <c r="CP32" s="48">
        <f>IF(PLANEL_Pot_Trim!CP7&lt;&gt;0,CP7/PLANEL_Pot_Trim!CP7,0)</f>
        <v>0.59861322639673054</v>
      </c>
      <c r="CQ32" s="48">
        <f>IF(PLANEL_Pot_Trim!CQ7&lt;&gt;0,CQ7/PLANEL_Pot_Trim!CQ7,0)</f>
        <v>7.2304864855704157E-2</v>
      </c>
      <c r="CR32" s="48">
        <f>IF(PLANEL_Pot_Trim!CR7&lt;&gt;0,CR7/PLANEL_Pot_Trim!CR7,0)</f>
        <v>4.0485593302927107E-2</v>
      </c>
      <c r="CS32" s="48">
        <f>IF(PLANEL_Pot_Trim!CS7&lt;&gt;0,CS7/PLANEL_Pot_Trim!CS7,0)</f>
        <v>4.0485593302927107E-2</v>
      </c>
      <c r="CT32" s="48">
        <f>IF(PLANEL_Pot_Trim!CT7&lt;&gt;0,CT7/PLANEL_Pot_Trim!CT7,0)</f>
        <v>0.59287211541831308</v>
      </c>
      <c r="CU32" s="48">
        <f>IF(PLANEL_Pot_Trim!CU7&lt;&gt;0,CU7/PLANEL_Pot_Trim!CU7,0)</f>
        <v>6.7425436358433274E-2</v>
      </c>
      <c r="CV32" s="48">
        <f>IF(PLANEL_Pot_Trim!CV7&lt;&gt;0,CV7/PLANEL_Pot_Trim!CV7,0)</f>
        <v>3.9348847285795081E-2</v>
      </c>
      <c r="CW32" s="48">
        <f>IF(PLANEL_Pot_Trim!CW7&lt;&gt;0,CW7/PLANEL_Pot_Trim!CW7,0)</f>
        <v>4.5893165083184966E-2</v>
      </c>
      <c r="CX32" s="48">
        <f>IF(PLANEL_Pot_Trim!CX7&lt;&gt;0,CX7/PLANEL_Pot_Trim!CX7,0)</f>
        <v>0.58633633466350499</v>
      </c>
      <c r="CY32" s="48">
        <f>IF(PLANEL_Pot_Trim!CY7&lt;&gt;0,CY7/PLANEL_Pot_Trim!CY7,0)</f>
        <v>7.0072018114706189E-2</v>
      </c>
      <c r="CZ32" s="48">
        <f>IF(PLANEL_Pot_Trim!CZ7&lt;&gt;0,CZ7/PLANEL_Pot_Trim!CZ7,0)</f>
        <v>3.8930055239221648E-2</v>
      </c>
      <c r="DA32" s="48">
        <f>IF(PLANEL_Pot_Trim!DA7&lt;&gt;0,DA7/PLANEL_Pot_Trim!DA7,0)</f>
        <v>3.8930055239221648E-2</v>
      </c>
      <c r="DB32" s="48">
        <f>IF(PLANEL_Pot_Trim!DB7&lt;&gt;0,DB7/PLANEL_Pot_Trim!DB7,0)</f>
        <v>0.53535053530190868</v>
      </c>
      <c r="DC32" s="48">
        <f>IF(PLANEL_Pot_Trim!DC7&lt;&gt;0,DC7/PLANEL_Pot_Trim!DC7,0)</f>
        <v>7.5743192912086305E-3</v>
      </c>
      <c r="DD32" s="48">
        <f>IF(PLANEL_Pot_Trim!DD7&lt;&gt;0,DD7/PLANEL_Pot_Trim!DD7,0)</f>
        <v>7.5743192912086305E-3</v>
      </c>
      <c r="DE32" s="48">
        <f>IF(PLANEL_Pot_Trim!DE7&lt;&gt;0,DE7/PLANEL_Pot_Trim!DE7,0)</f>
        <v>7.5743192912086305E-3</v>
      </c>
      <c r="DF32" s="48">
        <f>IF(PLANEL_Pot_Trim!DF7&lt;&gt;0,DF7/PLANEL_Pot_Trim!DF7,0)</f>
        <v>0.39476899763920853</v>
      </c>
      <c r="DG32" s="48">
        <f>IF(PLANEL_Pot_Trim!DG7&lt;&gt;0,DG7/PLANEL_Pot_Trim!DG7,0)</f>
        <v>7.4953868012095437E-3</v>
      </c>
      <c r="DH32" s="48">
        <f>IF(PLANEL_Pot_Trim!DH7&lt;&gt;0,DH7/PLANEL_Pot_Trim!DH7,0)</f>
        <v>7.4953868012095437E-3</v>
      </c>
      <c r="DI32" s="48">
        <f>IF(PLANEL_Pot_Trim!DI7&lt;&gt;0,DI7/PLANEL_Pot_Trim!DI7,0)</f>
        <v>7.4953868012095437E-3</v>
      </c>
      <c r="DJ32" s="48">
        <f>IF(PLANEL_Pot_Trim!DJ7&lt;&gt;0,DJ7/PLANEL_Pot_Trim!DJ7,0)</f>
        <v>0.37108018461038433</v>
      </c>
      <c r="DK32" s="48">
        <f>IF(PLANEL_Pot_Trim!DK7&lt;&gt;0,DK7/PLANEL_Pot_Trim!DK7,0)</f>
        <v>7.4180824656618106E-3</v>
      </c>
      <c r="DL32" s="48">
        <f>IF(PLANEL_Pot_Trim!DL7&lt;&gt;0,DL7/PLANEL_Pot_Trim!DL7,0)</f>
        <v>7.4180824656618106E-3</v>
      </c>
      <c r="DM32" s="48">
        <f>IF(PLANEL_Pot_Trim!DM7&lt;&gt;0,DM7/PLANEL_Pot_Trim!DM7,0)</f>
        <v>7.4180824656618106E-3</v>
      </c>
      <c r="DN32" s="48">
        <f>IF(PLANEL_Pot_Trim!DN7&lt;&gt;0,DN7/PLANEL_Pot_Trim!DN7,0)</f>
        <v>0.36161575653710509</v>
      </c>
      <c r="DO32" s="48">
        <f>IF(PLANEL_Pot_Trim!DO7&lt;&gt;0,DO7/PLANEL_Pot_Trim!DO7,0)</f>
        <v>7.3423564224771379E-3</v>
      </c>
      <c r="DP32" s="48">
        <f>IF(PLANEL_Pot_Trim!DP7&lt;&gt;0,DP7/PLANEL_Pot_Trim!DP7,0)</f>
        <v>7.3423564224771379E-3</v>
      </c>
      <c r="DQ32" s="48">
        <f>IF(PLANEL_Pot_Trim!DQ7&lt;&gt;0,DQ7/PLANEL_Pot_Trim!DQ7,0)</f>
        <v>7.3423564224771379E-3</v>
      </c>
      <c r="DR32" s="48">
        <f>IF(PLANEL_Pot_Trim!DR7&lt;&gt;0,DR7/PLANEL_Pot_Trim!DR7,0)</f>
        <v>0.35226320333430095</v>
      </c>
      <c r="DS32" s="48">
        <f>IF(PLANEL_Pot_Trim!DS7&lt;&gt;0,DS7/PLANEL_Pot_Trim!DS7,0)</f>
        <v>6.1308262486313957E-3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0.37700424444754821</v>
      </c>
      <c r="DW32" s="48">
        <f>IF(PLANEL_Pot_Trim!DW7&lt;&gt;0,DW7/PLANEL_Pot_Trim!DW7,0)</f>
        <v>6.5376861030955483E-2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0.40216962542593393</v>
      </c>
      <c r="EA32" s="48">
        <f>IF(PLANEL_Pot_Trim!EA7&lt;&gt;0,EA7/PLANEL_Pot_Trim!EA7,0)</f>
        <v>0.10331270289214163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0.41609949300155669</v>
      </c>
      <c r="EE32" s="48">
        <f>IF(PLANEL_Pot_Trim!EE7&lt;&gt;0,EE7/PLANEL_Pot_Trim!EE7,0)</f>
        <v>0.13438481250310977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0.43978905762484161</v>
      </c>
      <c r="EI32" s="48">
        <f>IF(PLANEL_Pot_Trim!EI7&lt;&gt;0,EI7/PLANEL_Pot_Trim!EI7,0)</f>
        <v>8.7359139543206399E-2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0.45457581277057968</v>
      </c>
      <c r="EM32" s="48">
        <f>IF(PLANEL_Pot_Trim!EM7&lt;&gt;0,EM7/PLANEL_Pot_Trim!EM7,0)</f>
        <v>0.13233226823580382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0.53403940042815656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0.58819081147058816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0.5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0.89082070338733432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0.88873579263622982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0.89082070338733432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3.7932827153074104E-2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3.6244989798079504E-2</v>
      </c>
      <c r="BD39" s="52">
        <f>IF(PLANEL_Pot_Trim!BD14&lt;&gt;0,BD14/PLANEL_Pot_Trim!BD14,0)</f>
        <v>0.37078034201291998</v>
      </c>
      <c r="BE39" s="52">
        <f>IF(PLANEL_Pot_Trim!BE14&lt;&gt;0,BE14/PLANEL_Pot_Trim!BE14,0)</f>
        <v>0.50737585566073073</v>
      </c>
      <c r="BF39" s="52">
        <f>IF(PLANEL_Pot_Trim!BF14&lt;&gt;0,BF14/PLANEL_Pot_Trim!BF14,0)</f>
        <v>0.32332749420116808</v>
      </c>
      <c r="BG39" s="52">
        <f>IF(PLANEL_Pot_Trim!BG14&lt;&gt;0,BG14/PLANEL_Pot_Trim!BG14,0)</f>
        <v>3.6148252190425036E-2</v>
      </c>
      <c r="BH39" s="52">
        <f>IF(PLANEL_Pot_Trim!BH14&lt;&gt;0,BH14/PLANEL_Pot_Trim!BH14,0)</f>
        <v>0.36979073206553609</v>
      </c>
      <c r="BI39" s="52">
        <f>IF(PLANEL_Pot_Trim!BI14&lt;&gt;0,BI14/PLANEL_Pot_Trim!BI14,0)</f>
        <v>0.50602167336656467</v>
      </c>
      <c r="BJ39" s="52">
        <f>IF(PLANEL_Pot_Trim!BJ14&lt;&gt;0,BJ14/PLANEL_Pot_Trim!BJ14,0)</f>
        <v>0.32246453552527654</v>
      </c>
      <c r="BK39" s="52">
        <f>IF(PLANEL_Pot_Trim!BK14&lt;&gt;0,BK14/PLANEL_Pot_Trim!BK14,0)</f>
        <v>3.6148252190425036E-2</v>
      </c>
      <c r="BL39" s="52">
        <f>IF(PLANEL_Pot_Trim!BL14&lt;&gt;0,BL14/PLANEL_Pot_Trim!BL14,0)</f>
        <v>0.36979073206553609</v>
      </c>
      <c r="BM39" s="52">
        <f>IF(PLANEL_Pot_Trim!BM14&lt;&gt;0,BM14/PLANEL_Pot_Trim!BM14,0)</f>
        <v>0.50602167336656467</v>
      </c>
      <c r="BN39" s="52">
        <f>IF(PLANEL_Pot_Trim!BN14&lt;&gt;0,BN14/PLANEL_Pot_Trim!BN14,0)</f>
        <v>0.32246453552527654</v>
      </c>
      <c r="BO39" s="52">
        <f>IF(PLANEL_Pot_Trim!BO14&lt;&gt;0,BO14/PLANEL_Pot_Trim!BO14,0)</f>
        <v>3.5903129262600295E-2</v>
      </c>
      <c r="BP39" s="52">
        <f>IF(PLANEL_Pot_Trim!BP14&lt;&gt;0,BP14/PLANEL_Pot_Trim!BP14,0)</f>
        <v>0.36728316441708808</v>
      </c>
      <c r="BQ39" s="52">
        <f>IF(PLANEL_Pot_Trim!BQ14&lt;&gt;0,BQ14/PLANEL_Pot_Trim!BQ14,0)</f>
        <v>0.50259031760554929</v>
      </c>
      <c r="BR39" s="52">
        <f>IF(PLANEL_Pot_Trim!BR14&lt;&gt;0,BR14/PLANEL_Pot_Trim!BR14,0)</f>
        <v>0.32027788899566412</v>
      </c>
      <c r="BS39" s="52">
        <f>IF(PLANEL_Pot_Trim!BS14&lt;&gt;0,BS14/PLANEL_Pot_Trim!BS14,0)</f>
        <v>3.5903129262600295E-2</v>
      </c>
      <c r="BT39" s="52">
        <f>IF(PLANEL_Pot_Trim!BT14&lt;&gt;0,BT14/PLANEL_Pot_Trim!BT14,0)</f>
        <v>0.36728316441708808</v>
      </c>
      <c r="BU39" s="52">
        <f>IF(PLANEL_Pot_Trim!BU14&lt;&gt;0,BU14/PLANEL_Pot_Trim!BU14,0)</f>
        <v>0.50259031760554929</v>
      </c>
      <c r="BV39" s="52">
        <f>IF(PLANEL_Pot_Trim!BV14&lt;&gt;0,BV14/PLANEL_Pot_Trim!BV14,0)</f>
        <v>0.32027788899566412</v>
      </c>
      <c r="BW39" s="52">
        <f>IF(PLANEL_Pot_Trim!BW14&lt;&gt;0,BW14/PLANEL_Pot_Trim!BW14,0)</f>
        <v>3.5903129262600295E-2</v>
      </c>
      <c r="BX39" s="52">
        <f>IF(PLANEL_Pot_Trim!BX14&lt;&gt;0,BX14/PLANEL_Pot_Trim!BX14,0)</f>
        <v>0.36728316441708808</v>
      </c>
      <c r="BY39" s="52">
        <f>IF(PLANEL_Pot_Trim!BY14&lt;&gt;0,BY14/PLANEL_Pot_Trim!BY14,0)</f>
        <v>0.50259031760554929</v>
      </c>
      <c r="BZ39" s="52">
        <f>IF(PLANEL_Pot_Trim!BZ14&lt;&gt;0,BZ14/PLANEL_Pot_Trim!BZ14,0)</f>
        <v>0.32027788899566412</v>
      </c>
      <c r="CA39" s="52">
        <f>IF(PLANEL_Pot_Trim!CA14&lt;&gt;0,CA14/PLANEL_Pot_Trim!CA14,0)</f>
        <v>3.5903129262600295E-2</v>
      </c>
      <c r="CB39" s="52">
        <f>IF(PLANEL_Pot_Trim!CB14&lt;&gt;0,CB14/PLANEL_Pot_Trim!CB14,0)</f>
        <v>0.36728316441708808</v>
      </c>
      <c r="CC39" s="52">
        <f>IF(PLANEL_Pot_Trim!CC14&lt;&gt;0,CC14/PLANEL_Pot_Trim!CC14,0)</f>
        <v>0.50259031760554929</v>
      </c>
      <c r="CD39" s="52">
        <f>IF(PLANEL_Pot_Trim!CD14&lt;&gt;0,CD14/PLANEL_Pot_Trim!CD14,0)</f>
        <v>0.32027788899566412</v>
      </c>
      <c r="CE39" s="52">
        <f>IF(PLANEL_Pot_Trim!CE14&lt;&gt;0,CE14/PLANEL_Pot_Trim!CE14,0)</f>
        <v>3.5903129262600295E-2</v>
      </c>
      <c r="CF39" s="52">
        <f>IF(PLANEL_Pot_Trim!CF14&lt;&gt;0,CF14/PLANEL_Pot_Trim!CF14,0)</f>
        <v>0.36728316441708808</v>
      </c>
      <c r="CG39" s="52">
        <f>IF(PLANEL_Pot_Trim!CG14&lt;&gt;0,CG14/PLANEL_Pot_Trim!CG14,0)</f>
        <v>0.50259031760554929</v>
      </c>
      <c r="CH39" s="52">
        <f>IF(PLANEL_Pot_Trim!CH14&lt;&gt;0,CH14/PLANEL_Pot_Trim!CH14,0)</f>
        <v>0.32027788899566412</v>
      </c>
      <c r="CI39" s="52">
        <f>IF(PLANEL_Pot_Trim!CI14&lt;&gt;0,CI14/PLANEL_Pot_Trim!CI14,0)</f>
        <v>3.5823068554648167E-2</v>
      </c>
      <c r="CJ39" s="52">
        <f>IF(PLANEL_Pot_Trim!CJ14&lt;&gt;0,CJ14/PLANEL_Pot_Trim!CJ14,0)</f>
        <v>0.36646415642156621</v>
      </c>
      <c r="CK39" s="52">
        <f>IF(PLANEL_Pot_Trim!CK14&lt;&gt;0,CK14/PLANEL_Pot_Trim!CK14,0)</f>
        <v>0.5014695869051804</v>
      </c>
      <c r="CL39" s="52">
        <f>IF(PLANEL_Pot_Trim!CL14&lt;&gt;0,CL14/PLANEL_Pot_Trim!CL14,0)</f>
        <v>0.3195636985210224</v>
      </c>
      <c r="CM39" s="52">
        <f>IF(PLANEL_Pot_Trim!CM14&lt;&gt;0,CM14/PLANEL_Pot_Trim!CM14,0)</f>
        <v>3.5823068554648167E-2</v>
      </c>
      <c r="CN39" s="52">
        <f>IF(PLANEL_Pot_Trim!CN14&lt;&gt;0,CN14/PLANEL_Pot_Trim!CN14,0)</f>
        <v>0.36646415642156621</v>
      </c>
      <c r="CO39" s="52">
        <f>IF(PLANEL_Pot_Trim!CO14&lt;&gt;0,CO14/PLANEL_Pot_Trim!CO14,0)</f>
        <v>0.5014695869051804</v>
      </c>
      <c r="CP39" s="52">
        <f>IF(PLANEL_Pot_Trim!CP14&lt;&gt;0,CP14/PLANEL_Pot_Trim!CP14,0)</f>
        <v>0.3195636985210224</v>
      </c>
      <c r="CQ39" s="52">
        <f>IF(PLANEL_Pot_Trim!CQ14&lt;&gt;0,CQ14/PLANEL_Pot_Trim!CQ14,0)</f>
        <v>3.5823068554648167E-2</v>
      </c>
      <c r="CR39" s="52">
        <f>IF(PLANEL_Pot_Trim!CR14&lt;&gt;0,CR14/PLANEL_Pot_Trim!CR14,0)</f>
        <v>0.36646415642156621</v>
      </c>
      <c r="CS39" s="52">
        <f>IF(PLANEL_Pot_Trim!CS14&lt;&gt;0,CS14/PLANEL_Pot_Trim!CS14,0)</f>
        <v>0.5014695869051804</v>
      </c>
      <c r="CT39" s="52">
        <f>IF(PLANEL_Pot_Trim!CT14&lt;&gt;0,CT14/PLANEL_Pot_Trim!CT14,0)</f>
        <v>0.3195636985210224</v>
      </c>
      <c r="CU39" s="52">
        <f>IF(PLANEL_Pot_Trim!CU14&lt;&gt;0,CU14/PLANEL_Pot_Trim!CU14,0)</f>
        <v>3.5823068554648167E-2</v>
      </c>
      <c r="CV39" s="52">
        <f>IF(PLANEL_Pot_Trim!CV14&lt;&gt;0,CV14/PLANEL_Pot_Trim!CV14,0)</f>
        <v>0.36646415642156621</v>
      </c>
      <c r="CW39" s="52">
        <f>IF(PLANEL_Pot_Trim!CW14&lt;&gt;0,CW14/PLANEL_Pot_Trim!CW14,0)</f>
        <v>0.5014695869051804</v>
      </c>
      <c r="CX39" s="52">
        <f>IF(PLANEL_Pot_Trim!CX14&lt;&gt;0,CX14/PLANEL_Pot_Trim!CX14,0)</f>
        <v>0.3195636985210224</v>
      </c>
      <c r="CY39" s="82">
        <f>IF(PLANEL_Pot_Trim!CY14&lt;&gt;0,CY14/PLANEL_Pot_Trim!CY14,0)</f>
        <v>3.5823068554648167E-2</v>
      </c>
      <c r="CZ39" s="82">
        <f>IF(PLANEL_Pot_Trim!CZ14&lt;&gt;0,CZ14/PLANEL_Pot_Trim!CZ14,0)</f>
        <v>0.36646415642156621</v>
      </c>
      <c r="DA39" s="82">
        <f>IF(PLANEL_Pot_Trim!DA14&lt;&gt;0,DA14/PLANEL_Pot_Trim!DA14,0)</f>
        <v>0.5014695869051804</v>
      </c>
      <c r="DB39" s="82">
        <f>IF(PLANEL_Pot_Trim!DB14&lt;&gt;0,DB14/PLANEL_Pot_Trim!DB14,0)</f>
        <v>0.3195636985210224</v>
      </c>
      <c r="DC39" s="52">
        <f>IF(PLANEL_Pot_Trim!DC14&lt;&gt;0,DC14/PLANEL_Pot_Trim!DC14,0)</f>
        <v>3.5823068554648167E-2</v>
      </c>
      <c r="DD39" s="52">
        <f>IF(PLANEL_Pot_Trim!DD14&lt;&gt;0,DD14/PLANEL_Pot_Trim!DD14,0)</f>
        <v>0.36646415642156621</v>
      </c>
      <c r="DE39" s="52">
        <f>IF(PLANEL_Pot_Trim!DE14&lt;&gt;0,DE14/PLANEL_Pot_Trim!DE14,0)</f>
        <v>0.5014695869051804</v>
      </c>
      <c r="DF39" s="52">
        <f>IF(PLANEL_Pot_Trim!DF14&lt;&gt;0,DF14/PLANEL_Pot_Trim!DF14,0)</f>
        <v>0.3195636985210224</v>
      </c>
      <c r="DG39" s="52">
        <f>IF(PLANEL_Pot_Trim!DG14&lt;&gt;0,DG14/PLANEL_Pot_Trim!DG14,0)</f>
        <v>3.5823068554648167E-2</v>
      </c>
      <c r="DH39" s="52">
        <f>IF(PLANEL_Pot_Trim!DH14&lt;&gt;0,DH14/PLANEL_Pot_Trim!DH14,0)</f>
        <v>0.36646415642156621</v>
      </c>
      <c r="DI39" s="52">
        <f>IF(PLANEL_Pot_Trim!DI14&lt;&gt;0,DI14/PLANEL_Pot_Trim!DI14,0)</f>
        <v>0.5014695869051804</v>
      </c>
      <c r="DJ39" s="52">
        <f>IF(PLANEL_Pot_Trim!DJ14&lt;&gt;0,DJ14/PLANEL_Pot_Trim!DJ14,0)</f>
        <v>0.3195636985210224</v>
      </c>
      <c r="DK39" s="52">
        <f>IF(PLANEL_Pot_Trim!DK14&lt;&gt;0,DK14/PLANEL_Pot_Trim!DK14,0)</f>
        <v>3.5823068554648167E-2</v>
      </c>
      <c r="DL39" s="52">
        <f>IF(PLANEL_Pot_Trim!DL14&lt;&gt;0,DL14/PLANEL_Pot_Trim!DL14,0)</f>
        <v>0.36646415642156621</v>
      </c>
      <c r="DM39" s="52">
        <f>IF(PLANEL_Pot_Trim!DM14&lt;&gt;0,DM14/PLANEL_Pot_Trim!DM14,0)</f>
        <v>0.5014695869051804</v>
      </c>
      <c r="DN39" s="52">
        <f>IF(PLANEL_Pot_Trim!DN14&lt;&gt;0,DN14/PLANEL_Pot_Trim!DN14,0)</f>
        <v>0.3195636985210224</v>
      </c>
      <c r="DO39" s="52">
        <f>IF(PLANEL_Pot_Trim!DO14&lt;&gt;0,DO14/PLANEL_Pot_Trim!DO14,0)</f>
        <v>3.5823068554648167E-2</v>
      </c>
      <c r="DP39" s="52">
        <f>IF(PLANEL_Pot_Trim!DP14&lt;&gt;0,DP14/PLANEL_Pot_Trim!DP14,0)</f>
        <v>0.36646415642156621</v>
      </c>
      <c r="DQ39" s="52">
        <f>IF(PLANEL_Pot_Trim!DQ14&lt;&gt;0,DQ14/PLANEL_Pot_Trim!DQ14,0)</f>
        <v>0.5014695869051804</v>
      </c>
      <c r="DR39" s="52">
        <f>IF(PLANEL_Pot_Trim!DR14&lt;&gt;0,DR14/PLANEL_Pot_Trim!DR14,0)</f>
        <v>0.3195636985210224</v>
      </c>
      <c r="DS39" s="52">
        <f>IF(PLANEL_Pot_Trim!DS14&lt;&gt;0,DS14/PLANEL_Pot_Trim!DS14,0)</f>
        <v>3.5823068554648167E-2</v>
      </c>
      <c r="DT39" s="52">
        <f>IF(PLANEL_Pot_Trim!DT14&lt;&gt;0,DT14/PLANEL_Pot_Trim!DT14,0)</f>
        <v>0.36646415642156621</v>
      </c>
      <c r="DU39" s="52">
        <f>IF(PLANEL_Pot_Trim!DU14&lt;&gt;0,DU14/PLANEL_Pot_Trim!DU14,0)</f>
        <v>0.5014695869051804</v>
      </c>
      <c r="DV39" s="52">
        <f>IF(PLANEL_Pot_Trim!DV14&lt;&gt;0,DV14/PLANEL_Pot_Trim!DV14,0)</f>
        <v>0.3195636985210224</v>
      </c>
      <c r="DW39" s="52">
        <f>IF(PLANEL_Pot_Trim!DW14&lt;&gt;0,DW14/PLANEL_Pot_Trim!DW14,0)</f>
        <v>3.5823068556297001E-2</v>
      </c>
      <c r="DX39" s="52">
        <f>IF(PLANEL_Pot_Trim!DX14&lt;&gt;0,DX14/PLANEL_Pot_Trim!DX14,0)</f>
        <v>0.36646415640509239</v>
      </c>
      <c r="DY39" s="52">
        <f>IF(PLANEL_Pot_Trim!DY14&lt;&gt;0,DY14/PLANEL_Pot_Trim!DY14,0)</f>
        <v>0.50146958692495469</v>
      </c>
      <c r="DZ39" s="52">
        <f>IF(PLANEL_Pot_Trim!DZ14&lt;&gt;0,DZ14/PLANEL_Pot_Trim!DZ14,0)</f>
        <v>0.31956369849365707</v>
      </c>
      <c r="EA39" s="52">
        <f>IF(PLANEL_Pot_Trim!EA14&lt;&gt;0,EA14/PLANEL_Pot_Trim!EA14,0)</f>
        <v>3.5823068556297001E-2</v>
      </c>
      <c r="EB39" s="52">
        <f>IF(PLANEL_Pot_Trim!EB14&lt;&gt;0,EB14/PLANEL_Pot_Trim!EB14,0)</f>
        <v>0.36646415640509239</v>
      </c>
      <c r="EC39" s="52">
        <f>IF(PLANEL_Pot_Trim!EC14&lt;&gt;0,EC14/PLANEL_Pot_Trim!EC14,0)</f>
        <v>0.50146958692495469</v>
      </c>
      <c r="ED39" s="52">
        <f>IF(PLANEL_Pot_Trim!ED14&lt;&gt;0,ED14/PLANEL_Pot_Trim!ED14,0)</f>
        <v>0.31956369849365707</v>
      </c>
      <c r="EE39" s="52">
        <f>IF(PLANEL_Pot_Trim!EE14&lt;&gt;0,EE14/PLANEL_Pot_Trim!EE14,0)</f>
        <v>3.5823068556297001E-2</v>
      </c>
      <c r="EF39" s="52">
        <f>IF(PLANEL_Pot_Trim!EF14&lt;&gt;0,EF14/PLANEL_Pot_Trim!EF14,0)</f>
        <v>0.36646415640509239</v>
      </c>
      <c r="EG39" s="52">
        <f>IF(PLANEL_Pot_Trim!EG14&lt;&gt;0,EG14/PLANEL_Pot_Trim!EG14,0)</f>
        <v>0.50146958692495469</v>
      </c>
      <c r="EH39" s="52">
        <f>IF(PLANEL_Pot_Trim!EH14&lt;&gt;0,EH14/PLANEL_Pot_Trim!EH14,0)</f>
        <v>0.31956369849365707</v>
      </c>
      <c r="EI39" s="52">
        <f>IF(PLANEL_Pot_Trim!EI14&lt;&gt;0,EI14/PLANEL_Pot_Trim!EI14,0)</f>
        <v>3.5823068556297001E-2</v>
      </c>
      <c r="EJ39" s="52">
        <f>IF(PLANEL_Pot_Trim!EJ14&lt;&gt;0,EJ14/PLANEL_Pot_Trim!EJ14,0)</f>
        <v>0.36646415640509239</v>
      </c>
      <c r="EK39" s="52">
        <f>IF(PLANEL_Pot_Trim!EK14&lt;&gt;0,EK14/PLANEL_Pot_Trim!EK14,0)</f>
        <v>0.50146958692495469</v>
      </c>
      <c r="EL39" s="52">
        <f>IF(PLANEL_Pot_Trim!EL14&lt;&gt;0,EL14/PLANEL_Pot_Trim!EL14,0)</f>
        <v>0.31956369849365707</v>
      </c>
      <c r="EM39" s="52">
        <f>IF(PLANEL_Pot_Trim!EM14&lt;&gt;0,EM14/PLANEL_Pot_Trim!EM14,0)</f>
        <v>3.5823068556297001E-2</v>
      </c>
      <c r="EN39" s="52">
        <f>IF(PLANEL_Pot_Trim!EN14&lt;&gt;0,EN14/PLANEL_Pot_Trim!EN14,0)</f>
        <v>0.36646415640509239</v>
      </c>
      <c r="EO39" s="52">
        <f>IF(PLANEL_Pot_Trim!EO14&lt;&gt;0,EO14/PLANEL_Pot_Trim!EO14,0)</f>
        <v>0.50146958692495469</v>
      </c>
      <c r="EP39" s="52">
        <f>IF(PLANEL_Pot_Trim!EP14&lt;&gt;0,EP14/PLANEL_Pot_Trim!EP14,0)</f>
        <v>0.31956369849365707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0.86177283748055988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0.59392019362363913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0.68284908501814412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0.59392019362363913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0.35441618751676163</v>
      </c>
      <c r="AZ42" s="51">
        <f>IF(PLANEL_Pot_Trim!AZ17&lt;&gt;0,AZ17/PLANEL_Pot_Trim!AZ17,0)</f>
        <v>0.42660280024122565</v>
      </c>
      <c r="BA42" s="51">
        <f>IF(PLANEL_Pot_Trim!BA17&lt;&gt;0,BA17/PLANEL_Pot_Trim!BA17,0)</f>
        <v>0.56498048683527924</v>
      </c>
      <c r="BB42" s="51">
        <f>IF(PLANEL_Pot_Trim!BB17&lt;&gt;0,BB17/PLANEL_Pot_Trim!BB17,0)</f>
        <v>0.46652049712535015</v>
      </c>
      <c r="BC42" s="51">
        <f>IF(PLANEL_Pot_Trim!BC17&lt;&gt;0,BC17/PLANEL_Pot_Trim!BC17,0)</f>
        <v>0.35441002880041039</v>
      </c>
      <c r="BD42" s="51">
        <f>IF(PLANEL_Pot_Trim!BD17&lt;&gt;0,BD17/PLANEL_Pot_Trim!BD17,0)</f>
        <v>0.42668665419840496</v>
      </c>
      <c r="BE42" s="51">
        <f>IF(PLANEL_Pot_Trim!BE17&lt;&gt;0,BE17/PLANEL_Pot_Trim!BE17,0)</f>
        <v>0.56513471125421422</v>
      </c>
      <c r="BF42" s="51">
        <f>IF(PLANEL_Pot_Trim!BF17&lt;&gt;0,BF17/PLANEL_Pot_Trim!BF17,0)</f>
        <v>0.46659494909656429</v>
      </c>
      <c r="BG42" s="51">
        <f>IF(PLANEL_Pot_Trim!BG17&lt;&gt;0,BG17/PLANEL_Pot_Trim!BG17,0)</f>
        <v>0.35441063057744493</v>
      </c>
      <c r="BH42" s="51">
        <f>IF(PLANEL_Pot_Trim!BH17&lt;&gt;0,BH17/PLANEL_Pot_Trim!BH17,0)</f>
        <v>0.42667846088060579</v>
      </c>
      <c r="BI42" s="51">
        <f>IF(PLANEL_Pot_Trim!BI17&lt;&gt;0,BI17/PLANEL_Pot_Trim!BI17,0)</f>
        <v>0.56511964212647781</v>
      </c>
      <c r="BJ42" s="51">
        <f>IF(PLANEL_Pot_Trim!BJ17&lt;&gt;0,BJ17/PLANEL_Pot_Trim!BJ17,0)</f>
        <v>0.46658767447633653</v>
      </c>
      <c r="BK42" s="51">
        <f>IF(PLANEL_Pot_Trim!BK17&lt;&gt;0,BK17/PLANEL_Pot_Trim!BK17,0)</f>
        <v>0.35439932853480771</v>
      </c>
      <c r="BL42" s="51">
        <f>IF(PLANEL_Pot_Trim!BL17&lt;&gt;0,BL17/PLANEL_Pot_Trim!BL17,0)</f>
        <v>0.42683234231093464</v>
      </c>
      <c r="BM42" s="51">
        <f>IF(PLANEL_Pot_Trim!BM17&lt;&gt;0,BM17/PLANEL_Pot_Trim!BM17,0)</f>
        <v>0.56540266087401136</v>
      </c>
      <c r="BN42" s="51">
        <f>IF(PLANEL_Pot_Trim!BN17&lt;&gt;0,BN17/PLANEL_Pot_Trim!BN17,0)</f>
        <v>0.46672430190965486</v>
      </c>
      <c r="BO42" s="51">
        <f>IF(PLANEL_Pot_Trim!BO17&lt;&gt;0,BO17/PLANEL_Pot_Trim!BO17,0)</f>
        <v>0.35437162701647718</v>
      </c>
      <c r="BP42" s="51">
        <f>IF(PLANEL_Pot_Trim!BP17&lt;&gt;0,BP17/PLANEL_Pot_Trim!BP17,0)</f>
        <v>0.42720950946034725</v>
      </c>
      <c r="BQ42" s="51">
        <f>IF(PLANEL_Pot_Trim!BQ17&lt;&gt;0,BQ17/PLANEL_Pot_Trim!BQ17,0)</f>
        <v>0.56609634682262755</v>
      </c>
      <c r="BR42" s="51">
        <f>IF(PLANEL_Pot_Trim!BR17&lt;&gt;0,BR17/PLANEL_Pot_Trim!BR17,0)</f>
        <v>0.46705917912803413</v>
      </c>
      <c r="BS42" s="51">
        <f>IF(PLANEL_Pot_Trim!BS17&lt;&gt;0,BS17/PLANEL_Pot_Trim!BS17,0)</f>
        <v>0.35432072037445217</v>
      </c>
      <c r="BT42" s="51">
        <f>IF(PLANEL_Pot_Trim!BT17&lt;&gt;0,BT17/PLANEL_Pot_Trim!BT17,0)</f>
        <v>0.42790262289869019</v>
      </c>
      <c r="BU42" s="51">
        <f>IF(PLANEL_Pot_Trim!BU17&lt;&gt;0,BU17/PLANEL_Pot_Trim!BU17,0)</f>
        <v>0.56737112126262779</v>
      </c>
      <c r="BV42" s="51">
        <f>IF(PLANEL_Pot_Trim!BV17&lt;&gt;0,BV17/PLANEL_Pot_Trim!BV17,0)</f>
        <v>0.46767457709474025</v>
      </c>
      <c r="BW42" s="51">
        <f>IF(PLANEL_Pot_Trim!BW17&lt;&gt;0,BW17/PLANEL_Pot_Trim!BW17,0)</f>
        <v>0.35428721141809599</v>
      </c>
      <c r="BX42" s="51">
        <f>IF(PLANEL_Pot_Trim!BX17&lt;&gt;0,BX17/PLANEL_Pot_Trim!BX17,0)</f>
        <v>0.42835885978413041</v>
      </c>
      <c r="BY42" s="51">
        <f>IF(PLANEL_Pot_Trim!BY17&lt;&gt;0,BY17/PLANEL_Pot_Trim!BY17,0)</f>
        <v>0.56821023228298972</v>
      </c>
      <c r="BZ42" s="51">
        <f>IF(PLANEL_Pot_Trim!BZ17&lt;&gt;0,BZ17/PLANEL_Pot_Trim!BZ17,0)</f>
        <v>0.46807965834452031</v>
      </c>
      <c r="CA42" s="51">
        <f>IF(PLANEL_Pot_Trim!CA17&lt;&gt;0,CA17/PLANEL_Pot_Trim!CA17,0)</f>
        <v>0.35425375007421889</v>
      </c>
      <c r="CB42" s="51">
        <f>IF(PLANEL_Pot_Trim!CB17&lt;&gt;0,CB17/PLANEL_Pot_Trim!CB17,0)</f>
        <v>0.42881444864959983</v>
      </c>
      <c r="CC42" s="51">
        <f>IF(PLANEL_Pot_Trim!CC17&lt;&gt;0,CC17/PLANEL_Pot_Trim!CC17,0)</f>
        <v>0.56904815168430434</v>
      </c>
      <c r="CD42" s="51">
        <f>IF(PLANEL_Pot_Trim!CD17&lt;&gt;0,CD17/PLANEL_Pot_Trim!CD17,0)</f>
        <v>0.46848416424574651</v>
      </c>
      <c r="CE42" s="51">
        <f>IF(PLANEL_Pot_Trim!CE17&lt;&gt;0,CE17/PLANEL_Pot_Trim!CE17,0)</f>
        <v>0.35420249524689884</v>
      </c>
      <c r="CF42" s="51">
        <f>IF(PLANEL_Pot_Trim!CF17&lt;&gt;0,CF17/PLANEL_Pot_Trim!CF17,0)</f>
        <v>0.4295123032470502</v>
      </c>
      <c r="CG42" s="51">
        <f>IF(PLANEL_Pot_Trim!CG17&lt;&gt;0,CG17/PLANEL_Pot_Trim!CG17,0)</f>
        <v>0.57033164594637531</v>
      </c>
      <c r="CH42" s="51">
        <f>IF(PLANEL_Pot_Trim!CH17&lt;&gt;0,CH17/PLANEL_Pot_Trim!CH17,0)</f>
        <v>0.46910377176560969</v>
      </c>
      <c r="CI42" s="51">
        <f>IF(PLANEL_Pot_Trim!CI17&lt;&gt;0,CI17/PLANEL_Pot_Trim!CI17,0)</f>
        <v>0.35419526398293844</v>
      </c>
      <c r="CJ42" s="51">
        <f>IF(PLANEL_Pot_Trim!CJ17&lt;&gt;0,CJ17/PLANEL_Pot_Trim!CJ17,0)</f>
        <v>0.42961076052910641</v>
      </c>
      <c r="CK42" s="51">
        <f>IF(PLANEL_Pot_Trim!CK17&lt;&gt;0,CK17/PLANEL_Pot_Trim!CK17,0)</f>
        <v>0.5705127286011743</v>
      </c>
      <c r="CL42" s="51">
        <f>IF(PLANEL_Pot_Trim!CL17&lt;&gt;0,CL17/PLANEL_Pot_Trim!CL17,0)</f>
        <v>0.46919118955303879</v>
      </c>
      <c r="CM42" s="51">
        <f>IF(PLANEL_Pot_Trim!CM17&lt;&gt;0,CM17/PLANEL_Pot_Trim!CM17,0)</f>
        <v>0.35423249280038199</v>
      </c>
      <c r="CN42" s="51">
        <f>IF(PLANEL_Pot_Trim!CN17&lt;&gt;0,CN17/PLANEL_Pot_Trim!CN17,0)</f>
        <v>0.42910387525874155</v>
      </c>
      <c r="CO42" s="51">
        <f>IF(PLANEL_Pot_Trim!CO17&lt;&gt;0,CO17/PLANEL_Pot_Trim!CO17,0)</f>
        <v>0.56958046506461446</v>
      </c>
      <c r="CP42" s="51">
        <f>IF(PLANEL_Pot_Trim!CP17&lt;&gt;0,CP17/PLANEL_Pot_Trim!CP17,0)</f>
        <v>0.46874113880709983</v>
      </c>
      <c r="CQ42" s="51">
        <f>IF(PLANEL_Pot_Trim!CQ17&lt;&gt;0,CQ17/PLANEL_Pot_Trim!CQ17,0)</f>
        <v>0.35443185876927241</v>
      </c>
      <c r="CR42" s="51">
        <f>IF(PLANEL_Pot_Trim!CR17&lt;&gt;0,CR17/PLANEL_Pot_Trim!CR17,0)</f>
        <v>0.42638943084784764</v>
      </c>
      <c r="CS42" s="51">
        <f>IF(PLANEL_Pot_Trim!CS17&lt;&gt;0,CS17/PLANEL_Pot_Trim!CS17,0)</f>
        <v>0.56458805795139633</v>
      </c>
      <c r="CT42" s="51">
        <f>IF(PLANEL_Pot_Trim!CT17&lt;&gt;0,CT17/PLANEL_Pot_Trim!CT17,0)</f>
        <v>0.46633105193537649</v>
      </c>
      <c r="CU42" s="51">
        <f>IF(PLANEL_Pot_Trim!CU17&lt;&gt;0,CU17/PLANEL_Pot_Trim!CU17,0)</f>
        <v>0.35477399500095436</v>
      </c>
      <c r="CV42" s="51">
        <f>IF(PLANEL_Pot_Trim!CV17&lt;&gt;0,CV17/PLANEL_Pot_Trim!CV17,0)</f>
        <v>0.42173111434311417</v>
      </c>
      <c r="CW42" s="51">
        <f>IF(PLANEL_Pot_Trim!CW17&lt;&gt;0,CW17/PLANEL_Pot_Trim!CW17,0)</f>
        <v>0.55602048051982744</v>
      </c>
      <c r="CX42" s="51">
        <f>IF(PLANEL_Pot_Trim!CX17&lt;&gt;0,CX17/PLANEL_Pot_Trim!CX17,0)</f>
        <v>0.46219504991452137</v>
      </c>
      <c r="CY42" s="81">
        <f>IF(PLANEL_Pot_Trim!CY17&lt;&gt;0,CY17/PLANEL_Pot_Trim!CY17,0)</f>
        <v>0.35473392069579812</v>
      </c>
      <c r="CZ42" s="81">
        <f>IF(PLANEL_Pot_Trim!CZ17&lt;&gt;0,CZ17/PLANEL_Pot_Trim!CZ17,0)</f>
        <v>0.42227674137615234</v>
      </c>
      <c r="DA42" s="81">
        <f>IF(PLANEL_Pot_Trim!DA17&lt;&gt;0,DA17/PLANEL_Pot_Trim!DA17,0)</f>
        <v>0.55702399794994006</v>
      </c>
      <c r="DB42" s="81">
        <f>IF(PLANEL_Pot_Trim!DB17&lt;&gt;0,DB17/PLANEL_Pot_Trim!DB17,0)</f>
        <v>0.46267949842981143</v>
      </c>
      <c r="DC42" s="51">
        <f>IF(PLANEL_Pot_Trim!DC17&lt;&gt;0,DC17/PLANEL_Pot_Trim!DC17,0)</f>
        <v>0.35468551372992818</v>
      </c>
      <c r="DD42" s="51">
        <f>IF(PLANEL_Pot_Trim!DD17&lt;&gt;0,DD17/PLANEL_Pot_Trim!DD17,0)</f>
        <v>0.42293582059790369</v>
      </c>
      <c r="DE42" s="51">
        <f>IF(PLANEL_Pot_Trim!DE17&lt;&gt;0,DE17/PLANEL_Pot_Trim!DE17,0)</f>
        <v>0.55823617668548287</v>
      </c>
      <c r="DF42" s="51">
        <f>IF(PLANEL_Pot_Trim!DF17&lt;&gt;0,DF17/PLANEL_Pot_Trim!DF17,0)</f>
        <v>0.46326467827727341</v>
      </c>
      <c r="DG42" s="51">
        <f>IF(PLANEL_Pot_Trim!DG17&lt;&gt;0,DG17/PLANEL_Pot_Trim!DG17,0)</f>
        <v>0.35466367406606464</v>
      </c>
      <c r="DH42" s="51">
        <f>IF(PLANEL_Pot_Trim!DH17&lt;&gt;0,DH17/PLANEL_Pot_Trim!DH17,0)</f>
        <v>0.42323317637629743</v>
      </c>
      <c r="DI42" s="51">
        <f>IF(PLANEL_Pot_Trim!DI17&lt;&gt;0,DI17/PLANEL_Pot_Trim!DI17,0)</f>
        <v>0.55878307350303935</v>
      </c>
      <c r="DJ42" s="51">
        <f>IF(PLANEL_Pot_Trim!DJ17&lt;&gt;0,DJ17/PLANEL_Pot_Trim!DJ17,0)</f>
        <v>0.4635286930166187</v>
      </c>
      <c r="DK42" s="51">
        <f>IF(PLANEL_Pot_Trim!DK17&lt;&gt;0,DK17/PLANEL_Pot_Trim!DK17,0)</f>
        <v>0.35464567247781142</v>
      </c>
      <c r="DL42" s="51">
        <f>IF(PLANEL_Pot_Trim!DL17&lt;&gt;0,DL17/PLANEL_Pot_Trim!DL17,0)</f>
        <v>0.4234782747773097</v>
      </c>
      <c r="DM42" s="51">
        <f>IF(PLANEL_Pot_Trim!DM17&lt;&gt;0,DM17/PLANEL_Pot_Trim!DM17,0)</f>
        <v>0.55923385851601948</v>
      </c>
      <c r="DN42" s="51">
        <f>IF(PLANEL_Pot_Trim!DN17&lt;&gt;0,DN17/PLANEL_Pot_Trim!DN17,0)</f>
        <v>0.46374630968370673</v>
      </c>
      <c r="DO42" s="51">
        <f>IF(PLANEL_Pot_Trim!DO17&lt;&gt;0,DO17/PLANEL_Pot_Trim!DO17,0)</f>
        <v>0.35462853700587532</v>
      </c>
      <c r="DP42" s="51">
        <f>IF(PLANEL_Pot_Trim!DP17&lt;&gt;0,DP17/PLANEL_Pot_Trim!DP17,0)</f>
        <v>0.4237115813806222</v>
      </c>
      <c r="DQ42" s="51">
        <f>IF(PLANEL_Pot_Trim!DQ17&lt;&gt;0,DQ17/PLANEL_Pot_Trim!DQ17,0)</f>
        <v>0.55966295611077677</v>
      </c>
      <c r="DR42" s="51">
        <f>IF(PLANEL_Pot_Trim!DR17&lt;&gt;0,DR17/PLANEL_Pot_Trim!DR17,0)</f>
        <v>0.46395345670663807</v>
      </c>
      <c r="DS42" s="51">
        <f>IF(PLANEL_Pot_Trim!DS17&lt;&gt;0,DS17/PLANEL_Pot_Trim!DS17,0)</f>
        <v>0.35461374573234605</v>
      </c>
      <c r="DT42" s="51">
        <f>IF(PLANEL_Pot_Trim!DT17&lt;&gt;0,DT17/PLANEL_Pot_Trim!DT17,0)</f>
        <v>0.42391297014061224</v>
      </c>
      <c r="DU42" s="51">
        <f>IF(PLANEL_Pot_Trim!DU17&lt;&gt;0,DU17/PLANEL_Pot_Trim!DU17,0)</f>
        <v>0.56003335045663516</v>
      </c>
      <c r="DV42" s="51">
        <f>IF(PLANEL_Pot_Trim!DV17&lt;&gt;0,DV17/PLANEL_Pot_Trim!DV17,0)</f>
        <v>0.46413226479855324</v>
      </c>
      <c r="DW42" s="51">
        <f>IF(PLANEL_Pot_Trim!DW17&lt;&gt;0,DW17/PLANEL_Pot_Trim!DW17,0)</f>
        <v>0.35460142200560513</v>
      </c>
      <c r="DX42" s="51">
        <f>IF(PLANEL_Pot_Trim!DX17&lt;&gt;0,DX17/PLANEL_Pot_Trim!DX17,0)</f>
        <v>0.42408076174086168</v>
      </c>
      <c r="DY42" s="51">
        <f>IF(PLANEL_Pot_Trim!DY17&lt;&gt;0,DY17/PLANEL_Pot_Trim!DY17,0)</f>
        <v>0.56034195275435472</v>
      </c>
      <c r="DZ42" s="51">
        <f>IF(PLANEL_Pot_Trim!DZ17&lt;&gt;0,DZ17/PLANEL_Pot_Trim!DZ17,0)</f>
        <v>0.4642812426919331</v>
      </c>
      <c r="EA42" s="51">
        <f>IF(PLANEL_Pot_Trim!EA17&lt;&gt;0,EA17/PLANEL_Pot_Trim!EA17,0)</f>
        <v>0.35458994311641118</v>
      </c>
      <c r="EB42" s="51">
        <f>IF(PLANEL_Pot_Trim!EB17&lt;&gt;0,EB17/PLANEL_Pot_Trim!EB17,0)</f>
        <v>0.42423705174816956</v>
      </c>
      <c r="EC42" s="51">
        <f>IF(PLANEL_Pot_Trim!EC17&lt;&gt;0,EC17/PLANEL_Pot_Trim!EC17,0)</f>
        <v>0.56062940135683692</v>
      </c>
      <c r="ED42" s="51">
        <f>IF(PLANEL_Pot_Trim!ED17&lt;&gt;0,ED17/PLANEL_Pot_Trim!ED17,0)</f>
        <v>0.46442000861512378</v>
      </c>
      <c r="EE42" s="51">
        <f>IF(PLANEL_Pot_Trim!EE17&lt;&gt;0,EE17/PLANEL_Pot_Trim!EE17,0)</f>
        <v>0.35457832950693979</v>
      </c>
      <c r="EF42" s="51">
        <f>IF(PLANEL_Pot_Trim!EF17&lt;&gt;0,EF17/PLANEL_Pot_Trim!EF17,0)</f>
        <v>0.42439517496881429</v>
      </c>
      <c r="EG42" s="51">
        <f>IF(PLANEL_Pot_Trim!EG17&lt;&gt;0,EG17/PLANEL_Pot_Trim!EG17,0)</f>
        <v>0.5609202216489042</v>
      </c>
      <c r="EH42" s="51">
        <f>IF(PLANEL_Pot_Trim!EH17&lt;&gt;0,EH17/PLANEL_Pot_Trim!EH17,0)</f>
        <v>0.46456040225481965</v>
      </c>
      <c r="EI42" s="51">
        <f>IF(PLANEL_Pot_Trim!EI17&lt;&gt;0,EI17/PLANEL_Pot_Trim!EI17,0)</f>
        <v>0.35457504064538814</v>
      </c>
      <c r="EJ42" s="51">
        <f>IF(PLANEL_Pot_Trim!EJ17&lt;&gt;0,EJ17/PLANEL_Pot_Trim!EJ17,0)</f>
        <v>0.42443995446294686</v>
      </c>
      <c r="EK42" s="51">
        <f>IF(PLANEL_Pot_Trim!EK17&lt;&gt;0,EK17/PLANEL_Pot_Trim!EK17,0)</f>
        <v>0.5610025802002</v>
      </c>
      <c r="EL42" s="51">
        <f>IF(PLANEL_Pot_Trim!EL17&lt;&gt;0,EL17/PLANEL_Pot_Trim!EL17,0)</f>
        <v>0.46460016092310352</v>
      </c>
      <c r="EM42" s="51">
        <f>IF(PLANEL_Pot_Trim!EM17&lt;&gt;0,EM17/PLANEL_Pot_Trim!EM17,0)</f>
        <v>0.35457177135406026</v>
      </c>
      <c r="EN42" s="51">
        <f>IF(PLANEL_Pot_Trim!EN17&lt;&gt;0,EN17/PLANEL_Pot_Trim!EN17,0)</f>
        <v>0.42448446693070274</v>
      </c>
      <c r="EO42" s="51">
        <f>IF(PLANEL_Pot_Trim!EO17&lt;&gt;0,EO17/PLANEL_Pot_Trim!EO17,0)</f>
        <v>0.56108444747675712</v>
      </c>
      <c r="EP42" s="51">
        <f>IF(PLANEL_Pot_Trim!EP17&lt;&gt;0,EP17/PLANEL_Pot_Trim!EP17,0)</f>
        <v>0.46463968235236747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0.28439796007372442</v>
      </c>
      <c r="EN45" s="53">
        <f>IF(PLANEL_Pot_Trim!EN20&lt;&gt;0,EN20/PLANEL_Pot_Trim!EN20,0)</f>
        <v>0.28248990008818442</v>
      </c>
      <c r="EO45" s="53">
        <f>IF(PLANEL_Pot_Trim!EO20&lt;&gt;0,EO20/PLANEL_Pot_Trim!EO20,0)</f>
        <v>0.27592487990686032</v>
      </c>
      <c r="EP45" s="53">
        <f>IF(PLANEL_Pot_Trim!EP20&lt;&gt;0,EP20/PLANEL_Pot_Trim!EP20,0)</f>
        <v>0.28248990008818442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2550.8252910000001</v>
      </c>
      <c r="U5" s="33">
        <v>4114.1741309999998</v>
      </c>
      <c r="V5" s="33">
        <v>4114.1741309999998</v>
      </c>
      <c r="W5" s="33">
        <v>3190.2533870000002</v>
      </c>
      <c r="X5" s="33">
        <v>3190.2533870000002</v>
      </c>
      <c r="Y5" s="33">
        <v>3190.2533870000002</v>
      </c>
      <c r="Z5" s="33">
        <v>3190.2533870000002</v>
      </c>
      <c r="AA5" s="33">
        <v>3190.2533870000002</v>
      </c>
      <c r="AB5" s="33">
        <v>2934.2789160000002</v>
      </c>
      <c r="AC5" s="33">
        <v>2934.2789160000002</v>
      </c>
      <c r="AD5" s="33">
        <v>2934.2789160000002</v>
      </c>
      <c r="AE5" s="33">
        <v>2934.2789160000002</v>
      </c>
      <c r="AF5" s="33">
        <v>2934.2789160000002</v>
      </c>
      <c r="AG5" s="33">
        <v>2934.2789160000002</v>
      </c>
      <c r="AH5" s="33">
        <v>2934.2789160000002</v>
      </c>
      <c r="AI5" s="33">
        <v>2934.2789160000002</v>
      </c>
      <c r="AJ5" s="33">
        <v>2934.2789160000002</v>
      </c>
      <c r="AK5" s="33">
        <v>2934.2789160000002</v>
      </c>
      <c r="AL5" s="33">
        <v>2934.2789160000002</v>
      </c>
      <c r="AM5" s="33">
        <v>2934.2789160000002</v>
      </c>
      <c r="AN5" s="33">
        <v>2934.2789160000002</v>
      </c>
      <c r="AO5" s="33">
        <v>2934.2789160000002</v>
      </c>
      <c r="AP5" s="33">
        <v>2934.2789160000002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2914.4941979999999</v>
      </c>
      <c r="U16" s="33">
        <v>4477.843038</v>
      </c>
      <c r="V16" s="33">
        <v>4477.843038</v>
      </c>
      <c r="W16" s="33">
        <v>3319.4219520000001</v>
      </c>
      <c r="X16" s="33">
        <v>3319.4219520000001</v>
      </c>
      <c r="Y16" s="33">
        <v>3319.4219520000001</v>
      </c>
      <c r="Z16" s="33">
        <v>3319.4219520000001</v>
      </c>
      <c r="AA16" s="33">
        <v>3319.4219520000001</v>
      </c>
      <c r="AB16" s="33">
        <v>2934.2789160000002</v>
      </c>
      <c r="AC16" s="33">
        <v>2934.2789160000002</v>
      </c>
      <c r="AD16" s="33">
        <v>2934.2789160000002</v>
      </c>
      <c r="AE16" s="33">
        <v>2934.2789160000002</v>
      </c>
      <c r="AF16" s="33">
        <v>2934.2789160000002</v>
      </c>
      <c r="AG16" s="33">
        <v>2934.2789160000002</v>
      </c>
      <c r="AH16" s="33">
        <v>2934.2789160000002</v>
      </c>
      <c r="AI16" s="33">
        <v>2934.2789160000002</v>
      </c>
      <c r="AJ16" s="33">
        <v>2934.2789160000002</v>
      </c>
      <c r="AK16" s="33">
        <v>2934.2789160000002</v>
      </c>
      <c r="AL16" s="33">
        <v>2934.2789160000002</v>
      </c>
      <c r="AM16" s="33">
        <v>2934.2789160000002</v>
      </c>
      <c r="AN16" s="33">
        <v>2934.2789160000002</v>
      </c>
      <c r="AO16" s="33">
        <v>2934.2789160000002</v>
      </c>
      <c r="AP16" s="33">
        <v>2934.2789160000002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484.82656830000002</v>
      </c>
      <c r="Q31" s="33">
        <v>609.50015289999999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82.411500950000004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168.94646979999999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461.51400180000002</v>
      </c>
      <c r="N40" s="33">
        <v>620.68795650000004</v>
      </c>
      <c r="O40" s="33">
        <v>620.68795650000004</v>
      </c>
      <c r="P40" s="33">
        <v>641.19386799999995</v>
      </c>
      <c r="Q40" s="33">
        <v>765.86745259999998</v>
      </c>
      <c r="R40" s="33">
        <v>780.20929899999999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287.39550939999998</v>
      </c>
      <c r="AC54" s="33">
        <v>323.8062352</v>
      </c>
      <c r="AD54" s="33">
        <v>309.59094429999999</v>
      </c>
      <c r="AE54" s="33">
        <v>285.35467640000002</v>
      </c>
      <c r="AF54" s="33">
        <v>285.35467640000002</v>
      </c>
      <c r="AG54" s="33">
        <v>285.35467640000002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287.39550939999998</v>
      </c>
      <c r="AC64" s="33">
        <v>323.8062352</v>
      </c>
      <c r="AD64" s="33">
        <v>309.59094429999999</v>
      </c>
      <c r="AE64" s="33">
        <v>285.35467640000002</v>
      </c>
      <c r="AF64" s="33">
        <v>285.35467640000002</v>
      </c>
      <c r="AG64" s="33">
        <v>285.35467640000002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1948.258572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61.057963860000001</v>
      </c>
      <c r="P102" s="33">
        <v>406.170683</v>
      </c>
      <c r="Q102" s="33">
        <v>460.65143740000002</v>
      </c>
      <c r="R102" s="33">
        <v>638.60059709999996</v>
      </c>
      <c r="S102" s="33">
        <v>987.85832789999995</v>
      </c>
      <c r="T102" s="33">
        <v>1143.841306</v>
      </c>
      <c r="U102" s="33">
        <v>1515.353345</v>
      </c>
      <c r="V102" s="33">
        <v>1634.919776</v>
      </c>
      <c r="W102" s="33">
        <v>1515.353345</v>
      </c>
      <c r="X102" s="33">
        <v>1515.353345</v>
      </c>
      <c r="Y102" s="33">
        <v>1515.353345</v>
      </c>
      <c r="Z102" s="33">
        <v>1515.353345</v>
      </c>
      <c r="AA102" s="33">
        <v>1515.353345</v>
      </c>
      <c r="AB102" s="33">
        <v>1515.353345</v>
      </c>
      <c r="AC102" s="33">
        <v>1515.353345</v>
      </c>
      <c r="AD102" s="33">
        <v>1515.353345</v>
      </c>
      <c r="AE102" s="33">
        <v>1515.353345</v>
      </c>
      <c r="AF102" s="33">
        <v>1515.353345</v>
      </c>
      <c r="AG102" s="33">
        <v>1515.353345</v>
      </c>
      <c r="AH102" s="33">
        <v>1515.353345</v>
      </c>
      <c r="AI102" s="33">
        <v>1515.353345</v>
      </c>
      <c r="AJ102" s="33">
        <v>1515.353345</v>
      </c>
      <c r="AK102" s="33">
        <v>1515.353345</v>
      </c>
      <c r="AL102" s="33">
        <v>1515.353345</v>
      </c>
      <c r="AM102" s="33">
        <v>1515.353345</v>
      </c>
      <c r="AN102" s="33">
        <v>1515.353345</v>
      </c>
      <c r="AO102" s="33">
        <v>1515.353345</v>
      </c>
      <c r="AP102" s="33">
        <v>1515.353345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968.03773590000003</v>
      </c>
      <c r="N104" s="33">
        <v>1072.2683709999999</v>
      </c>
      <c r="O104" s="33">
        <v>1080.0559679999999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585.19356230000005</v>
      </c>
      <c r="X104" s="33">
        <v>621.15622670000005</v>
      </c>
      <c r="Y104" s="33">
        <v>621.15622670000005</v>
      </c>
      <c r="Z104" s="33">
        <v>146.8595785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646.46067349999998</v>
      </c>
      <c r="M107" s="33">
        <v>717.8412902</v>
      </c>
      <c r="N107" s="33">
        <v>754.19596550000006</v>
      </c>
      <c r="O107" s="33">
        <v>1013.129325</v>
      </c>
      <c r="P107" s="33">
        <v>1065.7875340000001</v>
      </c>
      <c r="Q107" s="33">
        <v>1100.5568149999999</v>
      </c>
      <c r="R107" s="33">
        <v>1140.648089</v>
      </c>
      <c r="S107" s="33">
        <v>1188.6744619999999</v>
      </c>
      <c r="T107" s="33">
        <v>1230.5648650000001</v>
      </c>
      <c r="U107" s="33">
        <v>1140.6503250000001</v>
      </c>
      <c r="V107" s="33">
        <v>1140.6503250000001</v>
      </c>
      <c r="W107" s="33">
        <v>638.94693289999998</v>
      </c>
      <c r="X107" s="33">
        <v>752.66952049999998</v>
      </c>
      <c r="Y107" s="33">
        <v>772.18392870000002</v>
      </c>
      <c r="Z107" s="33">
        <v>638.94693289999998</v>
      </c>
      <c r="AA107" s="33">
        <v>638.94693289999998</v>
      </c>
      <c r="AB107" s="33">
        <v>708.87655540000003</v>
      </c>
      <c r="AC107" s="33">
        <v>202.9228999</v>
      </c>
      <c r="AD107" s="33">
        <v>179.77358530000001</v>
      </c>
      <c r="AE107" s="33">
        <v>179.77358530000001</v>
      </c>
      <c r="AF107" s="33">
        <v>179.77358530000001</v>
      </c>
      <c r="AG107" s="33">
        <v>179.77358530000001</v>
      </c>
      <c r="AH107" s="33">
        <v>179.77358530000001</v>
      </c>
      <c r="AI107" s="33">
        <v>179.77358530000001</v>
      </c>
      <c r="AJ107" s="33">
        <v>194.96529889999999</v>
      </c>
      <c r="AK107" s="33">
        <v>359.54717060000002</v>
      </c>
      <c r="AL107" s="33">
        <v>359.54717060000002</v>
      </c>
      <c r="AM107" s="33">
        <v>359.54717060000002</v>
      </c>
      <c r="AN107" s="33">
        <v>359.54717060000002</v>
      </c>
      <c r="AO107" s="33">
        <v>359.54717060000002</v>
      </c>
      <c r="AP107" s="33">
        <v>359.54717060000002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5304.6038060000001</v>
      </c>
      <c r="M112" s="33">
        <v>5772.8073729999996</v>
      </c>
      <c r="N112" s="33">
        <v>5810.9118449999996</v>
      </c>
      <c r="O112" s="33">
        <v>6091.6329839999999</v>
      </c>
      <c r="P112" s="33">
        <v>6149.3701069999997</v>
      </c>
      <c r="Q112" s="33">
        <v>4458.1430099999998</v>
      </c>
      <c r="R112" s="33">
        <v>4573.7075489999997</v>
      </c>
      <c r="S112" s="33">
        <v>4963.9137270000001</v>
      </c>
      <c r="T112" s="33">
        <v>5038.2612300000001</v>
      </c>
      <c r="U112" s="33">
        <v>5319.8587280000002</v>
      </c>
      <c r="V112" s="33">
        <v>5439.4251590000003</v>
      </c>
      <c r="W112" s="33">
        <v>4064.022903</v>
      </c>
      <c r="X112" s="33">
        <v>4213.7081550000003</v>
      </c>
      <c r="Y112" s="33">
        <v>4233.2225630000003</v>
      </c>
      <c r="Z112" s="33">
        <v>3198.5256680000002</v>
      </c>
      <c r="AA112" s="33">
        <v>3234.4883329999998</v>
      </c>
      <c r="AB112" s="33">
        <v>3304.4179549999999</v>
      </c>
      <c r="AC112" s="33">
        <v>2798.4643000000001</v>
      </c>
      <c r="AD112" s="33">
        <v>2775.314985</v>
      </c>
      <c r="AE112" s="33">
        <v>2755.7597850000002</v>
      </c>
      <c r="AF112" s="33">
        <v>2719.2882</v>
      </c>
      <c r="AG112" s="33">
        <v>1838.977588</v>
      </c>
      <c r="AH112" s="33">
        <v>1838.977588</v>
      </c>
      <c r="AI112" s="33">
        <v>1838.977588</v>
      </c>
      <c r="AJ112" s="33">
        <v>1854.1693009999999</v>
      </c>
      <c r="AK112" s="33">
        <v>1874.9005159999999</v>
      </c>
      <c r="AL112" s="33">
        <v>1874.9005159999999</v>
      </c>
      <c r="AM112" s="33">
        <v>1874.9005159999999</v>
      </c>
      <c r="AN112" s="33">
        <v>1874.9005159999999</v>
      </c>
      <c r="AO112" s="33">
        <v>1874.9005159999999</v>
      </c>
      <c r="AP112" s="33">
        <v>1874.9005159999999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452.2795423</v>
      </c>
      <c r="N137" s="33">
        <v>706.27673949999996</v>
      </c>
      <c r="O137" s="33">
        <v>655.46437409999999</v>
      </c>
      <c r="P137" s="33">
        <v>582.6177553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494.17988200000002</v>
      </c>
      <c r="N148" s="33">
        <v>748.17707919999998</v>
      </c>
      <c r="O148" s="33">
        <v>697.3647138</v>
      </c>
      <c r="P148" s="33">
        <v>624.51809500000002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77.327373399999999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96.07825948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18894.858049999999</v>
      </c>
      <c r="U233" s="33">
        <v>19530.964349999998</v>
      </c>
      <c r="V233" s="33">
        <v>20481.696380000001</v>
      </c>
      <c r="W233" s="33">
        <v>20525.684550000002</v>
      </c>
      <c r="X233" s="33">
        <v>20857.135679999999</v>
      </c>
      <c r="Y233" s="33">
        <v>20857.135679999999</v>
      </c>
      <c r="Z233" s="33">
        <v>20703.273430000001</v>
      </c>
      <c r="AA233" s="33">
        <v>20879.378270000001</v>
      </c>
      <c r="AB233" s="33">
        <v>20879.378270000001</v>
      </c>
      <c r="AC233" s="33">
        <v>20879.378270000001</v>
      </c>
      <c r="AD233" s="33">
        <v>21158.461859999999</v>
      </c>
      <c r="AE233" s="33">
        <v>21469.651860000002</v>
      </c>
      <c r="AF233" s="33">
        <v>21469.651860000002</v>
      </c>
      <c r="AG233" s="33">
        <v>21243.347330000001</v>
      </c>
      <c r="AH233" s="33">
        <v>21378.292170000001</v>
      </c>
      <c r="AI233" s="33">
        <v>21410.39791</v>
      </c>
      <c r="AJ233" s="33">
        <v>21463.427960000001</v>
      </c>
      <c r="AK233" s="33">
        <v>21469.651860000002</v>
      </c>
      <c r="AL233" s="33">
        <v>21247.626939999998</v>
      </c>
      <c r="AM233" s="33">
        <v>21395.910380000001</v>
      </c>
      <c r="AN233" s="33">
        <v>21367.02691</v>
      </c>
      <c r="AO233" s="33">
        <v>21469.651860000002</v>
      </c>
      <c r="AP233" s="33">
        <v>21450.767210000002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8737.5143619999999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9024.5078090000006</v>
      </c>
      <c r="AA234" s="33">
        <v>9258.3511949999993</v>
      </c>
      <c r="AB234" s="33">
        <v>9278.9164180000007</v>
      </c>
      <c r="AC234" s="33">
        <v>9315.38112</v>
      </c>
      <c r="AD234" s="33">
        <v>9315.38112</v>
      </c>
      <c r="AE234" s="33">
        <v>9315.38112</v>
      </c>
      <c r="AF234" s="33">
        <v>9315.38112</v>
      </c>
      <c r="AG234" s="33">
        <v>9315.38112</v>
      </c>
      <c r="AH234" s="33">
        <v>9315.38112</v>
      </c>
      <c r="AI234" s="33">
        <v>9315.38112</v>
      </c>
      <c r="AJ234" s="33">
        <v>9315.38112</v>
      </c>
      <c r="AK234" s="33">
        <v>9315.38112</v>
      </c>
      <c r="AL234" s="33">
        <v>9315.38112</v>
      </c>
      <c r="AM234" s="33">
        <v>9315.38112</v>
      </c>
      <c r="AN234" s="33">
        <v>9315.38112</v>
      </c>
      <c r="AO234" s="33">
        <v>9315.38112</v>
      </c>
      <c r="AP234" s="33">
        <v>9315.38112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5130.7973309999998</v>
      </c>
      <c r="K235" s="33">
        <v>4536.1380049999998</v>
      </c>
      <c r="L235" s="33">
        <v>4366.2696610000003</v>
      </c>
      <c r="M235" s="33">
        <v>4434.2566349999997</v>
      </c>
      <c r="N235" s="33">
        <v>5195.6147069999997</v>
      </c>
      <c r="O235" s="33">
        <v>4761.139075</v>
      </c>
      <c r="P235" s="33">
        <v>4719.9462190000004</v>
      </c>
      <c r="Q235" s="33">
        <v>5285.7580260000004</v>
      </c>
      <c r="R235" s="33">
        <v>5362.7833330000003</v>
      </c>
      <c r="S235" s="33">
        <v>5276.9048570000004</v>
      </c>
      <c r="T235" s="33">
        <v>5384.2855589999999</v>
      </c>
      <c r="U235" s="33">
        <v>5563.2094790000001</v>
      </c>
      <c r="V235" s="33">
        <v>5515.9126040000001</v>
      </c>
      <c r="W235" s="33">
        <v>5466.1156870000004</v>
      </c>
      <c r="X235" s="33">
        <v>5514.475649</v>
      </c>
      <c r="Y235" s="33">
        <v>5540.7827280000001</v>
      </c>
      <c r="Z235" s="33">
        <v>5441.7906240000002</v>
      </c>
      <c r="AA235" s="33">
        <v>5522.6135869999998</v>
      </c>
      <c r="AB235" s="33">
        <v>5333.5133820000001</v>
      </c>
      <c r="AC235" s="33">
        <v>5364.875196</v>
      </c>
      <c r="AD235" s="33">
        <v>5316.4072329999999</v>
      </c>
      <c r="AE235" s="33">
        <v>5328.6916520000004</v>
      </c>
      <c r="AF235" s="33">
        <v>4989.5033819999999</v>
      </c>
      <c r="AG235" s="33">
        <v>4248.7124649999996</v>
      </c>
      <c r="AH235" s="33">
        <v>4019.668079</v>
      </c>
      <c r="AI235" s="33">
        <v>3907.23353</v>
      </c>
      <c r="AJ235" s="33">
        <v>3821.463647</v>
      </c>
      <c r="AK235" s="33">
        <v>3887.1678390000002</v>
      </c>
      <c r="AL235" s="33">
        <v>3837.551559</v>
      </c>
      <c r="AM235" s="33">
        <v>3850.6226799999999</v>
      </c>
      <c r="AN235" s="33">
        <v>3887.1678390000002</v>
      </c>
      <c r="AO235" s="33">
        <v>3826.9936130000001</v>
      </c>
      <c r="AP235" s="33">
        <v>3831.656727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4694.0865089999998</v>
      </c>
      <c r="K236" s="33">
        <v>6600.6069129999996</v>
      </c>
      <c r="L236" s="33">
        <v>9642.7908399999997</v>
      </c>
      <c r="M236" s="33">
        <v>9642.7908399999997</v>
      </c>
      <c r="N236" s="33">
        <v>9642.7908399999997</v>
      </c>
      <c r="O236" s="33">
        <v>9249.7726669999993</v>
      </c>
      <c r="P236" s="33">
        <v>9642.7908399999997</v>
      </c>
      <c r="Q236" s="33">
        <v>9642.7908399999997</v>
      </c>
      <c r="R236" s="33">
        <v>9581.8536380000005</v>
      </c>
      <c r="S236" s="33">
        <v>9459.8834850000003</v>
      </c>
      <c r="T236" s="33">
        <v>9642.7908399999997</v>
      </c>
      <c r="U236" s="33">
        <v>9642.7908399999997</v>
      </c>
      <c r="V236" s="33">
        <v>9663.9230609999995</v>
      </c>
      <c r="W236" s="33">
        <v>9662.3799299999991</v>
      </c>
      <c r="X236" s="33">
        <v>9662.3799299999991</v>
      </c>
      <c r="Y236" s="33">
        <v>10182.005160000001</v>
      </c>
      <c r="Z236" s="33">
        <v>10224.466109999999</v>
      </c>
      <c r="AA236" s="33">
        <v>10996.279399999999</v>
      </c>
      <c r="AB236" s="33">
        <v>10996.279399999999</v>
      </c>
      <c r="AC236" s="33">
        <v>10774.22877</v>
      </c>
      <c r="AD236" s="33">
        <v>10996.279399999999</v>
      </c>
      <c r="AE236" s="33">
        <v>10782.90589</v>
      </c>
      <c r="AF236" s="33">
        <v>10609.854600000001</v>
      </c>
      <c r="AG236" s="33">
        <v>10782.90589</v>
      </c>
      <c r="AH236" s="33">
        <v>10774.22877</v>
      </c>
      <c r="AI236" s="33">
        <v>10769.64796</v>
      </c>
      <c r="AJ236" s="33">
        <v>10996.279399999999</v>
      </c>
      <c r="AK236" s="33">
        <v>10782.020850000001</v>
      </c>
      <c r="AL236" s="33">
        <v>10996.279399999999</v>
      </c>
      <c r="AM236" s="33">
        <v>10929.21264</v>
      </c>
      <c r="AN236" s="33">
        <v>10996.279399999999</v>
      </c>
      <c r="AO236" s="33">
        <v>12342.04543</v>
      </c>
      <c r="AP236" s="33">
        <v>12858.41624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3204.3315229999998</v>
      </c>
      <c r="K238" s="33">
        <v>4527.490417</v>
      </c>
      <c r="L238" s="33">
        <v>2969.4333069999998</v>
      </c>
      <c r="M238" s="33">
        <v>4527.490417</v>
      </c>
      <c r="N238" s="33">
        <v>4527.490417</v>
      </c>
      <c r="O238" s="33">
        <v>4527.490417</v>
      </c>
      <c r="P238" s="33">
        <v>4405.2784730000003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3440.7064089999999</v>
      </c>
      <c r="AD238" s="33">
        <v>4314.7683290000004</v>
      </c>
      <c r="AE238" s="33">
        <v>4527.490417</v>
      </c>
      <c r="AF238" s="33">
        <v>3569.610138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3186.735529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226.3016518</v>
      </c>
      <c r="K239" s="33">
        <v>248.70678570000001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232.39815519999999</v>
      </c>
      <c r="R239" s="33">
        <v>246.5621739</v>
      </c>
      <c r="S239" s="33">
        <v>261.16135059999999</v>
      </c>
      <c r="T239" s="33">
        <v>430.54314470000003</v>
      </c>
      <c r="U239" s="33">
        <v>684.38563420000003</v>
      </c>
      <c r="V239" s="33">
        <v>684.38563420000003</v>
      </c>
      <c r="W239" s="33">
        <v>635.12603479999996</v>
      </c>
      <c r="X239" s="33">
        <v>653.90755779999995</v>
      </c>
      <c r="Y239" s="33">
        <v>666.62528039999995</v>
      </c>
      <c r="Z239" s="33">
        <v>684.38563420000003</v>
      </c>
      <c r="AA239" s="33">
        <v>772.78974930000004</v>
      </c>
      <c r="AB239" s="33">
        <v>779.90270009999995</v>
      </c>
      <c r="AC239" s="33">
        <v>863.10265079999999</v>
      </c>
      <c r="AD239" s="33">
        <v>1480.9612959999999</v>
      </c>
      <c r="AE239" s="33">
        <v>2033.3257410000001</v>
      </c>
      <c r="AF239" s="33">
        <v>2033.3257410000001</v>
      </c>
      <c r="AG239" s="33">
        <v>1926.006388</v>
      </c>
      <c r="AH239" s="33">
        <v>2033.3257410000001</v>
      </c>
      <c r="AI239" s="33">
        <v>1839.2303850000001</v>
      </c>
      <c r="AJ239" s="33">
        <v>2033.3257410000001</v>
      </c>
      <c r="AK239" s="33">
        <v>2023.549665</v>
      </c>
      <c r="AL239" s="33">
        <v>2033.3257410000001</v>
      </c>
      <c r="AM239" s="33">
        <v>2033.3257410000001</v>
      </c>
      <c r="AN239" s="33">
        <v>2033.3257410000001</v>
      </c>
      <c r="AO239" s="33">
        <v>2033.3257410000001</v>
      </c>
      <c r="AP239" s="33">
        <v>1925.866006</v>
      </c>
    </row>
    <row r="240" spans="2:42" x14ac:dyDescent="0.25">
      <c r="B240" s="33" t="s">
        <v>1</v>
      </c>
      <c r="C240" s="4" t="s">
        <v>44</v>
      </c>
      <c r="V240" s="33">
        <v>830.13294610000003</v>
      </c>
      <c r="W240" s="33">
        <v>3689.7322140000001</v>
      </c>
      <c r="X240" s="33">
        <v>3792.444461</v>
      </c>
      <c r="Y240" s="33">
        <v>4123.9614000000001</v>
      </c>
      <c r="Z240" s="33">
        <v>5045.6436309999999</v>
      </c>
      <c r="AA240" s="33">
        <v>4840.5754399999996</v>
      </c>
      <c r="AB240" s="33">
        <v>5337.1275150000001</v>
      </c>
      <c r="AC240" s="33">
        <v>6109.5852530000002</v>
      </c>
      <c r="AD240" s="33">
        <v>6088.0132590000003</v>
      </c>
      <c r="AE240" s="33">
        <v>5727.2174150000001</v>
      </c>
      <c r="AF240" s="33">
        <v>6773.1223380000001</v>
      </c>
      <c r="AG240" s="33">
        <v>5619.6085469999998</v>
      </c>
      <c r="AH240" s="33">
        <v>5743.9835059999996</v>
      </c>
      <c r="AI240" s="33">
        <v>6226.021686</v>
      </c>
      <c r="AJ240" s="33">
        <v>5630.6067309999999</v>
      </c>
      <c r="AK240" s="33">
        <v>6861.5680819999998</v>
      </c>
      <c r="AL240" s="33">
        <v>5427.9826979999998</v>
      </c>
      <c r="AM240" s="33">
        <v>6089.1103439999997</v>
      </c>
      <c r="AN240" s="33">
        <v>6605.5924789999999</v>
      </c>
      <c r="AO240" s="33">
        <v>6068.5056400000003</v>
      </c>
      <c r="AP240" s="33">
        <v>7386.9929320000001</v>
      </c>
    </row>
    <row r="241" spans="2:42" x14ac:dyDescent="0.25">
      <c r="B241" s="33" t="s">
        <v>1</v>
      </c>
      <c r="C241" s="4" t="s">
        <v>45</v>
      </c>
      <c r="L241" s="33">
        <v>1889.479065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1842.1367230000001</v>
      </c>
      <c r="V241" s="33">
        <v>2221.613175</v>
      </c>
      <c r="W241" s="33">
        <v>1961.447189</v>
      </c>
      <c r="X241" s="33">
        <v>2303.2091230000001</v>
      </c>
      <c r="Y241" s="33">
        <v>2303.2091230000001</v>
      </c>
      <c r="Z241" s="33">
        <v>2462.2067040000002</v>
      </c>
      <c r="AA241" s="33">
        <v>2490.3510200000001</v>
      </c>
      <c r="AB241" s="33">
        <v>3213.8654230000002</v>
      </c>
      <c r="AC241" s="33">
        <v>3866.7937350000002</v>
      </c>
      <c r="AD241" s="33">
        <v>3293.6967410000002</v>
      </c>
      <c r="AE241" s="33">
        <v>3932.3213989999999</v>
      </c>
      <c r="AF241" s="33">
        <v>3921.5888989999999</v>
      </c>
      <c r="AG241" s="33">
        <v>3925.5466620000002</v>
      </c>
      <c r="AH241" s="33">
        <v>3771.5742650000002</v>
      </c>
      <c r="AI241" s="33">
        <v>3840.0652620000001</v>
      </c>
      <c r="AJ241" s="33">
        <v>2926.0369930000002</v>
      </c>
      <c r="AK241" s="33">
        <v>3316.5488099999998</v>
      </c>
      <c r="AL241" s="33">
        <v>3833.0271290000001</v>
      </c>
      <c r="AM241" s="33">
        <v>3520.628588</v>
      </c>
      <c r="AN241" s="33">
        <v>3305.8163100000002</v>
      </c>
      <c r="AO241" s="33">
        <v>3932.3213989999999</v>
      </c>
      <c r="AP241" s="33">
        <v>3574.1114189999998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45677.380409999998</v>
      </c>
      <c r="K244" s="33">
        <v>48617.157749999998</v>
      </c>
      <c r="L244" s="33">
        <v>51797.859909999999</v>
      </c>
      <c r="M244" s="33">
        <v>52998.869680000003</v>
      </c>
      <c r="N244" s="33">
        <v>53834.000529999998</v>
      </c>
      <c r="O244" s="33">
        <v>53517.607949999998</v>
      </c>
      <c r="P244" s="33">
        <v>53881.719550000002</v>
      </c>
      <c r="Q244" s="33">
        <v>54628.464189999999</v>
      </c>
      <c r="R244" s="33">
        <v>55101.597540000002</v>
      </c>
      <c r="S244" s="33">
        <v>54908.34809</v>
      </c>
      <c r="T244" s="33">
        <v>56952.289499999999</v>
      </c>
      <c r="U244" s="33">
        <v>57907.618540000003</v>
      </c>
      <c r="V244" s="33">
        <v>60298.656730000002</v>
      </c>
      <c r="W244" s="33">
        <v>62841.47853</v>
      </c>
      <c r="X244" s="33">
        <v>63684.545319999997</v>
      </c>
      <c r="Y244" s="33">
        <v>64574.712290000003</v>
      </c>
      <c r="Z244" s="33">
        <v>65394.210679999997</v>
      </c>
      <c r="AA244" s="33">
        <v>66568.275399999999</v>
      </c>
      <c r="AB244" s="33">
        <v>67626.919850000006</v>
      </c>
      <c r="AC244" s="33">
        <v>67894.497730000003</v>
      </c>
      <c r="AD244" s="33">
        <v>69244.415559999994</v>
      </c>
      <c r="AE244" s="33">
        <v>70397.431809999995</v>
      </c>
      <c r="AF244" s="33">
        <v>69962.484400000001</v>
      </c>
      <c r="AG244" s="33">
        <v>68869.445139999996</v>
      </c>
      <c r="AH244" s="33">
        <v>68844.39039</v>
      </c>
      <c r="AI244" s="33">
        <v>69115.914600000004</v>
      </c>
      <c r="AJ244" s="33">
        <v>67994.458329999994</v>
      </c>
      <c r="AK244" s="33">
        <v>68123.070070000002</v>
      </c>
      <c r="AL244" s="33">
        <v>68499.11133</v>
      </c>
      <c r="AM244" s="33">
        <v>68942.128230000002</v>
      </c>
      <c r="AN244" s="33">
        <v>69318.526540000006</v>
      </c>
      <c r="AO244" s="33">
        <v>70796.161540000001</v>
      </c>
      <c r="AP244" s="33">
        <v>72151.128400000001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3118.8214600000001</v>
      </c>
      <c r="N245" s="33">
        <v>3554.1030230000001</v>
      </c>
      <c r="O245" s="33">
        <v>4173.2139429999997</v>
      </c>
      <c r="P245" s="33">
        <v>4173.2139429999997</v>
      </c>
      <c r="Q245" s="33">
        <v>4173.2139429999997</v>
      </c>
      <c r="R245" s="33">
        <v>3896.1221970000001</v>
      </c>
      <c r="S245" s="33">
        <v>4173.2139429999997</v>
      </c>
      <c r="T245" s="33">
        <v>4165.0642340000004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5185.4088149999998</v>
      </c>
      <c r="AA245" s="33">
        <v>5194.7787010000002</v>
      </c>
      <c r="AB245" s="33">
        <v>4733.1208319999996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4805.7837929999996</v>
      </c>
      <c r="AI245" s="33">
        <v>4289.9294920000002</v>
      </c>
      <c r="AJ245" s="33">
        <v>5194.7787010000002</v>
      </c>
      <c r="AK245" s="33">
        <v>5194.7787010000002</v>
      </c>
      <c r="AL245" s="33">
        <v>4909.0404120000003</v>
      </c>
      <c r="AM245" s="33">
        <v>4575.6677810000001</v>
      </c>
      <c r="AN245" s="33">
        <v>4575.6677810000001</v>
      </c>
      <c r="AO245" s="33">
        <v>5154.5373970000001</v>
      </c>
      <c r="AP245" s="33">
        <v>4575.6677810000001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2240.3718869999998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2605.3319550000001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2521.2904389999999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107.031932</v>
      </c>
      <c r="M247" s="33">
        <v>107.4813339</v>
      </c>
      <c r="N247" s="33">
        <v>107.4813339</v>
      </c>
      <c r="O247" s="33">
        <v>81.315665679999995</v>
      </c>
      <c r="P247" s="33">
        <v>93.475749089999994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107.4813339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106.9553791</v>
      </c>
      <c r="AI247" s="33">
        <v>93.819502979999996</v>
      </c>
      <c r="AJ247" s="33">
        <v>79.345344010000005</v>
      </c>
      <c r="AK247" s="33">
        <v>79.345344010000005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205.4842835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160.51175180000001</v>
      </c>
      <c r="AD250" s="33">
        <v>228.7702262</v>
      </c>
      <c r="AE250" s="33">
        <v>228.7702262</v>
      </c>
      <c r="AF250" s="33">
        <v>160.51175180000001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160.51175180000001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0.62466630599999995</v>
      </c>
      <c r="M252" s="33">
        <v>1.223310983</v>
      </c>
      <c r="N252" s="33">
        <v>1.223310983</v>
      </c>
      <c r="O252" s="33">
        <v>1.4517604120000001</v>
      </c>
      <c r="P252" s="33">
        <v>1.223310983</v>
      </c>
      <c r="Q252" s="33">
        <v>1.3215026240000001</v>
      </c>
      <c r="R252" s="33">
        <v>1.8143031460000001</v>
      </c>
      <c r="S252" s="33">
        <v>1.5220441849999999</v>
      </c>
      <c r="T252" s="33">
        <v>1.8143031460000001</v>
      </c>
      <c r="U252" s="33">
        <v>1.3215026240000001</v>
      </c>
      <c r="V252" s="33">
        <v>1.8143031460000001</v>
      </c>
      <c r="W252" s="33">
        <v>1.3215026240000001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1.3215026240000001</v>
      </c>
      <c r="AE252" s="33">
        <v>1.8143031460000001</v>
      </c>
      <c r="AF252" s="33">
        <v>1.8143031460000001</v>
      </c>
      <c r="AG252" s="33">
        <v>1.3215026240000001</v>
      </c>
      <c r="AH252" s="33">
        <v>1.3215026240000001</v>
      </c>
      <c r="AI252" s="33">
        <v>1.3215026240000001</v>
      </c>
      <c r="AJ252" s="33">
        <v>1.3215026240000001</v>
      </c>
      <c r="AK252" s="33">
        <v>1.8143031460000001</v>
      </c>
      <c r="AL252" s="33">
        <v>1.8143031460000001</v>
      </c>
      <c r="AM252" s="33">
        <v>1.8143031460000001</v>
      </c>
      <c r="AN252" s="33">
        <v>1.3215026240000001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1.5399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3193.9340649999999</v>
      </c>
      <c r="K256" s="33">
        <v>3275.722573</v>
      </c>
      <c r="L256" s="33">
        <v>3410.2409499999999</v>
      </c>
      <c r="M256" s="33">
        <v>4593.1621949999999</v>
      </c>
      <c r="N256" s="33">
        <v>5028.4437580000003</v>
      </c>
      <c r="O256" s="33">
        <v>5622.068405</v>
      </c>
      <c r="P256" s="33">
        <v>7199.5386850000004</v>
      </c>
      <c r="Q256" s="33">
        <v>6848.0655340000003</v>
      </c>
      <c r="R256" s="33">
        <v>6937.0435159999997</v>
      </c>
      <c r="S256" s="33">
        <v>7200.1811719999996</v>
      </c>
      <c r="T256" s="33">
        <v>7205.9855530000004</v>
      </c>
      <c r="U256" s="33">
        <v>8235.2072200000002</v>
      </c>
      <c r="V256" s="33">
        <v>8221.2258610000008</v>
      </c>
      <c r="W256" s="33">
        <v>8235.2072200000002</v>
      </c>
      <c r="X256" s="33">
        <v>8222.0381890000008</v>
      </c>
      <c r="Y256" s="33">
        <v>8208.0899850000005</v>
      </c>
      <c r="Z256" s="33">
        <v>8225.8373329999995</v>
      </c>
      <c r="AA256" s="33">
        <v>8221.4213290000007</v>
      </c>
      <c r="AB256" s="33">
        <v>7774.0421500000002</v>
      </c>
      <c r="AC256" s="33">
        <v>8167.441546</v>
      </c>
      <c r="AD256" s="33">
        <v>8235.2072200000002</v>
      </c>
      <c r="AE256" s="33">
        <v>8235.7000200000002</v>
      </c>
      <c r="AF256" s="33">
        <v>8166.9155909999999</v>
      </c>
      <c r="AG256" s="33">
        <v>8136.8870129999996</v>
      </c>
      <c r="AH256" s="33">
        <v>7845.6863569999996</v>
      </c>
      <c r="AI256" s="33">
        <v>7316.6961789999996</v>
      </c>
      <c r="AJ256" s="33">
        <v>8206.6202850000009</v>
      </c>
      <c r="AK256" s="33">
        <v>8139.3055560000003</v>
      </c>
      <c r="AL256" s="33">
        <v>7921.8257409999997</v>
      </c>
      <c r="AM256" s="33">
        <v>7588.4531100000004</v>
      </c>
      <c r="AN256" s="33">
        <v>7587.9603100000004</v>
      </c>
      <c r="AO256" s="33">
        <v>8167.3227269999998</v>
      </c>
      <c r="AP256" s="33">
        <v>7588.4531100000004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182.85315</v>
      </c>
      <c r="N367" s="33">
        <v>186.72345000000001</v>
      </c>
      <c r="O367" s="33">
        <v>182.85315</v>
      </c>
      <c r="P367" s="33">
        <v>154.18965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158.05994999999999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669.59826989999999</v>
      </c>
      <c r="N376" s="33">
        <v>673.46856990000003</v>
      </c>
      <c r="O376" s="33">
        <v>669.59826989999999</v>
      </c>
      <c r="P376" s="33">
        <v>640.93476989999999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644.80506990000003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11182.0072</v>
      </c>
      <c r="T415" s="33">
        <v>11619.56681</v>
      </c>
      <c r="U415" s="33">
        <v>11619.56681</v>
      </c>
      <c r="V415" s="33">
        <v>11619.56681</v>
      </c>
      <c r="W415" s="33">
        <v>11619.56681</v>
      </c>
      <c r="X415" s="33">
        <v>11619.56681</v>
      </c>
      <c r="Y415" s="33">
        <v>11619.56681</v>
      </c>
      <c r="Z415" s="33">
        <v>11619.56681</v>
      </c>
      <c r="AA415" s="33">
        <v>11619.56681</v>
      </c>
      <c r="AB415" s="33">
        <v>11619.56681</v>
      </c>
      <c r="AC415" s="33">
        <v>11619.56681</v>
      </c>
      <c r="AD415" s="33">
        <v>11619.56681</v>
      </c>
      <c r="AE415" s="33">
        <v>11619.56681</v>
      </c>
      <c r="AF415" s="33">
        <v>11619.56681</v>
      </c>
      <c r="AG415" s="33">
        <v>11619.56681</v>
      </c>
      <c r="AH415" s="33">
        <v>11619.56681</v>
      </c>
      <c r="AI415" s="33">
        <v>11619.56681</v>
      </c>
      <c r="AJ415" s="33">
        <v>11619.56681</v>
      </c>
      <c r="AK415" s="33">
        <v>11619.56681</v>
      </c>
      <c r="AL415" s="33">
        <v>11619.56681</v>
      </c>
      <c r="AM415" s="33">
        <v>11619.56681</v>
      </c>
      <c r="AN415" s="33">
        <v>11619.56681</v>
      </c>
      <c r="AO415" s="33">
        <v>11619.56681</v>
      </c>
      <c r="AP415" s="33">
        <v>11619.56681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11182.0072</v>
      </c>
      <c r="T424" s="33">
        <v>11619.56681</v>
      </c>
      <c r="U424" s="33">
        <v>11619.56681</v>
      </c>
      <c r="V424" s="33">
        <v>11619.56681</v>
      </c>
      <c r="W424" s="33">
        <v>11619.56681</v>
      </c>
      <c r="X424" s="33">
        <v>11619.56681</v>
      </c>
      <c r="Y424" s="33">
        <v>11619.56681</v>
      </c>
      <c r="Z424" s="33">
        <v>11619.56681</v>
      </c>
      <c r="AA424" s="33">
        <v>11619.56681</v>
      </c>
      <c r="AB424" s="33">
        <v>11619.56681</v>
      </c>
      <c r="AC424" s="33">
        <v>11619.56681</v>
      </c>
      <c r="AD424" s="33">
        <v>11619.56681</v>
      </c>
      <c r="AE424" s="33">
        <v>11619.56681</v>
      </c>
      <c r="AF424" s="33">
        <v>11619.56681</v>
      </c>
      <c r="AG424" s="33">
        <v>11619.56681</v>
      </c>
      <c r="AH424" s="33">
        <v>11619.56681</v>
      </c>
      <c r="AI424" s="33">
        <v>11619.56681</v>
      </c>
      <c r="AJ424" s="33">
        <v>11619.56681</v>
      </c>
      <c r="AK424" s="33">
        <v>11619.56681</v>
      </c>
      <c r="AL424" s="33">
        <v>11619.56681</v>
      </c>
      <c r="AM424" s="33">
        <v>11619.56681</v>
      </c>
      <c r="AN424" s="33">
        <v>11619.56681</v>
      </c>
      <c r="AO424" s="33">
        <v>11619.56681</v>
      </c>
      <c r="AP424" s="33">
        <v>11619.56681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C426" s="33">
        <v>343.28445119999998</v>
      </c>
      <c r="AD426" s="33">
        <v>1664.6159600000001</v>
      </c>
      <c r="AE426" s="33">
        <v>4297.9825339999998</v>
      </c>
      <c r="AF426" s="33">
        <v>4297.9825339999998</v>
      </c>
      <c r="AG426" s="33">
        <v>4297.9825339999998</v>
      </c>
      <c r="AH426" s="33">
        <v>4297.9825339999998</v>
      </c>
      <c r="AI426" s="33">
        <v>4297.9825339999998</v>
      </c>
      <c r="AJ426" s="33">
        <v>4297.9825339999998</v>
      </c>
      <c r="AK426" s="33">
        <v>4297.9825339999998</v>
      </c>
      <c r="AL426" s="33">
        <v>4297.9825339999998</v>
      </c>
      <c r="AM426" s="33">
        <v>4297.9825339999998</v>
      </c>
      <c r="AN426" s="33">
        <v>4297.9825339999998</v>
      </c>
      <c r="AO426" s="33">
        <v>4297.9825339999998</v>
      </c>
      <c r="AP426" s="33">
        <v>4297.9825339999998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343.28445119999998</v>
      </c>
      <c r="AD436" s="33">
        <v>1664.6159600000001</v>
      </c>
      <c r="AE436" s="33">
        <v>4297.9825339999998</v>
      </c>
      <c r="AF436" s="33">
        <v>4297.9825339999998</v>
      </c>
      <c r="AG436" s="33">
        <v>4297.9825339999998</v>
      </c>
      <c r="AH436" s="33">
        <v>4297.9825339999998</v>
      </c>
      <c r="AI436" s="33">
        <v>4297.9825339999998</v>
      </c>
      <c r="AJ436" s="33">
        <v>4297.9825339999998</v>
      </c>
      <c r="AK436" s="33">
        <v>4297.9825339999998</v>
      </c>
      <c r="AL436" s="33">
        <v>4297.9825339999998</v>
      </c>
      <c r="AM436" s="33">
        <v>4297.9825339999998</v>
      </c>
      <c r="AN436" s="33">
        <v>4297.9825339999998</v>
      </c>
      <c r="AO436" s="33">
        <v>4297.9825339999998</v>
      </c>
      <c r="AP436" s="33">
        <v>4297.9825339999998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998.48219559999995</v>
      </c>
      <c r="W439" s="33">
        <v>3267.1511019999998</v>
      </c>
      <c r="X439" s="33">
        <v>5869.5227260000001</v>
      </c>
      <c r="Y439" s="33">
        <v>9162.0869930000008</v>
      </c>
      <c r="Z439" s="33">
        <v>12731.44441</v>
      </c>
      <c r="AA439" s="33">
        <v>15722.8642</v>
      </c>
      <c r="AB439" s="33">
        <v>19091.88954</v>
      </c>
      <c r="AC439" s="33">
        <v>23292.772629999999</v>
      </c>
      <c r="AD439" s="33">
        <v>24887.89631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998.48219559999995</v>
      </c>
      <c r="W448" s="33">
        <v>3267.1511019999998</v>
      </c>
      <c r="X448" s="33">
        <v>5869.5227260000001</v>
      </c>
      <c r="Y448" s="33">
        <v>9162.0869930000008</v>
      </c>
      <c r="Z448" s="33">
        <v>12731.44441</v>
      </c>
      <c r="AA448" s="33">
        <v>15722.8642</v>
      </c>
      <c r="AB448" s="33">
        <v>19091.88954</v>
      </c>
      <c r="AC448" s="33">
        <v>23292.772629999999</v>
      </c>
      <c r="AD448" s="33">
        <v>24887.89631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3588.4367419999999</v>
      </c>
      <c r="AG463" s="33">
        <v>8003.0884379999998</v>
      </c>
      <c r="AH463" s="33">
        <v>10243.056060000001</v>
      </c>
      <c r="AI463" s="33">
        <v>12239.390939999999</v>
      </c>
      <c r="AJ463" s="33">
        <v>14280.786840000001</v>
      </c>
      <c r="AK463" s="33">
        <v>16165.63399</v>
      </c>
      <c r="AL463" s="33">
        <v>17831.49295</v>
      </c>
      <c r="AM463" s="33">
        <v>19468.145250000001</v>
      </c>
      <c r="AN463" s="33">
        <v>21214.393840000001</v>
      </c>
      <c r="AO463" s="33">
        <v>21726.48011</v>
      </c>
      <c r="AP463" s="33">
        <v>22243.528409999999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3588.4367419999999</v>
      </c>
      <c r="AG472" s="33">
        <v>8003.0884379999998</v>
      </c>
      <c r="AH472" s="33">
        <v>10243.056060000001</v>
      </c>
      <c r="AI472" s="33">
        <v>12239.390939999999</v>
      </c>
      <c r="AJ472" s="33">
        <v>14280.786840000001</v>
      </c>
      <c r="AK472" s="33">
        <v>16165.63399</v>
      </c>
      <c r="AL472" s="33">
        <v>17831.49295</v>
      </c>
      <c r="AM472" s="33">
        <v>19468.145250000001</v>
      </c>
      <c r="AN472" s="33">
        <v>21214.393840000001</v>
      </c>
      <c r="AO472" s="33">
        <v>21726.48011</v>
      </c>
      <c r="AP472" s="33">
        <v>22243.528409999999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812.85840580000001</v>
      </c>
      <c r="Y653" s="33">
        <v>691.19004510000002</v>
      </c>
      <c r="Z653" s="33">
        <v>1065.2289499999999</v>
      </c>
      <c r="AA653" s="33">
        <v>930.89080769999998</v>
      </c>
      <c r="AB653" s="33">
        <v>998.11713459999999</v>
      </c>
      <c r="AC653" s="33">
        <v>930.89080769999998</v>
      </c>
      <c r="AD653" s="33">
        <v>930.89080769999998</v>
      </c>
      <c r="AE653" s="33">
        <v>930.89080769999998</v>
      </c>
      <c r="AF653" s="33">
        <v>930.89080769999998</v>
      </c>
      <c r="AG653" s="33">
        <v>930.89080769999998</v>
      </c>
      <c r="AH653" s="33">
        <v>930.89080769999998</v>
      </c>
      <c r="AI653" s="33">
        <v>930.89080769999998</v>
      </c>
      <c r="AJ653" s="33">
        <v>930.89080769999998</v>
      </c>
      <c r="AK653" s="33">
        <v>930.89080769999998</v>
      </c>
      <c r="AL653" s="33">
        <v>930.89080769999998</v>
      </c>
      <c r="AM653" s="33">
        <v>930.89080769999998</v>
      </c>
      <c r="AN653" s="33">
        <v>930.89080769999998</v>
      </c>
      <c r="AO653" s="33">
        <v>930.89080769999998</v>
      </c>
      <c r="AP653" s="33">
        <v>930.89080769999998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812.85840580000001</v>
      </c>
      <c r="Y664" s="33">
        <v>691.19004510000002</v>
      </c>
      <c r="Z664" s="33">
        <v>1065.2289499999999</v>
      </c>
      <c r="AA664" s="33">
        <v>930.89080769999998</v>
      </c>
      <c r="AB664" s="33">
        <v>998.11713459999999</v>
      </c>
      <c r="AC664" s="33">
        <v>930.89080769999998</v>
      </c>
      <c r="AD664" s="33">
        <v>930.89080769999998</v>
      </c>
      <c r="AE664" s="33">
        <v>944.15540950000002</v>
      </c>
      <c r="AF664" s="33">
        <v>944.15540950000002</v>
      </c>
      <c r="AG664" s="33">
        <v>1516.428232</v>
      </c>
      <c r="AH664" s="33">
        <v>1516.428232</v>
      </c>
      <c r="AI664" s="33">
        <v>1516.428232</v>
      </c>
      <c r="AJ664" s="33">
        <v>1516.428232</v>
      </c>
      <c r="AK664" s="33">
        <v>1516.428232</v>
      </c>
      <c r="AL664" s="33">
        <v>1516.428232</v>
      </c>
      <c r="AM664" s="33">
        <v>1516.428232</v>
      </c>
      <c r="AN664" s="33">
        <v>1516.428232</v>
      </c>
      <c r="AO664" s="33">
        <v>1516.428232</v>
      </c>
      <c r="AP664" s="33">
        <v>1516.428232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1366.9211789999999</v>
      </c>
      <c r="V665" s="33">
        <v>1357.2530099999999</v>
      </c>
      <c r="W665" s="33">
        <v>1192.9296489999999</v>
      </c>
      <c r="X665" s="33">
        <v>1274.349248</v>
      </c>
      <c r="Y665" s="33">
        <v>1357.2530099999999</v>
      </c>
      <c r="Z665" s="33">
        <v>1357.2530099999999</v>
      </c>
      <c r="AA665" s="33">
        <v>1355.7268099999999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1357.2530099999999</v>
      </c>
      <c r="AG665" s="33">
        <v>1136.705097</v>
      </c>
      <c r="AH665" s="33">
        <v>1237.714626</v>
      </c>
      <c r="AI665" s="33">
        <v>1320.257809</v>
      </c>
      <c r="AJ665" s="33">
        <v>1245.042121</v>
      </c>
      <c r="AK665" s="33">
        <v>1336.645503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112.3392175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573.93507220000004</v>
      </c>
      <c r="Y667" s="33">
        <v>498.8437763</v>
      </c>
      <c r="Z667" s="33">
        <v>624.48860990000003</v>
      </c>
      <c r="AA667" s="33">
        <v>625.09436170000004</v>
      </c>
      <c r="AB667" s="33">
        <v>625.09436170000004</v>
      </c>
      <c r="AC667" s="33">
        <v>735.23793060000003</v>
      </c>
      <c r="AD667" s="33">
        <v>619.65792690000001</v>
      </c>
      <c r="AE667" s="33">
        <v>498.8437763</v>
      </c>
      <c r="AF667" s="33">
        <v>527.98662899999999</v>
      </c>
      <c r="AG667" s="33">
        <v>82.541393990000003</v>
      </c>
      <c r="AJ667" s="33">
        <v>127.0413755</v>
      </c>
      <c r="AK667" s="33">
        <v>382.21980530000002</v>
      </c>
      <c r="AL667" s="33">
        <v>589.27646149999998</v>
      </c>
      <c r="AM667" s="33">
        <v>679.10118450000004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84.324968839999997</v>
      </c>
      <c r="V668" s="33">
        <v>84.324968839999997</v>
      </c>
      <c r="W668" s="33">
        <v>42.162484419999998</v>
      </c>
      <c r="X668" s="33">
        <v>84.324968839999997</v>
      </c>
      <c r="Y668" s="33">
        <v>84.324968839999997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67.528546800000001</v>
      </c>
      <c r="AF668" s="33">
        <v>42.162484419999998</v>
      </c>
      <c r="AG668" s="33">
        <v>84.324968839999997</v>
      </c>
      <c r="AH668" s="33">
        <v>42.162484419999998</v>
      </c>
      <c r="AI668" s="33">
        <v>54.000456659999998</v>
      </c>
      <c r="AJ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2336.9386030000001</v>
      </c>
      <c r="U676" s="33">
        <v>2304.4442880000001</v>
      </c>
      <c r="V676" s="33">
        <v>2353.7562229999999</v>
      </c>
      <c r="W676" s="33">
        <v>2088.2902730000001</v>
      </c>
      <c r="X676" s="33">
        <v>2050.5694979999998</v>
      </c>
      <c r="Y676" s="33">
        <v>2052.760972</v>
      </c>
      <c r="Z676" s="33">
        <v>2141.864313</v>
      </c>
      <c r="AA676" s="33">
        <v>2140.9438650000002</v>
      </c>
      <c r="AB676" s="33">
        <v>2142.470065</v>
      </c>
      <c r="AC676" s="33">
        <v>2252.6136339999998</v>
      </c>
      <c r="AD676" s="33">
        <v>2137.0336299999999</v>
      </c>
      <c r="AE676" s="33">
        <v>2041.585542</v>
      </c>
      <c r="AF676" s="33">
        <v>2045.3623319999999</v>
      </c>
      <c r="AG676" s="33">
        <v>1421.531669</v>
      </c>
      <c r="AH676" s="33">
        <v>1397.8373200000001</v>
      </c>
      <c r="AI676" s="33">
        <v>1492.2184749999999</v>
      </c>
      <c r="AJ676" s="33">
        <v>1574.3686749999999</v>
      </c>
      <c r="AK676" s="33">
        <v>1836.8255180000001</v>
      </c>
      <c r="AL676" s="33">
        <v>2148.8146489999999</v>
      </c>
      <c r="AM676" s="33">
        <v>2238.6393720000001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501.90929929999999</v>
      </c>
      <c r="S677" s="33">
        <v>643.85007010000004</v>
      </c>
      <c r="T677" s="33">
        <v>692.95512980000001</v>
      </c>
      <c r="U677" s="33">
        <v>924.41214330000003</v>
      </c>
      <c r="V677" s="33">
        <v>696.53088909999997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346.70204639999997</v>
      </c>
      <c r="AL677" s="33">
        <v>130.08341920000001</v>
      </c>
      <c r="AM677" s="33">
        <v>347.05327820000002</v>
      </c>
      <c r="AN677" s="33">
        <v>519.9090066</v>
      </c>
      <c r="AO677" s="33">
        <v>279.67744299999998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N679" s="33">
        <v>52.821539469999998</v>
      </c>
      <c r="AO679" s="33">
        <v>28.538210360000001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554.73083870000005</v>
      </c>
      <c r="S688" s="33">
        <v>696.67160960000001</v>
      </c>
      <c r="T688" s="33">
        <v>745.77666929999998</v>
      </c>
      <c r="U688" s="33">
        <v>977.2336828</v>
      </c>
      <c r="V688" s="33">
        <v>749.35242860000005</v>
      </c>
      <c r="W688" s="33">
        <v>518.97754699999996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346.70204639999997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130.08341920000001</v>
      </c>
      <c r="AM688" s="33">
        <v>347.05327820000002</v>
      </c>
      <c r="AN688" s="33">
        <v>572.73054609999997</v>
      </c>
      <c r="AO688" s="33">
        <v>308.21565340000001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805.35082599999998</v>
      </c>
      <c r="AC750" s="33">
        <v>1117.397741</v>
      </c>
      <c r="AD750" s="33">
        <v>1102.5351290000001</v>
      </c>
      <c r="AE750" s="33">
        <v>1108.8149370000001</v>
      </c>
      <c r="AF750" s="33">
        <v>1130.8732339999999</v>
      </c>
      <c r="AG750" s="33">
        <v>1387.608647</v>
      </c>
      <c r="AH750" s="33">
        <v>1392.5568510000001</v>
      </c>
      <c r="AI750" s="33">
        <v>1658.489656</v>
      </c>
      <c r="AJ750" s="33">
        <v>1937.406189</v>
      </c>
      <c r="AK750" s="33">
        <v>2209.9077339999999</v>
      </c>
      <c r="AL750" s="33">
        <v>2177.80422</v>
      </c>
      <c r="AM750" s="33">
        <v>2318.2449569999999</v>
      </c>
      <c r="AN750" s="33">
        <v>2478.2097709999998</v>
      </c>
      <c r="AO750" s="33">
        <v>2542.663744</v>
      </c>
      <c r="AP750" s="33">
        <v>2457.2079650000001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413.490385</v>
      </c>
      <c r="X752" s="33">
        <v>520.16188639999996</v>
      </c>
      <c r="Y752" s="33">
        <v>520.16188639999996</v>
      </c>
      <c r="Z752" s="33">
        <v>715.5778957</v>
      </c>
      <c r="AA752" s="33">
        <v>757.34370939999997</v>
      </c>
      <c r="AB752" s="33">
        <v>715.5778957</v>
      </c>
      <c r="AC752" s="33">
        <v>628.90252439999995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718.42031039999995</v>
      </c>
      <c r="AK752" s="33">
        <v>595.48587550000002</v>
      </c>
      <c r="AL752" s="33">
        <v>768.87317089999999</v>
      </c>
      <c r="AM752" s="33">
        <v>768.87317089999999</v>
      </c>
      <c r="AN752" s="33">
        <v>595.48587550000002</v>
      </c>
      <c r="AO752" s="33">
        <v>595.48587550000002</v>
      </c>
      <c r="AP752" s="33">
        <v>891.80760580000003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246.81692419999999</v>
      </c>
      <c r="AA755" s="33">
        <v>275.00362030000002</v>
      </c>
      <c r="AB755" s="33">
        <v>242.5645949</v>
      </c>
      <c r="AC755" s="33">
        <v>603.30251580000004</v>
      </c>
      <c r="AD755" s="33">
        <v>603.30251580000004</v>
      </c>
      <c r="AE755" s="33">
        <v>621.8011874</v>
      </c>
      <c r="AF755" s="33">
        <v>694.97038929999997</v>
      </c>
      <c r="AG755" s="33">
        <v>554.98146629999997</v>
      </c>
      <c r="AH755" s="33">
        <v>694.97038929999997</v>
      </c>
      <c r="AI755" s="33">
        <v>694.97038929999997</v>
      </c>
      <c r="AJ755" s="33">
        <v>558.46479380000005</v>
      </c>
      <c r="AK755" s="33">
        <v>694.97038929999997</v>
      </c>
      <c r="AL755" s="33">
        <v>694.97038929999997</v>
      </c>
      <c r="AM755" s="33">
        <v>694.97038929999997</v>
      </c>
      <c r="AN755" s="33">
        <v>694.97038929999997</v>
      </c>
      <c r="AO755" s="33">
        <v>632.42874840000002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830.6147393</v>
      </c>
      <c r="X760" s="33">
        <v>1079.4069750000001</v>
      </c>
      <c r="Y760" s="33">
        <v>1221.527709</v>
      </c>
      <c r="Z760" s="33">
        <v>1530.8777560000001</v>
      </c>
      <c r="AA760" s="33">
        <v>1742.951</v>
      </c>
      <c r="AB760" s="33">
        <v>1763.4933169999999</v>
      </c>
      <c r="AC760" s="33">
        <v>2349.6027819999999</v>
      </c>
      <c r="AD760" s="33">
        <v>2298.4811049999998</v>
      </c>
      <c r="AE760" s="33">
        <v>2323.2595849999998</v>
      </c>
      <c r="AF760" s="33">
        <v>2418.4870839999999</v>
      </c>
      <c r="AG760" s="33">
        <v>2538.0759889999999</v>
      </c>
      <c r="AH760" s="33">
        <v>2683.0131160000001</v>
      </c>
      <c r="AI760" s="33">
        <v>2948.9459200000001</v>
      </c>
      <c r="AJ760" s="33">
        <v>3214.2912930000002</v>
      </c>
      <c r="AK760" s="33">
        <v>3500.3639990000001</v>
      </c>
      <c r="AL760" s="33">
        <v>3641.6477810000001</v>
      </c>
      <c r="AM760" s="33">
        <v>3782.0885170000001</v>
      </c>
      <c r="AN760" s="33">
        <v>3768.6660360000001</v>
      </c>
      <c r="AO760" s="33">
        <v>3770.578368</v>
      </c>
      <c r="AP760" s="33">
        <v>4043.98596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68156.631479999996</v>
      </c>
      <c r="K761" s="33">
        <v>73155.514330000005</v>
      </c>
      <c r="L761" s="33">
        <v>76830.779330000005</v>
      </c>
      <c r="M761" s="33">
        <v>80602.388709999999</v>
      </c>
      <c r="N761" s="33">
        <v>83898.825209999995</v>
      </c>
      <c r="O761" s="33">
        <v>87331.512749999994</v>
      </c>
      <c r="P761" s="33">
        <v>90801.384170000005</v>
      </c>
      <c r="Q761" s="33">
        <v>94390.813670000003</v>
      </c>
      <c r="R761" s="33">
        <v>97479.507750000004</v>
      </c>
      <c r="S761" s="33">
        <v>100376.1474</v>
      </c>
      <c r="T761" s="33">
        <v>103383.07829999999</v>
      </c>
      <c r="U761" s="33">
        <v>106477.1303</v>
      </c>
      <c r="V761" s="33">
        <v>109672.6312</v>
      </c>
      <c r="W761" s="33">
        <v>113023.0744</v>
      </c>
      <c r="X761" s="33">
        <v>116432.62880000001</v>
      </c>
      <c r="Y761" s="33">
        <v>119841.78750000001</v>
      </c>
      <c r="Z761" s="33">
        <v>123355.3934</v>
      </c>
      <c r="AA761" s="33">
        <v>126990.2206</v>
      </c>
      <c r="AB761" s="33">
        <v>130866.57460000001</v>
      </c>
      <c r="AC761" s="33">
        <v>134691.07689999999</v>
      </c>
      <c r="AD761" s="33">
        <v>138544.19469999999</v>
      </c>
      <c r="AE761" s="33">
        <v>142248.97099999999</v>
      </c>
      <c r="AF761" s="33">
        <v>145923.44349999999</v>
      </c>
      <c r="AG761" s="33">
        <v>149167.1538</v>
      </c>
      <c r="AH761" s="33">
        <v>152419.89910000001</v>
      </c>
      <c r="AI761" s="33">
        <v>155684.677</v>
      </c>
      <c r="AJ761" s="33">
        <v>159011.80040000001</v>
      </c>
      <c r="AK761" s="33">
        <v>162404.89079999999</v>
      </c>
      <c r="AL761" s="33">
        <v>165819.91320000001</v>
      </c>
      <c r="AM761" s="33">
        <v>169202.83960000001</v>
      </c>
      <c r="AN761" s="33">
        <v>172913.6888</v>
      </c>
      <c r="AO761" s="33">
        <v>176479.48269999999</v>
      </c>
      <c r="AP761" s="33">
        <v>180004.10829999999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45677.380409999998</v>
      </c>
      <c r="G4" s="1">
        <f>PLANEL_GerCrit_Resultado!K244+PLANEL_GerCrit_Resultado!K748</f>
        <v>48617.157749999998</v>
      </c>
      <c r="H4" s="1">
        <f>PLANEL_GerCrit_Resultado!L244+PLANEL_GerCrit_Resultado!L748</f>
        <v>51797.859909999999</v>
      </c>
      <c r="I4" s="1">
        <f>PLANEL_GerCrit_Resultado!M244+PLANEL_GerCrit_Resultado!M748</f>
        <v>52998.869680000003</v>
      </c>
      <c r="J4" s="1">
        <f>PLANEL_GerCrit_Resultado!N244+PLANEL_GerCrit_Resultado!N748</f>
        <v>53834.000529999998</v>
      </c>
      <c r="K4" s="1">
        <f>PLANEL_GerCrit_Resultado!O244+PLANEL_GerCrit_Resultado!O748</f>
        <v>53517.607949999998</v>
      </c>
      <c r="L4" s="1">
        <f>PLANEL_GerCrit_Resultado!P244+PLANEL_GerCrit_Resultado!P748</f>
        <v>53881.719550000002</v>
      </c>
      <c r="M4" s="1">
        <f>PLANEL_GerCrit_Resultado!Q244+PLANEL_GerCrit_Resultado!Q748</f>
        <v>54628.464189999999</v>
      </c>
      <c r="N4" s="1">
        <f>PLANEL_GerCrit_Resultado!R244+PLANEL_GerCrit_Resultado!R748</f>
        <v>55101.597540000002</v>
      </c>
      <c r="O4" s="1">
        <f>PLANEL_GerCrit_Resultado!S244+PLANEL_GerCrit_Resultado!S748</f>
        <v>54908.34809</v>
      </c>
      <c r="P4" s="1">
        <f>PLANEL_GerCrit_Resultado!T244+PLANEL_GerCrit_Resultado!T748</f>
        <v>56952.289499999999</v>
      </c>
      <c r="Q4" s="1">
        <f>PLANEL_GerCrit_Resultado!U244+PLANEL_GerCrit_Resultado!U748</f>
        <v>57907.618540000003</v>
      </c>
      <c r="R4" s="1">
        <f>PLANEL_GerCrit_Resultado!V244+PLANEL_GerCrit_Resultado!V748</f>
        <v>60298.656730000002</v>
      </c>
      <c r="S4" s="1">
        <f>PLANEL_GerCrit_Resultado!W244+PLANEL_GerCrit_Resultado!W748</f>
        <v>62841.47853</v>
      </c>
      <c r="T4" s="1">
        <f>PLANEL_GerCrit_Resultado!X244+PLANEL_GerCrit_Resultado!X748</f>
        <v>63684.545319999997</v>
      </c>
      <c r="U4" s="1">
        <f>PLANEL_GerCrit_Resultado!Y244+PLANEL_GerCrit_Resultado!Y748</f>
        <v>64574.712290000003</v>
      </c>
      <c r="V4" s="1">
        <f>PLANEL_GerCrit_Resultado!Z244+PLANEL_GerCrit_Resultado!Z748</f>
        <v>65394.210679999997</v>
      </c>
      <c r="W4" s="1">
        <f>PLANEL_GerCrit_Resultado!AA244+PLANEL_GerCrit_Resultado!AA748</f>
        <v>66568.275399999999</v>
      </c>
      <c r="X4" s="1">
        <f>PLANEL_GerCrit_Resultado!AB244+PLANEL_GerCrit_Resultado!AB748</f>
        <v>67626.919850000006</v>
      </c>
      <c r="Y4" s="1">
        <f>PLANEL_GerCrit_Resultado!AC244+PLANEL_GerCrit_Resultado!AC748</f>
        <v>67894.497730000003</v>
      </c>
      <c r="Z4" s="1">
        <f>PLANEL_GerCrit_Resultado!AD244+PLANEL_GerCrit_Resultado!AD748</f>
        <v>69244.415559999994</v>
      </c>
      <c r="AA4" s="1">
        <f>PLANEL_GerCrit_Resultado!AE244+PLANEL_GerCrit_Resultado!AE748</f>
        <v>70397.431809999995</v>
      </c>
      <c r="AB4" s="1">
        <f>PLANEL_GerCrit_Resultado!AF244+PLANEL_GerCrit_Resultado!AF748</f>
        <v>69962.484400000001</v>
      </c>
      <c r="AC4" s="1">
        <f>PLANEL_GerCrit_Resultado!AG244+PLANEL_GerCrit_Resultado!AG748</f>
        <v>68869.445139999996</v>
      </c>
      <c r="AD4" s="1">
        <f>PLANEL_GerCrit_Resultado!AH244+PLANEL_GerCrit_Resultado!AH748</f>
        <v>68844.39039</v>
      </c>
      <c r="AE4" s="1">
        <f>PLANEL_GerCrit_Resultado!AI244+PLANEL_GerCrit_Resultado!AI748</f>
        <v>69115.914600000004</v>
      </c>
      <c r="AF4" s="1">
        <f>PLANEL_GerCrit_Resultado!AJ244+PLANEL_GerCrit_Resultado!AJ748</f>
        <v>67994.458329999994</v>
      </c>
      <c r="AG4" s="1">
        <f>PLANEL_GerCrit_Resultado!AK244+PLANEL_GerCrit_Resultado!AK748</f>
        <v>68123.070070000002</v>
      </c>
      <c r="AH4" s="1">
        <f>PLANEL_GerCrit_Resultado!AL244+PLANEL_GerCrit_Resultado!AL748</f>
        <v>68499.11133</v>
      </c>
      <c r="AI4" s="1">
        <f>PLANEL_GerCrit_Resultado!AM244+PLANEL_GerCrit_Resultado!AM748</f>
        <v>68942.128230000002</v>
      </c>
      <c r="AJ4" s="1">
        <f>PLANEL_GerCrit_Resultado!AN244+PLANEL_GerCrit_Resultado!AN748</f>
        <v>69318.526540000006</v>
      </c>
      <c r="AK4" s="1">
        <f>PLANEL_GerCrit_Resultado!AO244+PLANEL_GerCrit_Resultado!AO748</f>
        <v>70796.161540000001</v>
      </c>
      <c r="AL4" s="1">
        <f>PLANEL_GerCrit_Resultado!AP244+PLANEL_GerCrit_Resultado!AP748</f>
        <v>72151.128400000001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3193.9340649999999</v>
      </c>
      <c r="G5" s="1">
        <f>PLANEL_GerCrit_Resultado!K256</f>
        <v>3275.722573</v>
      </c>
      <c r="H5" s="1">
        <f>PLANEL_GerCrit_Resultado!L256</f>
        <v>3410.2409499999999</v>
      </c>
      <c r="I5" s="1">
        <f>PLANEL_GerCrit_Resultado!M256</f>
        <v>4593.1621949999999</v>
      </c>
      <c r="J5" s="1">
        <f>PLANEL_GerCrit_Resultado!N256</f>
        <v>5028.4437580000003</v>
      </c>
      <c r="K5" s="1">
        <f>PLANEL_GerCrit_Resultado!O256</f>
        <v>5622.068405</v>
      </c>
      <c r="L5" s="1">
        <f>PLANEL_GerCrit_Resultado!P256</f>
        <v>7199.5386850000004</v>
      </c>
      <c r="M5" s="1">
        <f>PLANEL_GerCrit_Resultado!Q256</f>
        <v>6848.0655340000003</v>
      </c>
      <c r="N5" s="1">
        <f>PLANEL_GerCrit_Resultado!R256</f>
        <v>6937.0435159999997</v>
      </c>
      <c r="O5" s="1">
        <f>PLANEL_GerCrit_Resultado!S256</f>
        <v>7200.1811719999996</v>
      </c>
      <c r="P5" s="1">
        <f>PLANEL_GerCrit_Resultado!T256</f>
        <v>7205.9855530000004</v>
      </c>
      <c r="Q5" s="1">
        <f>PLANEL_GerCrit_Resultado!U256</f>
        <v>8235.2072200000002</v>
      </c>
      <c r="R5" s="1">
        <f>PLANEL_GerCrit_Resultado!V256</f>
        <v>8221.2258610000008</v>
      </c>
      <c r="S5" s="1">
        <f>PLANEL_GerCrit_Resultado!W256</f>
        <v>8235.2072200000002</v>
      </c>
      <c r="T5" s="1">
        <f>PLANEL_GerCrit_Resultado!X256</f>
        <v>8222.0381890000008</v>
      </c>
      <c r="U5" s="1">
        <f>PLANEL_GerCrit_Resultado!Y256</f>
        <v>8208.0899850000005</v>
      </c>
      <c r="V5" s="1">
        <f>PLANEL_GerCrit_Resultado!Z256</f>
        <v>8225.8373329999995</v>
      </c>
      <c r="W5" s="1">
        <f>PLANEL_GerCrit_Resultado!AA256</f>
        <v>8221.4213290000007</v>
      </c>
      <c r="X5" s="1">
        <f>PLANEL_GerCrit_Resultado!AB256</f>
        <v>7774.0421500000002</v>
      </c>
      <c r="Y5" s="1">
        <f>PLANEL_GerCrit_Resultado!AC256</f>
        <v>8167.441546</v>
      </c>
      <c r="Z5" s="1">
        <f>PLANEL_GerCrit_Resultado!AD256</f>
        <v>8235.2072200000002</v>
      </c>
      <c r="AA5" s="1">
        <f>PLANEL_GerCrit_Resultado!AE256</f>
        <v>8235.7000200000002</v>
      </c>
      <c r="AB5" s="68">
        <f>PLANEL_GerCrit_Resultado!AF256</f>
        <v>8166.9155909999999</v>
      </c>
      <c r="AC5" s="1">
        <f>PLANEL_GerCrit_Resultado!AG256</f>
        <v>8136.8870129999996</v>
      </c>
      <c r="AD5" s="1">
        <f>PLANEL_GerCrit_Resultado!AH256</f>
        <v>7845.6863569999996</v>
      </c>
      <c r="AE5" s="1">
        <f>PLANEL_GerCrit_Resultado!AI256</f>
        <v>7316.6961789999996</v>
      </c>
      <c r="AF5" s="1">
        <f>PLANEL_GerCrit_Resultado!AJ256</f>
        <v>8206.6202850000009</v>
      </c>
      <c r="AG5" s="1">
        <f>PLANEL_GerCrit_Resultado!AK256</f>
        <v>8139.3055560000003</v>
      </c>
      <c r="AH5" s="1">
        <f>PLANEL_GerCrit_Resultado!AL256</f>
        <v>7921.8257409999997</v>
      </c>
      <c r="AI5" s="1">
        <f>PLANEL_GerCrit_Resultado!AM256</f>
        <v>7588.4531100000004</v>
      </c>
      <c r="AJ5" s="1">
        <f>PLANEL_GerCrit_Resultado!AN256</f>
        <v>7587.9603100000004</v>
      </c>
      <c r="AK5" s="1">
        <f>PLANEL_GerCrit_Resultado!AO256</f>
        <v>8167.3227269999998</v>
      </c>
      <c r="AL5" s="1">
        <f>PLANEL_GerCrit_Resultado!AP256</f>
        <v>7588.4531100000004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6266.987255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6763.3746526999994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7264.1546851399989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7726.5708556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7292.8441571000003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7545.5279667000004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8180.9941306000001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8430.9341473000004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8911.4943438000009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8852.4914556000003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8521.6217283000005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8675.5205807999992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8717.6788360999999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8455.4742339999993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8568.2515526999996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8727.4760186000003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8850.5490707000008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8660.6980747000016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8583.7378685000003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8473.9950718999989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7315.0134779999998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7436.2562560000006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7796.5702149999997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8159.257501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8728.5182649999988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9311.8745971999997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9759.1099151999988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10027.5014481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9764.8988873999988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10768.04592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287.39550939999998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309.59094429999999</v>
      </c>
      <c r="AA9" s="20">
        <f>PLANEL_GerCrit_Resultado!AE64+PLANEL_GerCrit_Resultado!AE76+PLANEL_GerCrit_Resultado!AE88+PLANEL_GerCrit_Resultado!AE640+PLANEL_GerCrit_Resultado!AE700</f>
        <v>285.35467640000002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461.51400180000002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641.19386799999995</v>
      </c>
      <c r="M10" s="20">
        <f>PLANEL_GerCrit_Resultado!Q40+PLANEL_GerCrit_Resultado!Q52</f>
        <v>765.86745259999998</v>
      </c>
      <c r="N10" s="20">
        <f>PLANEL_GerCrit_Resultado!R40+PLANEL_GerCrit_Resultado!R52</f>
        <v>780.20929899999999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96.07825948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5317.0956800000004</v>
      </c>
      <c r="Q14" s="24">
        <f>PLANEL_GerCrit_Resultado!U16+PLANEL_GerCrit_Resultado!U28+PLANEL_GerCrit_Resultado!U628+PLANEL_GerCrit_Resultado!U712</f>
        <v>6880.44452</v>
      </c>
      <c r="R14" s="24">
        <f>PLANEL_GerCrit_Resultado!V16+PLANEL_GerCrit_Resultado!V28+PLANEL_GerCrit_Resultado!V628+PLANEL_GerCrit_Resultado!V712</f>
        <v>6880.44452</v>
      </c>
      <c r="S14" s="24">
        <f>PLANEL_GerCrit_Resultado!W16+PLANEL_GerCrit_Resultado!W28+PLANEL_GerCrit_Resultado!W628+PLANEL_GerCrit_Resultado!W712</f>
        <v>6925.7708170000005</v>
      </c>
      <c r="T14" s="24">
        <f>PLANEL_GerCrit_Resultado!X16+PLANEL_GerCrit_Resultado!X28+PLANEL_GerCrit_Resultado!X628+PLANEL_GerCrit_Resultado!X712</f>
        <v>6925.7708170000005</v>
      </c>
      <c r="U14" s="24">
        <f>PLANEL_GerCrit_Resultado!Y16+PLANEL_GerCrit_Resultado!Y28+PLANEL_GerCrit_Resultado!Y628+PLANEL_GerCrit_Resultado!Y712</f>
        <v>6925.7708170000005</v>
      </c>
      <c r="V14" s="24">
        <f>PLANEL_GerCrit_Resultado!Z16+PLANEL_GerCrit_Resultado!Z28+PLANEL_GerCrit_Resultado!Z628+PLANEL_GerCrit_Resultado!Z712</f>
        <v>6925.7708170000005</v>
      </c>
      <c r="W14" s="24">
        <f>PLANEL_GerCrit_Resultado!AA16+PLANEL_GerCrit_Resultado!AA28+PLANEL_GerCrit_Resultado!AA628+PLANEL_GerCrit_Resultado!AA712</f>
        <v>6925.7708170000005</v>
      </c>
      <c r="X14" s="24">
        <f>PLANEL_GerCrit_Resultado!AB16+PLANEL_GerCrit_Resultado!AB28+PLANEL_GerCrit_Resultado!AB628+PLANEL_GerCrit_Resultado!AB712</f>
        <v>6912.8230460000004</v>
      </c>
      <c r="Y14" s="24">
        <f>PLANEL_GerCrit_Resultado!AC16+PLANEL_GerCrit_Resultado!AC28+PLANEL_GerCrit_Resultado!AC628+PLANEL_GerCrit_Resultado!AC712</f>
        <v>6912.8230460000004</v>
      </c>
      <c r="Z14" s="24">
        <f>PLANEL_GerCrit_Resultado!AD16+PLANEL_GerCrit_Resultado!AD28+PLANEL_GerCrit_Resultado!AD628+PLANEL_GerCrit_Resultado!AD712</f>
        <v>6912.8230460000004</v>
      </c>
      <c r="AA14" s="24">
        <f>PLANEL_GerCrit_Resultado!AE16+PLANEL_GerCrit_Resultado!AE28+PLANEL_GerCrit_Resultado!AE628+PLANEL_GerCrit_Resultado!AE712</f>
        <v>6912.8230460000004</v>
      </c>
      <c r="AB14" s="24">
        <f>PLANEL_GerCrit_Resultado!AF16+PLANEL_GerCrit_Resultado!AF28+PLANEL_GerCrit_Resultado!AF628+PLANEL_GerCrit_Resultado!AF712</f>
        <v>6912.8230460000004</v>
      </c>
      <c r="AC14" s="24">
        <f>PLANEL_GerCrit_Resultado!AG16+PLANEL_GerCrit_Resultado!AG28+PLANEL_GerCrit_Resultado!AG628+PLANEL_GerCrit_Resultado!AG712</f>
        <v>6912.8230460000004</v>
      </c>
      <c r="AD14" s="24">
        <f>PLANEL_GerCrit_Resultado!AH16+PLANEL_GerCrit_Resultado!AH28+PLANEL_GerCrit_Resultado!AH628+PLANEL_GerCrit_Resultado!AH712</f>
        <v>6912.8230460000004</v>
      </c>
      <c r="AE14" s="24">
        <f>PLANEL_GerCrit_Resultado!AI16+PLANEL_GerCrit_Resultado!AI28+PLANEL_GerCrit_Resultado!AI628+PLANEL_GerCrit_Resultado!AI712</f>
        <v>6912.8230460000004</v>
      </c>
      <c r="AF14" s="24">
        <f>PLANEL_GerCrit_Resultado!AJ16+PLANEL_GerCrit_Resultado!AJ28+PLANEL_GerCrit_Resultado!AJ628+PLANEL_GerCrit_Resultado!AJ712</f>
        <v>6912.8230460000004</v>
      </c>
      <c r="AG14" s="24">
        <f>PLANEL_GerCrit_Resultado!AK16+PLANEL_GerCrit_Resultado!AK28+PLANEL_GerCrit_Resultado!AK628+PLANEL_GerCrit_Resultado!AK712</f>
        <v>6912.8230460000004</v>
      </c>
      <c r="AH14" s="24">
        <f>PLANEL_GerCrit_Resultado!AL16+PLANEL_GerCrit_Resultado!AL28+PLANEL_GerCrit_Resultado!AL628+PLANEL_GerCrit_Resultado!AL712</f>
        <v>7030.8734750000003</v>
      </c>
      <c r="AI14" s="24">
        <f>PLANEL_GerCrit_Resultado!AM16+PLANEL_GerCrit_Resultado!AM28+PLANEL_GerCrit_Resultado!AM628+PLANEL_GerCrit_Resultado!AM712</f>
        <v>7030.8734750000003</v>
      </c>
      <c r="AJ14" s="24">
        <f>PLANEL_GerCrit_Resultado!AN16+PLANEL_GerCrit_Resultado!AN28+PLANEL_GerCrit_Resultado!AN628+PLANEL_GerCrit_Resultado!AN712</f>
        <v>7030.8734750000003</v>
      </c>
      <c r="AK14" s="24">
        <f>PLANEL_GerCrit_Resultado!AO16+PLANEL_GerCrit_Resultado!AO28+PLANEL_GerCrit_Resultado!AO628+PLANEL_GerCrit_Resultado!AO712</f>
        <v>7030.8734750000003</v>
      </c>
      <c r="AL14" s="24">
        <f>PLANEL_GerCrit_Resultado!AP16+PLANEL_GerCrit_Resultado!AP28+PLANEL_GerCrit_Resultado!AP628+PLANEL_GerCrit_Resultado!AP712</f>
        <v>7030.8734750000003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669.59826989999999</v>
      </c>
      <c r="J15" s="24">
        <f>PLANEL_GerCrit_Resultado!N376</f>
        <v>673.46856990000003</v>
      </c>
      <c r="K15" s="24">
        <f>PLANEL_GerCrit_Resultado!O376</f>
        <v>669.59826989999999</v>
      </c>
      <c r="L15" s="24">
        <f>PLANEL_GerCrit_Resultado!P376</f>
        <v>640.93476989999999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644.80506990000003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18481.764646299998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18911.914393499999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18867.0984665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19748.415767100003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21878.306681499998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24308.188355900002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26795.0997818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29733.6644815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32092.0704697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35218.222308199998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38222.263509099997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41098.555960900005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43990.459888500001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47015.129095420001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51377.297782000001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53617.265404000005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55613.600284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57654.996184000003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59539.843334000005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61205.702294000002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62842.354594000004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64588.603184000007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65100.689454000007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65617.737754000002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13412.680050000001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68156.631479589996</v>
      </c>
      <c r="G24" s="28">
        <f t="shared" si="0"/>
        <v>73155.514336500011</v>
      </c>
      <c r="H24" s="28">
        <f t="shared" si="0"/>
        <v>76830.779327600001</v>
      </c>
      <c r="I24" s="28">
        <f t="shared" si="0"/>
        <v>80600.502654600001</v>
      </c>
      <c r="J24" s="28">
        <f t="shared" si="0"/>
        <v>83873.913650500006</v>
      </c>
      <c r="K24" s="28">
        <f t="shared" si="0"/>
        <v>87308.487258540001</v>
      </c>
      <c r="L24" s="28">
        <f t="shared" si="0"/>
        <v>90801.384169400015</v>
      </c>
      <c r="M24" s="28">
        <f t="shared" si="0"/>
        <v>94387.967711080011</v>
      </c>
      <c r="N24" s="28">
        <f t="shared" si="0"/>
        <v>97476.661794380008</v>
      </c>
      <c r="O24" s="28">
        <f t="shared" si="0"/>
        <v>100376.14735699001</v>
      </c>
      <c r="P24" s="28">
        <f t="shared" si="0"/>
        <v>103383.07829220002</v>
      </c>
      <c r="Q24" s="28">
        <f t="shared" si="0"/>
        <v>106477.13027660003</v>
      </c>
      <c r="R24" s="28">
        <f t="shared" si="0"/>
        <v>109672.63122000002</v>
      </c>
      <c r="S24" s="28">
        <f t="shared" si="0"/>
        <v>113023.07441070001</v>
      </c>
      <c r="T24" s="28">
        <f t="shared" si="0"/>
        <v>116432.62876460001</v>
      </c>
      <c r="U24" s="28">
        <f t="shared" si="0"/>
        <v>119841.78751180001</v>
      </c>
      <c r="V24" s="28">
        <f t="shared" si="0"/>
        <v>123355.39334739999</v>
      </c>
      <c r="W24" s="28">
        <f t="shared" si="0"/>
        <v>126990.22060830001</v>
      </c>
      <c r="X24" s="28">
        <f t="shared" si="0"/>
        <v>130866.57460570001</v>
      </c>
      <c r="Y24" s="28">
        <f t="shared" si="0"/>
        <v>134691.0768605</v>
      </c>
      <c r="Z24" s="28">
        <f t="shared" si="0"/>
        <v>138544.19470800002</v>
      </c>
      <c r="AA24" s="28">
        <f t="shared" si="0"/>
        <v>142248.97096920002</v>
      </c>
      <c r="AB24" s="76">
        <f t="shared" si="0"/>
        <v>145923.44344852003</v>
      </c>
      <c r="AC24" s="28">
        <f t="shared" si="0"/>
        <v>149167.15380219999</v>
      </c>
      <c r="AD24" s="28">
        <f t="shared" si="0"/>
        <v>152419.89913100004</v>
      </c>
      <c r="AE24" s="28">
        <f t="shared" si="0"/>
        <v>155684.676978</v>
      </c>
      <c r="AF24" s="28">
        <f t="shared" si="0"/>
        <v>159011.80039350002</v>
      </c>
      <c r="AG24" s="28">
        <f t="shared" si="0"/>
        <v>162404.89078130003</v>
      </c>
      <c r="AH24" s="28">
        <f t="shared" si="0"/>
        <v>165819.91324229998</v>
      </c>
      <c r="AI24" s="28">
        <f t="shared" si="0"/>
        <v>169202.83962030002</v>
      </c>
      <c r="AJ24" s="28">
        <f t="shared" si="0"/>
        <v>172913.6888382</v>
      </c>
      <c r="AK24" s="28">
        <f t="shared" si="0"/>
        <v>176479.48269450004</v>
      </c>
      <c r="AL24" s="28">
        <f t="shared" si="0"/>
        <v>180004.10834010001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0.45574675054135655</v>
      </c>
      <c r="G29" s="47">
        <f>IF(PLANEL_Pot_anual!G4&lt;&gt;0,G4/PLANEL_Pot_anual!G4,0)</f>
        <v>0.46179377592270671</v>
      </c>
      <c r="H29" s="47">
        <f>IF(PLANEL_Pot_anual!H4&lt;&gt;0,H4/PLANEL_Pot_anual!H4,0)</f>
        <v>0.47469639423225185</v>
      </c>
      <c r="I29" s="47">
        <f>IF(PLANEL_Pot_anual!I4&lt;&gt;0,I4/PLANEL_Pot_anual!I4,0)</f>
        <v>0.48570293018271959</v>
      </c>
      <c r="J29" s="47">
        <f>IF(PLANEL_Pot_anual!J4&lt;&gt;0,J4/PLANEL_Pot_anual!J4,0)</f>
        <v>0.49271566320599375</v>
      </c>
      <c r="K29" s="47">
        <f>IF(PLANEL_Pot_anual!K4&lt;&gt;0,K4/PLANEL_Pot_anual!K4,0)</f>
        <v>0.48929144798534979</v>
      </c>
      <c r="L29" s="47">
        <f>IF(PLANEL_Pot_anual!L4&lt;&gt;0,L4/PLANEL_Pot_anual!L4,0)</f>
        <v>0.49157680691294042</v>
      </c>
      <c r="M29" s="47">
        <f>IF(PLANEL_Pot_anual!M4&lt;&gt;0,M4/PLANEL_Pot_anual!M4,0)</f>
        <v>0.4979938269272477</v>
      </c>
      <c r="N29" s="47">
        <f>IF(PLANEL_Pot_anual!N4&lt;&gt;0,N4/PLANEL_Pot_anual!N4,0)</f>
        <v>0.4980797101668708</v>
      </c>
      <c r="O29" s="47">
        <f>IF(PLANEL_Pot_anual!O4&lt;&gt;0,O4/PLANEL_Pot_anual!O4,0)</f>
        <v>0.49633287097630041</v>
      </c>
      <c r="P29" s="47">
        <f>IF(PLANEL_Pot_anual!P4&lt;&gt;0,P4/PLANEL_Pot_anual!P4,0)</f>
        <v>0.49846123369708034</v>
      </c>
      <c r="Q29" s="47">
        <f>IF(PLANEL_Pot_anual!Q4&lt;&gt;0,Q4/PLANEL_Pot_anual!Q4,0)</f>
        <v>0.49974356077263266</v>
      </c>
      <c r="R29" s="47">
        <f>IF(PLANEL_Pot_anual!R4&lt;&gt;0,R4/PLANEL_Pot_anual!R4,0)</f>
        <v>0.49975618838792008</v>
      </c>
      <c r="S29" s="47">
        <f>IF(PLANEL_Pot_anual!S4&lt;&gt;0,S4/PLANEL_Pot_anual!S4,0)</f>
        <v>0.49459081359349705</v>
      </c>
      <c r="T29" s="47">
        <f>IF(PLANEL_Pot_anual!T4&lt;&gt;0,T4/PLANEL_Pot_anual!T4,0)</f>
        <v>0.49458272470916304</v>
      </c>
      <c r="U29" s="47">
        <f>IF(PLANEL_Pot_anual!U4&lt;&gt;0,U4/PLANEL_Pot_anual!U4,0)</f>
        <v>0.49455598949517193</v>
      </c>
      <c r="V29" s="47">
        <f>IF(PLANEL_Pot_anual!V4&lt;&gt;0,V4/PLANEL_Pot_anual!V4,0)</f>
        <v>0.49417991205664763</v>
      </c>
      <c r="W29" s="47">
        <f>IF(PLANEL_Pot_anual!W4&lt;&gt;0,W4/PLANEL_Pot_anual!W4,0)</f>
        <v>0.49396139845808884</v>
      </c>
      <c r="X29" s="47">
        <f>IF(PLANEL_Pot_anual!X4&lt;&gt;0,X4/PLANEL_Pot_anual!X4,0)</f>
        <v>0.49629448508859603</v>
      </c>
      <c r="Y29" s="47">
        <f>IF(PLANEL_Pot_anual!Y4&lt;&gt;0,Y4/PLANEL_Pot_anual!Y4,0)</f>
        <v>0.49279140982508224</v>
      </c>
      <c r="Z29" s="47">
        <f>IF(PLANEL_Pot_anual!Z4&lt;&gt;0,Z4/PLANEL_Pot_anual!Z4,0)</f>
        <v>0.49217866387974457</v>
      </c>
      <c r="AA29" s="47">
        <f>IF(PLANEL_Pot_anual!AA4&lt;&gt;0,AA4/PLANEL_Pot_anual!AA4,0)</f>
        <v>0.49261829831841497</v>
      </c>
      <c r="AB29" s="77">
        <f>IF(PLANEL_Pot_anual!AB4&lt;&gt;0,AB4/PLANEL_Pot_anual!AB4,0)</f>
        <v>0.48957467801205939</v>
      </c>
      <c r="AC29" s="47">
        <f>IF(PLANEL_Pot_anual!AC4&lt;&gt;0,AC4/PLANEL_Pot_anual!AC4,0)</f>
        <v>0.4819259452896828</v>
      </c>
      <c r="AD29" s="47">
        <f>IF(PLANEL_Pot_anual!AD4&lt;&gt;0,AD4/PLANEL_Pot_anual!AD4,0)</f>
        <v>0.48175062030988663</v>
      </c>
      <c r="AE29" s="47">
        <f>IF(PLANEL_Pot_anual!AE4&lt;&gt;0,AE4/PLANEL_Pot_anual!AE4,0)</f>
        <v>0.4836506582920031</v>
      </c>
      <c r="AF29" s="47">
        <f>IF(PLANEL_Pot_anual!AF4&lt;&gt;0,AF4/PLANEL_Pot_anual!AF4,0)</f>
        <v>0.47580307258948823</v>
      </c>
      <c r="AG29" s="47">
        <f>IF(PLANEL_Pot_anual!AG4&lt;&gt;0,AG4/PLANEL_Pot_anual!AG4,0)</f>
        <v>0.47670305565525645</v>
      </c>
      <c r="AH29" s="47">
        <f>IF(PLANEL_Pot_anual!AH4&lt;&gt;0,AH4/PLANEL_Pot_anual!AH4,0)</f>
        <v>0.47933446991051903</v>
      </c>
      <c r="AI29" s="47">
        <f>IF(PLANEL_Pot_anual!AI4&lt;&gt;0,AI4/PLANEL_Pot_anual!AI4,0)</f>
        <v>0.48243455787954209</v>
      </c>
      <c r="AJ29" s="47">
        <f>IF(PLANEL_Pot_anual!AJ4&lt;&gt;0,AJ4/PLANEL_Pot_anual!AJ4,0)</f>
        <v>0.48303549612110247</v>
      </c>
      <c r="AK29" s="47">
        <f>IF(PLANEL_Pot_anual!AK4&lt;&gt;0,AK4/PLANEL_Pot_anual!AK4,0)</f>
        <v>0.47838726328914716</v>
      </c>
      <c r="AL29" s="47">
        <f>IF(PLANEL_Pot_anual!AL4&lt;&gt;0,AL4/PLANEL_Pot_anual!AL4,0)</f>
        <v>0.48447584974677488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0.51142009352423756</v>
      </c>
      <c r="G30" s="47">
        <f>IF(PLANEL_Pot_anual!G5&lt;&gt;0,G5/PLANEL_Pot_anual!G5,0)</f>
        <v>0.5143773376237335</v>
      </c>
      <c r="H30" s="47">
        <f>IF(PLANEL_Pot_anual!H5&lt;&gt;0,H5/PLANEL_Pot_anual!H5,0)</f>
        <v>0.51414599900555202</v>
      </c>
      <c r="I30" s="47">
        <f>IF(PLANEL_Pot_anual!I5&lt;&gt;0,I5/PLANEL_Pot_anual!I5,0)</f>
        <v>0.49760471677703488</v>
      </c>
      <c r="J30" s="47">
        <f>IF(PLANEL_Pot_anual!J5&lt;&gt;0,J5/PLANEL_Pot_anual!J5,0)</f>
        <v>0.44891504434385721</v>
      </c>
      <c r="K30" s="47">
        <f>IF(PLANEL_Pot_anual!K5&lt;&gt;0,K5/PLANEL_Pot_anual!K5,0)</f>
        <v>0.50191097062972723</v>
      </c>
      <c r="L30" s="47">
        <f>IF(PLANEL_Pot_anual!L5&lt;&gt;0,L5/PLANEL_Pot_anual!L5,0)</f>
        <v>0.51157336119407748</v>
      </c>
      <c r="M30" s="47">
        <f>IF(PLANEL_Pot_anual!M5&lt;&gt;0,M5/PLANEL_Pot_anual!M5,0)</f>
        <v>0.48659894143005006</v>
      </c>
      <c r="N30" s="47">
        <f>IF(PLANEL_Pot_anual!N5&lt;&gt;0,N5/PLANEL_Pot_anual!N5,0)</f>
        <v>0.49292139725889955</v>
      </c>
      <c r="O30" s="47">
        <f>IF(PLANEL_Pot_anual!O5&lt;&gt;0,O5/PLANEL_Pot_anual!O5,0)</f>
        <v>0.51161901401275012</v>
      </c>
      <c r="P30" s="47">
        <f>IF(PLANEL_Pot_anual!P5&lt;&gt;0,P5/PLANEL_Pot_anual!P5,0)</f>
        <v>0.51203145247967685</v>
      </c>
      <c r="Q30" s="47">
        <f>IF(PLANEL_Pot_anual!Q5&lt;&gt;0,Q5/PLANEL_Pot_anual!Q5,0)</f>
        <v>0.50891705423108624</v>
      </c>
      <c r="R30" s="47">
        <f>IF(PLANEL_Pot_anual!R5&lt;&gt;0,R5/PLANEL_Pot_anual!R5,0)</f>
        <v>0.50805303808111646</v>
      </c>
      <c r="S30" s="47">
        <f>IF(PLANEL_Pot_anual!S5&lt;&gt;0,S5/PLANEL_Pot_anual!S5,0)</f>
        <v>0.50891705423108624</v>
      </c>
      <c r="T30" s="47">
        <f>IF(PLANEL_Pot_anual!T5&lt;&gt;0,T5/PLANEL_Pot_anual!T5,0)</f>
        <v>0.50810323810180635</v>
      </c>
      <c r="U30" s="47">
        <f>IF(PLANEL_Pot_anual!U5&lt;&gt;0,U5/PLANEL_Pot_anual!U5,0)</f>
        <v>0.5072412708553411</v>
      </c>
      <c r="V30" s="47">
        <f>IF(PLANEL_Pot_anual!V5&lt;&gt;0,V5/PLANEL_Pot_anual!V5,0)</f>
        <v>0.50833801655017175</v>
      </c>
      <c r="W30" s="47">
        <f>IF(PLANEL_Pot_anual!W5&lt;&gt;0,W5/PLANEL_Pot_anual!W5,0)</f>
        <v>0.50806511755842643</v>
      </c>
      <c r="X30" s="47">
        <f>IF(PLANEL_Pot_anual!X5&lt;&gt;0,X5/PLANEL_Pot_anual!X5,0)</f>
        <v>0.4804181030002424</v>
      </c>
      <c r="Y30" s="47">
        <f>IF(PLANEL_Pot_anual!Y5&lt;&gt;0,Y5/PLANEL_Pot_anual!Y5,0)</f>
        <v>0.50472928988360155</v>
      </c>
      <c r="Z30" s="47">
        <f>IF(PLANEL_Pot_anual!Z5&lt;&gt;0,Z5/PLANEL_Pot_anual!Z5,0)</f>
        <v>0.50891705423108624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0.50469678706222654</v>
      </c>
      <c r="AC30" s="47">
        <f>IF(PLANEL_Pot_anual!AC5&lt;&gt;0,AC5/PLANEL_Pot_anual!AC5,0)</f>
        <v>0.50284108931835014</v>
      </c>
      <c r="AD30" s="47">
        <f>IF(PLANEL_Pot_anual!AD5&lt;&gt;0,AD5/PLANEL_Pot_anual!AD5,0)</f>
        <v>0.48484555185551992</v>
      </c>
      <c r="AE30" s="47">
        <f>IF(PLANEL_Pot_anual!AE5&lt;&gt;0,AE5/PLANEL_Pot_anual!AE5,0)</f>
        <v>0.45215516339132555</v>
      </c>
      <c r="AF30" s="47">
        <f>IF(PLANEL_Pot_anual!AF5&lt;&gt;0,AF5/PLANEL_Pot_anual!AF5,0)</f>
        <v>0.50715044674191911</v>
      </c>
      <c r="AG30" s="47">
        <f>IF(PLANEL_Pot_anual!AG5&lt;&gt;0,AG5/PLANEL_Pot_anual!AG5,0)</f>
        <v>0.5029905497686108</v>
      </c>
      <c r="AH30" s="47">
        <f>IF(PLANEL_Pot_anual!AH5&lt;&gt;0,AH5/PLANEL_Pot_anual!AH5,0)</f>
        <v>0.48955079241366212</v>
      </c>
      <c r="AI30" s="47">
        <f>IF(PLANEL_Pot_anual!AI5&lt;&gt;0,AI5/PLANEL_Pot_anual!AI5,0)</f>
        <v>0.46894912292345753</v>
      </c>
      <c r="AJ30" s="47">
        <f>IF(PLANEL_Pot_anual!AJ5&lt;&gt;0,AJ5/PLANEL_Pot_anual!AJ5,0)</f>
        <v>0.46891866900558693</v>
      </c>
      <c r="AK30" s="47">
        <f>IF(PLANEL_Pot_anual!AK5&lt;&gt;0,AK5/PLANEL_Pot_anual!AK5,0)</f>
        <v>0.5047219471399581</v>
      </c>
      <c r="AL30" s="47">
        <f>IF(PLANEL_Pot_anual!AL5&lt;&gt;0,AL5/PLANEL_Pot_anual!AL5,0)</f>
        <v>0.46894912292345753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0.46102823077206018</v>
      </c>
      <c r="J32" s="48">
        <f>IF(PLANEL_Pot_anual!J7&lt;&gt;0,J7/PLANEL_Pot_anual!J7,0)</f>
        <v>0.49752279685304646</v>
      </c>
      <c r="K32" s="48">
        <f>IF(PLANEL_Pot_anual!K7&lt;&gt;0,K7/PLANEL_Pot_anual!K7,0)</f>
        <v>0.50865702336633511</v>
      </c>
      <c r="L32" s="48">
        <f>IF(PLANEL_Pot_anual!L7&lt;&gt;0,L7/PLANEL_Pot_anual!L7,0)</f>
        <v>0.50072973647658292</v>
      </c>
      <c r="M32" s="48">
        <f>IF(PLANEL_Pot_anual!M7&lt;&gt;0,M7/PLANEL_Pot_anual!M7,0)</f>
        <v>0.46734878727305634</v>
      </c>
      <c r="N32" s="48">
        <f>IF(PLANEL_Pot_anual!N7&lt;&gt;0,N7/PLANEL_Pot_anual!N7,0)</f>
        <v>0.46967945645716963</v>
      </c>
      <c r="O32" s="48">
        <f>IF(PLANEL_Pot_anual!O7&lt;&gt;0,O7/PLANEL_Pot_anual!O7,0)</f>
        <v>0.48689110343535807</v>
      </c>
      <c r="P32" s="48">
        <f>IF(PLANEL_Pot_anual!P7&lt;&gt;0,P7/PLANEL_Pot_anual!P7,0)</f>
        <v>0.49212838468431208</v>
      </c>
      <c r="Q32" s="48">
        <f>IF(PLANEL_Pot_anual!Q7&lt;&gt;0,Q7/PLANEL_Pot_anual!Q7,0)</f>
        <v>0.49741000140796349</v>
      </c>
      <c r="R32" s="48">
        <f>IF(PLANEL_Pot_anual!R7&lt;&gt;0,R7/PLANEL_Pot_anual!R7,0)</f>
        <v>0.4941166562550201</v>
      </c>
      <c r="S32" s="48">
        <f>IF(PLANEL_Pot_anual!S7&lt;&gt;0,S7/PLANEL_Pot_anual!S7,0)</f>
        <v>0.50153170575807671</v>
      </c>
      <c r="T32" s="48">
        <f>IF(PLANEL_Pot_anual!T7&lt;&gt;0,T7/PLANEL_Pot_anual!T7,0)</f>
        <v>0.50464914578029707</v>
      </c>
      <c r="U32" s="48">
        <f>IF(PLANEL_Pot_anual!U7&lt;&gt;0,U7/PLANEL_Pot_anual!U7,0)</f>
        <v>0.50126975853861921</v>
      </c>
      <c r="V32" s="48">
        <f>IF(PLANEL_Pot_anual!V7&lt;&gt;0,V7/PLANEL_Pot_anual!V7,0)</f>
        <v>0.48065974662769106</v>
      </c>
      <c r="W32" s="48">
        <f>IF(PLANEL_Pot_anual!W7&lt;&gt;0,W7/PLANEL_Pot_anual!W7,0)</f>
        <v>0.48159533216034262</v>
      </c>
      <c r="X32" s="48">
        <f>IF(PLANEL_Pot_anual!X7&lt;&gt;0,X7/PLANEL_Pot_anual!X7,0)</f>
        <v>0.4850917485533886</v>
      </c>
      <c r="Y32" s="48">
        <f>IF(PLANEL_Pot_anual!Y7&lt;&gt;0,Y7/PLANEL_Pot_anual!Y7,0)</f>
        <v>0.48651865409353701</v>
      </c>
      <c r="Z32" s="48">
        <f>IF(PLANEL_Pot_anual!Z7&lt;&gt;0,Z7/PLANEL_Pot_anual!Z7,0)</f>
        <v>0.47090528468442894</v>
      </c>
      <c r="AA32" s="48">
        <f>IF(PLANEL_Pot_anual!AA7&lt;&gt;0,AA7/PLANEL_Pot_anual!AA7,0)</f>
        <v>0.46169998053037137</v>
      </c>
      <c r="AB32" s="48">
        <f>IF(PLANEL_Pot_anual!AB7&lt;&gt;0,AB7/PLANEL_Pot_anual!AB7,0)</f>
        <v>0.45094608655731927</v>
      </c>
      <c r="AC32" s="48">
        <f>IF(PLANEL_Pot_anual!AC7&lt;&gt;0,AC7/PLANEL_Pot_anual!AC7,0)</f>
        <v>0.38516506453159283</v>
      </c>
      <c r="AD32" s="48">
        <f>IF(PLANEL_Pot_anual!AD7&lt;&gt;0,AD7/PLANEL_Pot_anual!AD7,0)</f>
        <v>0.3874686291866829</v>
      </c>
      <c r="AE32" s="48">
        <f>IF(PLANEL_Pot_anual!AE7&lt;&gt;0,AE7/PLANEL_Pot_anual!AE7,0)</f>
        <v>0.40205308678970236</v>
      </c>
      <c r="AF32" s="48">
        <f>IF(PLANEL_Pot_anual!AF7&lt;&gt;0,AF7/PLANEL_Pot_anual!AF7,0)</f>
        <v>0.41646091745117186</v>
      </c>
      <c r="AG32" s="48">
        <f>IF(PLANEL_Pot_anual!AG7&lt;&gt;0,AG7/PLANEL_Pot_anual!AG7,0)</f>
        <v>0.44925917125184983</v>
      </c>
      <c r="AH32" s="48">
        <f>IF(PLANEL_Pot_anual!AH7&lt;&gt;0,AH7/PLANEL_Pot_anual!AH7,0)</f>
        <v>0.47440116679780214</v>
      </c>
      <c r="AI32" s="48">
        <f>IF(PLANEL_Pot_anual!AI7&lt;&gt;0,AI7/PLANEL_Pot_anual!AI7,0)</f>
        <v>0.49217112745814806</v>
      </c>
      <c r="AJ32" s="48">
        <f>IF(PLANEL_Pot_anual!AJ7&lt;&gt;0,AJ7/PLANEL_Pot_anual!AJ7,0)</f>
        <v>0.505706640890769</v>
      </c>
      <c r="AK32" s="48">
        <f>IF(PLANEL_Pot_anual!AK7&lt;&gt;0,AK7/PLANEL_Pot_anual!AK7,0)</f>
        <v>0.49246307672393719</v>
      </c>
      <c r="AL32" s="48">
        <f>IF(PLANEL_Pot_anual!AL7&lt;&gt;0,AL7/PLANEL_Pot_anual!AL7,0)</f>
        <v>0.543053756645685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0.84528090999999994</v>
      </c>
      <c r="Y34" s="49">
        <f>IF(PLANEL_Pot_anual!Y9&lt;&gt;0,Y9/PLANEL_Pot_anual!Y9,0)</f>
        <v>0.95237128000000004</v>
      </c>
      <c r="Z34" s="49">
        <f>IF(PLANEL_Pot_anual!Z9&lt;&gt;0,Z9/PLANEL_Pot_anual!Z9,0)</f>
        <v>0.91056160088235294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0.31929846533831463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0.44360998201189977</v>
      </c>
      <c r="M35" s="49">
        <f>IF(PLANEL_Pot_anual!M10&lt;&gt;0,M10/PLANEL_Pot_anual!M10,0)</f>
        <v>0.52986540237996393</v>
      </c>
      <c r="N35" s="49">
        <f>IF(PLANEL_Pot_anual!N10&lt;&gt;0,N10/PLANEL_Pot_anual!N10,0)</f>
        <v>0.53978780891102807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3.8811658040799842E-2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0.30943217038039739</v>
      </c>
      <c r="Q39" s="52">
        <f>IF(PLANEL_Pot_anual!Q14&lt;&gt;0,Q14/PLANEL_Pot_anual!Q14,0)</f>
        <v>0.30860629826116032</v>
      </c>
      <c r="R39" s="52">
        <f>IF(PLANEL_Pot_anual!R14&lt;&gt;0,R14/PLANEL_Pot_anual!R14,0)</f>
        <v>0.30860629826116032</v>
      </c>
      <c r="S39" s="52">
        <f>IF(PLANEL_Pot_anual!S14&lt;&gt;0,S14/PLANEL_Pot_anual!S14,0)</f>
        <v>0.30651362511448244</v>
      </c>
      <c r="T39" s="52">
        <f>IF(PLANEL_Pot_anual!T14&lt;&gt;0,T14/PLANEL_Pot_anual!T14,0)</f>
        <v>0.30651362511448244</v>
      </c>
      <c r="U39" s="52">
        <f>IF(PLANEL_Pot_anual!U14&lt;&gt;0,U14/PLANEL_Pot_anual!U14,0)</f>
        <v>0.30651362511448244</v>
      </c>
      <c r="V39" s="52">
        <f>IF(PLANEL_Pot_anual!V14&lt;&gt;0,V14/PLANEL_Pot_anual!V14,0)</f>
        <v>0.30651362511448244</v>
      </c>
      <c r="W39" s="52">
        <f>IF(PLANEL_Pot_anual!W14&lt;&gt;0,W14/PLANEL_Pot_anual!W14,0)</f>
        <v>0.30651362511448244</v>
      </c>
      <c r="X39" s="52">
        <f>IF(PLANEL_Pot_anual!X14&lt;&gt;0,X14/PLANEL_Pot_anual!X14,0)</f>
        <v>0.30583012760613448</v>
      </c>
      <c r="Y39" s="52">
        <f>IF(PLANEL_Pot_anual!Y14&lt;&gt;0,Y14/PLANEL_Pot_anual!Y14,0)</f>
        <v>0.30583012760613448</v>
      </c>
      <c r="Z39" s="52">
        <f>IF(PLANEL_Pot_anual!Z14&lt;&gt;0,Z14/PLANEL_Pot_anual!Z14,0)</f>
        <v>0.30583012760613448</v>
      </c>
      <c r="AA39" s="52">
        <f>IF(PLANEL_Pot_anual!AA14&lt;&gt;0,AA14/PLANEL_Pot_anual!AA14,0)</f>
        <v>0.30583012760613448</v>
      </c>
      <c r="AB39" s="82">
        <f>IF(PLANEL_Pot_anual!AB14&lt;&gt;0,AB14/PLANEL_Pot_anual!AB14,0)</f>
        <v>0.30583012760613448</v>
      </c>
      <c r="AC39" s="52">
        <f>IF(PLANEL_Pot_anual!AC14&lt;&gt;0,AC14/PLANEL_Pot_anual!AC14,0)</f>
        <v>0.30583012760613448</v>
      </c>
      <c r="AD39" s="52">
        <f>IF(PLANEL_Pot_anual!AD14&lt;&gt;0,AD14/PLANEL_Pot_anual!AD14,0)</f>
        <v>0.30583012760613448</v>
      </c>
      <c r="AE39" s="52">
        <f>IF(PLANEL_Pot_anual!AE14&lt;&gt;0,AE14/PLANEL_Pot_anual!AE14,0)</f>
        <v>0.30583012760613448</v>
      </c>
      <c r="AF39" s="52">
        <f>IF(PLANEL_Pot_anual!AF14&lt;&gt;0,AF14/PLANEL_Pot_anual!AF14,0)</f>
        <v>0.30583012760613448</v>
      </c>
      <c r="AG39" s="52">
        <f>IF(PLANEL_Pot_anual!AG14&lt;&gt;0,AG14/PLANEL_Pot_anual!AG14,0)</f>
        <v>0.30583012760613448</v>
      </c>
      <c r="AH39" s="52">
        <f>IF(PLANEL_Pot_anual!AH14&lt;&gt;0,AH14/PLANEL_Pot_anual!AH14,0)</f>
        <v>0.30583012759500033</v>
      </c>
      <c r="AI39" s="52">
        <f>IF(PLANEL_Pot_anual!AI14&lt;&gt;0,AI14/PLANEL_Pot_anual!AI14,0)</f>
        <v>0.30583012759500033</v>
      </c>
      <c r="AJ39" s="52">
        <f>IF(PLANEL_Pot_anual!AJ14&lt;&gt;0,AJ14/PLANEL_Pot_anual!AJ14,0)</f>
        <v>0.30583012759500033</v>
      </c>
      <c r="AK39" s="52">
        <f>IF(PLANEL_Pot_anual!AK14&lt;&gt;0,AK14/PLANEL_Pot_anual!AK14,0)</f>
        <v>0.30583012759500033</v>
      </c>
      <c r="AL39" s="52">
        <f>IF(PLANEL_Pot_anual!AL14&lt;&gt;0,AL14/PLANEL_Pot_anual!AL14,0)</f>
        <v>0.30583012759500033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0.92485948881215463</v>
      </c>
      <c r="J40" s="52">
        <f>IF(PLANEL_Pot_anual!J15&lt;&gt;0,J15/PLANEL_Pot_anual!J15,0)</f>
        <v>0.93020520704419896</v>
      </c>
      <c r="K40" s="52">
        <f>IF(PLANEL_Pot_anual!K15&lt;&gt;0,K15/PLANEL_Pot_anual!K15,0)</f>
        <v>0.92485948881215463</v>
      </c>
      <c r="L40" s="52">
        <f>IF(PLANEL_Pot_anual!L15&lt;&gt;0,L15/PLANEL_Pot_anual!L15,0)</f>
        <v>0.92353713242074931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0.92911393357348704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0.4538723023927354</v>
      </c>
      <c r="P42" s="51">
        <f>IF(PLANEL_Pot_anual!P17&lt;&gt;0,P17/PLANEL_Pot_anual!P17,0)</f>
        <v>0.45396054448974127</v>
      </c>
      <c r="Q42" s="51">
        <f>IF(PLANEL_Pot_anual!Q17&lt;&gt;0,Q17/PLANEL_Pot_anual!Q17,0)</f>
        <v>0.45395484207647319</v>
      </c>
      <c r="R42" s="51">
        <f>IF(PLANEL_Pot_anual!R17&lt;&gt;0,R17/PLANEL_Pot_anual!R17,0)</f>
        <v>0.45412400748397402</v>
      </c>
      <c r="S42" s="51">
        <f>IF(PLANEL_Pot_anual!S17&lt;&gt;0,S17/PLANEL_Pot_anual!S17,0)</f>
        <v>0.45452017931188071</v>
      </c>
      <c r="T42" s="51">
        <f>IF(PLANEL_Pot_anual!T17&lt;&gt;0,T17/PLANEL_Pot_anual!T17,0)</f>
        <v>0.4552025682164354</v>
      </c>
      <c r="U42" s="51">
        <f>IF(PLANEL_Pot_anual!U17&lt;&gt;0,U17/PLANEL_Pot_anual!U17,0)</f>
        <v>0.45568935386074882</v>
      </c>
      <c r="V42" s="51">
        <f>IF(PLANEL_Pot_anual!V17&lt;&gt;0,V17/PLANEL_Pot_anual!V17,0)</f>
        <v>0.45615998768532712</v>
      </c>
      <c r="W42" s="51">
        <f>IF(PLANEL_Pot_anual!W17&lt;&gt;0,W17/PLANEL_Pot_anual!W17,0)</f>
        <v>0.4568397053702864</v>
      </c>
      <c r="X42" s="51">
        <f>IF(PLANEL_Pot_anual!X17&lt;&gt;0,X17/PLANEL_Pot_anual!X17,0)</f>
        <v>0.45695464783253342</v>
      </c>
      <c r="Y42" s="51">
        <f>IF(PLANEL_Pot_anual!Y17&lt;&gt;0,Y17/PLANEL_Pot_anual!Y17,0)</f>
        <v>0.45654686470137512</v>
      </c>
      <c r="Z42" s="51">
        <f>IF(PLANEL_Pot_anual!Z17&lt;&gt;0,Z17/PLANEL_Pot_anual!Z17,0)</f>
        <v>0.45404830517275158</v>
      </c>
      <c r="AA42" s="51">
        <f>IF(PLANEL_Pot_anual!AA17&lt;&gt;0,AA17/PLANEL_Pot_anual!AA17,0)</f>
        <v>0.44981507876194776</v>
      </c>
      <c r="AB42" s="81">
        <f>IF(PLANEL_Pot_anual!AB17&lt;&gt;0,AB17/PLANEL_Pot_anual!AB17,0)</f>
        <v>0.45033458436110735</v>
      </c>
      <c r="AC42" s="51">
        <f>IF(PLANEL_Pot_anual!AC17&lt;&gt;0,AC17/PLANEL_Pot_anual!AC17,0)</f>
        <v>0.45094461420723175</v>
      </c>
      <c r="AD42" s="51">
        <f>IF(PLANEL_Pot_anual!AD17&lt;&gt;0,AD17/PLANEL_Pot_anual!AD17,0)</f>
        <v>0.45121922572007389</v>
      </c>
      <c r="AE42" s="51">
        <f>IF(PLANEL_Pot_anual!AE17&lt;&gt;0,AE17/PLANEL_Pot_anual!AE17,0)</f>
        <v>0.45144557683254943</v>
      </c>
      <c r="AF42" s="51">
        <f>IF(PLANEL_Pot_anual!AF17&lt;&gt;0,AF17/PLANEL_Pot_anual!AF17,0)</f>
        <v>0.45166103821914388</v>
      </c>
      <c r="AG42" s="51">
        <f>IF(PLANEL_Pot_anual!AG17&lt;&gt;0,AG17/PLANEL_Pot_anual!AG17,0)</f>
        <v>0.45184702306285007</v>
      </c>
      <c r="AH42" s="51">
        <f>IF(PLANEL_Pot_anual!AH17&lt;&gt;0,AH17/PLANEL_Pot_anual!AH17,0)</f>
        <v>0.45200198048194362</v>
      </c>
      <c r="AI42" s="51">
        <f>IF(PLANEL_Pot_anual!AI17&lt;&gt;0,AI17/PLANEL_Pot_anual!AI17,0)</f>
        <v>0.45214631612339562</v>
      </c>
      <c r="AJ42" s="51">
        <f>IF(PLANEL_Pot_anual!AJ17&lt;&gt;0,AJ17/PLANEL_Pot_anual!AJ17,0)</f>
        <v>0.45229234477214458</v>
      </c>
      <c r="AK42" s="51">
        <f>IF(PLANEL_Pot_anual!AK17&lt;&gt;0,AK17/PLANEL_Pot_anual!AK17,0)</f>
        <v>0.45233369917331856</v>
      </c>
      <c r="AL42" s="51">
        <f>IF(PLANEL_Pot_anual!AL17&lt;&gt;0,AL17/PLANEL_Pot_anual!AL17,0)</f>
        <v>0.45237480689556742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3468.4333259999999</v>
      </c>
      <c r="C4" s="58">
        <v>3574.6738879999998</v>
      </c>
      <c r="D4" s="58">
        <v>3926.2940020000001</v>
      </c>
      <c r="E4" s="58">
        <v>4039.8127709999999</v>
      </c>
      <c r="F4" s="58">
        <v>4361.9382910000004</v>
      </c>
      <c r="G4" s="58">
        <v>4497.5455620000002</v>
      </c>
      <c r="H4" s="58">
        <v>4117.6441020000002</v>
      </c>
      <c r="I4" s="58">
        <v>4599.1349749999999</v>
      </c>
      <c r="J4" s="58">
        <v>4693.4801020000004</v>
      </c>
      <c r="K4" s="58">
        <v>4888.5468819999996</v>
      </c>
      <c r="L4" s="58">
        <v>6043.1194400000004</v>
      </c>
      <c r="M4" s="58">
        <v>6129.4828399999997</v>
      </c>
      <c r="N4" s="58">
        <v>6112.7368479999996</v>
      </c>
      <c r="O4" s="58">
        <v>6112.7368479999996</v>
      </c>
      <c r="P4" s="58">
        <v>6112.7368479999996</v>
      </c>
      <c r="Q4" s="58">
        <v>6112.7368479999996</v>
      </c>
      <c r="R4" s="58">
        <v>6468.6898170000004</v>
      </c>
      <c r="S4" s="58">
        <v>8206.7089250000008</v>
      </c>
      <c r="T4" s="58">
        <v>8206.7089250000008</v>
      </c>
      <c r="U4" s="58">
        <v>8037.8103860000001</v>
      </c>
      <c r="V4" s="58">
        <v>8037.8103860000001</v>
      </c>
      <c r="W4" s="58">
        <v>8037.8103860000001</v>
      </c>
      <c r="X4" s="58">
        <v>8037.8103860000001</v>
      </c>
      <c r="Y4" s="58">
        <v>8037.8103860000001</v>
      </c>
      <c r="Z4" s="58">
        <v>8033.3653359999998</v>
      </c>
      <c r="AA4" s="58">
        <v>8033.3653359999998</v>
      </c>
      <c r="AB4" s="58">
        <v>8033.3653359999998</v>
      </c>
      <c r="AC4" s="58">
        <v>8033.3653359999998</v>
      </c>
      <c r="AD4" s="58">
        <v>8033.3653359999998</v>
      </c>
      <c r="AE4" s="58">
        <v>8033.3653359999998</v>
      </c>
      <c r="AF4" s="58">
        <v>8033.3653359999998</v>
      </c>
      <c r="AG4" s="58">
        <v>8033.3653359999998</v>
      </c>
      <c r="AH4" s="58">
        <v>8033.3653359999998</v>
      </c>
      <c r="AI4" s="58">
        <v>8033.3653359999998</v>
      </c>
      <c r="AJ4" s="58">
        <v>7816.4208360000002</v>
      </c>
      <c r="AK4" s="58">
        <v>7816.4208360000002</v>
      </c>
      <c r="AL4" s="58">
        <v>7816.4208360000002</v>
      </c>
      <c r="AM4" s="58">
        <v>7816.4208360000002</v>
      </c>
      <c r="AN4" s="58">
        <v>7816.4208360000002</v>
      </c>
    </row>
    <row r="5" spans="1:40" x14ac:dyDescent="0.25">
      <c r="A5" s="229" t="s">
        <v>4</v>
      </c>
      <c r="B5" s="58">
        <v>2285.8200000000002</v>
      </c>
      <c r="C5" s="58">
        <v>2275.3635899999999</v>
      </c>
      <c r="D5" s="58">
        <v>2380.3200000000002</v>
      </c>
      <c r="E5" s="58">
        <v>2380.3200000000002</v>
      </c>
      <c r="F5" s="58">
        <v>2305.3200000000002</v>
      </c>
      <c r="G5" s="58">
        <v>1840.095</v>
      </c>
      <c r="H5" s="58">
        <v>1296.075</v>
      </c>
      <c r="I5" s="58">
        <v>2635.32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726.81114860000002</v>
      </c>
      <c r="C6" s="58">
        <v>1032.4054309999999</v>
      </c>
      <c r="D6" s="58">
        <v>1224.213925</v>
      </c>
      <c r="E6" s="58">
        <v>1333.8785270000001</v>
      </c>
      <c r="F6" s="58">
        <v>1897.0915239999999</v>
      </c>
      <c r="G6" s="58">
        <v>2401.7311260000001</v>
      </c>
      <c r="H6" s="58">
        <v>3002.868919</v>
      </c>
      <c r="I6" s="58">
        <v>4075.292336</v>
      </c>
      <c r="J6" s="58">
        <v>3623.0683399999998</v>
      </c>
      <c r="K6" s="58">
        <v>4278.353306</v>
      </c>
      <c r="L6" s="58">
        <v>4326.5000170000003</v>
      </c>
      <c r="M6" s="58">
        <v>6328.4858009999998</v>
      </c>
      <c r="N6" s="58">
        <v>7128.7653200000004</v>
      </c>
      <c r="O6" s="58">
        <v>9581.4906900000005</v>
      </c>
      <c r="P6" s="58">
        <v>10234.165349999999</v>
      </c>
      <c r="Q6" s="58">
        <v>11746.15683</v>
      </c>
      <c r="R6" s="58">
        <v>12028.55438</v>
      </c>
      <c r="S6" s="58">
        <v>11999.09438</v>
      </c>
      <c r="T6" s="58">
        <v>12576.65898</v>
      </c>
      <c r="U6" s="58">
        <v>13979.91188</v>
      </c>
      <c r="V6" s="58">
        <v>15629.54788</v>
      </c>
      <c r="W6" s="58">
        <v>17297.332119999999</v>
      </c>
      <c r="X6" s="58">
        <v>19270.982459999999</v>
      </c>
      <c r="Y6" s="58">
        <v>20927.851330000001</v>
      </c>
      <c r="Z6" s="58">
        <v>22985.353459999998</v>
      </c>
      <c r="AA6" s="58">
        <v>24830.35226</v>
      </c>
      <c r="AB6" s="58">
        <v>26047.46776</v>
      </c>
      <c r="AC6" s="58">
        <v>26662.444749999999</v>
      </c>
      <c r="AD6" s="58">
        <v>28647.899440000001</v>
      </c>
      <c r="AE6" s="58">
        <v>31507.55082</v>
      </c>
      <c r="AF6" s="58">
        <v>32976.025759999997</v>
      </c>
      <c r="AG6" s="58">
        <v>34284.780290000002</v>
      </c>
      <c r="AH6" s="58">
        <v>35623.075839999998</v>
      </c>
      <c r="AI6" s="58">
        <v>36858.741390000003</v>
      </c>
      <c r="AJ6" s="58">
        <v>37950.842949999998</v>
      </c>
      <c r="AK6" s="58">
        <v>39023.797250000003</v>
      </c>
      <c r="AL6" s="58">
        <v>40168.600530000003</v>
      </c>
      <c r="AM6" s="58">
        <v>40504.31336</v>
      </c>
      <c r="AN6" s="58">
        <v>40843.279190000001</v>
      </c>
    </row>
    <row r="7" spans="1:40" x14ac:dyDescent="0.25">
      <c r="A7" s="229" t="s">
        <v>3</v>
      </c>
      <c r="B7" s="58">
        <v>9299.924078</v>
      </c>
      <c r="C7" s="58">
        <v>10146.851919999999</v>
      </c>
      <c r="D7" s="58">
        <v>9626.1215549999997</v>
      </c>
      <c r="E7" s="58">
        <v>9970.7169620000004</v>
      </c>
      <c r="F7" s="58">
        <v>10962.62494</v>
      </c>
      <c r="G7" s="58">
        <v>11526.84425</v>
      </c>
      <c r="H7" s="58">
        <v>10591.78457</v>
      </c>
      <c r="I7" s="58">
        <v>6195.8352949999999</v>
      </c>
      <c r="J7" s="58">
        <v>8837.351482</v>
      </c>
      <c r="K7" s="58">
        <v>9946.2721949999996</v>
      </c>
      <c r="L7" s="58">
        <v>11281.672189999999</v>
      </c>
      <c r="M7" s="58">
        <v>13005.98631</v>
      </c>
      <c r="N7" s="58">
        <v>14620.07468</v>
      </c>
      <c r="O7" s="58">
        <v>14785.0227</v>
      </c>
      <c r="P7" s="58">
        <v>15221.38781</v>
      </c>
      <c r="Q7" s="58">
        <v>15919.903270000001</v>
      </c>
      <c r="R7" s="58">
        <v>16231.67974</v>
      </c>
      <c r="S7" s="58">
        <v>16889.72869</v>
      </c>
      <c r="T7" s="58">
        <v>16974.703809999999</v>
      </c>
      <c r="U7" s="58">
        <v>16098.671609999999</v>
      </c>
      <c r="V7" s="58">
        <v>16288.165919999999</v>
      </c>
      <c r="W7" s="58">
        <v>16477.660230000001</v>
      </c>
      <c r="X7" s="58">
        <v>16667.34404</v>
      </c>
      <c r="Y7" s="58">
        <v>16856.838350000002</v>
      </c>
      <c r="Z7" s="58">
        <v>17046.33266</v>
      </c>
      <c r="AA7" s="58">
        <v>17236.016469999999</v>
      </c>
      <c r="AB7" s="58">
        <v>17425.510780000001</v>
      </c>
      <c r="AC7" s="58">
        <v>17615.005089999999</v>
      </c>
      <c r="AD7" s="58">
        <v>17804.49941</v>
      </c>
      <c r="AE7" s="58">
        <v>17780.928510000002</v>
      </c>
      <c r="AF7" s="58">
        <v>18183.772270000001</v>
      </c>
      <c r="AG7" s="58">
        <v>18373.26658</v>
      </c>
      <c r="AH7" s="58">
        <v>18562.760900000001</v>
      </c>
      <c r="AI7" s="58">
        <v>18408.133539999999</v>
      </c>
      <c r="AJ7" s="58">
        <v>18597.627850000001</v>
      </c>
      <c r="AK7" s="58">
        <v>18787.122159999999</v>
      </c>
      <c r="AL7" s="58">
        <v>18787.122159999999</v>
      </c>
      <c r="AM7" s="58">
        <v>18787.122159999999</v>
      </c>
      <c r="AN7" s="58">
        <v>18575.835999999999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1302.556885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4667.603314</v>
      </c>
      <c r="H10" s="58">
        <v>3995.6119319999998</v>
      </c>
      <c r="I10" s="58">
        <v>4728.1467469999998</v>
      </c>
      <c r="J10" s="58">
        <v>4428.082504</v>
      </c>
      <c r="K10" s="58">
        <v>4638.5999769999999</v>
      </c>
      <c r="L10" s="58">
        <v>4715.7348700000002</v>
      </c>
      <c r="M10" s="58">
        <v>4691.180773</v>
      </c>
      <c r="N10" s="58">
        <v>3759.2477469999999</v>
      </c>
      <c r="O10" s="58">
        <v>2307.152834</v>
      </c>
      <c r="P10" s="58">
        <v>1925.9123990000001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4950.2869449999998</v>
      </c>
      <c r="P11" s="58">
        <v>6464.5935239999999</v>
      </c>
      <c r="Q11" s="58">
        <v>10829.94944</v>
      </c>
      <c r="R11" s="58">
        <v>11662.24719</v>
      </c>
      <c r="S11" s="58">
        <v>12953.7567</v>
      </c>
      <c r="T11" s="58">
        <v>12953.7567</v>
      </c>
      <c r="U11" s="58">
        <v>13570.100899999999</v>
      </c>
      <c r="V11" s="58">
        <v>15512.961520000001</v>
      </c>
      <c r="W11" s="58">
        <v>17792.30096</v>
      </c>
      <c r="X11" s="58">
        <v>19900.331829999999</v>
      </c>
      <c r="Y11" s="58">
        <v>21979.510109999999</v>
      </c>
      <c r="Z11" s="58">
        <v>24421.1672</v>
      </c>
      <c r="AA11" s="58">
        <v>26957.383689999999</v>
      </c>
      <c r="AB11" s="58">
        <v>29238.999329999999</v>
      </c>
      <c r="AC11" s="58">
        <v>32329.766609999999</v>
      </c>
      <c r="AD11" s="58">
        <v>34919.366650000004</v>
      </c>
      <c r="AE11" s="58">
        <v>36339.557200000003</v>
      </c>
      <c r="AF11" s="58">
        <v>38798.175810000001</v>
      </c>
      <c r="AG11" s="58">
        <v>41429.83193</v>
      </c>
      <c r="AH11" s="58">
        <v>44153.288439999997</v>
      </c>
      <c r="AI11" s="58">
        <v>47800.557240000002</v>
      </c>
      <c r="AJ11" s="58">
        <v>51515.243690000003</v>
      </c>
      <c r="AK11" s="58">
        <v>55663.628270000001</v>
      </c>
      <c r="AL11" s="58">
        <v>59991.052190000002</v>
      </c>
      <c r="AM11" s="58">
        <v>63325.991150000002</v>
      </c>
      <c r="AN11" s="58">
        <v>67247.674150000006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4831.910226</v>
      </c>
      <c r="G12" s="58">
        <v>4920.132826</v>
      </c>
      <c r="H12" s="58">
        <v>5059.8664259999996</v>
      </c>
      <c r="I12" s="58">
        <v>5170.365726</v>
      </c>
      <c r="J12" s="58">
        <v>5183.581126</v>
      </c>
      <c r="K12" s="58">
        <v>6122.3353989999996</v>
      </c>
      <c r="L12" s="58">
        <v>9177.7780590000002</v>
      </c>
      <c r="M12" s="58">
        <v>9080.2841040000003</v>
      </c>
      <c r="N12" s="58">
        <v>11835.15223</v>
      </c>
      <c r="O12" s="58">
        <v>11835.15223</v>
      </c>
      <c r="P12" s="58">
        <v>11473.08584</v>
      </c>
      <c r="Q12" s="58">
        <v>10643.446019999999</v>
      </c>
      <c r="R12" s="58">
        <v>10430.442069999999</v>
      </c>
      <c r="S12" s="58">
        <v>11773.585069999999</v>
      </c>
      <c r="T12" s="58">
        <v>13175.35218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12487.40568</v>
      </c>
      <c r="AH12" s="58">
        <v>13065.266449999999</v>
      </c>
      <c r="AI12" s="58">
        <v>13642.13673</v>
      </c>
      <c r="AJ12" s="58">
        <v>13211.237289999999</v>
      </c>
      <c r="AK12" s="58">
        <v>11997.0489</v>
      </c>
      <c r="AL12" s="58">
        <v>12185.530269999999</v>
      </c>
      <c r="AM12" s="58">
        <v>11800.977999999999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169.27459999999999</v>
      </c>
      <c r="H13" s="58">
        <v>330.62139999999999</v>
      </c>
      <c r="I13" s="58">
        <v>417.46899999999999</v>
      </c>
      <c r="J13" s="58">
        <v>400.46899999999999</v>
      </c>
      <c r="K13" s="58">
        <v>434.26900000000001</v>
      </c>
      <c r="L13" s="58">
        <v>428.66899999999998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8662.0943000000007</v>
      </c>
      <c r="AN13" s="58">
        <v>9535.3406799999993</v>
      </c>
    </row>
    <row r="14" spans="1:40" x14ac:dyDescent="0.25">
      <c r="A14" s="229" t="s">
        <v>1</v>
      </c>
      <c r="B14" s="58">
        <v>53847.807999999997</v>
      </c>
      <c r="C14" s="58">
        <v>54640.045149999998</v>
      </c>
      <c r="D14" s="58">
        <v>59200.8246</v>
      </c>
      <c r="E14" s="58">
        <v>58789.768649999998</v>
      </c>
      <c r="F14" s="58">
        <v>56414.4018</v>
      </c>
      <c r="G14" s="58">
        <v>58583.554470000003</v>
      </c>
      <c r="H14" s="58">
        <v>62338.069969999997</v>
      </c>
      <c r="I14" s="58">
        <v>68302.86361</v>
      </c>
      <c r="J14" s="58">
        <v>71064.069589999999</v>
      </c>
      <c r="K14" s="58">
        <v>72974.92697</v>
      </c>
      <c r="L14" s="58">
        <v>71791.281780000005</v>
      </c>
      <c r="M14" s="58">
        <v>72833.641329999999</v>
      </c>
      <c r="N14" s="58">
        <v>73485.760670000003</v>
      </c>
      <c r="O14" s="58">
        <v>72891.289350000006</v>
      </c>
      <c r="P14" s="58">
        <v>74103.063869999998</v>
      </c>
      <c r="Q14" s="58">
        <v>74284.910369999998</v>
      </c>
      <c r="R14" s="58">
        <v>77264.872340000002</v>
      </c>
      <c r="S14" s="58">
        <v>77667.709690000003</v>
      </c>
      <c r="T14" s="58">
        <v>80196.227870000002</v>
      </c>
      <c r="U14" s="58">
        <v>84971.979609999995</v>
      </c>
      <c r="V14" s="58">
        <v>86014.52463</v>
      </c>
      <c r="W14" s="58">
        <v>86674.177299999996</v>
      </c>
      <c r="X14" s="58">
        <v>87375.393509999994</v>
      </c>
      <c r="Y14" s="58">
        <v>88575.403290000002</v>
      </c>
      <c r="Z14" s="58">
        <v>89341.136910000001</v>
      </c>
      <c r="AA14" s="58">
        <v>90171.498049999995</v>
      </c>
      <c r="AB14" s="58">
        <v>92217.651089999999</v>
      </c>
      <c r="AC14" s="58">
        <v>93894.223320000005</v>
      </c>
      <c r="AD14" s="58">
        <v>93606.776360000003</v>
      </c>
      <c r="AE14" s="58">
        <v>93284.179980000001</v>
      </c>
      <c r="AF14" s="58">
        <v>92907.173349999997</v>
      </c>
      <c r="AG14" s="58">
        <v>93940.243979999999</v>
      </c>
      <c r="AH14" s="58">
        <v>93235.419980000006</v>
      </c>
      <c r="AI14" s="58">
        <v>92383.983470000006</v>
      </c>
      <c r="AJ14" s="58">
        <v>92302.713730000003</v>
      </c>
      <c r="AK14" s="58">
        <v>92376.912089999998</v>
      </c>
      <c r="AL14" s="58">
        <v>91412.226469999994</v>
      </c>
      <c r="AM14" s="58">
        <v>92669.86073</v>
      </c>
      <c r="AN14" s="58">
        <v>90661.974119999999</v>
      </c>
    </row>
    <row r="15" spans="1:40" x14ac:dyDescent="0.25">
      <c r="A15" s="229" t="s">
        <v>645</v>
      </c>
      <c r="B15" s="58">
        <v>80887.386989599996</v>
      </c>
      <c r="C15" s="58">
        <v>82513.316860999999</v>
      </c>
      <c r="D15" s="58">
        <v>87215.223811999997</v>
      </c>
      <c r="E15" s="58">
        <v>87267.589859</v>
      </c>
      <c r="F15" s="58">
        <v>86804.322828999997</v>
      </c>
      <c r="G15" s="58">
        <v>90710.312192000012</v>
      </c>
      <c r="H15" s="58">
        <v>92836.073363000003</v>
      </c>
      <c r="I15" s="58">
        <v>97878.519574000005</v>
      </c>
      <c r="J15" s="58">
        <v>102968.953188</v>
      </c>
      <c r="K15" s="58">
        <v>108022.15477299999</v>
      </c>
      <c r="L15" s="58">
        <v>112503.6064</v>
      </c>
      <c r="M15" s="58">
        <v>117242.18120200001</v>
      </c>
      <c r="N15" s="58">
        <v>122114.857539</v>
      </c>
      <c r="O15" s="58">
        <v>127184.71664100001</v>
      </c>
      <c r="P15" s="58">
        <v>131587.72822600001</v>
      </c>
      <c r="Q15" s="58">
        <v>135780.13765220001</v>
      </c>
      <c r="R15" s="58">
        <v>140139.26812200001</v>
      </c>
      <c r="S15" s="58">
        <v>144596.37964</v>
      </c>
      <c r="T15" s="58">
        <v>149189.20465</v>
      </c>
      <c r="U15" s="58">
        <v>153972.85730099998</v>
      </c>
      <c r="V15" s="58">
        <v>158797.19325100002</v>
      </c>
      <c r="W15" s="58">
        <v>163593.463911</v>
      </c>
      <c r="X15" s="58">
        <v>168566.04514100001</v>
      </c>
      <c r="Y15" s="58">
        <v>173689.87218100001</v>
      </c>
      <c r="Z15" s="58">
        <v>179137.814281</v>
      </c>
      <c r="AA15" s="58">
        <v>184539.074521</v>
      </c>
      <c r="AB15" s="58">
        <v>190085.519011</v>
      </c>
      <c r="AC15" s="58">
        <v>195466.435421</v>
      </c>
      <c r="AD15" s="58">
        <v>200835.96164659999</v>
      </c>
      <c r="AE15" s="58">
        <v>205596.85632200001</v>
      </c>
      <c r="AF15" s="58">
        <v>210381.09316599998</v>
      </c>
      <c r="AG15" s="58">
        <v>215217.98232799998</v>
      </c>
      <c r="AH15" s="58">
        <v>220184.19157999998</v>
      </c>
      <c r="AI15" s="58">
        <v>225237.09665400002</v>
      </c>
      <c r="AJ15" s="58">
        <v>230359.90958099999</v>
      </c>
      <c r="AK15" s="58">
        <v>235476.316911</v>
      </c>
      <c r="AL15" s="58">
        <v>241110.96990999999</v>
      </c>
      <c r="AM15" s="58">
        <v>246549.97412100004</v>
      </c>
      <c r="AN15" s="58">
        <v>251305.85529100001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3468.4333259999999</v>
      </c>
      <c r="C19" s="58">
        <f t="shared" si="2"/>
        <v>3574.6738879999998</v>
      </c>
      <c r="D19" s="58">
        <f t="shared" si="2"/>
        <v>3926.2940020000001</v>
      </c>
      <c r="E19" s="58">
        <f t="shared" si="2"/>
        <v>4039.8127709999999</v>
      </c>
      <c r="F19" s="58">
        <f t="shared" si="2"/>
        <v>4361.9382910000004</v>
      </c>
      <c r="G19" s="58">
        <f t="shared" si="2"/>
        <v>4497.5455620000002</v>
      </c>
      <c r="H19" s="58">
        <f t="shared" si="2"/>
        <v>4117.6441020000002</v>
      </c>
      <c r="I19" s="58">
        <f t="shared" si="2"/>
        <v>4599.1349749999999</v>
      </c>
      <c r="J19" s="58">
        <f t="shared" si="2"/>
        <v>4693.4801020000004</v>
      </c>
      <c r="K19" s="58">
        <f t="shared" si="2"/>
        <v>4888.5468819999996</v>
      </c>
      <c r="L19" s="58">
        <f t="shared" si="2"/>
        <v>6043.1194400000004</v>
      </c>
      <c r="M19" s="58">
        <f t="shared" si="2"/>
        <v>6129.4828399999997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6112.7368479999996</v>
      </c>
      <c r="Q19" s="58">
        <f t="shared" si="2"/>
        <v>6112.7368479999996</v>
      </c>
      <c r="R19" s="58">
        <f t="shared" si="2"/>
        <v>6468.6898170000004</v>
      </c>
      <c r="S19" s="58">
        <f t="shared" si="2"/>
        <v>8206.7089250000008</v>
      </c>
      <c r="T19" s="58">
        <f t="shared" si="2"/>
        <v>8206.7089250000008</v>
      </c>
      <c r="U19" s="58">
        <f t="shared" si="2"/>
        <v>8037.8103860000001</v>
      </c>
      <c r="V19" s="58">
        <f t="shared" si="2"/>
        <v>8037.8103860000001</v>
      </c>
      <c r="W19" s="58">
        <f t="shared" si="2"/>
        <v>8037.8103860000001</v>
      </c>
      <c r="X19" s="58">
        <f t="shared" si="2"/>
        <v>8037.8103860000001</v>
      </c>
      <c r="Y19" s="58">
        <f t="shared" si="2"/>
        <v>8037.8103860000001</v>
      </c>
      <c r="Z19" s="58">
        <f t="shared" si="2"/>
        <v>8033.3653359999998</v>
      </c>
      <c r="AA19" s="58">
        <f t="shared" si="2"/>
        <v>8033.3653359999998</v>
      </c>
      <c r="AB19" s="58">
        <f t="shared" si="2"/>
        <v>8033.3653359999998</v>
      </c>
      <c r="AC19" s="58">
        <f t="shared" si="2"/>
        <v>8033.3653359999998</v>
      </c>
      <c r="AD19" s="58">
        <f t="shared" si="2"/>
        <v>8033.3653359999998</v>
      </c>
      <c r="AE19" s="58">
        <f t="shared" si="2"/>
        <v>8033.3653359999998</v>
      </c>
      <c r="AF19" s="58">
        <f t="shared" si="2"/>
        <v>8033.3653359999998</v>
      </c>
      <c r="AG19" s="58">
        <f t="shared" si="2"/>
        <v>8033.3653359999998</v>
      </c>
      <c r="AH19" s="58">
        <f t="shared" si="2"/>
        <v>8033.3653359999998</v>
      </c>
      <c r="AI19" s="58">
        <f t="shared" si="2"/>
        <v>8033.3653359999998</v>
      </c>
      <c r="AJ19" s="58">
        <f t="shared" si="2"/>
        <v>7816.4208360000002</v>
      </c>
      <c r="AK19" s="58">
        <f t="shared" si="2"/>
        <v>7816.4208360000002</v>
      </c>
      <c r="AL19" s="58">
        <f t="shared" si="2"/>
        <v>7816.4208360000002</v>
      </c>
      <c r="AM19" s="58">
        <f t="shared" si="2"/>
        <v>7816.4208360000002</v>
      </c>
      <c r="AN19" s="58">
        <f t="shared" si="2"/>
        <v>7816.4208360000002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2275.3635899999999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1840.095</v>
      </c>
      <c r="H20" s="58">
        <f t="shared" si="3"/>
        <v>1296.075</v>
      </c>
      <c r="I20" s="58">
        <f t="shared" si="3"/>
        <v>2635.32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726.81114860000002</v>
      </c>
      <c r="C21" s="58">
        <f t="shared" si="4"/>
        <v>1032.4054309999999</v>
      </c>
      <c r="D21" s="58">
        <f t="shared" si="4"/>
        <v>1224.213925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2401.7311260000001</v>
      </c>
      <c r="H21" s="58">
        <f t="shared" si="4"/>
        <v>3002.868919</v>
      </c>
      <c r="I21" s="58">
        <f t="shared" si="4"/>
        <v>4075.292336</v>
      </c>
      <c r="J21" s="58">
        <f t="shared" si="4"/>
        <v>3623.0683399999998</v>
      </c>
      <c r="K21" s="58">
        <f t="shared" si="4"/>
        <v>4278.353306</v>
      </c>
      <c r="L21" s="58">
        <f t="shared" si="4"/>
        <v>4326.5000170000003</v>
      </c>
      <c r="M21" s="58">
        <f t="shared" si="4"/>
        <v>6328.4858009999998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10234.165349999999</v>
      </c>
      <c r="Q21" s="58">
        <f t="shared" si="4"/>
        <v>11746.15683</v>
      </c>
      <c r="R21" s="58">
        <f t="shared" si="4"/>
        <v>12028.55438</v>
      </c>
      <c r="S21" s="58">
        <f t="shared" si="4"/>
        <v>11999.09438</v>
      </c>
      <c r="T21" s="58">
        <f t="shared" si="4"/>
        <v>12576.65898</v>
      </c>
      <c r="U21" s="58">
        <f t="shared" si="4"/>
        <v>13979.91188</v>
      </c>
      <c r="V21" s="58">
        <f t="shared" si="4"/>
        <v>15629.54788</v>
      </c>
      <c r="W21" s="58">
        <f t="shared" si="4"/>
        <v>17297.332119999999</v>
      </c>
      <c r="X21" s="58">
        <f t="shared" si="4"/>
        <v>19270.982459999999</v>
      </c>
      <c r="Y21" s="58">
        <f t="shared" si="4"/>
        <v>20927.851330000001</v>
      </c>
      <c r="Z21" s="58">
        <f t="shared" si="4"/>
        <v>22985.353459999998</v>
      </c>
      <c r="AA21" s="58">
        <f t="shared" si="4"/>
        <v>24830.35226</v>
      </c>
      <c r="AB21" s="58">
        <f t="shared" si="4"/>
        <v>26047.46776</v>
      </c>
      <c r="AC21" s="58">
        <f t="shared" si="4"/>
        <v>26662.444749999999</v>
      </c>
      <c r="AD21" s="58">
        <f t="shared" si="4"/>
        <v>28647.899440000001</v>
      </c>
      <c r="AE21" s="58">
        <f t="shared" si="4"/>
        <v>31507.55082</v>
      </c>
      <c r="AF21" s="58">
        <f t="shared" si="4"/>
        <v>32976.025759999997</v>
      </c>
      <c r="AG21" s="58">
        <f t="shared" si="4"/>
        <v>34284.780290000002</v>
      </c>
      <c r="AH21" s="58">
        <f t="shared" si="4"/>
        <v>35623.075839999998</v>
      </c>
      <c r="AI21" s="58">
        <f t="shared" si="4"/>
        <v>36858.741390000003</v>
      </c>
      <c r="AJ21" s="58">
        <f t="shared" si="4"/>
        <v>37950.842949999998</v>
      </c>
      <c r="AK21" s="58">
        <f t="shared" si="4"/>
        <v>39023.797250000003</v>
      </c>
      <c r="AL21" s="58">
        <f t="shared" si="4"/>
        <v>40168.600530000003</v>
      </c>
      <c r="AM21" s="58">
        <f t="shared" si="4"/>
        <v>40504.31336</v>
      </c>
      <c r="AN21" s="58">
        <f t="shared" si="4"/>
        <v>40843.279190000001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10146.851919999999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10962.62494</v>
      </c>
      <c r="G22" s="58">
        <f t="shared" si="5"/>
        <v>11526.84425</v>
      </c>
      <c r="H22" s="58">
        <f t="shared" si="5"/>
        <v>10591.78457</v>
      </c>
      <c r="I22" s="58">
        <f t="shared" si="5"/>
        <v>6195.8352949999999</v>
      </c>
      <c r="J22" s="58">
        <f t="shared" si="5"/>
        <v>8837.351482</v>
      </c>
      <c r="K22" s="58">
        <f t="shared" si="5"/>
        <v>9946.2721949999996</v>
      </c>
      <c r="L22" s="58">
        <f t="shared" si="5"/>
        <v>11281.672189999999</v>
      </c>
      <c r="M22" s="58">
        <f t="shared" si="5"/>
        <v>13005.98631</v>
      </c>
      <c r="N22" s="58">
        <f t="shared" si="5"/>
        <v>14620.07468</v>
      </c>
      <c r="O22" s="58">
        <f t="shared" si="5"/>
        <v>14785.0227</v>
      </c>
      <c r="P22" s="58">
        <f t="shared" si="5"/>
        <v>15221.38781</v>
      </c>
      <c r="Q22" s="58">
        <f t="shared" si="5"/>
        <v>15919.903270000001</v>
      </c>
      <c r="R22" s="58">
        <f t="shared" si="5"/>
        <v>16231.67974</v>
      </c>
      <c r="S22" s="58">
        <f t="shared" si="5"/>
        <v>16889.72869</v>
      </c>
      <c r="T22" s="58">
        <f t="shared" si="5"/>
        <v>16974.703809999999</v>
      </c>
      <c r="U22" s="58">
        <f t="shared" si="5"/>
        <v>16098.671609999999</v>
      </c>
      <c r="V22" s="58">
        <f t="shared" si="5"/>
        <v>16288.165919999999</v>
      </c>
      <c r="W22" s="58">
        <f t="shared" si="5"/>
        <v>16477.660230000001</v>
      </c>
      <c r="X22" s="58">
        <f t="shared" si="5"/>
        <v>16667.34404</v>
      </c>
      <c r="Y22" s="58">
        <f t="shared" si="5"/>
        <v>16856.838350000002</v>
      </c>
      <c r="Z22" s="58">
        <f t="shared" si="5"/>
        <v>17046.33266</v>
      </c>
      <c r="AA22" s="58">
        <f t="shared" si="5"/>
        <v>17236.016469999999</v>
      </c>
      <c r="AB22" s="58">
        <f t="shared" si="5"/>
        <v>17425.510780000001</v>
      </c>
      <c r="AC22" s="58">
        <f t="shared" si="5"/>
        <v>17615.005089999999</v>
      </c>
      <c r="AD22" s="58">
        <f t="shared" si="5"/>
        <v>17804.49941</v>
      </c>
      <c r="AE22" s="58">
        <f t="shared" si="5"/>
        <v>17780.928510000002</v>
      </c>
      <c r="AF22" s="58">
        <f t="shared" si="5"/>
        <v>18183.772270000001</v>
      </c>
      <c r="AG22" s="58">
        <f t="shared" si="5"/>
        <v>18373.26658</v>
      </c>
      <c r="AH22" s="58">
        <f t="shared" si="5"/>
        <v>18562.760900000001</v>
      </c>
      <c r="AI22" s="58">
        <f t="shared" si="5"/>
        <v>18408.133539999999</v>
      </c>
      <c r="AJ22" s="58">
        <f t="shared" si="5"/>
        <v>18597.627850000001</v>
      </c>
      <c r="AK22" s="58">
        <f t="shared" si="5"/>
        <v>18787.122159999999</v>
      </c>
      <c r="AL22" s="58">
        <f t="shared" si="5"/>
        <v>18787.122159999999</v>
      </c>
      <c r="AM22" s="58">
        <f t="shared" si="5"/>
        <v>18787.122159999999</v>
      </c>
      <c r="AN22" s="58">
        <f t="shared" si="5"/>
        <v>18575.835999999999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1302.556885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4667.603314</v>
      </c>
      <c r="H25" s="58">
        <f t="shared" si="8"/>
        <v>3995.6119319999998</v>
      </c>
      <c r="I25" s="58">
        <f t="shared" si="8"/>
        <v>4728.1467469999998</v>
      </c>
      <c r="J25" s="58">
        <f t="shared" si="8"/>
        <v>4428.082504</v>
      </c>
      <c r="K25" s="58">
        <f t="shared" si="8"/>
        <v>4638.5999769999999</v>
      </c>
      <c r="L25" s="58">
        <f t="shared" si="8"/>
        <v>4715.7348700000002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1925.9123990000001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4950.2869449999998</v>
      </c>
      <c r="P26" s="58">
        <f t="shared" si="9"/>
        <v>6464.5935239999999</v>
      </c>
      <c r="Q26" s="58">
        <f t="shared" si="9"/>
        <v>10829.94944</v>
      </c>
      <c r="R26" s="58">
        <f t="shared" si="9"/>
        <v>11662.24719</v>
      </c>
      <c r="S26" s="58">
        <f t="shared" si="9"/>
        <v>12953.7567</v>
      </c>
      <c r="T26" s="58">
        <f t="shared" si="9"/>
        <v>12953.7567</v>
      </c>
      <c r="U26" s="58">
        <f t="shared" si="9"/>
        <v>13570.100899999999</v>
      </c>
      <c r="V26" s="58">
        <f t="shared" si="9"/>
        <v>15512.961520000001</v>
      </c>
      <c r="W26" s="58">
        <f t="shared" si="9"/>
        <v>17792.30096</v>
      </c>
      <c r="X26" s="58">
        <f t="shared" si="9"/>
        <v>19900.331829999999</v>
      </c>
      <c r="Y26" s="58">
        <f t="shared" si="9"/>
        <v>21979.510109999999</v>
      </c>
      <c r="Z26" s="58">
        <f t="shared" si="9"/>
        <v>24421.1672</v>
      </c>
      <c r="AA26" s="58">
        <f t="shared" si="9"/>
        <v>26957.383689999999</v>
      </c>
      <c r="AB26" s="58">
        <f t="shared" si="9"/>
        <v>29238.999329999999</v>
      </c>
      <c r="AC26" s="58">
        <f t="shared" si="9"/>
        <v>32329.766609999999</v>
      </c>
      <c r="AD26" s="58">
        <f t="shared" si="9"/>
        <v>34919.366650000004</v>
      </c>
      <c r="AE26" s="58">
        <f t="shared" si="9"/>
        <v>36339.557200000003</v>
      </c>
      <c r="AF26" s="58">
        <f t="shared" si="9"/>
        <v>38798.175810000001</v>
      </c>
      <c r="AG26" s="58">
        <f t="shared" si="9"/>
        <v>41429.83193</v>
      </c>
      <c r="AH26" s="58">
        <f t="shared" si="9"/>
        <v>44153.288439999997</v>
      </c>
      <c r="AI26" s="58">
        <f t="shared" si="9"/>
        <v>47800.557240000002</v>
      </c>
      <c r="AJ26" s="58">
        <f t="shared" si="9"/>
        <v>51515.243690000003</v>
      </c>
      <c r="AK26" s="58">
        <f t="shared" si="9"/>
        <v>55663.628270000001</v>
      </c>
      <c r="AL26" s="58">
        <f t="shared" si="9"/>
        <v>59991.052190000002</v>
      </c>
      <c r="AM26" s="58">
        <f t="shared" si="9"/>
        <v>63325.991150000002</v>
      </c>
      <c r="AN26" s="58">
        <f t="shared" si="9"/>
        <v>67247.674150000006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4831.910226</v>
      </c>
      <c r="G27" s="58">
        <f t="shared" si="10"/>
        <v>4920.132826</v>
      </c>
      <c r="H27" s="58">
        <f t="shared" si="10"/>
        <v>5059.8664259999996</v>
      </c>
      <c r="I27" s="58">
        <f t="shared" si="10"/>
        <v>5170.365726</v>
      </c>
      <c r="J27" s="58">
        <f t="shared" si="10"/>
        <v>5183.581126</v>
      </c>
      <c r="K27" s="58">
        <f t="shared" si="10"/>
        <v>6122.3353989999996</v>
      </c>
      <c r="L27" s="58">
        <f t="shared" si="10"/>
        <v>9177.7780590000002</v>
      </c>
      <c r="M27" s="58">
        <f t="shared" si="10"/>
        <v>9080.2841040000003</v>
      </c>
      <c r="N27" s="58">
        <f t="shared" si="10"/>
        <v>11835.15223</v>
      </c>
      <c r="O27" s="58">
        <f t="shared" si="10"/>
        <v>11835.15223</v>
      </c>
      <c r="P27" s="58">
        <f t="shared" si="10"/>
        <v>11473.08584</v>
      </c>
      <c r="Q27" s="58">
        <f t="shared" si="10"/>
        <v>10643.446019999999</v>
      </c>
      <c r="R27" s="58">
        <f t="shared" si="10"/>
        <v>10430.442069999999</v>
      </c>
      <c r="S27" s="58">
        <f t="shared" si="10"/>
        <v>11773.585069999999</v>
      </c>
      <c r="T27" s="58">
        <f t="shared" si="10"/>
        <v>13175.35218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12487.40568</v>
      </c>
      <c r="AH27" s="58">
        <f t="shared" si="10"/>
        <v>13065.266449999999</v>
      </c>
      <c r="AI27" s="58">
        <f t="shared" si="10"/>
        <v>13642.13673</v>
      </c>
      <c r="AJ27" s="58">
        <f t="shared" si="10"/>
        <v>13211.237289999999</v>
      </c>
      <c r="AK27" s="58">
        <f t="shared" si="10"/>
        <v>11997.0489</v>
      </c>
      <c r="AL27" s="58">
        <f t="shared" si="10"/>
        <v>12185.530269999999</v>
      </c>
      <c r="AM27" s="58">
        <f t="shared" si="10"/>
        <v>11800.977999999999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169.27459999999999</v>
      </c>
      <c r="H28" s="58">
        <f t="shared" si="11"/>
        <v>330.62139999999999</v>
      </c>
      <c r="I28" s="58">
        <f t="shared" si="11"/>
        <v>417.46899999999999</v>
      </c>
      <c r="J28" s="58">
        <f t="shared" si="11"/>
        <v>400.46899999999999</v>
      </c>
      <c r="K28" s="58">
        <f t="shared" si="11"/>
        <v>434.26900000000001</v>
      </c>
      <c r="L28" s="58">
        <f t="shared" si="11"/>
        <v>428.66899999999998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8662.0943000000007</v>
      </c>
      <c r="AN28" s="58">
        <f t="shared" si="11"/>
        <v>9535.3406799999993</v>
      </c>
    </row>
    <row r="29" spans="1:40" x14ac:dyDescent="0.25">
      <c r="A29" t="str">
        <f t="shared" ref="A29:AN29" si="12">A14</f>
        <v>UHE</v>
      </c>
      <c r="B29" s="58">
        <f t="shared" si="12"/>
        <v>53847.807999999997</v>
      </c>
      <c r="C29" s="58">
        <f t="shared" si="12"/>
        <v>54640.045149999998</v>
      </c>
      <c r="D29" s="58">
        <f t="shared" si="12"/>
        <v>59200.8246</v>
      </c>
      <c r="E29" s="58">
        <f t="shared" si="12"/>
        <v>58789.768649999998</v>
      </c>
      <c r="F29" s="58">
        <f t="shared" si="12"/>
        <v>56414.4018</v>
      </c>
      <c r="G29" s="58">
        <f t="shared" si="12"/>
        <v>58583.554470000003</v>
      </c>
      <c r="H29" s="58">
        <f t="shared" si="12"/>
        <v>62338.069969999997</v>
      </c>
      <c r="I29" s="58">
        <f t="shared" si="12"/>
        <v>68302.86361</v>
      </c>
      <c r="J29" s="58">
        <f t="shared" si="12"/>
        <v>71064.069589999999</v>
      </c>
      <c r="K29" s="58">
        <f t="shared" si="12"/>
        <v>72974.92697</v>
      </c>
      <c r="L29" s="58">
        <f t="shared" si="12"/>
        <v>71791.281780000005</v>
      </c>
      <c r="M29" s="58">
        <f t="shared" si="12"/>
        <v>72833.641329999999</v>
      </c>
      <c r="N29" s="58">
        <f t="shared" si="12"/>
        <v>73485.760670000003</v>
      </c>
      <c r="O29" s="58">
        <f t="shared" si="12"/>
        <v>72891.289350000006</v>
      </c>
      <c r="P29" s="58">
        <f t="shared" si="12"/>
        <v>74103.063869999998</v>
      </c>
      <c r="Q29" s="58">
        <f t="shared" si="12"/>
        <v>74284.910369999998</v>
      </c>
      <c r="R29" s="58">
        <f t="shared" si="12"/>
        <v>77264.872340000002</v>
      </c>
      <c r="S29" s="58">
        <f t="shared" si="12"/>
        <v>77667.709690000003</v>
      </c>
      <c r="T29" s="58">
        <f t="shared" si="12"/>
        <v>80196.227870000002</v>
      </c>
      <c r="U29" s="58">
        <f t="shared" si="12"/>
        <v>84971.979609999995</v>
      </c>
      <c r="V29" s="58">
        <f t="shared" si="12"/>
        <v>86014.52463</v>
      </c>
      <c r="W29" s="58">
        <f t="shared" si="12"/>
        <v>86674.177299999996</v>
      </c>
      <c r="X29" s="58">
        <f t="shared" si="12"/>
        <v>87375.393509999994</v>
      </c>
      <c r="Y29" s="58">
        <f t="shared" si="12"/>
        <v>88575.403290000002</v>
      </c>
      <c r="Z29" s="58">
        <f t="shared" si="12"/>
        <v>89341.136910000001</v>
      </c>
      <c r="AA29" s="58">
        <f t="shared" si="12"/>
        <v>90171.498049999995</v>
      </c>
      <c r="AB29" s="58">
        <f t="shared" si="12"/>
        <v>92217.651089999999</v>
      </c>
      <c r="AC29" s="58">
        <f t="shared" si="12"/>
        <v>93894.223320000005</v>
      </c>
      <c r="AD29" s="58">
        <f t="shared" si="12"/>
        <v>93606.776360000003</v>
      </c>
      <c r="AE29" s="58">
        <f t="shared" si="12"/>
        <v>93284.179980000001</v>
      </c>
      <c r="AF29" s="58">
        <f t="shared" si="12"/>
        <v>92907.173349999997</v>
      </c>
      <c r="AG29" s="58">
        <f t="shared" si="12"/>
        <v>93940.243979999999</v>
      </c>
      <c r="AH29" s="58">
        <f t="shared" si="12"/>
        <v>93235.419980000006</v>
      </c>
      <c r="AI29" s="58">
        <f t="shared" si="12"/>
        <v>92383.983470000006</v>
      </c>
      <c r="AJ29" s="58">
        <f t="shared" si="12"/>
        <v>92302.713730000003</v>
      </c>
      <c r="AK29" s="58">
        <f t="shared" si="12"/>
        <v>92376.912089999998</v>
      </c>
      <c r="AL29" s="58">
        <f t="shared" si="12"/>
        <v>91412.226469999994</v>
      </c>
      <c r="AM29" s="58">
        <f t="shared" si="12"/>
        <v>92669.86073</v>
      </c>
      <c r="AN29" s="58">
        <f t="shared" si="12"/>
        <v>90661.974119999999</v>
      </c>
    </row>
    <row r="30" spans="1:40" x14ac:dyDescent="0.25">
      <c r="A30" t="str">
        <f t="shared" ref="A30:AN30" si="13">A15</f>
        <v>Total Geral</v>
      </c>
      <c r="B30" s="58">
        <f t="shared" si="13"/>
        <v>80887.386989599996</v>
      </c>
      <c r="C30" s="58">
        <f t="shared" si="13"/>
        <v>82513.316860999999</v>
      </c>
      <c r="D30" s="58">
        <f t="shared" si="13"/>
        <v>87215.223811999997</v>
      </c>
      <c r="E30" s="58">
        <f t="shared" si="13"/>
        <v>87267.589859</v>
      </c>
      <c r="F30" s="58">
        <f t="shared" si="13"/>
        <v>86804.322828999997</v>
      </c>
      <c r="G30" s="58">
        <f t="shared" si="13"/>
        <v>90710.312192000012</v>
      </c>
      <c r="H30" s="58">
        <f t="shared" si="13"/>
        <v>92836.073363000003</v>
      </c>
      <c r="I30" s="58">
        <f t="shared" si="13"/>
        <v>97878.519574000005</v>
      </c>
      <c r="J30" s="58">
        <f t="shared" si="13"/>
        <v>102968.953188</v>
      </c>
      <c r="K30" s="58">
        <f t="shared" si="13"/>
        <v>108022.15477299999</v>
      </c>
      <c r="L30" s="58">
        <f t="shared" si="13"/>
        <v>112503.6064</v>
      </c>
      <c r="M30" s="58">
        <f t="shared" si="13"/>
        <v>117242.18120200001</v>
      </c>
      <c r="N30" s="58">
        <f t="shared" si="13"/>
        <v>122114.857539</v>
      </c>
      <c r="O30" s="58">
        <f t="shared" si="13"/>
        <v>127184.71664100001</v>
      </c>
      <c r="P30" s="58">
        <f t="shared" si="13"/>
        <v>131587.72822600001</v>
      </c>
      <c r="Q30" s="58">
        <f t="shared" si="13"/>
        <v>135780.13765220001</v>
      </c>
      <c r="R30" s="58">
        <f t="shared" si="13"/>
        <v>140139.26812200001</v>
      </c>
      <c r="S30" s="58">
        <f t="shared" si="13"/>
        <v>144596.37964</v>
      </c>
      <c r="T30" s="58">
        <f t="shared" si="13"/>
        <v>149189.20465</v>
      </c>
      <c r="U30" s="58">
        <f t="shared" si="13"/>
        <v>153972.85730099998</v>
      </c>
      <c r="V30" s="58">
        <f t="shared" si="13"/>
        <v>158797.19325100002</v>
      </c>
      <c r="W30" s="58">
        <f t="shared" si="13"/>
        <v>163593.463911</v>
      </c>
      <c r="X30" s="58">
        <f t="shared" si="13"/>
        <v>168566.04514100001</v>
      </c>
      <c r="Y30" s="58">
        <f t="shared" si="13"/>
        <v>173689.87218100001</v>
      </c>
      <c r="Z30" s="58">
        <f t="shared" si="13"/>
        <v>179137.814281</v>
      </c>
      <c r="AA30" s="58">
        <f t="shared" si="13"/>
        <v>184539.074521</v>
      </c>
      <c r="AB30" s="58">
        <f t="shared" si="13"/>
        <v>190085.519011</v>
      </c>
      <c r="AC30" s="58">
        <f t="shared" si="13"/>
        <v>195466.435421</v>
      </c>
      <c r="AD30" s="58">
        <f t="shared" si="13"/>
        <v>200835.96164659999</v>
      </c>
      <c r="AE30" s="58">
        <f t="shared" si="13"/>
        <v>205596.85632200001</v>
      </c>
      <c r="AF30" s="58">
        <f t="shared" si="13"/>
        <v>210381.09316599998</v>
      </c>
      <c r="AG30" s="58">
        <f t="shared" si="13"/>
        <v>215217.98232799998</v>
      </c>
      <c r="AH30" s="58">
        <f t="shared" si="13"/>
        <v>220184.19157999998</v>
      </c>
      <c r="AI30" s="58">
        <f t="shared" si="13"/>
        <v>225237.09665400002</v>
      </c>
      <c r="AJ30" s="58">
        <f t="shared" si="13"/>
        <v>230359.90958099999</v>
      </c>
      <c r="AK30" s="58">
        <f t="shared" si="13"/>
        <v>235476.316911</v>
      </c>
      <c r="AL30" s="58">
        <f t="shared" si="13"/>
        <v>241110.96990999999</v>
      </c>
      <c r="AM30" s="58">
        <f t="shared" si="13"/>
        <v>246549.97412100004</v>
      </c>
      <c r="AN30" s="58">
        <f t="shared" si="13"/>
        <v>251305.85529100001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68879.616320000001</v>
      </c>
      <c r="AF6" s="58">
        <v>66948.63665</v>
      </c>
      <c r="AG6" s="58">
        <v>60754.910239999997</v>
      </c>
      <c r="AH6" s="58">
        <v>68302.86361</v>
      </c>
      <c r="AI6" s="58">
        <v>71356.135750000001</v>
      </c>
      <c r="AJ6" s="58">
        <v>70611.089980000004</v>
      </c>
      <c r="AK6" s="58">
        <v>66364.116670000003</v>
      </c>
      <c r="AL6" s="58">
        <v>71064.069589999999</v>
      </c>
      <c r="AM6" s="58">
        <v>77605.823669999998</v>
      </c>
      <c r="AN6" s="58">
        <v>70416.77231</v>
      </c>
      <c r="AO6" s="58">
        <v>70113.094729999997</v>
      </c>
      <c r="AP6" s="58">
        <v>72974.92697</v>
      </c>
      <c r="AQ6" s="58">
        <v>80118.843370000002</v>
      </c>
      <c r="AR6" s="58">
        <v>71975.661479999995</v>
      </c>
      <c r="AS6" s="58">
        <v>70290.160489999995</v>
      </c>
      <c r="AT6" s="58">
        <v>71791.281780000005</v>
      </c>
      <c r="AU6" s="58">
        <v>79135.289009999993</v>
      </c>
      <c r="AV6" s="58">
        <v>73284.101309999998</v>
      </c>
      <c r="AW6" s="58">
        <v>71782.423370000004</v>
      </c>
      <c r="AX6" s="58">
        <v>72833.641329999999</v>
      </c>
      <c r="AY6" s="58">
        <v>80428.420169999998</v>
      </c>
      <c r="AZ6" s="58">
        <v>73437.438039999994</v>
      </c>
      <c r="BA6" s="58">
        <v>71299.613589999994</v>
      </c>
      <c r="BB6" s="58">
        <v>73485.760670000003</v>
      </c>
      <c r="BC6" s="58">
        <v>80505.416570000001</v>
      </c>
      <c r="BD6" s="58">
        <v>76143.789709999997</v>
      </c>
      <c r="BE6" s="58">
        <v>69525.796119999999</v>
      </c>
      <c r="BF6" s="58">
        <v>72891.289350000006</v>
      </c>
      <c r="BG6" s="58">
        <v>81323.064570000002</v>
      </c>
      <c r="BH6" s="58">
        <v>78284.056299999997</v>
      </c>
      <c r="BI6" s="58">
        <v>71782.74566</v>
      </c>
      <c r="BJ6" s="58">
        <v>74103.063869999998</v>
      </c>
      <c r="BK6" s="58">
        <v>81323.064570000002</v>
      </c>
      <c r="BL6" s="58">
        <v>71610.733099999998</v>
      </c>
      <c r="BM6" s="58">
        <v>69732.896059999999</v>
      </c>
      <c r="BN6" s="58">
        <v>74284.910369999998</v>
      </c>
      <c r="BO6" s="58">
        <v>84500.19</v>
      </c>
      <c r="BP6" s="58">
        <v>78809.076440000004</v>
      </c>
      <c r="BQ6" s="58">
        <v>72698.451360000006</v>
      </c>
      <c r="BR6" s="58">
        <v>77264.872340000002</v>
      </c>
      <c r="BS6" s="58">
        <v>85899.567609999998</v>
      </c>
      <c r="BT6" s="58">
        <v>73021.464970000001</v>
      </c>
      <c r="BU6" s="58">
        <v>72336.659119999997</v>
      </c>
      <c r="BV6" s="58">
        <v>77667.709690000003</v>
      </c>
      <c r="BW6" s="58">
        <v>90091.325859999997</v>
      </c>
      <c r="BX6" s="58">
        <v>82912.329589999994</v>
      </c>
      <c r="BY6" s="58">
        <v>77950.366710000002</v>
      </c>
      <c r="BZ6" s="58">
        <v>80196.227870000002</v>
      </c>
      <c r="CA6" s="58">
        <v>95823.528359999997</v>
      </c>
      <c r="CB6" s="58">
        <v>83955.08365</v>
      </c>
      <c r="CC6" s="58">
        <v>77061.105670000004</v>
      </c>
      <c r="CD6" s="58">
        <v>84971.979609999995</v>
      </c>
      <c r="CE6" s="58">
        <v>97329.001850000001</v>
      </c>
      <c r="CF6" s="58">
        <v>84100.128469999996</v>
      </c>
      <c r="CG6" s="58">
        <v>77255.491529999999</v>
      </c>
      <c r="CH6" s="58">
        <v>86014.52463</v>
      </c>
      <c r="CI6" s="58">
        <v>98454.729000000007</v>
      </c>
      <c r="CJ6" s="58">
        <v>87628.174700000003</v>
      </c>
      <c r="CK6" s="58">
        <v>76305.047030000002</v>
      </c>
      <c r="CL6" s="58">
        <v>86674.177299999996</v>
      </c>
      <c r="CM6" s="58">
        <v>99706.169779999997</v>
      </c>
      <c r="CN6" s="58">
        <v>85050.772349999999</v>
      </c>
      <c r="CO6" s="58">
        <v>77755.217610000007</v>
      </c>
      <c r="CP6" s="58">
        <v>87375.393509999994</v>
      </c>
      <c r="CQ6" s="58">
        <v>101372.2804</v>
      </c>
      <c r="CR6" s="58">
        <v>87483.063209999993</v>
      </c>
      <c r="CS6" s="58">
        <v>80447.452799999999</v>
      </c>
      <c r="CT6" s="58">
        <v>88575.403290000002</v>
      </c>
      <c r="CU6" s="58">
        <v>102714.23239999999</v>
      </c>
      <c r="CV6" s="58">
        <v>86089.056530000002</v>
      </c>
      <c r="CW6" s="58">
        <v>78686.076140000005</v>
      </c>
      <c r="CX6" s="58">
        <v>89341.136910000001</v>
      </c>
      <c r="CY6" s="58">
        <v>104064.22749999999</v>
      </c>
      <c r="CZ6" s="58">
        <v>88181.05906</v>
      </c>
      <c r="DA6" s="58">
        <v>78686.278890000001</v>
      </c>
      <c r="DB6" s="58">
        <v>90171.498049999995</v>
      </c>
      <c r="DC6" s="58">
        <v>106533.4783</v>
      </c>
      <c r="DD6" s="58">
        <v>91565.030759999994</v>
      </c>
      <c r="DE6" s="58">
        <v>80668.990489999996</v>
      </c>
      <c r="DF6" s="58">
        <v>92217.651089999999</v>
      </c>
      <c r="DG6" s="58">
        <v>108484.03909999999</v>
      </c>
      <c r="DH6" s="58">
        <v>90303.651410000006</v>
      </c>
      <c r="DI6" s="58">
        <v>82533.343930000003</v>
      </c>
      <c r="DJ6" s="58">
        <v>93894.223320000005</v>
      </c>
      <c r="DK6" s="58">
        <v>108484.03909999999</v>
      </c>
      <c r="DL6" s="58">
        <v>91058.744739999995</v>
      </c>
      <c r="DM6" s="58">
        <v>77790.835779999994</v>
      </c>
      <c r="DN6" s="58">
        <v>93606.776360000003</v>
      </c>
      <c r="DO6" s="58">
        <v>108484.03909999999</v>
      </c>
      <c r="DP6" s="58">
        <v>92659.088900000002</v>
      </c>
      <c r="DQ6" s="58">
        <v>84774.150450000001</v>
      </c>
      <c r="DR6" s="58">
        <v>93284.179980000001</v>
      </c>
      <c r="DS6" s="58">
        <v>108484.03909999999</v>
      </c>
      <c r="DT6" s="58">
        <v>92119.625469999999</v>
      </c>
      <c r="DU6" s="58">
        <v>79704.695609999995</v>
      </c>
      <c r="DV6" s="58">
        <v>92907.173349999997</v>
      </c>
      <c r="DW6" s="58">
        <v>108484.03909999999</v>
      </c>
      <c r="DX6" s="58">
        <v>92909.107080000002</v>
      </c>
      <c r="DY6" s="58">
        <v>83726.848039999997</v>
      </c>
      <c r="DZ6" s="58">
        <v>93940.243979999999</v>
      </c>
      <c r="EA6" s="58">
        <v>108484.03909999999</v>
      </c>
      <c r="EB6" s="58">
        <v>93610.88205</v>
      </c>
      <c r="EC6" s="58">
        <v>81835.526270000002</v>
      </c>
      <c r="ED6" s="58">
        <v>93235.419980000006</v>
      </c>
      <c r="EE6" s="58">
        <v>108305.38679999999</v>
      </c>
      <c r="EF6" s="58">
        <v>94203.095499999996</v>
      </c>
      <c r="EG6" s="58">
        <v>81190.828250000006</v>
      </c>
      <c r="EH6" s="58">
        <v>92383.983470000006</v>
      </c>
      <c r="EI6" s="58">
        <v>107654.8691</v>
      </c>
      <c r="EJ6" s="58">
        <v>94203.095499999996</v>
      </c>
      <c r="EK6" s="58">
        <v>79266.140329999995</v>
      </c>
      <c r="EL6" s="58">
        <v>92302.713730000003</v>
      </c>
      <c r="EM6" s="58">
        <v>106880.4795</v>
      </c>
      <c r="EN6" s="58">
        <v>94203.095499999996</v>
      </c>
      <c r="EO6" s="58">
        <v>82491.625939999998</v>
      </c>
      <c r="EP6" s="58">
        <v>92376.912089999998</v>
      </c>
      <c r="EQ6" s="58">
        <v>106355.1317</v>
      </c>
      <c r="ER6" s="58">
        <v>94334.211500000005</v>
      </c>
      <c r="ES6" s="58">
        <v>82462.00159</v>
      </c>
      <c r="ET6" s="58">
        <v>91412.226469999994</v>
      </c>
      <c r="EU6" s="58">
        <v>106875.55530000001</v>
      </c>
      <c r="EV6" s="58">
        <v>95949.156799999997</v>
      </c>
      <c r="EW6" s="58">
        <v>82871.733850000004</v>
      </c>
      <c r="EX6" s="58">
        <v>92669.86073</v>
      </c>
      <c r="EY6" s="58">
        <v>106357.6002</v>
      </c>
      <c r="EZ6" s="58">
        <v>96292.880720000001</v>
      </c>
      <c r="FA6" s="58">
        <v>84811.947799999994</v>
      </c>
      <c r="FB6" s="58">
        <v>90661.974119999999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5163.7657239999999</v>
      </c>
      <c r="AF7" s="58">
        <v>5022.3957410000003</v>
      </c>
      <c r="AG7" s="58">
        <v>5215.4791439999999</v>
      </c>
      <c r="AH7" s="58">
        <v>5170.365726</v>
      </c>
      <c r="AI7" s="58">
        <v>5256.9333390000002</v>
      </c>
      <c r="AJ7" s="58">
        <v>5428.8141500000002</v>
      </c>
      <c r="AK7" s="58">
        <v>3803.8001640000002</v>
      </c>
      <c r="AL7" s="58">
        <v>5183.581126</v>
      </c>
      <c r="AM7" s="58">
        <v>7403.5339029999996</v>
      </c>
      <c r="AN7" s="58">
        <v>7762.755341</v>
      </c>
      <c r="AO7" s="58">
        <v>5478.0988180000004</v>
      </c>
      <c r="AP7" s="58">
        <v>6122.3353989999996</v>
      </c>
      <c r="AQ7" s="58">
        <v>5612.8691790000003</v>
      </c>
      <c r="AR7" s="58">
        <v>9432.4864319999997</v>
      </c>
      <c r="AS7" s="58">
        <v>6095.702781</v>
      </c>
      <c r="AT7" s="58">
        <v>9177.7780590000002</v>
      </c>
      <c r="AU7" s="58">
        <v>9178.5729240000001</v>
      </c>
      <c r="AV7" s="58">
        <v>9475.811796</v>
      </c>
      <c r="AW7" s="58">
        <v>9343.3378379999995</v>
      </c>
      <c r="AX7" s="58">
        <v>9080.2841040000003</v>
      </c>
      <c r="AY7" s="58">
        <v>12071.490180000001</v>
      </c>
      <c r="AZ7" s="58">
        <v>12138.391610000001</v>
      </c>
      <c r="BA7" s="58">
        <v>11670.60865</v>
      </c>
      <c r="BB7" s="58">
        <v>11835.15223</v>
      </c>
      <c r="BC7" s="58">
        <v>12072.83035</v>
      </c>
      <c r="BD7" s="58">
        <v>8904.5085429999999</v>
      </c>
      <c r="BE7" s="58">
        <v>10824.140219999999</v>
      </c>
      <c r="BF7" s="58">
        <v>11835.15223</v>
      </c>
      <c r="BG7" s="58">
        <v>12072.83035</v>
      </c>
      <c r="BH7" s="58">
        <v>8022.9143100000001</v>
      </c>
      <c r="BI7" s="58">
        <v>9276.0873179999999</v>
      </c>
      <c r="BJ7" s="58">
        <v>11473.08584</v>
      </c>
      <c r="BK7" s="58">
        <v>12072.83035</v>
      </c>
      <c r="BL7" s="58">
        <v>12068.661990000001</v>
      </c>
      <c r="BM7" s="58">
        <v>11897.76404</v>
      </c>
      <c r="BN7" s="58">
        <v>10643.446019999999</v>
      </c>
      <c r="BO7" s="58">
        <v>12072.83035</v>
      </c>
      <c r="BP7" s="58">
        <v>9139.6866819999996</v>
      </c>
      <c r="BQ7" s="58">
        <v>9173.9124759999995</v>
      </c>
      <c r="BR7" s="58">
        <v>10430.442069999999</v>
      </c>
      <c r="BS7" s="58">
        <v>13881.923349999999</v>
      </c>
      <c r="BT7" s="58">
        <v>13817.72301</v>
      </c>
      <c r="BU7" s="58">
        <v>11094.11384</v>
      </c>
      <c r="BV7" s="58">
        <v>11773.585069999999</v>
      </c>
      <c r="BW7" s="58">
        <v>13881.923349999999</v>
      </c>
      <c r="BX7" s="58">
        <v>7391.7868099999996</v>
      </c>
      <c r="BY7" s="58">
        <v>7202.8948380000002</v>
      </c>
      <c r="BZ7" s="58">
        <v>13175.35218</v>
      </c>
      <c r="CA7" s="58">
        <v>13881.923349999999</v>
      </c>
      <c r="CB7" s="58">
        <v>11534.91814</v>
      </c>
      <c r="CC7" s="58">
        <v>9770.7382379999999</v>
      </c>
      <c r="CD7" s="58">
        <v>13642.13673</v>
      </c>
      <c r="CE7" s="58">
        <v>13881.923349999999</v>
      </c>
      <c r="CF7" s="58">
        <v>14038.23731</v>
      </c>
      <c r="CG7" s="58">
        <v>9400.3325060000006</v>
      </c>
      <c r="CH7" s="58">
        <v>13642.13673</v>
      </c>
      <c r="CI7" s="58">
        <v>13881.923349999999</v>
      </c>
      <c r="CJ7" s="58">
        <v>9791.405976</v>
      </c>
      <c r="CK7" s="58">
        <v>13507.407440000001</v>
      </c>
      <c r="CL7" s="58">
        <v>13642.13673</v>
      </c>
      <c r="CM7" s="58">
        <v>13881.923349999999</v>
      </c>
      <c r="CN7" s="58">
        <v>12670.16869</v>
      </c>
      <c r="CO7" s="58">
        <v>9605.1442380000008</v>
      </c>
      <c r="CP7" s="58">
        <v>13642.13673</v>
      </c>
      <c r="CQ7" s="58">
        <v>13881.923349999999</v>
      </c>
      <c r="CR7" s="58">
        <v>11979.89482</v>
      </c>
      <c r="CS7" s="58">
        <v>7936.5862379999999</v>
      </c>
      <c r="CT7" s="58">
        <v>13642.13673</v>
      </c>
      <c r="CU7" s="58">
        <v>13881.923349999999</v>
      </c>
      <c r="CV7" s="58">
        <v>14038.15011</v>
      </c>
      <c r="CW7" s="58">
        <v>12023.07454</v>
      </c>
      <c r="CX7" s="58">
        <v>13642.13673</v>
      </c>
      <c r="CY7" s="58">
        <v>13881.923349999999</v>
      </c>
      <c r="CZ7" s="58">
        <v>12493.07863</v>
      </c>
      <c r="DA7" s="58">
        <v>11178.008239999999</v>
      </c>
      <c r="DB7" s="58">
        <v>13642.13673</v>
      </c>
      <c r="DC7" s="58">
        <v>13881.923349999999</v>
      </c>
      <c r="DD7" s="58">
        <v>11239.76303</v>
      </c>
      <c r="DE7" s="58">
        <v>9770.7058379999999</v>
      </c>
      <c r="DF7" s="58">
        <v>13642.13673</v>
      </c>
      <c r="DG7" s="58">
        <v>13881.923349999999</v>
      </c>
      <c r="DH7" s="58">
        <v>14038.15011</v>
      </c>
      <c r="DI7" s="58">
        <v>10458.42793</v>
      </c>
      <c r="DJ7" s="58">
        <v>13642.13673</v>
      </c>
      <c r="DK7" s="58">
        <v>13881.923349999999</v>
      </c>
      <c r="DL7" s="58">
        <v>14038.15011</v>
      </c>
      <c r="DM7" s="58">
        <v>13518.238579999999</v>
      </c>
      <c r="DN7" s="58">
        <v>13642.13673</v>
      </c>
      <c r="DO7" s="58">
        <v>13881.923349999999</v>
      </c>
      <c r="DP7" s="58">
        <v>13926.981320000001</v>
      </c>
      <c r="DQ7" s="58">
        <v>5954.2658149999997</v>
      </c>
      <c r="DR7" s="58">
        <v>13642.13673</v>
      </c>
      <c r="DS7" s="58">
        <v>13881.923349999999</v>
      </c>
      <c r="DT7" s="58">
        <v>14038.891310000001</v>
      </c>
      <c r="DU7" s="58">
        <v>13247.047850000001</v>
      </c>
      <c r="DV7" s="58">
        <v>13642.13673</v>
      </c>
      <c r="DW7" s="58">
        <v>13881.923349999999</v>
      </c>
      <c r="DX7" s="58">
        <v>13990.45393</v>
      </c>
      <c r="DY7" s="58">
        <v>7647.6988259999998</v>
      </c>
      <c r="DZ7" s="58">
        <v>12487.40568</v>
      </c>
      <c r="EA7" s="58">
        <v>13881.923349999999</v>
      </c>
      <c r="EB7" s="58">
        <v>14038.891310000001</v>
      </c>
      <c r="EC7" s="58">
        <v>11178.008239999999</v>
      </c>
      <c r="ED7" s="58">
        <v>13065.266449999999</v>
      </c>
      <c r="EE7" s="58">
        <v>13881.923349999999</v>
      </c>
      <c r="EF7" s="58">
        <v>14038.891310000001</v>
      </c>
      <c r="EG7" s="58">
        <v>11178.008239999999</v>
      </c>
      <c r="EH7" s="58">
        <v>13642.13673</v>
      </c>
      <c r="EI7" s="58">
        <v>13881.923349999999</v>
      </c>
      <c r="EJ7" s="58">
        <v>14038.891310000001</v>
      </c>
      <c r="EK7" s="58">
        <v>12133.315500000001</v>
      </c>
      <c r="EL7" s="58">
        <v>13211.237289999999</v>
      </c>
      <c r="EM7" s="58">
        <v>13881.923349999999</v>
      </c>
      <c r="EN7" s="58">
        <v>14038.891310000001</v>
      </c>
      <c r="EO7" s="58">
        <v>8334.4790269999994</v>
      </c>
      <c r="EP7" s="58">
        <v>11997.0489</v>
      </c>
      <c r="EQ7" s="58">
        <v>13682.180840000001</v>
      </c>
      <c r="ER7" s="58">
        <v>14038.891310000001</v>
      </c>
      <c r="ES7" s="58">
        <v>12797.711359999999</v>
      </c>
      <c r="ET7" s="58">
        <v>12185.530269999999</v>
      </c>
      <c r="EU7" s="58">
        <v>13881.923349999999</v>
      </c>
      <c r="EV7" s="58">
        <v>14038.891310000001</v>
      </c>
      <c r="EW7" s="58">
        <v>10426.255279999999</v>
      </c>
      <c r="EX7" s="58">
        <v>11800.977999999999</v>
      </c>
      <c r="EY7" s="58">
        <v>13881.923349999999</v>
      </c>
      <c r="EZ7" s="58">
        <v>14038.891310000001</v>
      </c>
      <c r="FA7" s="58">
        <v>11805.293729999999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7019.3286950000002</v>
      </c>
      <c r="AG8" s="58">
        <v>8062.1302509999996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11507.89482</v>
      </c>
      <c r="AN8" s="58">
        <v>7870.3533189999998</v>
      </c>
      <c r="AO8" s="58">
        <v>9164.0744439999999</v>
      </c>
      <c r="AP8" s="58">
        <v>9946.2721949999996</v>
      </c>
      <c r="AQ8" s="58">
        <v>12447.416310000001</v>
      </c>
      <c r="AR8" s="58">
        <v>9568.0415489999996</v>
      </c>
      <c r="AS8" s="58">
        <v>9791.6448369999998</v>
      </c>
      <c r="AT8" s="58">
        <v>11281.672189999999</v>
      </c>
      <c r="AU8" s="58">
        <v>13530.885560000001</v>
      </c>
      <c r="AV8" s="58">
        <v>10349.465550000001</v>
      </c>
      <c r="AW8" s="58">
        <v>11568.93576</v>
      </c>
      <c r="AX8" s="58">
        <v>13005.98631</v>
      </c>
      <c r="AY8" s="58">
        <v>14620.07468</v>
      </c>
      <c r="AZ8" s="58">
        <v>13264.053379999999</v>
      </c>
      <c r="BA8" s="58">
        <v>13430.677830000001</v>
      </c>
      <c r="BB8" s="58">
        <v>14620.07468</v>
      </c>
      <c r="BC8" s="58">
        <v>14785.0227</v>
      </c>
      <c r="BD8" s="58">
        <v>13314.546840000001</v>
      </c>
      <c r="BE8" s="58">
        <v>13461.31019</v>
      </c>
      <c r="BF8" s="58">
        <v>14785.0227</v>
      </c>
      <c r="BG8" s="58">
        <v>15221.38781</v>
      </c>
      <c r="BH8" s="58">
        <v>14066.26643</v>
      </c>
      <c r="BI8" s="58">
        <v>13908.781279999999</v>
      </c>
      <c r="BJ8" s="58">
        <v>15221.38781</v>
      </c>
      <c r="BK8" s="58">
        <v>15919.903270000001</v>
      </c>
      <c r="BL8" s="58">
        <v>14217.107389999999</v>
      </c>
      <c r="BM8" s="58">
        <v>14770.227709999999</v>
      </c>
      <c r="BN8" s="58">
        <v>15919.903270000001</v>
      </c>
      <c r="BO8" s="58">
        <v>16231.67974</v>
      </c>
      <c r="BP8" s="58">
        <v>15706.780489999999</v>
      </c>
      <c r="BQ8" s="58">
        <v>14811.230369999999</v>
      </c>
      <c r="BR8" s="58">
        <v>16231.67974</v>
      </c>
      <c r="BS8" s="58">
        <v>16974.703809999999</v>
      </c>
      <c r="BT8" s="58">
        <v>16515.180110000001</v>
      </c>
      <c r="BU8" s="58">
        <v>14605.077439999999</v>
      </c>
      <c r="BV8" s="58">
        <v>16889.72869</v>
      </c>
      <c r="BW8" s="58">
        <v>16974.703809999999</v>
      </c>
      <c r="BX8" s="58">
        <v>16346.53017</v>
      </c>
      <c r="BY8" s="58">
        <v>15803.439469999999</v>
      </c>
      <c r="BZ8" s="58">
        <v>16974.703809999999</v>
      </c>
      <c r="CA8" s="58">
        <v>16098.671609999999</v>
      </c>
      <c r="CB8" s="58">
        <v>15398.66728</v>
      </c>
      <c r="CC8" s="58">
        <v>15357.74885</v>
      </c>
      <c r="CD8" s="58">
        <v>16098.671609999999</v>
      </c>
      <c r="CE8" s="58">
        <v>16288.165919999999</v>
      </c>
      <c r="CF8" s="58">
        <v>14948.25164</v>
      </c>
      <c r="CG8" s="58">
        <v>16288.165919999999</v>
      </c>
      <c r="CH8" s="58">
        <v>16288.165919999999</v>
      </c>
      <c r="CI8" s="58">
        <v>16477.660230000001</v>
      </c>
      <c r="CJ8" s="58">
        <v>15952.760990000001</v>
      </c>
      <c r="CK8" s="58">
        <v>15007.184370000001</v>
      </c>
      <c r="CL8" s="58">
        <v>16477.660230000001</v>
      </c>
      <c r="CM8" s="58">
        <v>16667.34404</v>
      </c>
      <c r="CN8" s="58">
        <v>16477.849730000002</v>
      </c>
      <c r="CO8" s="58">
        <v>16667.34404</v>
      </c>
      <c r="CP8" s="58">
        <v>16667.34404</v>
      </c>
      <c r="CQ8" s="58">
        <v>16856.838350000002</v>
      </c>
      <c r="CR8" s="58">
        <v>16204.977919999999</v>
      </c>
      <c r="CS8" s="58">
        <v>16163.28917</v>
      </c>
      <c r="CT8" s="58">
        <v>16856.838350000002</v>
      </c>
      <c r="CU8" s="58">
        <v>17046.33266</v>
      </c>
      <c r="CV8" s="58">
        <v>16641.762309999998</v>
      </c>
      <c r="CW8" s="58">
        <v>15692.3958</v>
      </c>
      <c r="CX8" s="58">
        <v>17046.33266</v>
      </c>
      <c r="CY8" s="58">
        <v>17236.016469999999</v>
      </c>
      <c r="CZ8" s="58">
        <v>17236.016469999999</v>
      </c>
      <c r="DA8" s="58">
        <v>15576.993769999999</v>
      </c>
      <c r="DB8" s="58">
        <v>17236.016469999999</v>
      </c>
      <c r="DC8" s="58">
        <v>17425.510780000001</v>
      </c>
      <c r="DD8" s="58">
        <v>17214.224620000001</v>
      </c>
      <c r="DE8" s="58">
        <v>16711.11723</v>
      </c>
      <c r="DF8" s="58">
        <v>17425.510780000001</v>
      </c>
      <c r="DG8" s="58">
        <v>17615.005089999999</v>
      </c>
      <c r="DH8" s="58">
        <v>17379.08468</v>
      </c>
      <c r="DI8" s="58">
        <v>16405.083910000001</v>
      </c>
      <c r="DJ8" s="58">
        <v>17615.005089999999</v>
      </c>
      <c r="DK8" s="58">
        <v>17804.49941</v>
      </c>
      <c r="DL8" s="58">
        <v>17804.49941</v>
      </c>
      <c r="DM8" s="58">
        <v>17804.49941</v>
      </c>
      <c r="DN8" s="58">
        <v>17804.49941</v>
      </c>
      <c r="DO8" s="58">
        <v>17994.277959999999</v>
      </c>
      <c r="DP8" s="58">
        <v>16837.41518</v>
      </c>
      <c r="DQ8" s="58">
        <v>17994.277959999999</v>
      </c>
      <c r="DR8" s="58">
        <v>17780.928510000002</v>
      </c>
      <c r="DS8" s="58">
        <v>18183.772270000001</v>
      </c>
      <c r="DT8" s="58">
        <v>18183.772270000001</v>
      </c>
      <c r="DU8" s="58">
        <v>16604.337179999999</v>
      </c>
      <c r="DV8" s="58">
        <v>18183.772270000001</v>
      </c>
      <c r="DW8" s="58">
        <v>18373.26658</v>
      </c>
      <c r="DX8" s="58">
        <v>18373.26658</v>
      </c>
      <c r="DY8" s="58">
        <v>18373.26658</v>
      </c>
      <c r="DZ8" s="58">
        <v>18373.26658</v>
      </c>
      <c r="EA8" s="58">
        <v>18562.760900000001</v>
      </c>
      <c r="EB8" s="58">
        <v>18562.760900000001</v>
      </c>
      <c r="EC8" s="58">
        <v>17052.49123</v>
      </c>
      <c r="ED8" s="58">
        <v>18562.760900000001</v>
      </c>
      <c r="EE8" s="58">
        <v>18408.133539999999</v>
      </c>
      <c r="EF8" s="58">
        <v>18408.133539999999</v>
      </c>
      <c r="EG8" s="58">
        <v>17778.06495</v>
      </c>
      <c r="EH8" s="58">
        <v>18408.133539999999</v>
      </c>
      <c r="EI8" s="58">
        <v>18597.627850000001</v>
      </c>
      <c r="EJ8" s="58">
        <v>18597.627850000001</v>
      </c>
      <c r="EK8" s="58">
        <v>18408.133539999999</v>
      </c>
      <c r="EL8" s="58">
        <v>18597.627850000001</v>
      </c>
      <c r="EM8" s="58">
        <v>18787.122159999999</v>
      </c>
      <c r="EN8" s="58">
        <v>18787.122159999999</v>
      </c>
      <c r="EO8" s="58">
        <v>18787.122159999999</v>
      </c>
      <c r="EP8" s="58">
        <v>18787.122159999999</v>
      </c>
      <c r="EQ8" s="58">
        <v>18787.122159999999</v>
      </c>
      <c r="ER8" s="58">
        <v>18787.122159999999</v>
      </c>
      <c r="ES8" s="58">
        <v>18787.122159999999</v>
      </c>
      <c r="ET8" s="58">
        <v>18787.122159999999</v>
      </c>
      <c r="EU8" s="58">
        <v>18787.122159999999</v>
      </c>
      <c r="EV8" s="58">
        <v>18787.122159999999</v>
      </c>
      <c r="EW8" s="58">
        <v>17642.576519999999</v>
      </c>
      <c r="EX8" s="58">
        <v>18787.122159999999</v>
      </c>
      <c r="EY8" s="58">
        <v>18787.122159999999</v>
      </c>
      <c r="EZ8" s="58">
        <v>18787.122159999999</v>
      </c>
      <c r="FA8" s="58">
        <v>18262.22292</v>
      </c>
      <c r="FB8" s="58">
        <v>18575.835999999999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2635.32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2350.2449999999999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2361.5700000000002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1821.345</v>
      </c>
      <c r="BQ9" s="58">
        <v>2635.32</v>
      </c>
      <c r="BR9" s="58">
        <v>2635.32</v>
      </c>
      <c r="BS9" s="58">
        <v>1688.55</v>
      </c>
      <c r="BT9" s="58">
        <v>1382.068372</v>
      </c>
      <c r="BU9" s="58">
        <v>1688.55</v>
      </c>
      <c r="BV9" s="58">
        <v>1688.55</v>
      </c>
      <c r="BW9" s="58">
        <v>1688.55</v>
      </c>
      <c r="BX9" s="58">
        <v>1514.3504089999999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0</v>
      </c>
      <c r="CL9" s="58">
        <v>255</v>
      </c>
      <c r="CM9" s="58">
        <v>255</v>
      </c>
      <c r="CN9" s="58">
        <v>255</v>
      </c>
      <c r="CO9" s="58">
        <v>0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0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1302.556885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4365.6441279999999</v>
      </c>
      <c r="AH11" s="58">
        <v>4728.1467469999998</v>
      </c>
      <c r="AI11" s="58">
        <v>4396.1048030000002</v>
      </c>
      <c r="AJ11" s="58">
        <v>4180.416166</v>
      </c>
      <c r="AK11" s="58">
        <v>4680.0151919999998</v>
      </c>
      <c r="AL11" s="58">
        <v>4428.082504</v>
      </c>
      <c r="AM11" s="58">
        <v>4641.205473</v>
      </c>
      <c r="AN11" s="58">
        <v>4555.8964169999999</v>
      </c>
      <c r="AO11" s="58">
        <v>4198.2113209999998</v>
      </c>
      <c r="AP11" s="58">
        <v>4638.5999769999999</v>
      </c>
      <c r="AQ11" s="58">
        <v>4872.777744</v>
      </c>
      <c r="AR11" s="58">
        <v>4211.1115170000003</v>
      </c>
      <c r="AS11" s="58">
        <v>4870.2674809999999</v>
      </c>
      <c r="AT11" s="58">
        <v>4715.7348700000002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3034.1477620000001</v>
      </c>
      <c r="BA11" s="58">
        <v>3521.906121</v>
      </c>
      <c r="BB11" s="58">
        <v>3759.2477469999999</v>
      </c>
      <c r="BC11" s="58">
        <v>2309.6630970000001</v>
      </c>
      <c r="BD11" s="58">
        <v>2307.152834</v>
      </c>
      <c r="BE11" s="58">
        <v>2216.4602190000001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1925.9123990000001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6905.1980910000002</v>
      </c>
      <c r="AH12" s="58">
        <v>4599.1349749999999</v>
      </c>
      <c r="AI12" s="58">
        <v>1154.7412179999999</v>
      </c>
      <c r="AJ12" s="58">
        <v>5126.1098069999998</v>
      </c>
      <c r="AK12" s="58">
        <v>7195.5873190000002</v>
      </c>
      <c r="AL12" s="58">
        <v>4693.4801020000004</v>
      </c>
      <c r="AM12" s="58">
        <v>953.97796119999998</v>
      </c>
      <c r="AN12" s="58">
        <v>5509.7730490000004</v>
      </c>
      <c r="AO12" s="58">
        <v>6948.6322760000003</v>
      </c>
      <c r="AP12" s="58">
        <v>4888.5468819999996</v>
      </c>
      <c r="AQ12" s="58">
        <v>1297.6538640000001</v>
      </c>
      <c r="AR12" s="58">
        <v>5542.9247580000001</v>
      </c>
      <c r="AS12" s="58">
        <v>7446.6680470000001</v>
      </c>
      <c r="AT12" s="58">
        <v>6043.1194400000004</v>
      </c>
      <c r="AU12" s="58">
        <v>1297.6538640000001</v>
      </c>
      <c r="AV12" s="58">
        <v>6663.9656690000002</v>
      </c>
      <c r="AW12" s="58">
        <v>7393.1132960000004</v>
      </c>
      <c r="AX12" s="58">
        <v>6129.4828399999997</v>
      </c>
      <c r="AY12" s="58">
        <v>1271.7940410000001</v>
      </c>
      <c r="AZ12" s="58">
        <v>6682.0567300000002</v>
      </c>
      <c r="BA12" s="58">
        <v>9002.9662790000002</v>
      </c>
      <c r="BB12" s="58">
        <v>6112.7368479999996</v>
      </c>
      <c r="BC12" s="58">
        <v>1271.7940410000001</v>
      </c>
      <c r="BD12" s="58">
        <v>6919.560649</v>
      </c>
      <c r="BE12" s="58">
        <v>9006.5473189999993</v>
      </c>
      <c r="BF12" s="58">
        <v>6112.7368479999996</v>
      </c>
      <c r="BG12" s="58">
        <v>1271.7940410000001</v>
      </c>
      <c r="BH12" s="58">
        <v>3799.7351549999998</v>
      </c>
      <c r="BI12" s="58">
        <v>5247.8296849999997</v>
      </c>
      <c r="BJ12" s="58">
        <v>6112.7368479999996</v>
      </c>
      <c r="BK12" s="58">
        <v>1271.7940410000001</v>
      </c>
      <c r="BL12" s="58">
        <v>6919.560649</v>
      </c>
      <c r="BM12" s="58">
        <v>9294.1320520000008</v>
      </c>
      <c r="BN12" s="58">
        <v>6112.7368479999996</v>
      </c>
      <c r="BO12" s="58">
        <v>1313.6708610000001</v>
      </c>
      <c r="BP12" s="58">
        <v>7045.1937250000001</v>
      </c>
      <c r="BQ12" s="58">
        <v>9567.5643880000007</v>
      </c>
      <c r="BR12" s="58">
        <v>6468.6898170000004</v>
      </c>
      <c r="BS12" s="58">
        <v>1518.143697</v>
      </c>
      <c r="BT12" s="58">
        <v>8816.6834720000006</v>
      </c>
      <c r="BU12" s="58">
        <v>12124.90768</v>
      </c>
      <c r="BV12" s="58">
        <v>8206.7089250000008</v>
      </c>
      <c r="BW12" s="58">
        <v>1518.143697</v>
      </c>
      <c r="BX12" s="58">
        <v>9321.4697969999997</v>
      </c>
      <c r="BY12" s="58">
        <v>12362.39968</v>
      </c>
      <c r="BZ12" s="58">
        <v>8206.7089250000008</v>
      </c>
      <c r="CA12" s="58">
        <v>1259.2169570000001</v>
      </c>
      <c r="CB12" s="58">
        <v>9167.5759569999991</v>
      </c>
      <c r="CC12" s="58">
        <v>12556.872670000001</v>
      </c>
      <c r="CD12" s="58">
        <v>8037.8103860000001</v>
      </c>
      <c r="CE12" s="58">
        <v>1259.2169570000001</v>
      </c>
      <c r="CF12" s="58">
        <v>9017.0389570000007</v>
      </c>
      <c r="CG12" s="58">
        <v>12556.872670000001</v>
      </c>
      <c r="CH12" s="58">
        <v>8037.8103860000001</v>
      </c>
      <c r="CI12" s="58">
        <v>1259.2169570000001</v>
      </c>
      <c r="CJ12" s="58">
        <v>8965.7614689999991</v>
      </c>
      <c r="CK12" s="58">
        <v>12549.652669999999</v>
      </c>
      <c r="CL12" s="58">
        <v>8037.8103860000001</v>
      </c>
      <c r="CM12" s="58">
        <v>1259.2169570000001</v>
      </c>
      <c r="CN12" s="58">
        <v>9167.5759569999991</v>
      </c>
      <c r="CO12" s="58">
        <v>12464.814549999999</v>
      </c>
      <c r="CP12" s="58">
        <v>8037.8103860000001</v>
      </c>
      <c r="CQ12" s="58">
        <v>1259.2169570000001</v>
      </c>
      <c r="CR12" s="58">
        <v>9167.5759569999991</v>
      </c>
      <c r="CS12" s="58">
        <v>12556.872670000001</v>
      </c>
      <c r="CT12" s="58">
        <v>8037.8103860000001</v>
      </c>
      <c r="CU12" s="58">
        <v>1252.3234219999999</v>
      </c>
      <c r="CV12" s="58">
        <v>9163.5389880000002</v>
      </c>
      <c r="CW12" s="58">
        <v>12554.059939999999</v>
      </c>
      <c r="CX12" s="58">
        <v>8033.3653359999998</v>
      </c>
      <c r="CY12" s="58">
        <v>1252.3234219999999</v>
      </c>
      <c r="CZ12" s="58">
        <v>9163.5389880000002</v>
      </c>
      <c r="DA12" s="58">
        <v>12554.059939999999</v>
      </c>
      <c r="DB12" s="58">
        <v>8033.3653359999998</v>
      </c>
      <c r="DC12" s="58">
        <v>1252.3234219999999</v>
      </c>
      <c r="DD12" s="58">
        <v>9163.5389880000002</v>
      </c>
      <c r="DE12" s="58">
        <v>12554.059939999999</v>
      </c>
      <c r="DF12" s="58">
        <v>8033.3653359999998</v>
      </c>
      <c r="DG12" s="58">
        <v>1252.3234219999999</v>
      </c>
      <c r="DH12" s="58">
        <v>9163.5389880000002</v>
      </c>
      <c r="DI12" s="58">
        <v>12554.059939999999</v>
      </c>
      <c r="DJ12" s="58">
        <v>8033.3653359999998</v>
      </c>
      <c r="DK12" s="58">
        <v>1252.3234219999999</v>
      </c>
      <c r="DL12" s="58">
        <v>9163.5389880000002</v>
      </c>
      <c r="DM12" s="58">
        <v>12403.522940000001</v>
      </c>
      <c r="DN12" s="58">
        <v>8033.3653359999998</v>
      </c>
      <c r="DO12" s="58">
        <v>1252.3234219999999</v>
      </c>
      <c r="DP12" s="58">
        <v>9163.5389880000002</v>
      </c>
      <c r="DQ12" s="58">
        <v>12554.059939999999</v>
      </c>
      <c r="DR12" s="58">
        <v>8033.3653359999998</v>
      </c>
      <c r="DS12" s="58">
        <v>1252.3234219999999</v>
      </c>
      <c r="DT12" s="58">
        <v>9163.5389880000002</v>
      </c>
      <c r="DU12" s="58">
        <v>12554.059939999999</v>
      </c>
      <c r="DV12" s="58">
        <v>8033.3653359999998</v>
      </c>
      <c r="DW12" s="58">
        <v>1252.3234219999999</v>
      </c>
      <c r="DX12" s="58">
        <v>9163.5389880000002</v>
      </c>
      <c r="DY12" s="58">
        <v>12403.522940000001</v>
      </c>
      <c r="DZ12" s="58">
        <v>8033.3653359999998</v>
      </c>
      <c r="EA12" s="58">
        <v>1252.3234219999999</v>
      </c>
      <c r="EB12" s="58">
        <v>9163.5389880000002</v>
      </c>
      <c r="EC12" s="58">
        <v>12554.059939999999</v>
      </c>
      <c r="ED12" s="58">
        <v>8033.3653359999998</v>
      </c>
      <c r="EE12" s="58">
        <v>1252.3234219999999</v>
      </c>
      <c r="EF12" s="58">
        <v>9163.5389880000002</v>
      </c>
      <c r="EG12" s="58">
        <v>12554.059939999999</v>
      </c>
      <c r="EH12" s="58">
        <v>8033.3653359999998</v>
      </c>
      <c r="EI12" s="58">
        <v>919.57892179999999</v>
      </c>
      <c r="EJ12" s="58">
        <v>8965.8944879999999</v>
      </c>
      <c r="EK12" s="58">
        <v>12414.31544</v>
      </c>
      <c r="EL12" s="58">
        <v>7816.4208360000002</v>
      </c>
      <c r="EM12" s="58">
        <v>919.57892179999999</v>
      </c>
      <c r="EN12" s="58">
        <v>8965.8944879999999</v>
      </c>
      <c r="EO12" s="58">
        <v>12414.31544</v>
      </c>
      <c r="EP12" s="58">
        <v>7816.4208360000002</v>
      </c>
      <c r="EQ12" s="58">
        <v>919.57892179999999</v>
      </c>
      <c r="ER12" s="58">
        <v>8965.8944879999999</v>
      </c>
      <c r="ES12" s="58">
        <v>12192.077069999999</v>
      </c>
      <c r="ET12" s="58">
        <v>7816.4208360000002</v>
      </c>
      <c r="EU12" s="58">
        <v>919.57892179999999</v>
      </c>
      <c r="EV12" s="58">
        <v>8965.8944879999999</v>
      </c>
      <c r="EW12" s="58">
        <v>12281.07258</v>
      </c>
      <c r="EX12" s="58">
        <v>7816.4208360000002</v>
      </c>
      <c r="EY12" s="58">
        <v>919.57892179999999</v>
      </c>
      <c r="EZ12" s="58">
        <v>8965.8944879999999</v>
      </c>
      <c r="FA12" s="58">
        <v>12414.31544</v>
      </c>
      <c r="FB12" s="58">
        <v>7816.4208360000002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4238.6958420000001</v>
      </c>
      <c r="AH13" s="58">
        <v>4075.292336</v>
      </c>
      <c r="AI13" s="58">
        <v>3080.1971370000001</v>
      </c>
      <c r="AJ13" s="58">
        <v>3139.567274</v>
      </c>
      <c r="AK13" s="58">
        <v>4537.3404970000001</v>
      </c>
      <c r="AL13" s="58">
        <v>3623.0683399999998</v>
      </c>
      <c r="AM13" s="58">
        <v>1503.9701769999999</v>
      </c>
      <c r="AN13" s="58">
        <v>3596.7356530000002</v>
      </c>
      <c r="AO13" s="58">
        <v>3081.7580290000001</v>
      </c>
      <c r="AP13" s="58">
        <v>4278.353306</v>
      </c>
      <c r="AQ13" s="58">
        <v>3353.6888250000002</v>
      </c>
      <c r="AR13" s="58">
        <v>3313.1877789999999</v>
      </c>
      <c r="AS13" s="58">
        <v>4784.269037</v>
      </c>
      <c r="AT13" s="58">
        <v>4326.5000170000003</v>
      </c>
      <c r="AU13" s="58">
        <v>4632.7118339999997</v>
      </c>
      <c r="AV13" s="58">
        <v>4683.1243990000003</v>
      </c>
      <c r="AW13" s="58">
        <v>3704.3601370000001</v>
      </c>
      <c r="AX13" s="58">
        <v>6328.4858009999998</v>
      </c>
      <c r="AY13" s="58">
        <v>5212.3785770000004</v>
      </c>
      <c r="AZ13" s="58">
        <v>4463.1862549999996</v>
      </c>
      <c r="BA13" s="58">
        <v>3569.704287</v>
      </c>
      <c r="BB13" s="58">
        <v>7128.7653200000004</v>
      </c>
      <c r="BC13" s="58">
        <v>7018.2673800000002</v>
      </c>
      <c r="BD13" s="58">
        <v>5815.3477750000002</v>
      </c>
      <c r="BE13" s="58">
        <v>8096.8656609999998</v>
      </c>
      <c r="BF13" s="58">
        <v>9581.4906900000005</v>
      </c>
      <c r="BG13" s="58">
        <v>7496.8954610000001</v>
      </c>
      <c r="BH13" s="58">
        <v>8487.6754920000003</v>
      </c>
      <c r="BI13" s="58">
        <v>11878.66613</v>
      </c>
      <c r="BJ13" s="58">
        <v>10234.165349999999</v>
      </c>
      <c r="BK13" s="58">
        <v>8606.3062609999997</v>
      </c>
      <c r="BL13" s="58">
        <v>9750.7536290000007</v>
      </c>
      <c r="BM13" s="58">
        <v>8015.9467089999998</v>
      </c>
      <c r="BN13" s="58">
        <v>11746.15683</v>
      </c>
      <c r="BO13" s="58">
        <v>8813.4059440000001</v>
      </c>
      <c r="BP13" s="58">
        <v>7966.6023999999998</v>
      </c>
      <c r="BQ13" s="58">
        <v>10995.402889999999</v>
      </c>
      <c r="BR13" s="58">
        <v>12028.55438</v>
      </c>
      <c r="BS13" s="58">
        <v>8791.8019440000007</v>
      </c>
      <c r="BT13" s="58">
        <v>9939.5246530000004</v>
      </c>
      <c r="BU13" s="58">
        <v>11015.660889999999</v>
      </c>
      <c r="BV13" s="58">
        <v>11999.09438</v>
      </c>
      <c r="BW13" s="58">
        <v>9215.349322</v>
      </c>
      <c r="BX13" s="58">
        <v>10440.39762</v>
      </c>
      <c r="BY13" s="58">
        <v>12272.08749</v>
      </c>
      <c r="BZ13" s="58">
        <v>12576.65898</v>
      </c>
      <c r="CA13" s="58">
        <v>10244.54298</v>
      </c>
      <c r="CB13" s="58">
        <v>11612.96457</v>
      </c>
      <c r="CC13" s="58">
        <v>16254.4542</v>
      </c>
      <c r="CD13" s="58">
        <v>13979.91188</v>
      </c>
      <c r="CE13" s="58">
        <v>11455.3976</v>
      </c>
      <c r="CF13" s="58">
        <v>12274.89055</v>
      </c>
      <c r="CG13" s="58">
        <v>18187.441159999998</v>
      </c>
      <c r="CH13" s="58">
        <v>15629.54788</v>
      </c>
      <c r="CI13" s="58">
        <v>12679.20428</v>
      </c>
      <c r="CJ13" s="58">
        <v>14386.91372</v>
      </c>
      <c r="CK13" s="58">
        <v>18898.411189999999</v>
      </c>
      <c r="CL13" s="58">
        <v>17297.332119999999</v>
      </c>
      <c r="CM13" s="58">
        <v>14127.49905</v>
      </c>
      <c r="CN13" s="58">
        <v>16036.378259999999</v>
      </c>
      <c r="CO13" s="58">
        <v>22427.375889999999</v>
      </c>
      <c r="CP13" s="58">
        <v>19270.982459999999</v>
      </c>
      <c r="CQ13" s="58">
        <v>15344.738859999999</v>
      </c>
      <c r="CR13" s="58">
        <v>17428.115539999999</v>
      </c>
      <c r="CS13" s="58">
        <v>24398.185689999998</v>
      </c>
      <c r="CT13" s="58">
        <v>20927.851330000001</v>
      </c>
      <c r="CU13" s="58">
        <v>16853.741020000001</v>
      </c>
      <c r="CV13" s="58">
        <v>19143.536960000001</v>
      </c>
      <c r="CW13" s="58">
        <v>25333.599559999999</v>
      </c>
      <c r="CX13" s="58">
        <v>22985.353459999998</v>
      </c>
      <c r="CY13" s="58">
        <v>18204.338540000001</v>
      </c>
      <c r="CZ13" s="58">
        <v>20669.02794</v>
      </c>
      <c r="DA13" s="58">
        <v>28934.345890000001</v>
      </c>
      <c r="DB13" s="58">
        <v>24830.35226</v>
      </c>
      <c r="DC13" s="58">
        <v>19083.70405</v>
      </c>
      <c r="DD13" s="58">
        <v>21617.361629999999</v>
      </c>
      <c r="DE13" s="58">
        <v>30255.420139999998</v>
      </c>
      <c r="DF13" s="58">
        <v>26047.46776</v>
      </c>
      <c r="DG13" s="58">
        <v>19509.499159999999</v>
      </c>
      <c r="DH13" s="58">
        <v>22003.902340000001</v>
      </c>
      <c r="DI13" s="58">
        <v>30355.078409999998</v>
      </c>
      <c r="DJ13" s="58">
        <v>26662.444749999999</v>
      </c>
      <c r="DK13" s="58">
        <v>20965.56912</v>
      </c>
      <c r="DL13" s="58">
        <v>23658.797180000001</v>
      </c>
      <c r="DM13" s="58">
        <v>33060.620819999996</v>
      </c>
      <c r="DN13" s="58">
        <v>28647.899440000001</v>
      </c>
      <c r="DO13" s="58">
        <v>23062.646799999999</v>
      </c>
      <c r="DP13" s="58">
        <v>26041.84</v>
      </c>
      <c r="DQ13" s="58">
        <v>36437.130770000003</v>
      </c>
      <c r="DR13" s="58">
        <v>31507.55082</v>
      </c>
      <c r="DS13" s="58">
        <v>24139.528419999999</v>
      </c>
      <c r="DT13" s="58">
        <v>27265.56912</v>
      </c>
      <c r="DU13" s="58">
        <v>37721.446830000001</v>
      </c>
      <c r="DV13" s="58">
        <v>32976.025759999997</v>
      </c>
      <c r="DW13" s="58">
        <v>25099.281739999999</v>
      </c>
      <c r="DX13" s="58">
        <v>28356.197889999999</v>
      </c>
      <c r="DY13" s="58">
        <v>39677.231809999997</v>
      </c>
      <c r="DZ13" s="58">
        <v>34284.780290000002</v>
      </c>
      <c r="EA13" s="58">
        <v>26080.698479999999</v>
      </c>
      <c r="EB13" s="58">
        <v>29471.444179999999</v>
      </c>
      <c r="EC13" s="58">
        <v>41238.57662</v>
      </c>
      <c r="ED13" s="58">
        <v>35623.075839999998</v>
      </c>
      <c r="EE13" s="58">
        <v>26986.853210000001</v>
      </c>
      <c r="EF13" s="58">
        <v>30501.16547</v>
      </c>
      <c r="EG13" s="58">
        <v>42680.186430000002</v>
      </c>
      <c r="EH13" s="58">
        <v>36858.741390000003</v>
      </c>
      <c r="EI13" s="58">
        <v>27787.72769</v>
      </c>
      <c r="EJ13" s="58">
        <v>31411.250110000001</v>
      </c>
      <c r="EK13" s="58">
        <v>43954.304920000002</v>
      </c>
      <c r="EL13" s="58">
        <v>37950.842949999998</v>
      </c>
      <c r="EM13" s="58">
        <v>28574.560850000002</v>
      </c>
      <c r="EN13" s="58">
        <v>32305.378690000001</v>
      </c>
      <c r="EO13" s="58">
        <v>45206.084929999997</v>
      </c>
      <c r="EP13" s="58">
        <v>39023.797250000003</v>
      </c>
      <c r="EQ13" s="58">
        <v>29414.083259999999</v>
      </c>
      <c r="ER13" s="58">
        <v>33259.381430000001</v>
      </c>
      <c r="ES13" s="58">
        <v>46541.688759999997</v>
      </c>
      <c r="ET13" s="58">
        <v>40168.600530000003</v>
      </c>
      <c r="EU13" s="58">
        <v>29660.272659999999</v>
      </c>
      <c r="EV13" s="58">
        <v>33539.142110000001</v>
      </c>
      <c r="EW13" s="58">
        <v>46933.353730000003</v>
      </c>
      <c r="EX13" s="58">
        <v>40504.31336</v>
      </c>
      <c r="EY13" s="58">
        <v>29908.847600000001</v>
      </c>
      <c r="EZ13" s="58">
        <v>33821.613640000003</v>
      </c>
      <c r="FA13" s="58">
        <v>43457.305719999997</v>
      </c>
      <c r="FB13" s="58">
        <v>40843.279190000001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564.54970000000003</v>
      </c>
      <c r="AJ14" s="58">
        <v>0</v>
      </c>
      <c r="AK14" s="58">
        <v>0</v>
      </c>
      <c r="AL14" s="58">
        <v>400.46899999999999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12395.942880000001</v>
      </c>
      <c r="EZ14" s="58">
        <v>0</v>
      </c>
      <c r="FA14" s="58">
        <v>0</v>
      </c>
      <c r="FB14" s="58">
        <v>9535.3406799999993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4950.2869449999998</v>
      </c>
      <c r="BD15" s="58">
        <v>4950.2869449999998</v>
      </c>
      <c r="BE15" s="58">
        <v>4950.2869449999998</v>
      </c>
      <c r="BF15" s="58">
        <v>4950.2869449999998</v>
      </c>
      <c r="BG15" s="58">
        <v>6464.5935239999999</v>
      </c>
      <c r="BH15" s="58">
        <v>6464.5935239999999</v>
      </c>
      <c r="BI15" s="58">
        <v>6464.5935239999999</v>
      </c>
      <c r="BJ15" s="58">
        <v>6464.5935239999999</v>
      </c>
      <c r="BK15" s="58">
        <v>10829.94944</v>
      </c>
      <c r="BL15" s="58">
        <v>10829.94944</v>
      </c>
      <c r="BM15" s="58">
        <v>10829.94944</v>
      </c>
      <c r="BN15" s="58">
        <v>10829.94944</v>
      </c>
      <c r="BO15" s="58">
        <v>11662.24719</v>
      </c>
      <c r="BP15" s="58">
        <v>11662.24719</v>
      </c>
      <c r="BQ15" s="58">
        <v>11662.24719</v>
      </c>
      <c r="BR15" s="58">
        <v>11662.24719</v>
      </c>
      <c r="BS15" s="58">
        <v>12953.7567</v>
      </c>
      <c r="BT15" s="58">
        <v>12953.7567</v>
      </c>
      <c r="BU15" s="58">
        <v>12953.7567</v>
      </c>
      <c r="BV15" s="58">
        <v>12953.7567</v>
      </c>
      <c r="BW15" s="58">
        <v>12953.7567</v>
      </c>
      <c r="BX15" s="58">
        <v>12953.7567</v>
      </c>
      <c r="BY15" s="58">
        <v>12953.7567</v>
      </c>
      <c r="BZ15" s="58">
        <v>12953.7567</v>
      </c>
      <c r="CA15" s="58">
        <v>13570.100899999999</v>
      </c>
      <c r="CB15" s="58">
        <v>13570.100899999999</v>
      </c>
      <c r="CC15" s="58">
        <v>13570.100899999999</v>
      </c>
      <c r="CD15" s="58">
        <v>13570.100899999999</v>
      </c>
      <c r="CE15" s="58">
        <v>15512.961520000001</v>
      </c>
      <c r="CF15" s="58">
        <v>15512.961520000001</v>
      </c>
      <c r="CG15" s="58">
        <v>15512.961520000001</v>
      </c>
      <c r="CH15" s="58">
        <v>15512.961520000001</v>
      </c>
      <c r="CI15" s="58">
        <v>17792.30096</v>
      </c>
      <c r="CJ15" s="58">
        <v>17792.30096</v>
      </c>
      <c r="CK15" s="58">
        <v>17792.30096</v>
      </c>
      <c r="CL15" s="58">
        <v>17792.30096</v>
      </c>
      <c r="CM15" s="58">
        <v>19900.331829999999</v>
      </c>
      <c r="CN15" s="58">
        <v>19900.331829999999</v>
      </c>
      <c r="CO15" s="58">
        <v>19900.331829999999</v>
      </c>
      <c r="CP15" s="58">
        <v>19900.331829999999</v>
      </c>
      <c r="CQ15" s="58">
        <v>21979.510109999999</v>
      </c>
      <c r="CR15" s="58">
        <v>21979.510109999999</v>
      </c>
      <c r="CS15" s="58">
        <v>21979.510109999999</v>
      </c>
      <c r="CT15" s="58">
        <v>21979.510109999999</v>
      </c>
      <c r="CU15" s="58">
        <v>24421.1672</v>
      </c>
      <c r="CV15" s="58">
        <v>24421.1672</v>
      </c>
      <c r="CW15" s="58">
        <v>24421.1672</v>
      </c>
      <c r="CX15" s="58">
        <v>24421.1672</v>
      </c>
      <c r="CY15" s="58">
        <v>26957.383689999999</v>
      </c>
      <c r="CZ15" s="58">
        <v>26957.383689999999</v>
      </c>
      <c r="DA15" s="58">
        <v>26957.383689999999</v>
      </c>
      <c r="DB15" s="58">
        <v>26957.383689999999</v>
      </c>
      <c r="DC15" s="58">
        <v>29238.999329999999</v>
      </c>
      <c r="DD15" s="58">
        <v>29238.999329999999</v>
      </c>
      <c r="DE15" s="58">
        <v>29238.999329999999</v>
      </c>
      <c r="DF15" s="58">
        <v>29238.999329999999</v>
      </c>
      <c r="DG15" s="58">
        <v>32329.766609999999</v>
      </c>
      <c r="DH15" s="58">
        <v>32329.766609999999</v>
      </c>
      <c r="DI15" s="58">
        <v>32046.516800000001</v>
      </c>
      <c r="DJ15" s="58">
        <v>32329.766609999999</v>
      </c>
      <c r="DK15" s="58">
        <v>34919.366650000004</v>
      </c>
      <c r="DL15" s="58">
        <v>34919.366650000004</v>
      </c>
      <c r="DM15" s="58">
        <v>34919.366650000004</v>
      </c>
      <c r="DN15" s="58">
        <v>34919.366650000004</v>
      </c>
      <c r="DO15" s="58">
        <v>36339.557200000003</v>
      </c>
      <c r="DP15" s="58">
        <v>36339.557200000003</v>
      </c>
      <c r="DQ15" s="58">
        <v>36339.557200000003</v>
      </c>
      <c r="DR15" s="58">
        <v>36339.557200000003</v>
      </c>
      <c r="DS15" s="58">
        <v>38798.175810000001</v>
      </c>
      <c r="DT15" s="58">
        <v>38798.175810000001</v>
      </c>
      <c r="DU15" s="58">
        <v>38798.175810000001</v>
      </c>
      <c r="DV15" s="58">
        <v>38798.175810000001</v>
      </c>
      <c r="DW15" s="58">
        <v>41429.83193</v>
      </c>
      <c r="DX15" s="58">
        <v>41429.83193</v>
      </c>
      <c r="DY15" s="58">
        <v>41429.83193</v>
      </c>
      <c r="DZ15" s="58">
        <v>41429.83193</v>
      </c>
      <c r="EA15" s="58">
        <v>44153.288439999997</v>
      </c>
      <c r="EB15" s="58">
        <v>44153.288439999997</v>
      </c>
      <c r="EC15" s="58">
        <v>44153.288439999997</v>
      </c>
      <c r="ED15" s="58">
        <v>44153.288439999997</v>
      </c>
      <c r="EE15" s="58">
        <v>47800.557240000002</v>
      </c>
      <c r="EF15" s="58">
        <v>47800.557240000002</v>
      </c>
      <c r="EG15" s="58">
        <v>47719.625229999998</v>
      </c>
      <c r="EH15" s="58">
        <v>47800.557240000002</v>
      </c>
      <c r="EI15" s="58">
        <v>51826.062550000002</v>
      </c>
      <c r="EJ15" s="58">
        <v>51826.062550000002</v>
      </c>
      <c r="EK15" s="58">
        <v>51826.062550000002</v>
      </c>
      <c r="EL15" s="58">
        <v>51515.243690000003</v>
      </c>
      <c r="EM15" s="58">
        <v>55663.628270000001</v>
      </c>
      <c r="EN15" s="58">
        <v>55663.628270000001</v>
      </c>
      <c r="EO15" s="58">
        <v>55663.628270000001</v>
      </c>
      <c r="EP15" s="58">
        <v>55663.628270000001</v>
      </c>
      <c r="EQ15" s="58">
        <v>59991.052190000002</v>
      </c>
      <c r="ER15" s="58">
        <v>59991.052190000002</v>
      </c>
      <c r="ES15" s="58">
        <v>55498.685810000003</v>
      </c>
      <c r="ET15" s="58">
        <v>59991.052190000002</v>
      </c>
      <c r="EU15" s="58">
        <v>63325.991150000002</v>
      </c>
      <c r="EV15" s="58">
        <v>63325.991150000002</v>
      </c>
      <c r="EW15" s="58">
        <v>63325.991150000002</v>
      </c>
      <c r="EX15" s="58">
        <v>63325.991150000002</v>
      </c>
      <c r="EY15" s="58">
        <v>67247.674150000006</v>
      </c>
      <c r="EZ15" s="58">
        <v>67247.674150000006</v>
      </c>
      <c r="FA15" s="58">
        <v>67247.674150000006</v>
      </c>
      <c r="FB15" s="58">
        <v>67247.674150000006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93935.833740000002</v>
      </c>
      <c r="AH17" s="58">
        <v>97878.519579999993</v>
      </c>
      <c r="AI17" s="58">
        <v>103588.1103</v>
      </c>
      <c r="AJ17" s="58">
        <v>99290.387220000004</v>
      </c>
      <c r="AK17" s="58">
        <v>98849.861279999997</v>
      </c>
      <c r="AL17" s="58">
        <v>102968.9532</v>
      </c>
      <c r="AM17" s="58">
        <v>108662.2396</v>
      </c>
      <c r="AN17" s="58">
        <v>104181.0621</v>
      </c>
      <c r="AO17" s="58">
        <v>103722.72070000001</v>
      </c>
      <c r="AP17" s="58">
        <v>108022.1548</v>
      </c>
      <c r="AQ17" s="58">
        <v>113167.79270000001</v>
      </c>
      <c r="AR17" s="58">
        <v>108497.1896</v>
      </c>
      <c r="AS17" s="58">
        <v>108017.5637</v>
      </c>
      <c r="AT17" s="58">
        <v>112503.6064</v>
      </c>
      <c r="AU17" s="58">
        <v>117933.3477</v>
      </c>
      <c r="AV17" s="58">
        <v>113062.5337</v>
      </c>
      <c r="AW17" s="58">
        <v>112561.2461</v>
      </c>
      <c r="AX17" s="58">
        <v>117242.18120000001</v>
      </c>
      <c r="AY17" s="58">
        <v>122830.45909999999</v>
      </c>
      <c r="AZ17" s="58">
        <v>117758.12480000001</v>
      </c>
      <c r="BA17" s="58">
        <v>117234.3278</v>
      </c>
      <c r="BB17" s="58">
        <v>122114.8575</v>
      </c>
      <c r="BC17" s="58">
        <v>127926.2895</v>
      </c>
      <c r="BD17" s="58">
        <v>122642.50930000001</v>
      </c>
      <c r="BE17" s="58">
        <v>122094.9727</v>
      </c>
      <c r="BF17" s="58">
        <v>127184.7166</v>
      </c>
      <c r="BG17" s="58">
        <v>132344.49</v>
      </c>
      <c r="BH17" s="58">
        <v>126893.473</v>
      </c>
      <c r="BI17" s="58">
        <v>126326.9354</v>
      </c>
      <c r="BJ17" s="58">
        <v>131587.72820000001</v>
      </c>
      <c r="BK17" s="58">
        <v>136558.30619999999</v>
      </c>
      <c r="BL17" s="58">
        <v>130935.4571</v>
      </c>
      <c r="BM17" s="58">
        <v>130349.6819</v>
      </c>
      <c r="BN17" s="58">
        <v>135780.13759999999</v>
      </c>
      <c r="BO17" s="58">
        <v>140938.23009999999</v>
      </c>
      <c r="BP17" s="58">
        <v>135134.12549999999</v>
      </c>
      <c r="BQ17" s="58">
        <v>134527.3223</v>
      </c>
      <c r="BR17" s="58">
        <v>140139.26809999999</v>
      </c>
      <c r="BS17" s="58">
        <v>145417.05179999999</v>
      </c>
      <c r="BT17" s="58">
        <v>139429.5949</v>
      </c>
      <c r="BU17" s="58">
        <v>138801.91930000001</v>
      </c>
      <c r="BV17" s="58">
        <v>144596.37959999999</v>
      </c>
      <c r="BW17" s="58">
        <v>150032.35740000001</v>
      </c>
      <c r="BX17" s="58">
        <v>143863.81469999999</v>
      </c>
      <c r="BY17" s="58">
        <v>143216.68849999999</v>
      </c>
      <c r="BZ17" s="58">
        <v>149189.2047</v>
      </c>
      <c r="CA17" s="58">
        <v>154841.5888</v>
      </c>
      <c r="CB17" s="58">
        <v>148477.50409999999</v>
      </c>
      <c r="CC17" s="58">
        <v>147809.21410000001</v>
      </c>
      <c r="CD17" s="58">
        <v>153972.8573</v>
      </c>
      <c r="CE17" s="58">
        <v>159690.01190000001</v>
      </c>
      <c r="CF17" s="58">
        <v>153129.70199999999</v>
      </c>
      <c r="CG17" s="58">
        <v>152439.4589</v>
      </c>
      <c r="CH17" s="58">
        <v>158797.19320000001</v>
      </c>
      <c r="CI17" s="58">
        <v>164508.37940000001</v>
      </c>
      <c r="CJ17" s="58">
        <v>157755.51139999999</v>
      </c>
      <c r="CK17" s="58">
        <v>157043.1972</v>
      </c>
      <c r="CL17" s="58">
        <v>163593.4639</v>
      </c>
      <c r="CM17" s="58">
        <v>169505.8297</v>
      </c>
      <c r="CN17" s="58">
        <v>162541.27040000001</v>
      </c>
      <c r="CO17" s="58">
        <v>161803.42170000001</v>
      </c>
      <c r="CP17" s="58">
        <v>168566.04509999999</v>
      </c>
      <c r="CQ17" s="58">
        <v>174655.61129999999</v>
      </c>
      <c r="CR17" s="58">
        <v>167481.33110000001</v>
      </c>
      <c r="CS17" s="58">
        <v>166720.09030000001</v>
      </c>
      <c r="CT17" s="58">
        <v>173689.87220000001</v>
      </c>
      <c r="CU17" s="58">
        <v>180128.22320000001</v>
      </c>
      <c r="CV17" s="58">
        <v>172735.4057</v>
      </c>
      <c r="CW17" s="58">
        <v>171948.5668</v>
      </c>
      <c r="CX17" s="58">
        <v>179137.8143</v>
      </c>
      <c r="CY17" s="58">
        <v>185554.7162</v>
      </c>
      <c r="CZ17" s="58">
        <v>177938.2984</v>
      </c>
      <c r="DA17" s="58">
        <v>177125.264</v>
      </c>
      <c r="DB17" s="58">
        <v>184539.07449999999</v>
      </c>
      <c r="DC17" s="58">
        <v>191130.12820000001</v>
      </c>
      <c r="DD17" s="58">
        <v>183277.11199999999</v>
      </c>
      <c r="DE17" s="58">
        <v>182437.4865</v>
      </c>
      <c r="DF17" s="58">
        <v>190085.519</v>
      </c>
      <c r="DG17" s="58">
        <v>196538.58300000001</v>
      </c>
      <c r="DH17" s="58">
        <v>188456.28769999999</v>
      </c>
      <c r="DI17" s="58">
        <v>187590.70449999999</v>
      </c>
      <c r="DJ17" s="58">
        <v>195466.43539999999</v>
      </c>
      <c r="DK17" s="58">
        <v>201933.89869999999</v>
      </c>
      <c r="DL17" s="58">
        <v>193626.29070000001</v>
      </c>
      <c r="DM17" s="58">
        <v>192735.27780000001</v>
      </c>
      <c r="DN17" s="58">
        <v>200835.96160000001</v>
      </c>
      <c r="DO17" s="58">
        <v>206716.3315</v>
      </c>
      <c r="DP17" s="58">
        <v>198206.6152</v>
      </c>
      <c r="DQ17" s="58">
        <v>197291.63570000001</v>
      </c>
      <c r="DR17" s="58">
        <v>205596.85630000001</v>
      </c>
      <c r="DS17" s="58">
        <v>211522.02410000001</v>
      </c>
      <c r="DT17" s="58">
        <v>202807.7666</v>
      </c>
      <c r="DU17" s="58">
        <v>201867.95680000001</v>
      </c>
      <c r="DV17" s="58">
        <v>210381.0932</v>
      </c>
      <c r="DW17" s="58">
        <v>216380.16579999999</v>
      </c>
      <c r="DX17" s="58">
        <v>207460.59</v>
      </c>
      <c r="DY17" s="58">
        <v>206496.5937</v>
      </c>
      <c r="DZ17" s="58">
        <v>215217.9823</v>
      </c>
      <c r="EA17" s="58">
        <v>221369.0373</v>
      </c>
      <c r="EB17" s="58">
        <v>212238.99950000001</v>
      </c>
      <c r="EC17" s="58">
        <v>211250.14430000001</v>
      </c>
      <c r="ED17" s="58">
        <v>220184.19159999999</v>
      </c>
      <c r="EE17" s="58">
        <v>226444.5949</v>
      </c>
      <c r="EF17" s="58">
        <v>217098.57560000001</v>
      </c>
      <c r="EG17" s="58">
        <v>216083.96660000001</v>
      </c>
      <c r="EH17" s="58">
        <v>225237.09659999999</v>
      </c>
      <c r="EI17" s="58">
        <v>231589.54430000001</v>
      </c>
      <c r="EJ17" s="58">
        <v>222026.0154</v>
      </c>
      <c r="EK17" s="58">
        <v>220985.46590000001</v>
      </c>
      <c r="EL17" s="58">
        <v>230359.90960000001</v>
      </c>
      <c r="EM17" s="58">
        <v>236728.2813</v>
      </c>
      <c r="EN17" s="58">
        <v>226947.204</v>
      </c>
      <c r="EO17" s="58">
        <v>225880.44940000001</v>
      </c>
      <c r="EP17" s="58">
        <v>235476.31690000001</v>
      </c>
      <c r="EQ17" s="58">
        <v>242390.35639999999</v>
      </c>
      <c r="ER17" s="58">
        <v>232359.74669999999</v>
      </c>
      <c r="ES17" s="58">
        <v>231262.4803</v>
      </c>
      <c r="ET17" s="58">
        <v>241110.9699</v>
      </c>
      <c r="EU17" s="58">
        <v>247855.5024</v>
      </c>
      <c r="EV17" s="58">
        <v>237589.3916</v>
      </c>
      <c r="EW17" s="58">
        <v>236464.17670000001</v>
      </c>
      <c r="EX17" s="58">
        <v>246549.97409999999</v>
      </c>
      <c r="EY17" s="58">
        <v>252643.02559999999</v>
      </c>
      <c r="EZ17" s="58">
        <v>242137.27</v>
      </c>
      <c r="FA17" s="58">
        <v>240981.95329999999</v>
      </c>
      <c r="FB17" s="58">
        <v>251305.8553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58789.768649999998</v>
      </c>
      <c r="D4" s="1">
        <f>'Ponta - 4 trim - cat'!F29</f>
        <v>56414.4018</v>
      </c>
      <c r="E4" s="1">
        <f>'Ponta - 4 trim - cat'!G29</f>
        <v>58583.554470000003</v>
      </c>
      <c r="F4" s="1">
        <f>'Ponta - 4 trim - cat'!H29</f>
        <v>62338.069969999997</v>
      </c>
      <c r="G4" s="1">
        <f>'Ponta - 4 trim - cat'!I29</f>
        <v>68302.86361</v>
      </c>
      <c r="H4" s="1">
        <f>'Ponta - 4 trim - cat'!J29</f>
        <v>71064.069589999999</v>
      </c>
      <c r="I4" s="1">
        <f>'Ponta - 4 trim - cat'!K29</f>
        <v>72974.92697</v>
      </c>
      <c r="J4" s="1">
        <f>'Ponta - 4 trim - cat'!L29</f>
        <v>71791.281780000005</v>
      </c>
      <c r="K4" s="1">
        <f>'Ponta - 4 trim - cat'!M29</f>
        <v>72833.641329999999</v>
      </c>
      <c r="L4" s="1">
        <f>'Ponta - 4 trim - cat'!N29</f>
        <v>73485.760670000003</v>
      </c>
      <c r="M4" s="1">
        <f>'Ponta - 4 trim - cat'!O29</f>
        <v>72891.289350000006</v>
      </c>
      <c r="N4" s="1">
        <f>'Ponta - 4 trim - cat'!P29</f>
        <v>74103.063869999998</v>
      </c>
      <c r="O4" s="1">
        <f>'Ponta - 4 trim - cat'!Q29</f>
        <v>74284.910369999998</v>
      </c>
      <c r="P4" s="1">
        <f>'Ponta - 4 trim - cat'!R29</f>
        <v>77264.872340000002</v>
      </c>
      <c r="Q4" s="1">
        <f>'Ponta - 4 trim - cat'!S29</f>
        <v>77667.709690000003</v>
      </c>
      <c r="R4" s="1">
        <f>'Ponta - 4 trim - cat'!T29</f>
        <v>80196.227870000002</v>
      </c>
      <c r="S4" s="1">
        <f>'Ponta - 4 trim - cat'!U29</f>
        <v>84971.979609999995</v>
      </c>
      <c r="T4" s="1">
        <f>'Ponta - 4 trim - cat'!V29</f>
        <v>86014.52463</v>
      </c>
      <c r="U4" s="1">
        <f>'Ponta - 4 trim - cat'!W29</f>
        <v>86674.177299999996</v>
      </c>
      <c r="V4" s="1">
        <f>'Ponta - 4 trim - cat'!X29</f>
        <v>87375.393509999994</v>
      </c>
      <c r="W4" s="1">
        <f>'Ponta - 4 trim - cat'!Y29</f>
        <v>88575.403290000002</v>
      </c>
      <c r="X4" s="1">
        <f>'Ponta - 4 trim - cat'!Z29</f>
        <v>89341.136910000001</v>
      </c>
      <c r="Y4" s="1">
        <f>'Ponta - 4 trim - cat'!AA29</f>
        <v>90171.498049999995</v>
      </c>
      <c r="Z4" s="1">
        <f>'Ponta - 4 trim - cat'!AB29</f>
        <v>92217.651089999999</v>
      </c>
      <c r="AA4" s="1">
        <f>'Ponta - 4 trim - cat'!AC29</f>
        <v>93894.223320000005</v>
      </c>
      <c r="AB4" s="1">
        <f>'Ponta - 4 trim - cat'!AD29</f>
        <v>93606.776360000003</v>
      </c>
      <c r="AC4" s="1">
        <f>'Ponta - 4 trim - cat'!AE29</f>
        <v>93284.179980000001</v>
      </c>
      <c r="AD4" s="1">
        <f>'Ponta - 4 trim - cat'!AF29</f>
        <v>92907.173349999997</v>
      </c>
      <c r="AE4" s="1">
        <f>'Ponta - 4 trim - cat'!AG29</f>
        <v>93940.243979999999</v>
      </c>
      <c r="AF4" s="1">
        <f>'Ponta - 4 trim - cat'!AH29</f>
        <v>93235.419980000006</v>
      </c>
      <c r="AG4" s="1">
        <f>'Ponta - 4 trim - cat'!AI29</f>
        <v>92383.983470000006</v>
      </c>
      <c r="AH4" s="1">
        <f>'Ponta - 4 trim - cat'!AJ29</f>
        <v>92302.713730000003</v>
      </c>
      <c r="AI4" s="1">
        <f>'Ponta - 4 trim - cat'!AK29</f>
        <v>92376.912089999998</v>
      </c>
      <c r="AJ4" s="1">
        <f>'Ponta - 4 trim - cat'!AL29</f>
        <v>91412.226469999994</v>
      </c>
      <c r="AK4" s="1">
        <f>'Ponta - 4 trim - cat'!AM29</f>
        <v>92669.86073</v>
      </c>
      <c r="AL4" s="1">
        <f>'Ponta - 4 trim - cat'!AN29</f>
        <v>90661.974119999999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4831.910226</v>
      </c>
      <c r="E5" s="1">
        <f>'Ponta - 4 trim - cat'!G27</f>
        <v>4920.132826</v>
      </c>
      <c r="F5" s="1">
        <f>'Ponta - 4 trim - cat'!H27</f>
        <v>5059.8664259999996</v>
      </c>
      <c r="G5" s="1">
        <f>'Ponta - 4 trim - cat'!I27</f>
        <v>5170.365726</v>
      </c>
      <c r="H5" s="1">
        <f>'Ponta - 4 trim - cat'!J27</f>
        <v>5183.581126</v>
      </c>
      <c r="I5" s="1">
        <f>'Ponta - 4 trim - cat'!K27</f>
        <v>6122.3353989999996</v>
      </c>
      <c r="J5" s="1">
        <f>'Ponta - 4 trim - cat'!L27</f>
        <v>9177.7780590000002</v>
      </c>
      <c r="K5" s="1">
        <f>'Ponta - 4 trim - cat'!M27</f>
        <v>9080.2841040000003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11473.08584</v>
      </c>
      <c r="O5" s="1">
        <f>'Ponta - 4 trim - cat'!Q27</f>
        <v>10643.446019999999</v>
      </c>
      <c r="P5" s="1">
        <f>'Ponta - 4 trim - cat'!R27</f>
        <v>10430.442069999999</v>
      </c>
      <c r="Q5" s="1">
        <f>'Ponta - 4 trim - cat'!S27</f>
        <v>11773.585069999999</v>
      </c>
      <c r="R5" s="1">
        <f>'Ponta - 4 trim - cat'!T27</f>
        <v>13175.35218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12487.40568</v>
      </c>
      <c r="AF5" s="1">
        <f>'Ponta - 4 trim - cat'!AH27</f>
        <v>13065.266449999999</v>
      </c>
      <c r="AG5" s="1">
        <f>'Ponta - 4 trim - cat'!AI27</f>
        <v>13642.13673</v>
      </c>
      <c r="AH5" s="1">
        <f>'Ponta - 4 trim - cat'!AJ27</f>
        <v>13211.237289999999</v>
      </c>
      <c r="AI5" s="1">
        <f>'Ponta - 4 trim - cat'!AK27</f>
        <v>11997.0489</v>
      </c>
      <c r="AJ5" s="1">
        <f>'Ponta - 4 trim - cat'!AL27</f>
        <v>12185.530269999999</v>
      </c>
      <c r="AK5" s="1">
        <f>'Ponta - 4 trim - cat'!AM27</f>
        <v>11800.977999999999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10962.62494</v>
      </c>
      <c r="E6" s="18">
        <f>'Ponta - 4 trim - cat'!G22</f>
        <v>11526.84425</v>
      </c>
      <c r="F6" s="18">
        <f>'Ponta - 4 trim - cat'!H22</f>
        <v>10591.78457</v>
      </c>
      <c r="G6" s="18">
        <f>'Ponta - 4 trim - cat'!I22</f>
        <v>6195.8352949999999</v>
      </c>
      <c r="H6" s="18">
        <f>'Ponta - 4 trim - cat'!J22</f>
        <v>8837.351482</v>
      </c>
      <c r="I6" s="18">
        <f>'Ponta - 4 trim - cat'!K22</f>
        <v>9946.2721949999996</v>
      </c>
      <c r="J6" s="18">
        <f>'Ponta - 4 trim - cat'!L22</f>
        <v>11281.672189999999</v>
      </c>
      <c r="K6" s="18">
        <f>'Ponta - 4 trim - cat'!M22</f>
        <v>13005.98631</v>
      </c>
      <c r="L6" s="18">
        <f>'Ponta - 4 trim - cat'!N22</f>
        <v>14620.07468</v>
      </c>
      <c r="M6" s="18">
        <f>'Ponta - 4 trim - cat'!O22</f>
        <v>14785.0227</v>
      </c>
      <c r="N6" s="18">
        <f>'Ponta - 4 trim - cat'!P22</f>
        <v>15221.38781</v>
      </c>
      <c r="O6" s="18">
        <f>'Ponta - 4 trim - cat'!Q22</f>
        <v>15919.903270000001</v>
      </c>
      <c r="P6" s="18">
        <f>'Ponta - 4 trim - cat'!R22</f>
        <v>16231.67974</v>
      </c>
      <c r="Q6" s="18">
        <f>'Ponta - 4 trim - cat'!S22</f>
        <v>16889.72869</v>
      </c>
      <c r="R6" s="18">
        <f>'Ponta - 4 trim - cat'!T22</f>
        <v>16974.703809999999</v>
      </c>
      <c r="S6" s="18">
        <f>'Ponta - 4 trim - cat'!U22</f>
        <v>16098.671609999999</v>
      </c>
      <c r="T6" s="18">
        <f>'Ponta - 4 trim - cat'!V22</f>
        <v>16288.165919999999</v>
      </c>
      <c r="U6" s="18">
        <f>'Ponta - 4 trim - cat'!W22</f>
        <v>16477.660230000001</v>
      </c>
      <c r="V6" s="18">
        <f>'Ponta - 4 trim - cat'!X22</f>
        <v>16667.34404</v>
      </c>
      <c r="W6" s="18">
        <f>'Ponta - 4 trim - cat'!Y22</f>
        <v>16856.838350000002</v>
      </c>
      <c r="X6" s="18">
        <f>'Ponta - 4 trim - cat'!Z22</f>
        <v>17046.33266</v>
      </c>
      <c r="Y6" s="18">
        <f>'Ponta - 4 trim - cat'!AA22</f>
        <v>17236.016469999999</v>
      </c>
      <c r="Z6" s="18">
        <f>'Ponta - 4 trim - cat'!AB22</f>
        <v>17425.510780000001</v>
      </c>
      <c r="AA6" s="18">
        <f>'Ponta - 4 trim - cat'!AC22</f>
        <v>17615.005089999999</v>
      </c>
      <c r="AB6" s="18">
        <f>'Ponta - 4 trim - cat'!AD22</f>
        <v>17804.49941</v>
      </c>
      <c r="AC6" s="18">
        <f>'Ponta - 4 trim - cat'!AE22</f>
        <v>17780.928510000002</v>
      </c>
      <c r="AD6" s="18">
        <f>'Ponta - 4 trim - cat'!AF22</f>
        <v>18183.772270000001</v>
      </c>
      <c r="AE6" s="18">
        <f>'Ponta - 4 trim - cat'!AG22</f>
        <v>18373.26658</v>
      </c>
      <c r="AF6" s="18">
        <f>'Ponta - 4 trim - cat'!AH22</f>
        <v>18562.760900000001</v>
      </c>
      <c r="AG6" s="18">
        <f>'Ponta - 4 trim - cat'!AI22</f>
        <v>18408.133539999999</v>
      </c>
      <c r="AH6" s="18">
        <f>'Ponta - 4 trim - cat'!AJ22</f>
        <v>18597.627850000001</v>
      </c>
      <c r="AI6" s="18">
        <f>'Ponta - 4 trim - cat'!AK22</f>
        <v>18787.122159999999</v>
      </c>
      <c r="AJ6" s="18">
        <f>'Ponta - 4 trim - cat'!AL22</f>
        <v>18787.122159999999</v>
      </c>
      <c r="AK6" s="18">
        <f>'Ponta - 4 trim - cat'!AM22</f>
        <v>18787.122159999999</v>
      </c>
      <c r="AL6" s="18">
        <f>'Ponta - 4 trim - cat'!AN22</f>
        <v>18575.835999999999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1840.095</v>
      </c>
      <c r="F7" s="1">
        <f>'Ponta - 4 trim - cat'!H20</f>
        <v>1296.075</v>
      </c>
      <c r="G7" s="1">
        <f>'Ponta - 4 trim - cat'!I20</f>
        <v>2635.32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1302.556885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4667.603314</v>
      </c>
      <c r="F9" s="1">
        <f>'Ponta - 4 trim - cat'!H25</f>
        <v>3995.6119319999998</v>
      </c>
      <c r="G9" s="1">
        <f>'Ponta - 4 trim - cat'!I25</f>
        <v>4728.1467469999998</v>
      </c>
      <c r="H9" s="1">
        <f>'Ponta - 4 trim - cat'!J25</f>
        <v>4428.082504</v>
      </c>
      <c r="I9" s="1">
        <f>'Ponta - 4 trim - cat'!K25</f>
        <v>4638.5999769999999</v>
      </c>
      <c r="J9" s="1">
        <f>'Ponta - 4 trim - cat'!L25</f>
        <v>4715.7348700000002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1925.9123990000001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4361.9382910000004</v>
      </c>
      <c r="E10" s="1">
        <f>'Ponta - 4 trim - cat'!G19</f>
        <v>4497.5455620000002</v>
      </c>
      <c r="F10" s="1">
        <f>'Ponta - 4 trim - cat'!H19</f>
        <v>4117.6441020000002</v>
      </c>
      <c r="G10" s="1">
        <f>'Ponta - 4 trim - cat'!I19</f>
        <v>4599.1349749999999</v>
      </c>
      <c r="H10" s="1">
        <f>'Ponta - 4 trim - cat'!J19</f>
        <v>4693.4801020000004</v>
      </c>
      <c r="I10" s="1">
        <f>'Ponta - 4 trim - cat'!K19</f>
        <v>4888.5468819999996</v>
      </c>
      <c r="J10" s="1">
        <f>'Ponta - 4 trim - cat'!L19</f>
        <v>6043.1194400000004</v>
      </c>
      <c r="K10" s="1">
        <f>'Ponta - 4 trim - cat'!M19</f>
        <v>6129.4828399999997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6112.7368479999996</v>
      </c>
      <c r="O10" s="1">
        <f>'Ponta - 4 trim - cat'!Q19</f>
        <v>6112.7368479999996</v>
      </c>
      <c r="P10" s="1">
        <f>'Ponta - 4 trim - cat'!R19</f>
        <v>6468.6898170000004</v>
      </c>
      <c r="Q10" s="1">
        <f>'Ponta - 4 trim - cat'!S19</f>
        <v>8206.7089250000008</v>
      </c>
      <c r="R10" s="1">
        <f>'Ponta - 4 trim - cat'!T19</f>
        <v>8206.7089250000008</v>
      </c>
      <c r="S10" s="1">
        <f>'Ponta - 4 trim - cat'!U19</f>
        <v>8037.8103860000001</v>
      </c>
      <c r="T10" s="1">
        <f>'Ponta - 4 trim - cat'!V19</f>
        <v>8037.8103860000001</v>
      </c>
      <c r="U10" s="1">
        <f>'Ponta - 4 trim - cat'!W19</f>
        <v>8037.8103860000001</v>
      </c>
      <c r="V10" s="1">
        <f>'Ponta - 4 trim - cat'!X19</f>
        <v>8037.8103860000001</v>
      </c>
      <c r="W10" s="1">
        <f>'Ponta - 4 trim - cat'!Y19</f>
        <v>8037.8103860000001</v>
      </c>
      <c r="X10" s="1">
        <f>'Ponta - 4 trim - cat'!Z19</f>
        <v>8033.3653359999998</v>
      </c>
      <c r="Y10" s="1">
        <f>'Ponta - 4 trim - cat'!AA19</f>
        <v>8033.3653359999998</v>
      </c>
      <c r="Z10" s="1">
        <f>'Ponta - 4 trim - cat'!AB19</f>
        <v>8033.3653359999998</v>
      </c>
      <c r="AA10" s="1">
        <f>'Ponta - 4 trim - cat'!AC19</f>
        <v>8033.3653359999998</v>
      </c>
      <c r="AB10" s="1">
        <f>'Ponta - 4 trim - cat'!AD19</f>
        <v>8033.3653359999998</v>
      </c>
      <c r="AC10" s="1">
        <f>'Ponta - 4 trim - cat'!AE19</f>
        <v>8033.3653359999998</v>
      </c>
      <c r="AD10" s="1">
        <f>'Ponta - 4 trim - cat'!AF19</f>
        <v>8033.3653359999998</v>
      </c>
      <c r="AE10" s="1">
        <f>'Ponta - 4 trim - cat'!AG19</f>
        <v>8033.3653359999998</v>
      </c>
      <c r="AF10" s="1">
        <f>'Ponta - 4 trim - cat'!AH19</f>
        <v>8033.3653359999998</v>
      </c>
      <c r="AG10" s="1">
        <f>'Ponta - 4 trim - cat'!AI19</f>
        <v>8033.3653359999998</v>
      </c>
      <c r="AH10" s="1">
        <f>'Ponta - 4 trim - cat'!AJ19</f>
        <v>7816.4208360000002</v>
      </c>
      <c r="AI10" s="1">
        <f>'Ponta - 4 trim - cat'!AK19</f>
        <v>7816.4208360000002</v>
      </c>
      <c r="AJ10" s="1">
        <f>'Ponta - 4 trim - cat'!AL19</f>
        <v>7816.4208360000002</v>
      </c>
      <c r="AK10" s="1">
        <f>'Ponta - 4 trim - cat'!AM19</f>
        <v>7816.4208360000002</v>
      </c>
      <c r="AL10" s="1">
        <f>'Ponta - 4 trim - cat'!AN19</f>
        <v>7816.4208360000002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2401.7311260000001</v>
      </c>
      <c r="F11" s="1">
        <f>'Ponta - 4 trim - cat'!H21</f>
        <v>3002.868919</v>
      </c>
      <c r="G11" s="1">
        <f>'Ponta - 4 trim - cat'!I21</f>
        <v>4075.292336</v>
      </c>
      <c r="H11" s="1">
        <f>'Ponta - 4 trim - cat'!J21</f>
        <v>3623.0683399999998</v>
      </c>
      <c r="I11" s="1">
        <f>'Ponta - 4 trim - cat'!K21</f>
        <v>4278.353306</v>
      </c>
      <c r="J11" s="1">
        <f>'Ponta - 4 trim - cat'!L21</f>
        <v>4326.5000170000003</v>
      </c>
      <c r="K11" s="1">
        <f>'Ponta - 4 trim - cat'!M21</f>
        <v>6328.4858009999998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10234.165349999999</v>
      </c>
      <c r="O11" s="1">
        <f>'Ponta - 4 trim - cat'!Q21</f>
        <v>11746.15683</v>
      </c>
      <c r="P11" s="1">
        <f>'Ponta - 4 trim - cat'!R21</f>
        <v>12028.55438</v>
      </c>
      <c r="Q11" s="1">
        <f>'Ponta - 4 trim - cat'!S21</f>
        <v>11999.09438</v>
      </c>
      <c r="R11" s="1">
        <f>'Ponta - 4 trim - cat'!T21</f>
        <v>12576.65898</v>
      </c>
      <c r="S11" s="1">
        <f>'Ponta - 4 trim - cat'!U21</f>
        <v>13979.91188</v>
      </c>
      <c r="T11" s="1">
        <f>'Ponta - 4 trim - cat'!V21</f>
        <v>15629.54788</v>
      </c>
      <c r="U11" s="1">
        <f>'Ponta - 4 trim - cat'!W21</f>
        <v>17297.332119999999</v>
      </c>
      <c r="V11" s="1">
        <f>'Ponta - 4 trim - cat'!X21</f>
        <v>19270.982459999999</v>
      </c>
      <c r="W11" s="1">
        <f>'Ponta - 4 trim - cat'!Y21</f>
        <v>20927.851330000001</v>
      </c>
      <c r="X11" s="1">
        <f>'Ponta - 4 trim - cat'!Z21</f>
        <v>22985.353459999998</v>
      </c>
      <c r="Y11" s="1">
        <f>'Ponta - 4 trim - cat'!AA21</f>
        <v>24830.35226</v>
      </c>
      <c r="Z11" s="1">
        <f>'Ponta - 4 trim - cat'!AB21</f>
        <v>26047.46776</v>
      </c>
      <c r="AA11" s="1">
        <f>'Ponta - 4 trim - cat'!AC21</f>
        <v>26662.444749999999</v>
      </c>
      <c r="AB11" s="1">
        <f>'Ponta - 4 trim - cat'!AD21</f>
        <v>28647.899440000001</v>
      </c>
      <c r="AC11" s="1">
        <f>'Ponta - 4 trim - cat'!AE21</f>
        <v>31507.55082</v>
      </c>
      <c r="AD11" s="1">
        <f>'Ponta - 4 trim - cat'!AF21</f>
        <v>32976.025759999997</v>
      </c>
      <c r="AE11" s="1">
        <f>'Ponta - 4 trim - cat'!AG21</f>
        <v>34284.780290000002</v>
      </c>
      <c r="AF11" s="1">
        <f>'Ponta - 4 trim - cat'!AH21</f>
        <v>35623.075839999998</v>
      </c>
      <c r="AG11" s="1">
        <f>'Ponta - 4 trim - cat'!AI21</f>
        <v>36858.741390000003</v>
      </c>
      <c r="AH11" s="1">
        <f>'Ponta - 4 trim - cat'!AJ21</f>
        <v>37950.842949999998</v>
      </c>
      <c r="AI11" s="1">
        <f>'Ponta - 4 trim - cat'!AK21</f>
        <v>39023.797250000003</v>
      </c>
      <c r="AJ11" s="1">
        <f>'Ponta - 4 trim - cat'!AL21</f>
        <v>40168.600530000003</v>
      </c>
      <c r="AK11" s="1">
        <f>'Ponta - 4 trim - cat'!AM21</f>
        <v>40504.31336</v>
      </c>
      <c r="AL11" s="1">
        <f>'Ponta - 4 trim - cat'!AN21</f>
        <v>40843.279190000001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169.27459999999999</v>
      </c>
      <c r="F12" s="1">
        <f>'Ponta - 4 trim - cat'!H28</f>
        <v>330.62139999999999</v>
      </c>
      <c r="G12" s="1">
        <f>'Ponta - 4 trim - cat'!I28</f>
        <v>417.46899999999999</v>
      </c>
      <c r="H12" s="1">
        <f>'Ponta - 4 trim - cat'!J28</f>
        <v>400.46899999999999</v>
      </c>
      <c r="I12" s="1">
        <f>'Ponta - 4 trim - cat'!K28</f>
        <v>434.26900000000001</v>
      </c>
      <c r="J12" s="1">
        <f>'Ponta - 4 trim - cat'!L28</f>
        <v>428.66899999999998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8662.0943000000007</v>
      </c>
      <c r="AL12" s="1">
        <f>'Ponta - 4 trim - cat'!AN28</f>
        <v>9535.3406799999993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4498.751945</v>
      </c>
      <c r="N14" s="32">
        <f>'Ponta - 4 trim - cat'!P26-PLANEL_BalPonta_Anual!N13</f>
        <v>6013.058524</v>
      </c>
      <c r="O14" s="32">
        <f>'Ponta - 4 trim - cat'!Q26-PLANEL_BalPonta_Anual!O13</f>
        <v>10378.41444</v>
      </c>
      <c r="P14" s="32">
        <f>'Ponta - 4 trim - cat'!R26-PLANEL_BalPonta_Anual!P13</f>
        <v>11210.71219</v>
      </c>
      <c r="Q14" s="32">
        <f>'Ponta - 4 trim - cat'!S26-PLANEL_BalPonta_Anual!Q13</f>
        <v>12502.2217</v>
      </c>
      <c r="R14" s="32">
        <f>'Ponta - 4 trim - cat'!T26-PLANEL_BalPonta_Anual!R13</f>
        <v>12502.2217</v>
      </c>
      <c r="S14" s="32">
        <f>'Ponta - 4 trim - cat'!U26-PLANEL_BalPonta_Anual!S13</f>
        <v>13118.5659</v>
      </c>
      <c r="T14" s="32">
        <f>'Ponta - 4 trim - cat'!V26-PLANEL_BalPonta_Anual!T13</f>
        <v>15061.426520000001</v>
      </c>
      <c r="U14" s="32">
        <f>'Ponta - 4 trim - cat'!W26-PLANEL_BalPonta_Anual!U13</f>
        <v>17340.765960000001</v>
      </c>
      <c r="V14" s="32">
        <f>'Ponta - 4 trim - cat'!X26-PLANEL_BalPonta_Anual!V13</f>
        <v>19448.796829999999</v>
      </c>
      <c r="W14" s="32">
        <f>'Ponta - 4 trim - cat'!Y26-PLANEL_BalPonta_Anual!W13</f>
        <v>21527.975109999999</v>
      </c>
      <c r="X14" s="32">
        <f>'Ponta - 4 trim - cat'!Z26-PLANEL_BalPonta_Anual!X13</f>
        <v>23969.6322</v>
      </c>
      <c r="Y14" s="32">
        <f>'Ponta - 4 trim - cat'!AA26-PLANEL_BalPonta_Anual!Y13</f>
        <v>26505.848689999999</v>
      </c>
      <c r="Z14" s="32">
        <f>'Ponta - 4 trim - cat'!AB26-PLANEL_BalPonta_Anual!Z13</f>
        <v>28787.464329999999</v>
      </c>
      <c r="AA14" s="32">
        <f>'Ponta - 4 trim - cat'!AC26-PLANEL_BalPonta_Anual!AA13</f>
        <v>31878.231609999999</v>
      </c>
      <c r="AB14" s="32">
        <f>'Ponta - 4 trim - cat'!AD26-PLANEL_BalPonta_Anual!AB13</f>
        <v>34467.83165</v>
      </c>
      <c r="AC14" s="32">
        <f>'Ponta - 4 trim - cat'!AE26-PLANEL_BalPonta_Anual!AC13</f>
        <v>35888.022199999999</v>
      </c>
      <c r="AD14" s="32">
        <f>'Ponta - 4 trim - cat'!AF26-PLANEL_BalPonta_Anual!AD13</f>
        <v>38346.640809999997</v>
      </c>
      <c r="AE14" s="32">
        <f>'Ponta - 4 trim - cat'!AG26-PLANEL_BalPonta_Anual!AE13</f>
        <v>40978.296929999997</v>
      </c>
      <c r="AF14" s="32">
        <f>'Ponta - 4 trim - cat'!AH26-PLANEL_BalPonta_Anual!AF13</f>
        <v>43701.753439999993</v>
      </c>
      <c r="AG14" s="32">
        <f>'Ponta - 4 trim - cat'!AI26-PLANEL_BalPonta_Anual!AG13</f>
        <v>47349.022239999998</v>
      </c>
      <c r="AH14" s="32">
        <f>'Ponta - 4 trim - cat'!AJ26-PLANEL_BalPonta_Anual!AH13</f>
        <v>51063.708689999999</v>
      </c>
      <c r="AI14" s="32">
        <f>'Ponta - 4 trim - cat'!AK26-PLANEL_BalPonta_Anual!AI13</f>
        <v>55212.093269999998</v>
      </c>
      <c r="AJ14" s="32">
        <f>'Ponta - 4 trim - cat'!AL26-PLANEL_BalPonta_Anual!AJ13</f>
        <v>59539.517189999999</v>
      </c>
      <c r="AK14" s="32">
        <f>'Ponta - 4 trim - cat'!AM26-PLANEL_BalPonta_Anual!AK13</f>
        <v>62874.456149999998</v>
      </c>
      <c r="AL14" s="32">
        <f>'Ponta - 4 trim - cat'!AN26-PLANEL_BalPonta_Anual!AL13</f>
        <v>66796.139150000003</v>
      </c>
    </row>
    <row r="15" spans="2:39" x14ac:dyDescent="0.25">
      <c r="B15" s="27" t="s">
        <v>9</v>
      </c>
      <c r="C15" s="28">
        <f t="shared" ref="C15:AL15" si="0">SUM(C4:C14)</f>
        <v>87267.589859</v>
      </c>
      <c r="D15" s="28">
        <f t="shared" si="0"/>
        <v>86804.322829000012</v>
      </c>
      <c r="E15" s="28">
        <f t="shared" si="0"/>
        <v>90710.312191999998</v>
      </c>
      <c r="F15" s="28">
        <f t="shared" si="0"/>
        <v>92836.073363000003</v>
      </c>
      <c r="G15" s="28">
        <f t="shared" si="0"/>
        <v>97878.519574000005</v>
      </c>
      <c r="H15" s="28">
        <f t="shared" si="0"/>
        <v>102968.95318800001</v>
      </c>
      <c r="I15" s="28">
        <f t="shared" si="0"/>
        <v>108022.15477300002</v>
      </c>
      <c r="J15" s="28">
        <f t="shared" si="0"/>
        <v>112503.6064</v>
      </c>
      <c r="K15" s="28">
        <f t="shared" si="0"/>
        <v>117242.18120200002</v>
      </c>
      <c r="L15" s="28">
        <f t="shared" si="0"/>
        <v>122114.85753900002</v>
      </c>
      <c r="M15" s="28">
        <f t="shared" si="0"/>
        <v>127184.71664100002</v>
      </c>
      <c r="N15" s="28">
        <f t="shared" si="0"/>
        <v>131587.72822600001</v>
      </c>
      <c r="O15" s="28">
        <f t="shared" si="0"/>
        <v>135780.13765220001</v>
      </c>
      <c r="P15" s="28">
        <f t="shared" si="0"/>
        <v>140139.26812200004</v>
      </c>
      <c r="Q15" s="28">
        <f t="shared" si="0"/>
        <v>144596.37964</v>
      </c>
      <c r="R15" s="28">
        <f t="shared" si="0"/>
        <v>149189.20465</v>
      </c>
      <c r="S15" s="28">
        <f t="shared" si="0"/>
        <v>153972.85730099998</v>
      </c>
      <c r="T15" s="28">
        <f t="shared" si="0"/>
        <v>158797.19325100002</v>
      </c>
      <c r="U15" s="28">
        <f t="shared" si="0"/>
        <v>163593.463911</v>
      </c>
      <c r="V15" s="28">
        <f t="shared" si="0"/>
        <v>168566.04514100001</v>
      </c>
      <c r="W15" s="28">
        <f t="shared" si="0"/>
        <v>173689.87218099998</v>
      </c>
      <c r="X15" s="28">
        <f t="shared" si="0"/>
        <v>179137.81428099997</v>
      </c>
      <c r="Y15" s="28">
        <f t="shared" si="0"/>
        <v>184539.07452099997</v>
      </c>
      <c r="Z15" s="28">
        <f t="shared" si="0"/>
        <v>190085.519011</v>
      </c>
      <c r="AA15" s="28">
        <f t="shared" si="0"/>
        <v>195466.43542099997</v>
      </c>
      <c r="AB15" s="76">
        <f t="shared" si="0"/>
        <v>200835.96164660002</v>
      </c>
      <c r="AC15" s="28">
        <f t="shared" si="0"/>
        <v>205596.85632200001</v>
      </c>
      <c r="AD15" s="28">
        <f t="shared" si="0"/>
        <v>210381.09316599998</v>
      </c>
      <c r="AE15" s="28">
        <f t="shared" si="0"/>
        <v>215217.98232799995</v>
      </c>
      <c r="AF15" s="28">
        <f t="shared" si="0"/>
        <v>220184.19157999998</v>
      </c>
      <c r="AG15" s="28">
        <f t="shared" si="0"/>
        <v>225237.09665399999</v>
      </c>
      <c r="AH15" s="28">
        <f t="shared" si="0"/>
        <v>230359.90958099999</v>
      </c>
      <c r="AI15" s="28">
        <f t="shared" si="0"/>
        <v>235476.316911</v>
      </c>
      <c r="AJ15" s="28">
        <f t="shared" si="0"/>
        <v>241110.96990999999</v>
      </c>
      <c r="AK15" s="28">
        <f t="shared" si="0"/>
        <v>246549.97412099998</v>
      </c>
      <c r="AL15" s="28">
        <f t="shared" si="0"/>
        <v>251305.85529099999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0.65513780781624487</v>
      </c>
      <c r="D20" s="47">
        <f>IF(PLANEL_Pot_anual!D4&lt;&gt;0,D4/PLANEL_Pot_anual!D4,0)</f>
        <v>0.62866734081827047</v>
      </c>
      <c r="E20" s="47">
        <f>IF(PLANEL_Pot_anual!E4&lt;&gt;0,E4/PLANEL_Pot_anual!E4,0)</f>
        <v>0.6528398109210688</v>
      </c>
      <c r="F20" s="47">
        <f>IF(PLANEL_Pot_anual!F4&lt;&gt;0,F4/PLANEL_Pot_anual!F4,0)</f>
        <v>0.6219790313900625</v>
      </c>
      <c r="G20" s="47">
        <f>IF(PLANEL_Pot_anual!G4&lt;&gt;0,G4/PLANEL_Pot_anual!G4,0)</f>
        <v>0.64877995243964126</v>
      </c>
      <c r="H20" s="47">
        <f>IF(PLANEL_Pot_anual!H4&lt;&gt;0,H4/PLANEL_Pot_anual!H4,0)</f>
        <v>0.6512596785360667</v>
      </c>
      <c r="I20" s="47">
        <f>IF(PLANEL_Pot_anual!I4&lt;&gt;0,I4/PLANEL_Pot_anual!I4,0)</f>
        <v>0.66877154311414311</v>
      </c>
      <c r="J20" s="47">
        <f>IF(PLANEL_Pot_anual!J4&lt;&gt;0,J4/PLANEL_Pot_anual!J4,0)</f>
        <v>0.65706967095876501</v>
      </c>
      <c r="K20" s="47">
        <f>IF(PLANEL_Pot_anual!K4&lt;&gt;0,K4/PLANEL_Pot_anual!K4,0)</f>
        <v>0.66589070762833524</v>
      </c>
      <c r="L20" s="47">
        <f>IF(PLANEL_Pot_anual!L4&lt;&gt;0,L4/PLANEL_Pot_anual!L4,0)</f>
        <v>0.67042952387972077</v>
      </c>
      <c r="M20" s="47">
        <f>IF(PLANEL_Pot_anual!M4&lt;&gt;0,M4/PLANEL_Pot_anual!M4,0)</f>
        <v>0.66447799093924764</v>
      </c>
      <c r="N20" s="47">
        <f>IF(PLANEL_Pot_anual!N4&lt;&gt;0,N4/PLANEL_Pot_anual!N4,0)</f>
        <v>0.66983960942426635</v>
      </c>
      <c r="O20" s="47">
        <f>IF(PLANEL_Pot_anual!O4&lt;&gt;0,O4/PLANEL_Pot_anual!O4,0)</f>
        <v>0.67148337396211133</v>
      </c>
      <c r="P20" s="47">
        <f>IF(PLANEL_Pot_anual!P4&lt;&gt;0,P4/PLANEL_Pot_anual!P4,0)</f>
        <v>0.67624223584626597</v>
      </c>
      <c r="Q20" s="47">
        <f>IF(PLANEL_Pot_anual!Q4&lt;&gt;0,Q4/PLANEL_Pot_anual!Q4,0)</f>
        <v>0.6702734247433223</v>
      </c>
      <c r="R20" s="47">
        <f>IF(PLANEL_Pot_anual!R4&lt;&gt;0,R4/PLANEL_Pot_anual!R4,0)</f>
        <v>0.66466756204637412</v>
      </c>
      <c r="S20" s="47">
        <f>IF(PLANEL_Pot_anual!S4&lt;&gt;0,S4/PLANEL_Pot_anual!S4,0)</f>
        <v>0.6687678506465583</v>
      </c>
      <c r="T20" s="47">
        <f>IF(PLANEL_Pot_anual!T4&lt;&gt;0,T4/PLANEL_Pot_anual!T4,0)</f>
        <v>0.66800034046421641</v>
      </c>
      <c r="U20" s="47">
        <f>IF(PLANEL_Pot_anual!U4&lt;&gt;0,U4/PLANEL_Pot_anual!U4,0)</f>
        <v>0.66380835466640631</v>
      </c>
      <c r="V20" s="47">
        <f>IF(PLANEL_Pot_anual!V4&lt;&gt;0,V4/PLANEL_Pot_anual!V4,0)</f>
        <v>0.66029031976514985</v>
      </c>
      <c r="W20" s="47">
        <f>IF(PLANEL_Pot_anual!W4&lt;&gt;0,W4/PLANEL_Pot_anual!W4,0)</f>
        <v>0.65726248449749691</v>
      </c>
      <c r="X20" s="47">
        <f>IF(PLANEL_Pot_anual!X4&lt;&gt;0,X4/PLANEL_Pot_anual!X4,0)</f>
        <v>0.65564886938996392</v>
      </c>
      <c r="Y20" s="47">
        <f>IF(PLANEL_Pot_anual!Y4&lt;&gt;0,Y4/PLANEL_Pot_anual!Y4,0)</f>
        <v>0.65448219127872986</v>
      </c>
      <c r="Z20" s="47">
        <f>IF(PLANEL_Pot_anual!Z4&lt;&gt;0,Z4/PLANEL_Pot_anual!Z4,0)</f>
        <v>0.65546889135451714</v>
      </c>
      <c r="AA20" s="47">
        <f>IF(PLANEL_Pot_anual!AA4&lt;&gt;0,AA4/PLANEL_Pot_anual!AA4,0)</f>
        <v>0.65704119205179912</v>
      </c>
      <c r="AB20" s="77">
        <f>IF(PLANEL_Pot_anual!AB4&lt;&gt;0,AB4/PLANEL_Pot_anual!AB4,0)</f>
        <v>0.65502973185145863</v>
      </c>
      <c r="AC20" s="47">
        <f>IF(PLANEL_Pot_anual!AC4&lt;&gt;0,AC4/PLANEL_Pot_anual!AC4,0)</f>
        <v>0.65277230745864556</v>
      </c>
      <c r="AD20" s="47">
        <f>IF(PLANEL_Pot_anual!AD4&lt;&gt;0,AD4/PLANEL_Pot_anual!AD4,0)</f>
        <v>0.65013413785855834</v>
      </c>
      <c r="AE20" s="47">
        <f>IF(PLANEL_Pot_anual!AE4&lt;&gt;0,AE4/PLANEL_Pot_anual!AE4,0)</f>
        <v>0.65736322964086735</v>
      </c>
      <c r="AF20" s="47">
        <f>IF(PLANEL_Pot_anual!AF4&lt;&gt;0,AF4/PLANEL_Pot_anual!AF4,0)</f>
        <v>0.65243110086050105</v>
      </c>
      <c r="AG20" s="47">
        <f>IF(PLANEL_Pot_anual!AG4&lt;&gt;0,AG4/PLANEL_Pot_anual!AG4,0)</f>
        <v>0.64647302548902441</v>
      </c>
      <c r="AH20" s="47">
        <f>IF(PLANEL_Pot_anual!AH4&lt;&gt;0,AH4/PLANEL_Pot_anual!AH4,0)</f>
        <v>0.64590432631926442</v>
      </c>
      <c r="AI20" s="47">
        <f>IF(PLANEL_Pot_anual!AI4&lt;&gt;0,AI4/PLANEL_Pot_anual!AI4,0)</f>
        <v>0.64642354227503773</v>
      </c>
      <c r="AJ20" s="47">
        <f>IF(PLANEL_Pot_anual!AJ4&lt;&gt;0,AJ4/PLANEL_Pot_anual!AJ4,0)</f>
        <v>0.63699204770302409</v>
      </c>
      <c r="AK20" s="47">
        <f>IF(PLANEL_Pot_anual!AK4&lt;&gt;0,AK4/PLANEL_Pot_anual!AK4,0)</f>
        <v>0.62619328646742212</v>
      </c>
      <c r="AL20" s="47">
        <f>IF(PLANEL_Pot_anual!AL4&lt;&gt;0,AL4/PLANEL_Pot_anual!AL4,0)</f>
        <v>0.60877130996480866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0.83378863997089969</v>
      </c>
      <c r="E21" s="47">
        <f>IF(PLANEL_Pot_anual!E5&lt;&gt;0,E5/PLANEL_Pot_anual!E5,0)</f>
        <v>0.81635859242340125</v>
      </c>
      <c r="F21" s="47">
        <f>IF(PLANEL_Pot_anual!F5&lt;&gt;0,F5/PLANEL_Pot_anual!F5,0)</f>
        <v>0.81019748941031111</v>
      </c>
      <c r="G21" s="47">
        <f>IF(PLANEL_Pot_anual!G5&lt;&gt;0,G5/PLANEL_Pot_anual!G5,0)</f>
        <v>0.81188772779534213</v>
      </c>
      <c r="H21" s="47">
        <f>IF(PLANEL_Pot_anual!H5&lt;&gt;0,H5/PLANEL_Pot_anual!H5,0)</f>
        <v>0.78150416217762986</v>
      </c>
      <c r="I21" s="47">
        <f>IF(PLANEL_Pot_anual!I5&lt;&gt;0,I5/PLANEL_Pot_anual!I5,0)</f>
        <v>0.6632691907875049</v>
      </c>
      <c r="J21" s="47">
        <f>IF(PLANEL_Pot_anual!J5&lt;&gt;0,J5/PLANEL_Pot_anual!J5,0)</f>
        <v>0.81934746466623687</v>
      </c>
      <c r="K21" s="47">
        <f>IF(PLANEL_Pot_anual!K5&lt;&gt;0,K5/PLANEL_Pot_anual!K5,0)</f>
        <v>0.81064367772172696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0.81523627321643799</v>
      </c>
      <c r="O21" s="47">
        <f>IF(PLANEL_Pot_anual!O5&lt;&gt;0,O5/PLANEL_Pot_anual!O5,0)</f>
        <v>0.75628504732996304</v>
      </c>
      <c r="P21" s="47">
        <f>IF(PLANEL_Pot_anual!P5&lt;&gt;0,P5/PLANEL_Pot_anual!P5,0)</f>
        <v>0.74114975166495822</v>
      </c>
      <c r="Q21" s="47">
        <f>IF(PLANEL_Pot_anual!Q5&lt;&gt;0,Q5/PLANEL_Pot_anual!Q5,0)</f>
        <v>0.72758074830368336</v>
      </c>
      <c r="R21" s="47">
        <f>IF(PLANEL_Pot_anual!R5&lt;&gt;0,R5/PLANEL_Pot_anual!R5,0)</f>
        <v>0.81420676381021528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0.77169323659764977</v>
      </c>
      <c r="AF21" s="47">
        <f>IF(PLANEL_Pot_anual!AF5&lt;&gt;0,AF5/PLANEL_Pot_anual!AF5,0)</f>
        <v>0.8074037163667438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0.81642438189608513</v>
      </c>
      <c r="AI21" s="47">
        <f>IF(PLANEL_Pot_anual!AI5&lt;&gt;0,AI5/PLANEL_Pot_anual!AI5,0)</f>
        <v>0.74139030415974072</v>
      </c>
      <c r="AJ21" s="47">
        <f>IF(PLANEL_Pot_anual!AJ5&lt;&gt;0,AJ5/PLANEL_Pot_anual!AJ5,0)</f>
        <v>0.75303802364455041</v>
      </c>
      <c r="AK21" s="47">
        <f>IF(PLANEL_Pot_anual!AK5&lt;&gt;0,AK5/PLANEL_Pot_anual!AK5,0)</f>
        <v>0.72927356900265761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0.88753258148609926</v>
      </c>
      <c r="E23" s="48">
        <f>IF(PLANEL_Pot_anual!E7&lt;&gt;0,E6/PLANEL_Pot_anual!E7,0)</f>
        <v>0.9332116978901861</v>
      </c>
      <c r="F23" s="48">
        <f>IF(PLANEL_Pot_anual!F7&lt;&gt;0,F6/PLANEL_Pot_anual!F7,0)</f>
        <v>0.85556992600849779</v>
      </c>
      <c r="G23" s="48">
        <f>IF(PLANEL_Pot_anual!G7&lt;&gt;0,G6/PLANEL_Pot_anual!G7,0)</f>
        <v>0.50047943383576476</v>
      </c>
      <c r="H23" s="48">
        <f>IF(PLANEL_Pot_anual!H7&lt;&gt;0,H6/PLANEL_Pot_anual!H7,0)</f>
        <v>0.65011597322249604</v>
      </c>
      <c r="I23" s="48">
        <f>IF(PLANEL_Pot_anual!I7&lt;&gt;0,I6/PLANEL_Pot_anual!I7,0)</f>
        <v>0.73169325008276009</v>
      </c>
      <c r="J23" s="48">
        <f>IF(PLANEL_Pot_anual!J7&lt;&gt;0,J6/PLANEL_Pot_anual!J7,0)</f>
        <v>0.8298947477214379</v>
      </c>
      <c r="K23" s="48">
        <f>IF(PLANEL_Pot_anual!K7&lt;&gt;0,K6/PLANEL_Pot_anual!K7,0)</f>
        <v>0.91071660353284523</v>
      </c>
      <c r="L23" s="48">
        <f>IF(PLANEL_Pot_anual!L7&lt;&gt;0,L6/PLANEL_Pot_anual!L7,0)</f>
        <v>0.94747155997133203</v>
      </c>
      <c r="M23" s="48">
        <f>IF(PLANEL_Pot_anual!M7&lt;&gt;0,M6/PLANEL_Pot_anual!M7,0)</f>
        <v>0.94747155976486352</v>
      </c>
      <c r="N23" s="48">
        <f>IF(PLANEL_Pot_anual!N7&lt;&gt;0,N6/PLANEL_Pot_anual!N7,0)</f>
        <v>0.94747155993263699</v>
      </c>
      <c r="O23" s="48">
        <f>IF(PLANEL_Pot_anual!O7&lt;&gt;0,O6/PLANEL_Pot_anual!O7,0)</f>
        <v>0.94747155980980791</v>
      </c>
      <c r="P23" s="48">
        <f>IF(PLANEL_Pot_anual!P7&lt;&gt;0,P6/PLANEL_Pot_anual!P7,0)</f>
        <v>0.94747156027988277</v>
      </c>
      <c r="Q23" s="48">
        <f>IF(PLANEL_Pot_anual!Q7&lt;&gt;0,Q6/PLANEL_Pot_anual!Q7,0)</f>
        <v>0.94272853096943698</v>
      </c>
      <c r="R23" s="48">
        <f>IF(PLANEL_Pot_anual!R7&lt;&gt;0,R6/PLANEL_Pot_anual!R7,0)</f>
        <v>0.94747155979582542</v>
      </c>
      <c r="S23" s="48">
        <f>IF(PLANEL_Pot_anual!S7&lt;&gt;0,S6/PLANEL_Pot_anual!S7,0)</f>
        <v>0.94747156004226019</v>
      </c>
      <c r="T23" s="48">
        <f>IF(PLANEL_Pot_anual!T7&lt;&gt;0,T6/PLANEL_Pot_anual!T7,0)</f>
        <v>0.94747155992542986</v>
      </c>
      <c r="U23" s="48">
        <f>IF(PLANEL_Pot_anual!U7&lt;&gt;0,U6/PLANEL_Pot_anual!U7,0)</f>
        <v>0.94747155981128683</v>
      </c>
      <c r="V23" s="48">
        <f>IF(PLANEL_Pot_anual!V7&lt;&gt;0,V6/PLANEL_Pot_anual!V7,0)</f>
        <v>0.9474715600230823</v>
      </c>
      <c r="W23" s="48">
        <f>IF(PLANEL_Pot_anual!W7&lt;&gt;0,W6/PLANEL_Pot_anual!W7,0)</f>
        <v>0.94747155991040899</v>
      </c>
      <c r="X23" s="48">
        <f>IF(PLANEL_Pot_anual!X7&lt;&gt;0,X6/PLANEL_Pot_anual!X7,0)</f>
        <v>0.94747155980024056</v>
      </c>
      <c r="Y23" s="48">
        <f>IF(PLANEL_Pot_anual!Y7&lt;&gt;0,Y6/PLANEL_Pot_anual!Y7,0)</f>
        <v>0.94747156000516985</v>
      </c>
      <c r="Z23" s="48">
        <f>IF(PLANEL_Pot_anual!Z7&lt;&gt;0,Z6/PLANEL_Pot_anual!Z7,0)</f>
        <v>0.94747155989636844</v>
      </c>
      <c r="AA23" s="48">
        <f>IF(PLANEL_Pot_anual!AA7&lt;&gt;0,AA6/PLANEL_Pot_anual!AA7,0)</f>
        <v>0.9474715597899076</v>
      </c>
      <c r="AB23" s="48">
        <f>IF(PLANEL_Pot_anual!AB7&lt;&gt;0,AB6/PLANEL_Pot_anual!AB7,0)</f>
        <v>0.94747156021786605</v>
      </c>
      <c r="AC23" s="48">
        <f>IF(PLANEL_Pot_anual!AC7&lt;&gt;0,AC6/PLANEL_Pot_anual!AC7,0)</f>
        <v>0.93623784803445975</v>
      </c>
      <c r="AD23" s="48">
        <f>IF(PLANEL_Pot_anual!AD7&lt;&gt;0,AD6/PLANEL_Pot_anual!AD7,0)</f>
        <v>0.94747155992840992</v>
      </c>
      <c r="AE23" s="48">
        <f>IF(PLANEL_Pot_anual!AE7&lt;&gt;0,AE6/PLANEL_Pot_anual!AE7,0)</f>
        <v>0.94747155982601228</v>
      </c>
      <c r="AF23" s="48">
        <f>IF(PLANEL_Pot_anual!AF7&lt;&gt;0,AF6/PLANEL_Pot_anual!AF7,0)</f>
        <v>0.94747156023612067</v>
      </c>
      <c r="AG23" s="48">
        <f>IF(PLANEL_Pot_anual!AG7&lt;&gt;0,AG6/PLANEL_Pot_anual!AG7,0)</f>
        <v>0.94747156016563383</v>
      </c>
      <c r="AH23" s="48">
        <f>IF(PLANEL_Pot_anual!AH7&lt;&gt;0,AH6/PLANEL_Pot_anual!AH7,0)</f>
        <v>0.94747156006205469</v>
      </c>
      <c r="AI23" s="48">
        <f>IF(PLANEL_Pot_anual!AI7&lt;&gt;0,AI6/PLANEL_Pot_anual!AI7,0)</f>
        <v>0.94747155996056476</v>
      </c>
      <c r="AJ23" s="48">
        <f>IF(PLANEL_Pot_anual!AJ7&lt;&gt;0,AJ6/PLANEL_Pot_anual!AJ7,0)</f>
        <v>0.94747155996056476</v>
      </c>
      <c r="AK23" s="48">
        <f>IF(PLANEL_Pot_anual!AK7&lt;&gt;0,AK6/PLANEL_Pot_anual!AK7,0)</f>
        <v>0.94747155996056476</v>
      </c>
      <c r="AL23" s="48">
        <f>IF(PLANEL_Pot_anual!AL7&lt;&gt;0,AL6/PLANEL_Pot_anual!AL7,0)</f>
        <v>0.93681598291643919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0.90042118021528605</v>
      </c>
      <c r="F28" s="47">
        <f>IF(PLANEL_Pot_anual!F12&lt;&gt;0,F9/PLANEL_Pot_anual!F12,0)</f>
        <v>0.77078821173656387</v>
      </c>
      <c r="G28" s="47">
        <f>IF(PLANEL_Pot_anual!G12&lt;&gt;0,G9/PLANEL_Pot_anual!G12,0)</f>
        <v>0.91210053377830924</v>
      </c>
      <c r="H28" s="47">
        <f>IF(PLANEL_Pot_anual!H12&lt;&gt;0,H9/PLANEL_Pot_anual!H12,0)</f>
        <v>0.85421553763648284</v>
      </c>
      <c r="I28" s="47">
        <f>IF(PLANEL_Pot_anual!I12&lt;&gt;0,I9/PLANEL_Pot_anual!I12,0)</f>
        <v>0.89482618484509424</v>
      </c>
      <c r="J28" s="47">
        <f>IF(PLANEL_Pot_anual!J12&lt;&gt;0,J9/PLANEL_Pot_anual!J12,0)</f>
        <v>0.90970617500675177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0.84883088677332641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1.0000000005335947</v>
      </c>
      <c r="T39" s="54">
        <f>IF(PLANEL_Pot_anual!T23&lt;&gt;0,T14/PLANEL_Pot_anual!T23,0)</f>
        <v>1.0000000006639478</v>
      </c>
      <c r="U39" s="54">
        <f>IF(PLANEL_Pot_anual!U23&lt;&gt;0,U14/PLANEL_Pot_anual!U23,0)</f>
        <v>1.0000000004613405</v>
      </c>
      <c r="V39" s="54">
        <f>IF(PLANEL_Pot_anual!V23&lt;&gt;0,V14/PLANEL_Pot_anual!V23,0)</f>
        <v>1.0000000003085023</v>
      </c>
      <c r="W39" s="54">
        <f>IF(PLANEL_Pot_anual!W23&lt;&gt;0,W14/PLANEL_Pot_anual!W23,0)</f>
        <v>1</v>
      </c>
      <c r="X39" s="54">
        <f>IF(PLANEL_Pot_anual!X23&lt;&gt;0,X14/PLANEL_Pot_anual!X23,0)</f>
        <v>1.0000000004171945</v>
      </c>
      <c r="Y39" s="54">
        <f>IF(PLANEL_Pot_anual!Y23&lt;&gt;0,Y14/PLANEL_Pot_anual!Y23,0)</f>
        <v>1</v>
      </c>
      <c r="Z39" s="54">
        <f>IF(PLANEL_Pot_anual!Z23&lt;&gt;0,Z14/PLANEL_Pot_anual!Z23,0)</f>
        <v>1.0000000003473735</v>
      </c>
      <c r="AA39" s="54">
        <f>IF(PLANEL_Pot_anual!AA23&lt;&gt;0,AA14/PLANEL_Pot_anual!AA23,0)</f>
        <v>1.0000000003136937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1.000000000260779</v>
      </c>
      <c r="AE39" s="54">
        <f>IF(PLANEL_Pot_anual!AE23&lt;&gt;0,AE14/PLANEL_Pot_anual!AE23,0)</f>
        <v>1.0000000002440315</v>
      </c>
      <c r="AF39" s="54">
        <f>IF(PLANEL_Pot_anual!AF23&lt;&gt;0,AF14/PLANEL_Pot_anual!AF23,0)</f>
        <v>0.99999999999999989</v>
      </c>
      <c r="AG39" s="54">
        <f>IF(PLANEL_Pot_anual!AG23&lt;&gt;0,AG14/PLANEL_Pot_anual!AG23,0)</f>
        <v>1</v>
      </c>
      <c r="AH39" s="54">
        <f>IF(PLANEL_Pot_anual!AH23&lt;&gt;0,AH14/PLANEL_Pot_anual!AH23,0)</f>
        <v>0.99394994222190181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-463.26702999998815</v>
      </c>
      <c r="E40" s="28">
        <f t="shared" si="1"/>
        <v>3905.989362999986</v>
      </c>
      <c r="F40" s="28">
        <f t="shared" si="1"/>
        <v>2125.7611710000056</v>
      </c>
      <c r="G40" s="28">
        <f t="shared" si="1"/>
        <v>5042.4462110000022</v>
      </c>
      <c r="H40" s="28">
        <f t="shared" si="1"/>
        <v>5090.4336140000087</v>
      </c>
      <c r="I40" s="28">
        <f t="shared" si="1"/>
        <v>5053.2015850000025</v>
      </c>
      <c r="J40" s="28">
        <f t="shared" si="1"/>
        <v>4481.4516269999876</v>
      </c>
      <c r="K40" s="28">
        <f t="shared" si="1"/>
        <v>4738.5748020000174</v>
      </c>
      <c r="L40" s="28">
        <f t="shared" si="1"/>
        <v>4872.6763369999971</v>
      </c>
      <c r="M40" s="28">
        <f t="shared" si="1"/>
        <v>5069.8591020000022</v>
      </c>
      <c r="N40" s="28">
        <f t="shared" si="1"/>
        <v>4403.0115849999856</v>
      </c>
      <c r="O40" s="28">
        <f t="shared" si="1"/>
        <v>4192.4094261999999</v>
      </c>
      <c r="P40" s="28">
        <f t="shared" si="1"/>
        <v>4359.1304698000313</v>
      </c>
      <c r="Q40" s="28">
        <f t="shared" si="1"/>
        <v>4457.1115179999615</v>
      </c>
      <c r="R40" s="28">
        <f t="shared" si="1"/>
        <v>4592.8250100000005</v>
      </c>
      <c r="S40" s="28">
        <f t="shared" si="1"/>
        <v>4783.6526509999821</v>
      </c>
      <c r="T40" s="28">
        <f t="shared" si="1"/>
        <v>4824.335950000037</v>
      </c>
      <c r="U40" s="28">
        <f t="shared" si="1"/>
        <v>4796.2706599999801</v>
      </c>
      <c r="V40" s="28">
        <f t="shared" si="1"/>
        <v>4972.5812300000107</v>
      </c>
      <c r="W40" s="28">
        <f t="shared" si="1"/>
        <v>5123.8270399999747</v>
      </c>
      <c r="X40" s="28">
        <f t="shared" si="1"/>
        <v>5447.9420999999857</v>
      </c>
      <c r="Y40" s="28">
        <f t="shared" si="1"/>
        <v>5401.2602400000033</v>
      </c>
      <c r="Z40" s="28">
        <f t="shared" si="1"/>
        <v>5546.4444900000235</v>
      </c>
      <c r="AA40" s="28">
        <f t="shared" si="1"/>
        <v>5380.9164099999762</v>
      </c>
      <c r="AB40" s="76">
        <f t="shared" si="1"/>
        <v>5369.5262256000424</v>
      </c>
      <c r="AC40" s="28">
        <f t="shared" si="1"/>
        <v>4760.8946753999917</v>
      </c>
      <c r="AD40" s="28">
        <f t="shared" si="1"/>
        <v>4784.23684399997</v>
      </c>
      <c r="AE40" s="28">
        <f t="shared" si="1"/>
        <v>4836.8891619999777</v>
      </c>
      <c r="AF40" s="28">
        <f t="shared" si="1"/>
        <v>4966.2092520000297</v>
      </c>
      <c r="AG40" s="28">
        <f t="shared" si="1"/>
        <v>5052.9050740000093</v>
      </c>
      <c r="AH40" s="28">
        <f t="shared" si="1"/>
        <v>5122.8129269999918</v>
      </c>
      <c r="AI40" s="28">
        <f t="shared" si="1"/>
        <v>5116.4073300000164</v>
      </c>
      <c r="AJ40" s="28">
        <f t="shared" si="1"/>
        <v>5634.6529989999835</v>
      </c>
      <c r="AK40" s="28">
        <f t="shared" si="1"/>
        <v>5439.0042109999922</v>
      </c>
      <c r="AL40" s="28">
        <f t="shared" si="1"/>
        <v>4755.8811700000078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298.78805590000002</v>
      </c>
      <c r="BQ6" s="33">
        <v>3056.5531449999999</v>
      </c>
      <c r="BR6" s="33">
        <v>4182.5876179999996</v>
      </c>
      <c r="BS6" s="33">
        <v>2665.3723439999999</v>
      </c>
      <c r="BT6" s="33">
        <v>481.90916659999999</v>
      </c>
      <c r="BU6" s="33">
        <v>4929.8522810000004</v>
      </c>
      <c r="BV6" s="33">
        <v>6746.0103360000003</v>
      </c>
      <c r="BW6" s="33">
        <v>4298.924739</v>
      </c>
      <c r="BX6" s="33">
        <v>481.90916659999999</v>
      </c>
      <c r="BY6" s="33">
        <v>4929.8522810000004</v>
      </c>
      <c r="BZ6" s="33">
        <v>6746.0103360000003</v>
      </c>
      <c r="CA6" s="33">
        <v>4298.924739</v>
      </c>
      <c r="CB6" s="33">
        <v>373.68674779999998</v>
      </c>
      <c r="CC6" s="33">
        <v>3822.7545639999998</v>
      </c>
      <c r="CD6" s="33">
        <v>5231.0577139999996</v>
      </c>
      <c r="CE6" s="33">
        <v>3333.5145210000001</v>
      </c>
      <c r="CF6" s="33">
        <v>373.68674779999998</v>
      </c>
      <c r="CG6" s="33">
        <v>3822.7545639999998</v>
      </c>
      <c r="CH6" s="33">
        <v>5231.0577139999996</v>
      </c>
      <c r="CI6" s="33">
        <v>3333.5145210000001</v>
      </c>
      <c r="CJ6" s="33">
        <v>373.68674779999998</v>
      </c>
      <c r="CK6" s="33">
        <v>3822.7545639999998</v>
      </c>
      <c r="CL6" s="33">
        <v>5231.0577139999996</v>
      </c>
      <c r="CM6" s="33">
        <v>3333.5145210000001</v>
      </c>
      <c r="CN6" s="33">
        <v>373.68674779999998</v>
      </c>
      <c r="CO6" s="33">
        <v>3822.7545639999998</v>
      </c>
      <c r="CP6" s="33">
        <v>5231.0577139999996</v>
      </c>
      <c r="CQ6" s="33">
        <v>3333.5145210000001</v>
      </c>
      <c r="CR6" s="33">
        <v>373.68674779999998</v>
      </c>
      <c r="CS6" s="33">
        <v>3822.7545639999998</v>
      </c>
      <c r="CT6" s="33">
        <v>5231.0577139999996</v>
      </c>
      <c r="CU6" s="33">
        <v>3333.5145210000001</v>
      </c>
      <c r="CV6" s="33">
        <v>343.70346569999998</v>
      </c>
      <c r="CW6" s="33">
        <v>3516.030471</v>
      </c>
      <c r="CX6" s="33">
        <v>4811.3364350000002</v>
      </c>
      <c r="CY6" s="33">
        <v>3066.0452919999998</v>
      </c>
      <c r="CZ6" s="33">
        <v>343.70346569999998</v>
      </c>
      <c r="DA6" s="33">
        <v>3516.030471</v>
      </c>
      <c r="DB6" s="33">
        <v>4811.3364350000002</v>
      </c>
      <c r="DC6" s="33">
        <v>3066.0452919999998</v>
      </c>
      <c r="DD6" s="33">
        <v>343.70346569999998</v>
      </c>
      <c r="DE6" s="33">
        <v>3516.030471</v>
      </c>
      <c r="DF6" s="33">
        <v>4811.3364350000002</v>
      </c>
      <c r="DG6" s="33">
        <v>3066.0452919999998</v>
      </c>
      <c r="DH6" s="33">
        <v>343.70346569999998</v>
      </c>
      <c r="DI6" s="33">
        <v>3516.030471</v>
      </c>
      <c r="DJ6" s="33">
        <v>4811.3364350000002</v>
      </c>
      <c r="DK6" s="33">
        <v>3066.0452919999998</v>
      </c>
      <c r="DL6" s="33">
        <v>343.70346569999998</v>
      </c>
      <c r="DM6" s="33">
        <v>3516.030471</v>
      </c>
      <c r="DN6" s="33">
        <v>4811.3364350000002</v>
      </c>
      <c r="DO6" s="33">
        <v>3066.0452919999998</v>
      </c>
      <c r="DP6" s="33">
        <v>343.70346569999998</v>
      </c>
      <c r="DQ6" s="33">
        <v>3516.030471</v>
      </c>
      <c r="DR6" s="33">
        <v>4811.3364350000002</v>
      </c>
      <c r="DS6" s="33">
        <v>3066.0452919999998</v>
      </c>
      <c r="DT6" s="33">
        <v>343.70346569999998</v>
      </c>
      <c r="DU6" s="33">
        <v>3516.030471</v>
      </c>
      <c r="DV6" s="33">
        <v>4811.3364350000002</v>
      </c>
      <c r="DW6" s="33">
        <v>3066.0452919999998</v>
      </c>
      <c r="DX6" s="33">
        <v>343.70346569999998</v>
      </c>
      <c r="DY6" s="33">
        <v>3516.030471</v>
      </c>
      <c r="DZ6" s="33">
        <v>4811.3364350000002</v>
      </c>
      <c r="EA6" s="33">
        <v>3066.0452919999998</v>
      </c>
      <c r="EB6" s="33">
        <v>343.70346569999998</v>
      </c>
      <c r="EC6" s="33">
        <v>3516.030471</v>
      </c>
      <c r="ED6" s="33">
        <v>4811.3364350000002</v>
      </c>
      <c r="EE6" s="33">
        <v>3066.0452919999998</v>
      </c>
      <c r="EF6" s="33">
        <v>343.70346569999998</v>
      </c>
      <c r="EG6" s="33">
        <v>3516.030471</v>
      </c>
      <c r="EH6" s="33">
        <v>4811.3364350000002</v>
      </c>
      <c r="EI6" s="33">
        <v>3066.0452919999998</v>
      </c>
      <c r="EJ6" s="33">
        <v>343.70346569999998</v>
      </c>
      <c r="EK6" s="33">
        <v>3516.030471</v>
      </c>
      <c r="EL6" s="33">
        <v>4811.3364350000002</v>
      </c>
      <c r="EM6" s="33">
        <v>3066.0452919999998</v>
      </c>
      <c r="EN6" s="33">
        <v>343.70346569999998</v>
      </c>
      <c r="EO6" s="33">
        <v>3516.030471</v>
      </c>
      <c r="EP6" s="33">
        <v>4811.3364350000002</v>
      </c>
      <c r="EQ6" s="33">
        <v>3066.0452919999998</v>
      </c>
      <c r="ER6" s="33">
        <v>343.70346569999998</v>
      </c>
      <c r="ES6" s="33">
        <v>3516.030471</v>
      </c>
      <c r="ET6" s="33">
        <v>4811.3364350000002</v>
      </c>
      <c r="EU6" s="33">
        <v>3066.0452919999998</v>
      </c>
      <c r="EV6" s="33">
        <v>343.70346569999998</v>
      </c>
      <c r="EW6" s="33">
        <v>3516.030471</v>
      </c>
      <c r="EX6" s="33">
        <v>4811.3364350000002</v>
      </c>
      <c r="EY6" s="33">
        <v>3066.0452919999998</v>
      </c>
      <c r="EZ6" s="33">
        <v>343.70346569999998</v>
      </c>
      <c r="FA6" s="33">
        <v>3516.030471</v>
      </c>
      <c r="FB6" s="33">
        <v>4811.3364350000002</v>
      </c>
      <c r="FC6" s="33">
        <v>3066.0452919999998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341.38600500000001</v>
      </c>
      <c r="BQ17" s="33">
        <v>3492.323226</v>
      </c>
      <c r="BR17" s="33">
        <v>4778.8954379999996</v>
      </c>
      <c r="BS17" s="33">
        <v>3045.372124</v>
      </c>
      <c r="BT17" s="33">
        <v>524.50711569999999</v>
      </c>
      <c r="BU17" s="33">
        <v>5365.6223620000001</v>
      </c>
      <c r="BV17" s="33">
        <v>7342.3181569999997</v>
      </c>
      <c r="BW17" s="33">
        <v>4678.9245179999998</v>
      </c>
      <c r="BX17" s="33">
        <v>524.50711569999999</v>
      </c>
      <c r="BY17" s="33">
        <v>5365.6223620000001</v>
      </c>
      <c r="BZ17" s="33">
        <v>7342.3181569999997</v>
      </c>
      <c r="CA17" s="33">
        <v>4678.9245179999998</v>
      </c>
      <c r="CB17" s="33">
        <v>388.8167626</v>
      </c>
      <c r="CC17" s="33">
        <v>3977.5321509999999</v>
      </c>
      <c r="CD17" s="33">
        <v>5442.8553789999996</v>
      </c>
      <c r="CE17" s="33">
        <v>3468.483514</v>
      </c>
      <c r="CF17" s="33">
        <v>388.8167626</v>
      </c>
      <c r="CG17" s="33">
        <v>3977.5321509999999</v>
      </c>
      <c r="CH17" s="33">
        <v>5442.8553789999996</v>
      </c>
      <c r="CI17" s="33">
        <v>3468.483514</v>
      </c>
      <c r="CJ17" s="33">
        <v>388.8167626</v>
      </c>
      <c r="CK17" s="33">
        <v>3977.5321509999999</v>
      </c>
      <c r="CL17" s="33">
        <v>5442.8553789999996</v>
      </c>
      <c r="CM17" s="33">
        <v>3468.483514</v>
      </c>
      <c r="CN17" s="33">
        <v>388.8167626</v>
      </c>
      <c r="CO17" s="33">
        <v>3977.5321509999999</v>
      </c>
      <c r="CP17" s="33">
        <v>5442.8553789999996</v>
      </c>
      <c r="CQ17" s="33">
        <v>3468.483514</v>
      </c>
      <c r="CR17" s="33">
        <v>388.8167626</v>
      </c>
      <c r="CS17" s="33">
        <v>3977.5321509999999</v>
      </c>
      <c r="CT17" s="33">
        <v>5442.8553789999996</v>
      </c>
      <c r="CU17" s="33">
        <v>3468.483514</v>
      </c>
      <c r="CV17" s="33">
        <v>343.70346569999998</v>
      </c>
      <c r="CW17" s="33">
        <v>3516.030471</v>
      </c>
      <c r="CX17" s="33">
        <v>4811.3364350000002</v>
      </c>
      <c r="CY17" s="33">
        <v>3066.0452919999998</v>
      </c>
      <c r="CZ17" s="33">
        <v>343.70346569999998</v>
      </c>
      <c r="DA17" s="33">
        <v>3516.030471</v>
      </c>
      <c r="DB17" s="33">
        <v>4811.3364350000002</v>
      </c>
      <c r="DC17" s="33">
        <v>3066.0452919999998</v>
      </c>
      <c r="DD17" s="33">
        <v>343.70346569999998</v>
      </c>
      <c r="DE17" s="33">
        <v>3516.030471</v>
      </c>
      <c r="DF17" s="33">
        <v>4811.3364350000002</v>
      </c>
      <c r="DG17" s="33">
        <v>3066.0452919999998</v>
      </c>
      <c r="DH17" s="33">
        <v>343.70346569999998</v>
      </c>
      <c r="DI17" s="33">
        <v>3516.030471</v>
      </c>
      <c r="DJ17" s="33">
        <v>4811.3364350000002</v>
      </c>
      <c r="DK17" s="33">
        <v>3066.0452919999998</v>
      </c>
      <c r="DL17" s="33">
        <v>343.70346569999998</v>
      </c>
      <c r="DM17" s="33">
        <v>3516.030471</v>
      </c>
      <c r="DN17" s="33">
        <v>4811.3364350000002</v>
      </c>
      <c r="DO17" s="33">
        <v>3066.0452919999998</v>
      </c>
      <c r="DP17" s="33">
        <v>343.70346569999998</v>
      </c>
      <c r="DQ17" s="33">
        <v>3516.030471</v>
      </c>
      <c r="DR17" s="33">
        <v>4811.3364350000002</v>
      </c>
      <c r="DS17" s="33">
        <v>3066.0452919999998</v>
      </c>
      <c r="DT17" s="33">
        <v>343.70346569999998</v>
      </c>
      <c r="DU17" s="33">
        <v>3516.030471</v>
      </c>
      <c r="DV17" s="33">
        <v>4811.3364350000002</v>
      </c>
      <c r="DW17" s="33">
        <v>3066.0452919999998</v>
      </c>
      <c r="DX17" s="33">
        <v>343.70346569999998</v>
      </c>
      <c r="DY17" s="33">
        <v>3516.030471</v>
      </c>
      <c r="DZ17" s="33">
        <v>4811.3364350000002</v>
      </c>
      <c r="EA17" s="33">
        <v>3066.0452919999998</v>
      </c>
      <c r="EB17" s="33">
        <v>343.70346569999998</v>
      </c>
      <c r="EC17" s="33">
        <v>3516.030471</v>
      </c>
      <c r="ED17" s="33">
        <v>4811.3364350000002</v>
      </c>
      <c r="EE17" s="33">
        <v>3066.0452919999998</v>
      </c>
      <c r="EF17" s="33">
        <v>343.70346569999998</v>
      </c>
      <c r="EG17" s="33">
        <v>3516.030471</v>
      </c>
      <c r="EH17" s="33">
        <v>4811.3364350000002</v>
      </c>
      <c r="EI17" s="33">
        <v>3066.0452919999998</v>
      </c>
      <c r="EJ17" s="33">
        <v>343.70346569999998</v>
      </c>
      <c r="EK17" s="33">
        <v>3516.030471</v>
      </c>
      <c r="EL17" s="33">
        <v>4811.3364350000002</v>
      </c>
      <c r="EM17" s="33">
        <v>3066.0452919999998</v>
      </c>
      <c r="EN17" s="33">
        <v>343.70346569999998</v>
      </c>
      <c r="EO17" s="33">
        <v>3516.030471</v>
      </c>
      <c r="EP17" s="33">
        <v>4811.3364350000002</v>
      </c>
      <c r="EQ17" s="33">
        <v>3066.0452919999998</v>
      </c>
      <c r="ER17" s="33">
        <v>343.70346569999998</v>
      </c>
      <c r="ES17" s="33">
        <v>3516.030471</v>
      </c>
      <c r="ET17" s="33">
        <v>4811.3364350000002</v>
      </c>
      <c r="EU17" s="33">
        <v>3066.0452919999998</v>
      </c>
      <c r="EV17" s="33">
        <v>343.70346569999998</v>
      </c>
      <c r="EW17" s="33">
        <v>3516.030471</v>
      </c>
      <c r="EX17" s="33">
        <v>4811.3364350000002</v>
      </c>
      <c r="EY17" s="33">
        <v>3066.0452919999998</v>
      </c>
      <c r="EZ17" s="33">
        <v>343.70346569999998</v>
      </c>
      <c r="FA17" s="33">
        <v>3516.030471</v>
      </c>
      <c r="FB17" s="33">
        <v>4811.3364350000002</v>
      </c>
      <c r="FC17" s="33">
        <v>3066.0452919999998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82.023645880000004</v>
      </c>
      <c r="BC32" s="33">
        <v>928.64131359999999</v>
      </c>
      <c r="BD32" s="33">
        <v>928.64131359999999</v>
      </c>
      <c r="BF32" s="33">
        <v>580.71798439999998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16.91140438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50.316680439999999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604.68009400000005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82.023645880000004</v>
      </c>
      <c r="BC41" s="33">
        <v>1241.3759130000001</v>
      </c>
      <c r="BD41" s="33">
        <v>1241.3759130000001</v>
      </c>
      <c r="BE41" s="33">
        <v>0</v>
      </c>
      <c r="BF41" s="33">
        <v>580.71798439999998</v>
      </c>
      <c r="BG41" s="33">
        <v>1241.3759130000001</v>
      </c>
      <c r="BH41" s="33">
        <v>1241.3759130000001</v>
      </c>
      <c r="BI41" s="33">
        <v>0</v>
      </c>
      <c r="BJ41" s="33">
        <v>638.08537009999998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178.1633319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266.94507160000001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178.1633319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266.94507160000001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1909.1798920000001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122.1159277</v>
      </c>
      <c r="AY103" s="33">
        <v>122.1159277</v>
      </c>
      <c r="AZ103" s="33">
        <v>812.34136609999996</v>
      </c>
      <c r="BC103" s="33">
        <v>812.34136609999996</v>
      </c>
      <c r="BD103" s="33">
        <v>921.30287469999996</v>
      </c>
      <c r="BG103" s="33">
        <v>921.30287469999996</v>
      </c>
      <c r="BH103" s="33">
        <v>1277.201194</v>
      </c>
      <c r="BK103" s="33">
        <v>1277.201194</v>
      </c>
      <c r="BL103" s="33">
        <v>1975.7166560000001</v>
      </c>
      <c r="BO103" s="33">
        <v>1975.7166560000001</v>
      </c>
      <c r="BP103" s="33">
        <v>2287.6826120000001</v>
      </c>
      <c r="BS103" s="33">
        <v>2287.6826120000001</v>
      </c>
      <c r="BT103" s="33">
        <v>3030.70669</v>
      </c>
      <c r="BW103" s="33">
        <v>3030.70669</v>
      </c>
      <c r="BX103" s="33">
        <v>3030.70669</v>
      </c>
      <c r="BZ103" s="33">
        <v>478.26572119999997</v>
      </c>
      <c r="CA103" s="33">
        <v>3030.70669</v>
      </c>
      <c r="CB103" s="33">
        <v>3030.70669</v>
      </c>
      <c r="CE103" s="33">
        <v>3030.70669</v>
      </c>
      <c r="CF103" s="33">
        <v>3030.70669</v>
      </c>
      <c r="CI103" s="33">
        <v>3030.70669</v>
      </c>
      <c r="CJ103" s="33">
        <v>3030.70669</v>
      </c>
      <c r="CM103" s="33">
        <v>3030.70669</v>
      </c>
      <c r="CN103" s="33">
        <v>3030.70669</v>
      </c>
      <c r="CQ103" s="33">
        <v>3030.70669</v>
      </c>
      <c r="CR103" s="33">
        <v>3030.70669</v>
      </c>
      <c r="CU103" s="33">
        <v>3030.70669</v>
      </c>
      <c r="CV103" s="33">
        <v>3030.70669</v>
      </c>
      <c r="CY103" s="33">
        <v>3030.70669</v>
      </c>
      <c r="CZ103" s="33">
        <v>3030.70669</v>
      </c>
      <c r="DC103" s="33">
        <v>3030.70669</v>
      </c>
      <c r="DD103" s="33">
        <v>3030.70669</v>
      </c>
      <c r="DG103" s="33">
        <v>3030.70669</v>
      </c>
      <c r="DH103" s="33">
        <v>3030.70669</v>
      </c>
      <c r="DK103" s="33">
        <v>3030.70669</v>
      </c>
      <c r="DL103" s="33">
        <v>3030.70669</v>
      </c>
      <c r="DO103" s="33">
        <v>3030.70669</v>
      </c>
      <c r="DP103" s="33">
        <v>3030.70669</v>
      </c>
      <c r="DS103" s="33">
        <v>3030.70669</v>
      </c>
      <c r="DT103" s="33">
        <v>3030.70669</v>
      </c>
      <c r="DW103" s="33">
        <v>3030.70669</v>
      </c>
      <c r="DX103" s="33">
        <v>3030.70669</v>
      </c>
      <c r="EA103" s="33">
        <v>3030.70669</v>
      </c>
      <c r="EB103" s="33">
        <v>3030.70669</v>
      </c>
      <c r="EE103" s="33">
        <v>3030.70669</v>
      </c>
      <c r="EF103" s="33">
        <v>3030.70669</v>
      </c>
      <c r="EI103" s="33">
        <v>3030.70669</v>
      </c>
      <c r="EJ103" s="33">
        <v>3030.70669</v>
      </c>
      <c r="EM103" s="33">
        <v>3030.70669</v>
      </c>
      <c r="EN103" s="33">
        <v>3030.70669</v>
      </c>
      <c r="EQ103" s="33">
        <v>3030.70669</v>
      </c>
      <c r="ER103" s="33">
        <v>3030.70669</v>
      </c>
      <c r="EU103" s="33">
        <v>3030.70669</v>
      </c>
      <c r="EV103" s="33">
        <v>3030.70669</v>
      </c>
      <c r="EY103" s="33">
        <v>3030.70669</v>
      </c>
      <c r="EZ103" s="33">
        <v>3030.70669</v>
      </c>
      <c r="FC103" s="33">
        <v>3030.70669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846.71154060000003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1320.937075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649.33946660000004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148.3863423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558.84255159999998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736.73626320000005</v>
      </c>
      <c r="AU108" s="33">
        <v>844.36501850000002</v>
      </c>
      <c r="AV108" s="33">
        <v>1373.2062619999999</v>
      </c>
      <c r="AW108" s="33">
        <v>558.84255159999998</v>
      </c>
      <c r="AX108" s="33">
        <v>747.26222259999997</v>
      </c>
      <c r="AY108" s="33">
        <v>1373.2062619999999</v>
      </c>
      <c r="AZ108" s="33">
        <v>1427.5745400000001</v>
      </c>
      <c r="BA108" s="33">
        <v>563.63603680000006</v>
      </c>
      <c r="BB108" s="33">
        <v>844.36501850000002</v>
      </c>
      <c r="BC108" s="33">
        <v>1427.5745400000001</v>
      </c>
      <c r="BD108" s="33">
        <v>1483.2768129999999</v>
      </c>
      <c r="BE108" s="33">
        <v>591.30861689999995</v>
      </c>
      <c r="BF108" s="33">
        <v>844.36501850000002</v>
      </c>
      <c r="BG108" s="33">
        <v>1483.2768129999999</v>
      </c>
      <c r="BH108" s="33">
        <v>1563.4593600000001</v>
      </c>
      <c r="BI108" s="33">
        <v>591.30861689999995</v>
      </c>
      <c r="BJ108" s="33">
        <v>844.36501850000002</v>
      </c>
      <c r="BK108" s="33">
        <v>1563.4593600000001</v>
      </c>
      <c r="BL108" s="33">
        <v>1563.4593600000001</v>
      </c>
      <c r="BM108" s="33">
        <v>591.31756189999999</v>
      </c>
      <c r="BN108" s="33">
        <v>1036.4615670000001</v>
      </c>
      <c r="BO108" s="33">
        <v>1563.4593600000001</v>
      </c>
      <c r="BP108" s="33">
        <v>1563.4593600000001</v>
      </c>
      <c r="BQ108" s="33">
        <v>591.31756189999999</v>
      </c>
      <c r="BR108" s="33">
        <v>1204.0231799999999</v>
      </c>
      <c r="BS108" s="33">
        <v>1563.4593600000001</v>
      </c>
      <c r="BT108" s="33">
        <v>1563.4593600000001</v>
      </c>
      <c r="BU108" s="33">
        <v>591.31756189999999</v>
      </c>
      <c r="BV108" s="33">
        <v>844.36501850000002</v>
      </c>
      <c r="BW108" s="33">
        <v>1563.4593600000001</v>
      </c>
      <c r="BX108" s="33">
        <v>1563.4593600000001</v>
      </c>
      <c r="BY108" s="33">
        <v>591.31756189999999</v>
      </c>
      <c r="BZ108" s="33">
        <v>844.36501850000002</v>
      </c>
      <c r="CA108" s="33">
        <v>1563.4593600000001</v>
      </c>
      <c r="CB108" s="33">
        <v>522.43521169999997</v>
      </c>
      <c r="CC108" s="33">
        <v>269.38775509999999</v>
      </c>
      <c r="CD108" s="33">
        <v>522.43521169999997</v>
      </c>
      <c r="CE108" s="33">
        <v>1241.5295530000001</v>
      </c>
      <c r="CF108" s="33">
        <v>977.32556209999996</v>
      </c>
      <c r="CG108" s="33">
        <v>269.38775509999999</v>
      </c>
      <c r="CH108" s="33">
        <v>522.43521169999997</v>
      </c>
      <c r="CI108" s="33">
        <v>1241.5295530000001</v>
      </c>
      <c r="CJ108" s="33">
        <v>1055.3831949999999</v>
      </c>
      <c r="CK108" s="33">
        <v>269.38775509999999</v>
      </c>
      <c r="CL108" s="33">
        <v>522.43521169999997</v>
      </c>
      <c r="CM108" s="33">
        <v>1241.5295530000001</v>
      </c>
      <c r="CN108" s="33">
        <v>522.43521169999997</v>
      </c>
      <c r="CO108" s="33">
        <v>269.38775509999999</v>
      </c>
      <c r="CP108" s="33">
        <v>522.43521169999997</v>
      </c>
      <c r="CQ108" s="33">
        <v>1241.5295530000001</v>
      </c>
      <c r="CR108" s="33">
        <v>522.43521169999997</v>
      </c>
      <c r="CS108" s="33">
        <v>269.38775509999999</v>
      </c>
      <c r="CT108" s="33">
        <v>522.43521169999997</v>
      </c>
      <c r="CU108" s="33">
        <v>1241.5295530000001</v>
      </c>
      <c r="CV108" s="33">
        <v>802.15370170000006</v>
      </c>
      <c r="CW108" s="33">
        <v>269.38775509999999</v>
      </c>
      <c r="CX108" s="33">
        <v>522.43521169999997</v>
      </c>
      <c r="CY108" s="33">
        <v>1241.5295530000001</v>
      </c>
      <c r="CZ108" s="33">
        <v>92.597258240000002</v>
      </c>
      <c r="DC108" s="33">
        <v>719.0943413</v>
      </c>
      <c r="DG108" s="33">
        <v>719.0943413</v>
      </c>
      <c r="DK108" s="33">
        <v>719.0943413</v>
      </c>
      <c r="DO108" s="33">
        <v>719.0943413</v>
      </c>
      <c r="DS108" s="33">
        <v>719.0943413</v>
      </c>
      <c r="DW108" s="33">
        <v>719.0943413</v>
      </c>
      <c r="EA108" s="33">
        <v>719.0943413</v>
      </c>
      <c r="EB108" s="33">
        <v>60.76685415</v>
      </c>
      <c r="EE108" s="33">
        <v>719.0943413</v>
      </c>
      <c r="EF108" s="33">
        <v>719.0943413</v>
      </c>
      <c r="EI108" s="33">
        <v>719.0943413</v>
      </c>
      <c r="EJ108" s="33">
        <v>719.0943413</v>
      </c>
      <c r="EM108" s="33">
        <v>719.0943413</v>
      </c>
      <c r="EN108" s="33">
        <v>719.0943413</v>
      </c>
      <c r="EQ108" s="33">
        <v>719.0943413</v>
      </c>
      <c r="ER108" s="33">
        <v>719.0943413</v>
      </c>
      <c r="EU108" s="33">
        <v>719.0943413</v>
      </c>
      <c r="EV108" s="33">
        <v>719.0943413</v>
      </c>
      <c r="EY108" s="33">
        <v>719.0943413</v>
      </c>
      <c r="EZ108" s="33">
        <v>719.0943413</v>
      </c>
      <c r="FC108" s="33">
        <v>719.0943413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3962.127387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4787.9198340000003</v>
      </c>
      <c r="AQ113" s="33">
        <v>7889.41482</v>
      </c>
      <c r="AR113" s="33">
        <v>6334.4033310000004</v>
      </c>
      <c r="AS113" s="33">
        <v>4211.3984010000004</v>
      </c>
      <c r="AT113" s="33">
        <v>5192.5107399999997</v>
      </c>
      <c r="AU113" s="33">
        <v>7505.3349070000004</v>
      </c>
      <c r="AV113" s="33">
        <v>6976.1870170000002</v>
      </c>
      <c r="AW113" s="33">
        <v>4138.5995190000003</v>
      </c>
      <c r="AX113" s="33">
        <v>5162.7128270000003</v>
      </c>
      <c r="AY113" s="33">
        <v>8089.0325720000001</v>
      </c>
      <c r="AZ113" s="33">
        <v>7294.9268739999998</v>
      </c>
      <c r="BA113" s="33">
        <v>3933.0779080000002</v>
      </c>
      <c r="BB113" s="33">
        <v>5210.0353279999999</v>
      </c>
      <c r="BC113" s="33">
        <v>8159.4403169999996</v>
      </c>
      <c r="BD113" s="33">
        <v>5703.0899170000002</v>
      </c>
      <c r="BE113" s="33">
        <v>2445.0136349999998</v>
      </c>
      <c r="BF113" s="33">
        <v>3572.94308</v>
      </c>
      <c r="BG113" s="33">
        <v>6111.5254080000004</v>
      </c>
      <c r="BH113" s="33">
        <v>6123.0705369999996</v>
      </c>
      <c r="BI113" s="33">
        <v>2346.5628019999999</v>
      </c>
      <c r="BJ113" s="33">
        <v>3474.492248</v>
      </c>
      <c r="BK113" s="33">
        <v>6350.7046099999998</v>
      </c>
      <c r="BL113" s="33">
        <v>6821.5859989999999</v>
      </c>
      <c r="BM113" s="33">
        <v>2346.571747</v>
      </c>
      <c r="BN113" s="33">
        <v>3638.27709</v>
      </c>
      <c r="BO113" s="33">
        <v>7049.2200720000001</v>
      </c>
      <c r="BP113" s="33">
        <v>6968.8507840000002</v>
      </c>
      <c r="BQ113" s="33">
        <v>2264.2211609999999</v>
      </c>
      <c r="BR113" s="33">
        <v>3723.4881169999999</v>
      </c>
      <c r="BS113" s="33">
        <v>7196.484856</v>
      </c>
      <c r="BT113" s="33">
        <v>7711.8748619999997</v>
      </c>
      <c r="BU113" s="33">
        <v>2264.2211609999999</v>
      </c>
      <c r="BV113" s="33">
        <v>3363.8299550000002</v>
      </c>
      <c r="BW113" s="33">
        <v>7939.5089340000004</v>
      </c>
      <c r="BX113" s="33">
        <v>7711.8748619999997</v>
      </c>
      <c r="BY113" s="33">
        <v>2264.2211609999999</v>
      </c>
      <c r="BZ113" s="33">
        <v>3842.0956769999998</v>
      </c>
      <c r="CA113" s="33">
        <v>7939.5089340000004</v>
      </c>
      <c r="CB113" s="33">
        <v>5885.1200049999998</v>
      </c>
      <c r="CC113" s="33">
        <v>1508.5521349999999</v>
      </c>
      <c r="CD113" s="33">
        <v>2256.1694400000001</v>
      </c>
      <c r="CE113" s="33">
        <v>6606.2500309999996</v>
      </c>
      <c r="CF113" s="33">
        <v>6340.0103550000003</v>
      </c>
      <c r="CG113" s="33">
        <v>1508.5521349999999</v>
      </c>
      <c r="CH113" s="33">
        <v>2256.1694400000001</v>
      </c>
      <c r="CI113" s="33">
        <v>6750.1006889999999</v>
      </c>
      <c r="CJ113" s="33">
        <v>6418.0679879999998</v>
      </c>
      <c r="CK113" s="33">
        <v>1508.5521349999999</v>
      </c>
      <c r="CL113" s="33">
        <v>2256.1694400000001</v>
      </c>
      <c r="CM113" s="33">
        <v>6750.1006889999999</v>
      </c>
      <c r="CN113" s="33">
        <v>4895.9803080000002</v>
      </c>
      <c r="CO113" s="33">
        <v>1013.982287</v>
      </c>
      <c r="CP113" s="33">
        <v>1267.0297439999999</v>
      </c>
      <c r="CQ113" s="33">
        <v>5617.1103350000003</v>
      </c>
      <c r="CR113" s="33">
        <v>4895.9803080000002</v>
      </c>
      <c r="CS113" s="33">
        <v>1013.982287</v>
      </c>
      <c r="CT113" s="33">
        <v>1267.0297439999999</v>
      </c>
      <c r="CU113" s="33">
        <v>5760.9609920000003</v>
      </c>
      <c r="CV113" s="33">
        <v>5175.6987980000004</v>
      </c>
      <c r="CW113" s="33">
        <v>1013.982287</v>
      </c>
      <c r="CX113" s="33">
        <v>1267.0297439999999</v>
      </c>
      <c r="CY113" s="33">
        <v>5760.9609920000003</v>
      </c>
      <c r="CZ113" s="33">
        <v>4466.142355</v>
      </c>
      <c r="DA113" s="33">
        <v>744.59453180000003</v>
      </c>
      <c r="DB113" s="33">
        <v>744.59453180000003</v>
      </c>
      <c r="DC113" s="33">
        <v>5238.5257799999999</v>
      </c>
      <c r="DD113" s="33">
        <v>4373.5450970000002</v>
      </c>
      <c r="DE113" s="33">
        <v>744.59453180000003</v>
      </c>
      <c r="DF113" s="33">
        <v>744.59453180000003</v>
      </c>
      <c r="DG113" s="33">
        <v>5238.5257799999999</v>
      </c>
      <c r="DH113" s="33">
        <v>4347.4714970000005</v>
      </c>
      <c r="DI113" s="33">
        <v>731.55773180000006</v>
      </c>
      <c r="DJ113" s="33">
        <v>731.55773180000006</v>
      </c>
      <c r="DK113" s="33">
        <v>5212.4521800000002</v>
      </c>
      <c r="DL113" s="33">
        <v>4347.4714970000005</v>
      </c>
      <c r="DM113" s="33">
        <v>731.55773180000006</v>
      </c>
      <c r="DN113" s="33">
        <v>731.55773180000006</v>
      </c>
      <c r="DO113" s="33">
        <v>5066.5658380000004</v>
      </c>
      <c r="DP113" s="33">
        <v>3174.5573479999998</v>
      </c>
      <c r="DQ113" s="33">
        <v>143.85065729999999</v>
      </c>
      <c r="DR113" s="33">
        <v>143.85065729999999</v>
      </c>
      <c r="DS113" s="33">
        <v>3893.6516889999998</v>
      </c>
      <c r="DT113" s="33">
        <v>3174.5573479999998</v>
      </c>
      <c r="DU113" s="33">
        <v>143.85065729999999</v>
      </c>
      <c r="DV113" s="33">
        <v>143.85065729999999</v>
      </c>
      <c r="DW113" s="33">
        <v>3893.6516889999998</v>
      </c>
      <c r="DX113" s="33">
        <v>3174.5573479999998</v>
      </c>
      <c r="DY113" s="33">
        <v>143.85065729999999</v>
      </c>
      <c r="DZ113" s="33">
        <v>143.85065729999999</v>
      </c>
      <c r="EA113" s="33">
        <v>3893.6516889999998</v>
      </c>
      <c r="EB113" s="33">
        <v>3235.3242019999998</v>
      </c>
      <c r="EC113" s="33">
        <v>143.85065729999999</v>
      </c>
      <c r="ED113" s="33">
        <v>143.85065729999999</v>
      </c>
      <c r="EE113" s="33">
        <v>3893.6516889999998</v>
      </c>
      <c r="EF113" s="33">
        <v>3749.8010319999999</v>
      </c>
      <c r="EG113" s="33">
        <v>0</v>
      </c>
      <c r="EH113" s="33">
        <v>0</v>
      </c>
      <c r="EI113" s="33">
        <v>3749.8010319999999</v>
      </c>
      <c r="EJ113" s="33">
        <v>3749.8010319999999</v>
      </c>
      <c r="EK113" s="33">
        <v>0</v>
      </c>
      <c r="EL113" s="33">
        <v>0</v>
      </c>
      <c r="EM113" s="33">
        <v>3749.8010319999999</v>
      </c>
      <c r="EN113" s="33">
        <v>3749.8010319999999</v>
      </c>
      <c r="EO113" s="33">
        <v>0</v>
      </c>
      <c r="EP113" s="33">
        <v>0</v>
      </c>
      <c r="EQ113" s="33">
        <v>3749.8010319999999</v>
      </c>
      <c r="ER113" s="33">
        <v>3749.8010319999999</v>
      </c>
      <c r="ES113" s="33">
        <v>0</v>
      </c>
      <c r="ET113" s="33">
        <v>0</v>
      </c>
      <c r="EU113" s="33">
        <v>3749.8010319999999</v>
      </c>
      <c r="EV113" s="33">
        <v>3749.8010319999999</v>
      </c>
      <c r="EW113" s="33">
        <v>0</v>
      </c>
      <c r="EX113" s="33">
        <v>0</v>
      </c>
      <c r="EY113" s="33">
        <v>3749.8010319999999</v>
      </c>
      <c r="EZ113" s="33">
        <v>3749.8010319999999</v>
      </c>
      <c r="FA113" s="33">
        <v>0</v>
      </c>
      <c r="FB113" s="33">
        <v>0</v>
      </c>
      <c r="FC113" s="33">
        <v>3749.8010319999999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1726.8594189999999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1588.159161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1894.4607779999999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1755.76052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309.3094936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384.31303789999998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20739.340540000001</v>
      </c>
      <c r="BQ234" s="33">
        <v>16754.619139999999</v>
      </c>
      <c r="BR234" s="33">
        <v>18977.42166</v>
      </c>
      <c r="BS234" s="33">
        <v>19108.050869999999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22700.603449999999</v>
      </c>
      <c r="BY234" s="33">
        <v>18389.854510000001</v>
      </c>
      <c r="BZ234" s="33">
        <v>20178.46227</v>
      </c>
      <c r="CA234" s="33">
        <v>20657.865310000001</v>
      </c>
      <c r="CB234" s="33">
        <v>22764.882020000001</v>
      </c>
      <c r="CC234" s="33">
        <v>18429.224569999998</v>
      </c>
      <c r="CD234" s="33">
        <v>20206.810600000001</v>
      </c>
      <c r="CE234" s="33">
        <v>20701.821019999999</v>
      </c>
      <c r="CF234" s="33">
        <v>23146.258689999999</v>
      </c>
      <c r="CG234" s="33">
        <v>18731.075400000002</v>
      </c>
      <c r="CH234" s="33">
        <v>20515.904350000001</v>
      </c>
      <c r="CI234" s="33">
        <v>21035.3043</v>
      </c>
      <c r="CJ234" s="33">
        <v>23146.258689999999</v>
      </c>
      <c r="CK234" s="33">
        <v>18731.075400000002</v>
      </c>
      <c r="CL234" s="33">
        <v>20515.904350000001</v>
      </c>
      <c r="CM234" s="33">
        <v>21035.3043</v>
      </c>
      <c r="CN234" s="33">
        <v>23146.258689999999</v>
      </c>
      <c r="CO234" s="33">
        <v>18115.626400000001</v>
      </c>
      <c r="CP234" s="33">
        <v>20515.904350000001</v>
      </c>
      <c r="CQ234" s="33">
        <v>21035.3043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18755.544290000002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23507.292880000001</v>
      </c>
      <c r="DE234" s="33">
        <v>19041.2356</v>
      </c>
      <c r="DF234" s="33">
        <v>20783.803899999999</v>
      </c>
      <c r="DG234" s="33">
        <v>21301.515050000002</v>
      </c>
      <c r="DH234" s="33">
        <v>23908.41764</v>
      </c>
      <c r="DI234" s="33">
        <v>19378.216410000001</v>
      </c>
      <c r="DJ234" s="33">
        <v>21011.301589999999</v>
      </c>
      <c r="DK234" s="33">
        <v>21580.671780000001</v>
      </c>
      <c r="DL234" s="33">
        <v>23908.41764</v>
      </c>
      <c r="DM234" s="33">
        <v>19378.216410000001</v>
      </c>
      <c r="DN234" s="33">
        <v>21011.301589999999</v>
      </c>
      <c r="DO234" s="33">
        <v>21580.671780000001</v>
      </c>
      <c r="DP234" s="33">
        <v>23908.41764</v>
      </c>
      <c r="DQ234" s="33">
        <v>18472.998319999999</v>
      </c>
      <c r="DR234" s="33">
        <v>21011.301589999999</v>
      </c>
      <c r="DS234" s="33">
        <v>21580.671780000001</v>
      </c>
      <c r="DT234" s="33">
        <v>23908.41764</v>
      </c>
      <c r="DU234" s="33">
        <v>19012.77766</v>
      </c>
      <c r="DV234" s="33">
        <v>21011.301589999999</v>
      </c>
      <c r="DW234" s="33">
        <v>21580.671780000001</v>
      </c>
      <c r="DX234" s="33">
        <v>23908.41764</v>
      </c>
      <c r="DY234" s="33">
        <v>19141.200639999999</v>
      </c>
      <c r="DZ234" s="33">
        <v>21011.301589999999</v>
      </c>
      <c r="EA234" s="33">
        <v>21580.671780000001</v>
      </c>
      <c r="EB234" s="33">
        <v>23908.41764</v>
      </c>
      <c r="EC234" s="33">
        <v>19353.320820000001</v>
      </c>
      <c r="ED234" s="33">
        <v>21011.301589999999</v>
      </c>
      <c r="EE234" s="33">
        <v>21580.671780000001</v>
      </c>
      <c r="EF234" s="33">
        <v>23908.41764</v>
      </c>
      <c r="EG234" s="33">
        <v>19378.216410000001</v>
      </c>
      <c r="EH234" s="33">
        <v>21011.301589999999</v>
      </c>
      <c r="EI234" s="33">
        <v>21580.671780000001</v>
      </c>
      <c r="EJ234" s="33">
        <v>23908.41764</v>
      </c>
      <c r="EK234" s="33">
        <v>18490.116770000001</v>
      </c>
      <c r="EL234" s="33">
        <v>21011.301589999999</v>
      </c>
      <c r="EM234" s="33">
        <v>21580.671780000001</v>
      </c>
      <c r="EN234" s="33">
        <v>23908.41764</v>
      </c>
      <c r="EO234" s="33">
        <v>19083.250520000001</v>
      </c>
      <c r="EP234" s="33">
        <v>21011.301589999999</v>
      </c>
      <c r="EQ234" s="33">
        <v>21580.671780000001</v>
      </c>
      <c r="ER234" s="33">
        <v>23908.41764</v>
      </c>
      <c r="ES234" s="33">
        <v>18967.716649999998</v>
      </c>
      <c r="ET234" s="33">
        <v>21011.301589999999</v>
      </c>
      <c r="EU234" s="33">
        <v>21580.671780000001</v>
      </c>
      <c r="EV234" s="33">
        <v>23908.41764</v>
      </c>
      <c r="EW234" s="33">
        <v>19378.216410000001</v>
      </c>
      <c r="EX234" s="33">
        <v>21011.301589999999</v>
      </c>
      <c r="EY234" s="33">
        <v>21580.671780000001</v>
      </c>
      <c r="EZ234" s="33">
        <v>23908.41764</v>
      </c>
      <c r="FA234" s="33">
        <v>19302.67784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7516.8006240000004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7640.3846409999996</v>
      </c>
      <c r="CP235" s="33">
        <v>11395.842570000001</v>
      </c>
      <c r="CQ235" s="33">
        <v>10658.208329999999</v>
      </c>
      <c r="CR235" s="33">
        <v>6500.5809369999997</v>
      </c>
      <c r="CS235" s="33">
        <v>8069.3394330000001</v>
      </c>
      <c r="CT235" s="33">
        <v>11614.15423</v>
      </c>
      <c r="CU235" s="33">
        <v>10849.330180000001</v>
      </c>
      <c r="CV235" s="33">
        <v>6526.4180800000004</v>
      </c>
      <c r="CW235" s="33">
        <v>8091.1808019999999</v>
      </c>
      <c r="CX235" s="33">
        <v>11630.015069999999</v>
      </c>
      <c r="CY235" s="33">
        <v>10868.051719999999</v>
      </c>
      <c r="CZ235" s="33">
        <v>6564.4080800000002</v>
      </c>
      <c r="DA235" s="33">
        <v>8127.9641949999996</v>
      </c>
      <c r="DB235" s="33">
        <v>11662.03132</v>
      </c>
      <c r="DC235" s="33">
        <v>10907.12089</v>
      </c>
      <c r="DD235" s="33">
        <v>6564.4080800000002</v>
      </c>
      <c r="DE235" s="33">
        <v>8127.9641949999996</v>
      </c>
      <c r="DF235" s="33">
        <v>11662.03132</v>
      </c>
      <c r="DG235" s="33">
        <v>10907.12089</v>
      </c>
      <c r="DH235" s="33">
        <v>6564.4080800000002</v>
      </c>
      <c r="DI235" s="33">
        <v>8127.9641949999996</v>
      </c>
      <c r="DJ235" s="33">
        <v>11662.03132</v>
      </c>
      <c r="DK235" s="33">
        <v>10907.12089</v>
      </c>
      <c r="DL235" s="33">
        <v>6564.4080800000002</v>
      </c>
      <c r="DM235" s="33">
        <v>8127.9641949999996</v>
      </c>
      <c r="DN235" s="33">
        <v>11662.03132</v>
      </c>
      <c r="DO235" s="33">
        <v>10907.12089</v>
      </c>
      <c r="DP235" s="33">
        <v>6564.4080800000002</v>
      </c>
      <c r="DQ235" s="33">
        <v>8127.9641949999996</v>
      </c>
      <c r="DR235" s="33">
        <v>11662.03132</v>
      </c>
      <c r="DS235" s="33">
        <v>10907.12089</v>
      </c>
      <c r="DT235" s="33">
        <v>6564.4080800000002</v>
      </c>
      <c r="DU235" s="33">
        <v>8127.9641949999996</v>
      </c>
      <c r="DV235" s="33">
        <v>11662.03132</v>
      </c>
      <c r="DW235" s="33">
        <v>10907.12089</v>
      </c>
      <c r="DX235" s="33">
        <v>6564.4080800000002</v>
      </c>
      <c r="DY235" s="33">
        <v>8127.9641949999996</v>
      </c>
      <c r="DZ235" s="33">
        <v>11662.03132</v>
      </c>
      <c r="EA235" s="33">
        <v>10907.12089</v>
      </c>
      <c r="EB235" s="33">
        <v>6564.4080800000002</v>
      </c>
      <c r="EC235" s="33">
        <v>8127.9641949999996</v>
      </c>
      <c r="ED235" s="33">
        <v>11662.03132</v>
      </c>
      <c r="EE235" s="33">
        <v>10907.12089</v>
      </c>
      <c r="EF235" s="33">
        <v>6564.4080800000002</v>
      </c>
      <c r="EG235" s="33">
        <v>8127.9641949999996</v>
      </c>
      <c r="EH235" s="33">
        <v>11662.03132</v>
      </c>
      <c r="EI235" s="33">
        <v>10907.12089</v>
      </c>
      <c r="EJ235" s="33">
        <v>6564.4080800000002</v>
      </c>
      <c r="EK235" s="33">
        <v>8127.9641949999996</v>
      </c>
      <c r="EL235" s="33">
        <v>11662.03132</v>
      </c>
      <c r="EM235" s="33">
        <v>10907.12089</v>
      </c>
      <c r="EN235" s="33">
        <v>6564.4080800000002</v>
      </c>
      <c r="EO235" s="33">
        <v>8127.9641949999996</v>
      </c>
      <c r="EP235" s="33">
        <v>11662.03132</v>
      </c>
      <c r="EQ235" s="33">
        <v>10907.12089</v>
      </c>
      <c r="ER235" s="33">
        <v>6564.4080800000002</v>
      </c>
      <c r="ES235" s="33">
        <v>8127.9641949999996</v>
      </c>
      <c r="ET235" s="33">
        <v>11662.03132</v>
      </c>
      <c r="EU235" s="33">
        <v>10907.12089</v>
      </c>
      <c r="EV235" s="33">
        <v>6564.4080800000002</v>
      </c>
      <c r="EW235" s="33">
        <v>8127.9641949999996</v>
      </c>
      <c r="EX235" s="33">
        <v>11662.03132</v>
      </c>
      <c r="EY235" s="33">
        <v>10907.12089</v>
      </c>
      <c r="EZ235" s="33">
        <v>6564.4080800000002</v>
      </c>
      <c r="FA235" s="33">
        <v>8127.9641949999996</v>
      </c>
      <c r="FB235" s="33">
        <v>11662.03132</v>
      </c>
      <c r="FC235" s="33">
        <v>10907.12089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6049.9430750000001</v>
      </c>
      <c r="AE236" s="33">
        <v>5063.7322620000004</v>
      </c>
      <c r="AF236" s="33">
        <v>4288.1228570000003</v>
      </c>
      <c r="AG236" s="33">
        <v>5121.3911310000003</v>
      </c>
      <c r="AH236" s="33">
        <v>3671.3057680000002</v>
      </c>
      <c r="AI236" s="33">
        <v>5063.7322620000004</v>
      </c>
      <c r="AJ236" s="33">
        <v>4288.1228570000003</v>
      </c>
      <c r="AK236" s="33">
        <v>3293.5889609999999</v>
      </c>
      <c r="AL236" s="33">
        <v>4819.6345620000002</v>
      </c>
      <c r="AM236" s="33">
        <v>5063.7322620000004</v>
      </c>
      <c r="AN236" s="33">
        <v>4288.1228570000003</v>
      </c>
      <c r="AO236" s="33">
        <v>1407.284339</v>
      </c>
      <c r="AP236" s="33">
        <v>6977.8870829999996</v>
      </c>
      <c r="AQ236" s="33">
        <v>5063.7322620000004</v>
      </c>
      <c r="AR236" s="33">
        <v>4288.1228570000003</v>
      </c>
      <c r="AS236" s="33">
        <v>4452.7166239999997</v>
      </c>
      <c r="AT236" s="33">
        <v>6977.8870829999996</v>
      </c>
      <c r="AU236" s="33">
        <v>5063.7322620000004</v>
      </c>
      <c r="AV236" s="33">
        <v>4288.1228570000003</v>
      </c>
      <c r="AW236" s="33">
        <v>2714.8140960000001</v>
      </c>
      <c r="AX236" s="33">
        <v>6977.8870829999996</v>
      </c>
      <c r="AY236" s="33">
        <v>5063.7322620000004</v>
      </c>
      <c r="AZ236" s="33">
        <v>4288.1228570000003</v>
      </c>
      <c r="BA236" s="33">
        <v>2550.0426739999998</v>
      </c>
      <c r="BB236" s="33">
        <v>6977.8870829999996</v>
      </c>
      <c r="BC236" s="33">
        <v>5063.7322620000004</v>
      </c>
      <c r="BD236" s="33">
        <v>4288.1228570000003</v>
      </c>
      <c r="BE236" s="33">
        <v>4813.2899040000002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6634.3731790000002</v>
      </c>
      <c r="BO236" s="33">
        <v>5063.7322620000004</v>
      </c>
      <c r="BP236" s="33">
        <v>4565.6632959999997</v>
      </c>
      <c r="BQ236" s="33">
        <v>5121.3911310000003</v>
      </c>
      <c r="BR236" s="33">
        <v>6548.9348010000003</v>
      </c>
      <c r="BS236" s="33">
        <v>5301.1530080000002</v>
      </c>
      <c r="BT236" s="33">
        <v>4654.6166670000002</v>
      </c>
      <c r="BU236" s="33">
        <v>5121.3911310000003</v>
      </c>
      <c r="BV236" s="33">
        <v>7086.7676780000002</v>
      </c>
      <c r="BW236" s="33">
        <v>5390.0624399999997</v>
      </c>
      <c r="BX236" s="33">
        <v>4654.6166670000002</v>
      </c>
      <c r="BY236" s="33">
        <v>5362.0880360000001</v>
      </c>
      <c r="BZ236" s="33">
        <v>6656.8832739999998</v>
      </c>
      <c r="CA236" s="33">
        <v>5390.0624399999997</v>
      </c>
      <c r="CB236" s="33">
        <v>4654.6166670000002</v>
      </c>
      <c r="CC236" s="33">
        <v>5240.7674399999996</v>
      </c>
      <c r="CD236" s="33">
        <v>6579.0161989999997</v>
      </c>
      <c r="CE236" s="33">
        <v>5390.0624399999997</v>
      </c>
      <c r="CF236" s="33">
        <v>4654.6166670000002</v>
      </c>
      <c r="CG236" s="33">
        <v>5369.228333</v>
      </c>
      <c r="CH236" s="33">
        <v>6643.9951540000002</v>
      </c>
      <c r="CI236" s="33">
        <v>5390.0624399999997</v>
      </c>
      <c r="CJ236" s="33">
        <v>4654.6166670000002</v>
      </c>
      <c r="CK236" s="33">
        <v>5440.6603569999997</v>
      </c>
      <c r="CL236" s="33">
        <v>6677.7914490000003</v>
      </c>
      <c r="CM236" s="33">
        <v>5390.0624399999997</v>
      </c>
      <c r="CN236" s="33">
        <v>4654.6166670000002</v>
      </c>
      <c r="CO236" s="33">
        <v>5162.195119</v>
      </c>
      <c r="CP236" s="33">
        <v>6560.2882689999997</v>
      </c>
      <c r="CQ236" s="33">
        <v>5390.0624399999997</v>
      </c>
      <c r="CR236" s="33">
        <v>4654.6166670000002</v>
      </c>
      <c r="CS236" s="33">
        <v>5440.6603569999997</v>
      </c>
      <c r="CT236" s="33">
        <v>6605.114885</v>
      </c>
      <c r="CU236" s="33">
        <v>5390.0624399999997</v>
      </c>
      <c r="CV236" s="33">
        <v>4654.6166670000002</v>
      </c>
      <c r="CW236" s="33">
        <v>5279.0522620000002</v>
      </c>
      <c r="CX236" s="33">
        <v>6010.3221590000003</v>
      </c>
      <c r="CY236" s="33">
        <v>5390.0624399999997</v>
      </c>
      <c r="CZ236" s="33">
        <v>4673.767922</v>
      </c>
      <c r="DA236" s="33">
        <v>5379.5551009999999</v>
      </c>
      <c r="DB236" s="33">
        <v>5994.0862129999996</v>
      </c>
      <c r="DC236" s="33">
        <v>5412.091547</v>
      </c>
      <c r="DD236" s="33">
        <v>4673.767922</v>
      </c>
      <c r="DE236" s="33">
        <v>5287.652024</v>
      </c>
      <c r="DF236" s="33">
        <v>5892.1174410000003</v>
      </c>
      <c r="DG236" s="33">
        <v>5412.091547</v>
      </c>
      <c r="DH236" s="33">
        <v>4673.767922</v>
      </c>
      <c r="DI236" s="33">
        <v>5121.3911310000003</v>
      </c>
      <c r="DJ236" s="33">
        <v>6107.5160079999996</v>
      </c>
      <c r="DK236" s="33">
        <v>5412.091547</v>
      </c>
      <c r="DL236" s="33">
        <v>4673.767922</v>
      </c>
      <c r="DM236" s="33">
        <v>5204.3952380000001</v>
      </c>
      <c r="DN236" s="33">
        <v>4667.7588189999997</v>
      </c>
      <c r="DO236" s="33">
        <v>5412.091547</v>
      </c>
      <c r="DP236" s="33">
        <v>4673.767922</v>
      </c>
      <c r="DQ236" s="33">
        <v>5121.3911310000003</v>
      </c>
      <c r="DR236" s="33">
        <v>1787.5992610000001</v>
      </c>
      <c r="DS236" s="33">
        <v>5412.091547</v>
      </c>
      <c r="DT236" s="33">
        <v>4673.767922</v>
      </c>
      <c r="DU236" s="33">
        <v>5121.3911310000003</v>
      </c>
      <c r="DV236" s="33">
        <v>871.42171770000004</v>
      </c>
      <c r="DW236" s="33">
        <v>5412.091547</v>
      </c>
      <c r="DX236" s="33">
        <v>4673.767922</v>
      </c>
      <c r="DY236" s="33">
        <v>5162.195119</v>
      </c>
      <c r="DZ236" s="33">
        <v>380.87953420000002</v>
      </c>
      <c r="EA236" s="33">
        <v>5412.091547</v>
      </c>
      <c r="EB236" s="33">
        <v>4673.767922</v>
      </c>
      <c r="EC236" s="33">
        <v>5199.9951190000002</v>
      </c>
      <c r="EE236" s="33">
        <v>5412.091547</v>
      </c>
      <c r="EF236" s="33">
        <v>4673.767922</v>
      </c>
      <c r="EG236" s="33">
        <v>5462.8118869999998</v>
      </c>
      <c r="EI236" s="33">
        <v>5412.091547</v>
      </c>
      <c r="EJ236" s="33">
        <v>4673.767922</v>
      </c>
      <c r="EK236" s="33">
        <v>5264.3467680000003</v>
      </c>
      <c r="EM236" s="33">
        <v>5412.091547</v>
      </c>
      <c r="EN236" s="33">
        <v>4673.767922</v>
      </c>
      <c r="EO236" s="33">
        <v>5316.6312500000004</v>
      </c>
      <c r="EQ236" s="33">
        <v>5412.091547</v>
      </c>
      <c r="ER236" s="33">
        <v>4673.767922</v>
      </c>
      <c r="ES236" s="33">
        <v>5462.8118869999998</v>
      </c>
      <c r="EU236" s="33">
        <v>5412.091547</v>
      </c>
      <c r="EV236" s="33">
        <v>4673.767922</v>
      </c>
      <c r="EW236" s="33">
        <v>5222.1149820000001</v>
      </c>
      <c r="EY236" s="33">
        <v>5412.091547</v>
      </c>
      <c r="EZ236" s="33">
        <v>4673.767922</v>
      </c>
      <c r="FA236" s="33">
        <v>5240.7674399999996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6627.7248390000004</v>
      </c>
      <c r="AE237" s="33">
        <v>3495.4172119999998</v>
      </c>
      <c r="AF237" s="33">
        <v>11562.91073</v>
      </c>
      <c r="AG237" s="33">
        <v>6548.270982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15374.338809999999</v>
      </c>
      <c r="BJ237" s="33">
        <v>4664.5079669999996</v>
      </c>
      <c r="BK237" s="33">
        <v>4294.6267379999999</v>
      </c>
      <c r="BL237" s="33">
        <v>13993.94104</v>
      </c>
      <c r="BM237" s="33">
        <v>14886.458189999999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14028.85303</v>
      </c>
      <c r="BY237" s="33">
        <v>15624.26014</v>
      </c>
      <c r="BZ237" s="33">
        <v>4683.4955620000001</v>
      </c>
      <c r="CA237" s="33">
        <v>4319.0835070000003</v>
      </c>
      <c r="CB237" s="33">
        <v>14028.85303</v>
      </c>
      <c r="CC237" s="33">
        <v>15618.08761</v>
      </c>
      <c r="CD237" s="33">
        <v>4683.4955620000001</v>
      </c>
      <c r="CE237" s="33">
        <v>4319.0835070000003</v>
      </c>
      <c r="CF237" s="33">
        <v>14028.85303</v>
      </c>
      <c r="CG237" s="33">
        <v>15618.08761</v>
      </c>
      <c r="CH237" s="33">
        <v>4683.4955620000001</v>
      </c>
      <c r="CI237" s="33">
        <v>4319.0835070000003</v>
      </c>
      <c r="CJ237" s="33">
        <v>14689.04579</v>
      </c>
      <c r="CK237" s="33">
        <v>16214.854139999999</v>
      </c>
      <c r="CL237" s="33">
        <v>5042.554795</v>
      </c>
      <c r="CM237" s="33">
        <v>4781.565904</v>
      </c>
      <c r="CN237" s="33">
        <v>15183.94591</v>
      </c>
      <c r="CO237" s="33">
        <v>15618.08761</v>
      </c>
      <c r="CP237" s="33">
        <v>5168.7192590000004</v>
      </c>
      <c r="CQ237" s="33">
        <v>4927.111645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17359.784159999999</v>
      </c>
      <c r="CX237" s="33">
        <v>5442.3446329999997</v>
      </c>
      <c r="CY237" s="33">
        <v>5264.6325120000001</v>
      </c>
      <c r="CZ237" s="33">
        <v>15918.35628</v>
      </c>
      <c r="DA237" s="33">
        <v>16471.58166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16506.290110000002</v>
      </c>
      <c r="DJ237" s="33">
        <v>5442.3446329999997</v>
      </c>
      <c r="DK237" s="33">
        <v>5264.6325120000001</v>
      </c>
      <c r="DL237" s="33">
        <v>15918.35628</v>
      </c>
      <c r="DM237" s="33">
        <v>15814.084989999999</v>
      </c>
      <c r="DN237" s="33">
        <v>5442.3446329999997</v>
      </c>
      <c r="DO237" s="33">
        <v>5264.6325120000001</v>
      </c>
      <c r="DP237" s="33">
        <v>15918.35628</v>
      </c>
      <c r="DQ237" s="33">
        <v>16506.290110000002</v>
      </c>
      <c r="DR237" s="33">
        <v>5442.3446329999997</v>
      </c>
      <c r="DS237" s="33">
        <v>5264.6325120000001</v>
      </c>
      <c r="DT237" s="33">
        <v>15918.35628</v>
      </c>
      <c r="DU237" s="33">
        <v>16471.58166</v>
      </c>
      <c r="DV237" s="33">
        <v>5442.3446329999997</v>
      </c>
      <c r="DW237" s="33">
        <v>5264.6325120000001</v>
      </c>
      <c r="DX237" s="33">
        <v>15918.35628</v>
      </c>
      <c r="DY237" s="33">
        <v>16453.258419999998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16502.749970000001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17091.51713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18177.81683</v>
      </c>
      <c r="EW237" s="33">
        <v>18381.214469999999</v>
      </c>
      <c r="EX237" s="33">
        <v>6563.1415630000001</v>
      </c>
      <c r="EY237" s="33">
        <v>6246.0088429999996</v>
      </c>
      <c r="EZ237" s="33">
        <v>18609.68247</v>
      </c>
      <c r="FA237" s="33">
        <v>19507.098030000001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2995.4763189999999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290.0032271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6033.3838919999998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2175.095636</v>
      </c>
      <c r="DB239" s="33">
        <v>2180.0149999999999</v>
      </c>
      <c r="DC239" s="33">
        <v>2654.0345240000001</v>
      </c>
      <c r="DD239" s="33">
        <v>6753.6804760000005</v>
      </c>
      <c r="DE239" s="33">
        <v>5671.3433180000002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2690.710552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1159.212115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291.7157143</v>
      </c>
      <c r="BM240" s="33">
        <v>141.9597478</v>
      </c>
      <c r="BN240" s="33">
        <v>408.08249999999998</v>
      </c>
      <c r="BO240" s="33">
        <v>202.8874405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723.04072619999999</v>
      </c>
      <c r="BU240" s="33">
        <v>921.28696100000002</v>
      </c>
      <c r="BV240" s="33">
        <v>645.65335530000004</v>
      </c>
      <c r="BW240" s="33">
        <v>447.56149440000002</v>
      </c>
      <c r="BX240" s="33">
        <v>723.04072619999999</v>
      </c>
      <c r="BY240" s="33">
        <v>921.28696100000002</v>
      </c>
      <c r="BZ240" s="33">
        <v>645.65335530000004</v>
      </c>
      <c r="CA240" s="33">
        <v>447.56149440000002</v>
      </c>
      <c r="CB240" s="33">
        <v>723.04072619999999</v>
      </c>
      <c r="CC240" s="33">
        <v>724.24856320000004</v>
      </c>
      <c r="CD240" s="33">
        <v>645.65335530000004</v>
      </c>
      <c r="CE240" s="33">
        <v>447.56149440000002</v>
      </c>
      <c r="CF240" s="33">
        <v>723.04072619999999</v>
      </c>
      <c r="CG240" s="33">
        <v>799.37465520000001</v>
      </c>
      <c r="CH240" s="33">
        <v>645.65335530000004</v>
      </c>
      <c r="CI240" s="33">
        <v>447.56149440000002</v>
      </c>
      <c r="CJ240" s="33">
        <v>723.04072619999999</v>
      </c>
      <c r="CK240" s="33">
        <v>850.24554579999995</v>
      </c>
      <c r="CL240" s="33">
        <v>645.65335530000004</v>
      </c>
      <c r="CM240" s="33">
        <v>447.56149440000002</v>
      </c>
      <c r="CN240" s="33">
        <v>723.04072619999999</v>
      </c>
      <c r="CO240" s="33">
        <v>921.28696100000002</v>
      </c>
      <c r="CP240" s="33">
        <v>645.65335530000004</v>
      </c>
      <c r="CQ240" s="33">
        <v>447.56149440000002</v>
      </c>
      <c r="CR240" s="33">
        <v>870.84785599999998</v>
      </c>
      <c r="CS240" s="33">
        <v>1045.05069</v>
      </c>
      <c r="CT240" s="33">
        <v>676.70706129999996</v>
      </c>
      <c r="CU240" s="33">
        <v>498.55339029999999</v>
      </c>
      <c r="CV240" s="33">
        <v>965.7535259</v>
      </c>
      <c r="CW240" s="33">
        <v>925.91605709999999</v>
      </c>
      <c r="CX240" s="33">
        <v>696.64637530000005</v>
      </c>
      <c r="CY240" s="33">
        <v>531.29484230000003</v>
      </c>
      <c r="CZ240" s="33">
        <v>1119.5516789999999</v>
      </c>
      <c r="DA240" s="33">
        <v>1019.546575</v>
      </c>
      <c r="DB240" s="33">
        <v>728.95877199999995</v>
      </c>
      <c r="DC240" s="33">
        <v>584.35357769999996</v>
      </c>
      <c r="DD240" s="33">
        <v>1948.6783</v>
      </c>
      <c r="DE240" s="33">
        <v>2067.8913440000001</v>
      </c>
      <c r="DF240" s="33">
        <v>1000.540155</v>
      </c>
      <c r="DG240" s="33">
        <v>906.73538410000003</v>
      </c>
      <c r="DH240" s="33">
        <v>2781.3633089999998</v>
      </c>
      <c r="DI240" s="33">
        <v>2846.8788249999998</v>
      </c>
      <c r="DJ240" s="33">
        <v>1250.627285</v>
      </c>
      <c r="DK240" s="33">
        <v>1254.4335450000001</v>
      </c>
      <c r="DL240" s="33">
        <v>2781.3633089999998</v>
      </c>
      <c r="DM240" s="33">
        <v>2846.8788249999998</v>
      </c>
      <c r="DN240" s="33">
        <v>1250.627285</v>
      </c>
      <c r="DO240" s="33">
        <v>1254.4335450000001</v>
      </c>
      <c r="DP240" s="33">
        <v>2781.3633089999998</v>
      </c>
      <c r="DQ240" s="33">
        <v>2417.6014129999999</v>
      </c>
      <c r="DR240" s="33">
        <v>1250.627285</v>
      </c>
      <c r="DS240" s="33">
        <v>1254.4335450000001</v>
      </c>
      <c r="DT240" s="33">
        <v>2781.3633089999998</v>
      </c>
      <c r="DU240" s="33">
        <v>2846.8788249999998</v>
      </c>
      <c r="DV240" s="33">
        <v>1250.627285</v>
      </c>
      <c r="DW240" s="33">
        <v>1254.4335450000001</v>
      </c>
      <c r="DX240" s="33">
        <v>2781.3633089999998</v>
      </c>
      <c r="DY240" s="33">
        <v>2070.4974029999998</v>
      </c>
      <c r="DZ240" s="33">
        <v>1250.627285</v>
      </c>
      <c r="EA240" s="33">
        <v>1254.4335450000001</v>
      </c>
      <c r="EB240" s="33">
        <v>2781.3633089999998</v>
      </c>
      <c r="EC240" s="33">
        <v>2846.8788249999998</v>
      </c>
      <c r="ED240" s="33">
        <v>1250.627285</v>
      </c>
      <c r="EE240" s="33">
        <v>1254.4335450000001</v>
      </c>
      <c r="EF240" s="33">
        <v>2781.3633089999998</v>
      </c>
      <c r="EG240" s="33">
        <v>2807.7745209999998</v>
      </c>
      <c r="EH240" s="33">
        <v>1250.627285</v>
      </c>
      <c r="EI240" s="33">
        <v>1254.4335450000001</v>
      </c>
      <c r="EJ240" s="33">
        <v>2781.3633089999998</v>
      </c>
      <c r="EK240" s="33">
        <v>2846.8788249999998</v>
      </c>
      <c r="EL240" s="33">
        <v>1250.627285</v>
      </c>
      <c r="EM240" s="33">
        <v>1254.4335450000001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2417.0398839999998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1784.4797920000001</v>
      </c>
      <c r="BZ241" s="33">
        <v>645.50670969999999</v>
      </c>
      <c r="CA241" s="33">
        <v>890.54528270000003</v>
      </c>
      <c r="CB241" s="33">
        <v>6519.6506179999997</v>
      </c>
      <c r="CC241" s="33">
        <v>3628.4048809999999</v>
      </c>
      <c r="CD241" s="33">
        <v>1875.787922</v>
      </c>
      <c r="CE241" s="33">
        <v>2735.0854340000001</v>
      </c>
      <c r="CF241" s="33">
        <v>7314.7764550000002</v>
      </c>
      <c r="CG241" s="33">
        <v>2770.1635510000001</v>
      </c>
      <c r="CH241" s="33">
        <v>2061.9579189999999</v>
      </c>
      <c r="CI241" s="33">
        <v>3022.8799180000001</v>
      </c>
      <c r="CJ241" s="33">
        <v>7994.0908689999997</v>
      </c>
      <c r="CK241" s="33">
        <v>3011.9861449999999</v>
      </c>
      <c r="CL241" s="33">
        <v>2221.0119399999999</v>
      </c>
      <c r="CM241" s="33">
        <v>3268.756648</v>
      </c>
      <c r="CN241" s="33">
        <v>8642.0576189999992</v>
      </c>
      <c r="CO241" s="33">
        <v>5664.5035120000002</v>
      </c>
      <c r="CP241" s="33">
        <v>2372.7262500000002</v>
      </c>
      <c r="CQ241" s="33">
        <v>3503.287143</v>
      </c>
      <c r="CR241" s="33">
        <v>9386.5514289999992</v>
      </c>
      <c r="CS241" s="33">
        <v>3678.2952129999999</v>
      </c>
      <c r="CT241" s="33">
        <v>2485.5904169999999</v>
      </c>
      <c r="CU241" s="33">
        <v>3811.8647019999999</v>
      </c>
      <c r="CV241" s="33">
        <v>9386.5514289999992</v>
      </c>
      <c r="CW241" s="33">
        <v>5664.5035120000002</v>
      </c>
      <c r="CX241" s="33">
        <v>2485.5904169999999</v>
      </c>
      <c r="CY241" s="33">
        <v>3811.8647019999999</v>
      </c>
      <c r="CZ241" s="33">
        <v>9386.5514289999992</v>
      </c>
      <c r="DA241" s="33">
        <v>8754.3344639999996</v>
      </c>
      <c r="DB241" s="33">
        <v>2485.5904169999999</v>
      </c>
      <c r="DC241" s="33">
        <v>3811.8647019999999</v>
      </c>
      <c r="DD241" s="33">
        <v>10344.254919999999</v>
      </c>
      <c r="DE241" s="33">
        <v>7140.011364</v>
      </c>
      <c r="DF241" s="33">
        <v>2671.7895330000001</v>
      </c>
      <c r="DG241" s="33">
        <v>4195.9972260000004</v>
      </c>
      <c r="DH241" s="33">
        <v>10809.438959999999</v>
      </c>
      <c r="DI241" s="33">
        <v>4885.1804730000003</v>
      </c>
      <c r="DJ241" s="33">
        <v>2816.9857980000002</v>
      </c>
      <c r="DK241" s="33">
        <v>4397.2644289999998</v>
      </c>
      <c r="DL241" s="33">
        <v>10809.438959999999</v>
      </c>
      <c r="DM241" s="33">
        <v>9068.8001650000006</v>
      </c>
      <c r="DN241" s="33">
        <v>2816.9857980000002</v>
      </c>
      <c r="DO241" s="33">
        <v>4397.2644289999998</v>
      </c>
      <c r="DP241" s="33">
        <v>10809.438959999999</v>
      </c>
      <c r="DQ241" s="33">
        <v>4454.745003</v>
      </c>
      <c r="DR241" s="33">
        <v>2816.9857980000002</v>
      </c>
      <c r="DS241" s="33">
        <v>4397.2644289999998</v>
      </c>
      <c r="DT241" s="33">
        <v>10809.438959999999</v>
      </c>
      <c r="DU241" s="33">
        <v>4952.2448379999996</v>
      </c>
      <c r="DV241" s="33">
        <v>2816.9857980000002</v>
      </c>
      <c r="DW241" s="33">
        <v>4397.2644289999998</v>
      </c>
      <c r="DX241" s="33">
        <v>10809.438959999999</v>
      </c>
      <c r="DY241" s="33">
        <v>6880.397559</v>
      </c>
      <c r="DZ241" s="33">
        <v>2816.9857980000002</v>
      </c>
      <c r="EA241" s="33">
        <v>4397.2644289999998</v>
      </c>
      <c r="EB241" s="33">
        <v>10809.438959999999</v>
      </c>
      <c r="EC241" s="33">
        <v>4498.7377379999998</v>
      </c>
      <c r="ED241" s="33">
        <v>2816.9857980000002</v>
      </c>
      <c r="EE241" s="33">
        <v>4397.2644289999998</v>
      </c>
      <c r="EF241" s="33">
        <v>10809.438959999999</v>
      </c>
      <c r="EG241" s="33">
        <v>9422.5831429999998</v>
      </c>
      <c r="EH241" s="33">
        <v>2816.9857980000002</v>
      </c>
      <c r="EI241" s="33">
        <v>4397.2644289999998</v>
      </c>
      <c r="EJ241" s="33">
        <v>10809.438959999999</v>
      </c>
      <c r="EK241" s="33">
        <v>3688.2416069999999</v>
      </c>
      <c r="EL241" s="33">
        <v>2816.9857980000002</v>
      </c>
      <c r="EM241" s="33">
        <v>4397.2644289999998</v>
      </c>
      <c r="EN241" s="33">
        <v>10809.438959999999</v>
      </c>
      <c r="EO241" s="33">
        <v>6332.7521909999996</v>
      </c>
      <c r="EP241" s="33">
        <v>2816.9857980000002</v>
      </c>
      <c r="EQ241" s="33">
        <v>4397.2644289999998</v>
      </c>
      <c r="ER241" s="33">
        <v>11310.19695</v>
      </c>
      <c r="ES241" s="33">
        <v>7620.2046129999999</v>
      </c>
      <c r="ET241" s="33">
        <v>2898.759681</v>
      </c>
      <c r="EU241" s="33">
        <v>4593.2086769999996</v>
      </c>
      <c r="EV241" s="33">
        <v>12490.883809999999</v>
      </c>
      <c r="EW241" s="33">
        <v>3411.8090480000001</v>
      </c>
      <c r="EX241" s="33">
        <v>3267.2833329999999</v>
      </c>
      <c r="EY241" s="33">
        <v>5104.0463689999997</v>
      </c>
      <c r="EZ241" s="33">
        <v>12490.883809999999</v>
      </c>
      <c r="FA241" s="33">
        <v>8685.7582139999995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2814.2967359999998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1573.651713</v>
      </c>
      <c r="BV242" s="33">
        <v>967.60874999999999</v>
      </c>
      <c r="BW242" s="33">
        <v>1687.82881</v>
      </c>
      <c r="BX242" s="33">
        <v>3486.23848</v>
      </c>
      <c r="BY242" s="33">
        <v>2422.5480360000001</v>
      </c>
      <c r="BZ242" s="33">
        <v>1120.4253739999999</v>
      </c>
      <c r="CA242" s="33">
        <v>1857.240812</v>
      </c>
      <c r="CB242" s="33">
        <v>3486.23848</v>
      </c>
      <c r="CC242" s="33">
        <v>1381.8840889999999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3707.8084640000002</v>
      </c>
      <c r="CO242" s="33">
        <v>2957.4694330000002</v>
      </c>
      <c r="CP242" s="33">
        <v>1218.0650680000001</v>
      </c>
      <c r="CQ242" s="33">
        <v>1965.483853</v>
      </c>
      <c r="CR242" s="33">
        <v>3747.028781</v>
      </c>
      <c r="CS242" s="33">
        <v>2994.3828760000001</v>
      </c>
      <c r="CT242" s="33">
        <v>1235.3483639999999</v>
      </c>
      <c r="CU242" s="33">
        <v>1984.6440580000001</v>
      </c>
      <c r="CV242" s="33">
        <v>4755.2772919999998</v>
      </c>
      <c r="CW242" s="33">
        <v>3943.327894</v>
      </c>
      <c r="CX242" s="33">
        <v>1679.655278</v>
      </c>
      <c r="CY242" s="33">
        <v>2477.2012289999998</v>
      </c>
      <c r="CZ242" s="33">
        <v>5665.1610419999997</v>
      </c>
      <c r="DA242" s="33">
        <v>4799.6938010000003</v>
      </c>
      <c r="DB242" s="33">
        <v>2080.6155920000001</v>
      </c>
      <c r="DC242" s="33">
        <v>2921.7045039999998</v>
      </c>
      <c r="DD242" s="33">
        <v>5756.4766669999999</v>
      </c>
      <c r="DE242" s="33">
        <v>2331.1397619999998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4842.7083929999999</v>
      </c>
      <c r="DN242" s="33">
        <v>2120.8558330000001</v>
      </c>
      <c r="DO242" s="33">
        <v>2966.3147020000001</v>
      </c>
      <c r="DP242" s="33">
        <v>5756.4766669999999</v>
      </c>
      <c r="DQ242" s="33">
        <v>4858.539444</v>
      </c>
      <c r="DR242" s="33">
        <v>2120.8558330000001</v>
      </c>
      <c r="DS242" s="33">
        <v>2966.3147020000001</v>
      </c>
      <c r="DT242" s="33">
        <v>5756.4766669999999</v>
      </c>
      <c r="DU242" s="33">
        <v>4242.6498590000001</v>
      </c>
      <c r="DV242" s="33">
        <v>2120.8558330000001</v>
      </c>
      <c r="DW242" s="33">
        <v>2966.3147020000001</v>
      </c>
      <c r="DX242" s="33">
        <v>5756.4766669999999</v>
      </c>
      <c r="DY242" s="33">
        <v>4516.6138460000002</v>
      </c>
      <c r="DZ242" s="33">
        <v>2120.8558330000001</v>
      </c>
      <c r="EA242" s="33">
        <v>2966.3147020000001</v>
      </c>
      <c r="EB242" s="33">
        <v>5756.4766669999999</v>
      </c>
      <c r="EC242" s="33">
        <v>860.50076960000001</v>
      </c>
      <c r="ED242" s="33">
        <v>2120.8558330000001</v>
      </c>
      <c r="EE242" s="33">
        <v>2966.3147020000001</v>
      </c>
      <c r="EF242" s="33">
        <v>5756.4766669999999</v>
      </c>
      <c r="EG242" s="33">
        <v>2422.5480360000001</v>
      </c>
      <c r="EH242" s="33">
        <v>2120.8558330000001</v>
      </c>
      <c r="EI242" s="33">
        <v>2966.3147020000001</v>
      </c>
      <c r="EJ242" s="33">
        <v>5756.4766669999999</v>
      </c>
      <c r="EK242" s="33">
        <v>4488.4613129999998</v>
      </c>
      <c r="EL242" s="33">
        <v>2120.8558330000001</v>
      </c>
      <c r="EM242" s="33">
        <v>2966.3147020000001</v>
      </c>
      <c r="EN242" s="33">
        <v>5756.4766669999999</v>
      </c>
      <c r="EO242" s="33">
        <v>3238.86715</v>
      </c>
      <c r="EP242" s="33">
        <v>2120.8558330000001</v>
      </c>
      <c r="EQ242" s="33">
        <v>2966.3147020000001</v>
      </c>
      <c r="ER242" s="33">
        <v>5756.4766669999999</v>
      </c>
      <c r="ES242" s="33">
        <v>2379.6180359999998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5984.0057139999999</v>
      </c>
      <c r="FA242" s="33">
        <v>3080.0556150000002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44278.869310000002</v>
      </c>
      <c r="AD245" s="33">
        <v>41242.597849999998</v>
      </c>
      <c r="AE245" s="33">
        <v>45091.78572</v>
      </c>
      <c r="AF245" s="33">
        <v>55414.312149999998</v>
      </c>
      <c r="AG245" s="33">
        <v>48191.779020000002</v>
      </c>
      <c r="AH245" s="33">
        <v>44972.001279999997</v>
      </c>
      <c r="AI245" s="33">
        <v>45890.538529999998</v>
      </c>
      <c r="AJ245" s="33">
        <v>60659.639210000001</v>
      </c>
      <c r="AK245" s="33">
        <v>50989.550810000001</v>
      </c>
      <c r="AL245" s="33">
        <v>47735.613360000003</v>
      </c>
      <c r="AM245" s="33">
        <v>47806.636259999999</v>
      </c>
      <c r="AN245" s="33">
        <v>60747.487710000001</v>
      </c>
      <c r="AO245" s="33">
        <v>53547.488859999998</v>
      </c>
      <c r="AP245" s="33">
        <v>49893.865879999998</v>
      </c>
      <c r="AQ245" s="33">
        <v>47806.636259999999</v>
      </c>
      <c r="AR245" s="33">
        <v>60810.521999999997</v>
      </c>
      <c r="AS245" s="33">
        <v>56658.088049999998</v>
      </c>
      <c r="AT245" s="33">
        <v>49980.392970000001</v>
      </c>
      <c r="AU245" s="33">
        <v>47886.99912</v>
      </c>
      <c r="AV245" s="33">
        <v>60879.943899999998</v>
      </c>
      <c r="AW245" s="33">
        <v>55196.636339999997</v>
      </c>
      <c r="AX245" s="33">
        <v>50036.922550000003</v>
      </c>
      <c r="AY245" s="33">
        <v>47956.928999999996</v>
      </c>
      <c r="AZ245" s="33">
        <v>61009.122000000003</v>
      </c>
      <c r="BA245" s="33">
        <v>56253.311379999999</v>
      </c>
      <c r="BB245" s="33">
        <v>50161.760880000002</v>
      </c>
      <c r="BC245" s="33">
        <v>48102.683940000003</v>
      </c>
      <c r="BD245" s="33">
        <v>61059.360090000002</v>
      </c>
      <c r="BE245" s="33">
        <v>59085.556629999999</v>
      </c>
      <c r="BF245" s="33">
        <v>50210.177969999997</v>
      </c>
      <c r="BG245" s="33">
        <v>48158.7621</v>
      </c>
      <c r="BH245" s="33">
        <v>61388.93866</v>
      </c>
      <c r="BI245" s="33">
        <v>59612.718099999998</v>
      </c>
      <c r="BJ245" s="33">
        <v>50741.762970000003</v>
      </c>
      <c r="BK245" s="33">
        <v>48662.970430000001</v>
      </c>
      <c r="BL245" s="33">
        <v>61388.93866</v>
      </c>
      <c r="BM245" s="33">
        <v>59183.234190000003</v>
      </c>
      <c r="BN245" s="33">
        <v>50398.249060000002</v>
      </c>
      <c r="BO245" s="33">
        <v>48662.970430000001</v>
      </c>
      <c r="BP245" s="33">
        <v>63633.10628</v>
      </c>
      <c r="BQ245" s="33">
        <v>61431.91547</v>
      </c>
      <c r="BR245" s="33">
        <v>51963.357790000002</v>
      </c>
      <c r="BS245" s="33">
        <v>50780.778469999997</v>
      </c>
      <c r="BT245" s="33">
        <v>64792.230179999999</v>
      </c>
      <c r="BU245" s="33">
        <v>62156.652979999999</v>
      </c>
      <c r="BV245" s="33">
        <v>53078.436000000002</v>
      </c>
      <c r="BW245" s="33">
        <v>51603.155019999998</v>
      </c>
      <c r="BX245" s="33">
        <v>68336.812609999994</v>
      </c>
      <c r="BY245" s="33">
        <v>64430.836640000001</v>
      </c>
      <c r="BZ245" s="33">
        <v>54499.417860000001</v>
      </c>
      <c r="CA245" s="33">
        <v>53927.559800000003</v>
      </c>
      <c r="CB245" s="33">
        <v>73136.262000000002</v>
      </c>
      <c r="CC245" s="33">
        <v>66733.416110000006</v>
      </c>
      <c r="CD245" s="33">
        <v>55680.180330000003</v>
      </c>
      <c r="CE245" s="33">
        <v>55816.055659999998</v>
      </c>
      <c r="CF245" s="33">
        <v>74312.764509999994</v>
      </c>
      <c r="CG245" s="33">
        <v>67747.660340000002</v>
      </c>
      <c r="CH245" s="33">
        <v>56240.423029999998</v>
      </c>
      <c r="CI245" s="33">
        <v>56437.333420000003</v>
      </c>
      <c r="CJ245" s="33">
        <v>75652.271680000005</v>
      </c>
      <c r="CK245" s="33">
        <v>68708.552370000005</v>
      </c>
      <c r="CL245" s="33">
        <v>56792.332580000002</v>
      </c>
      <c r="CM245" s="33">
        <v>57145.69255</v>
      </c>
      <c r="CN245" s="33">
        <v>77016.708530000004</v>
      </c>
      <c r="CO245" s="33">
        <v>69875.774510000003</v>
      </c>
      <c r="CP245" s="33">
        <v>57050.347869999998</v>
      </c>
      <c r="CQ245" s="33">
        <v>57634.01182</v>
      </c>
      <c r="CR245" s="33">
        <v>78807.499119999993</v>
      </c>
      <c r="CS245" s="33">
        <v>71139.277849999999</v>
      </c>
      <c r="CT245" s="33">
        <v>57765.669739999998</v>
      </c>
      <c r="CU245" s="33">
        <v>58560.654889999998</v>
      </c>
      <c r="CV245" s="33">
        <v>79936.490439999994</v>
      </c>
      <c r="CW245" s="33">
        <v>73815.529810000007</v>
      </c>
      <c r="CX245" s="33">
        <v>57650.984080000002</v>
      </c>
      <c r="CY245" s="33">
        <v>59104.675060000001</v>
      </c>
      <c r="CZ245" s="33">
        <v>81057.313599999994</v>
      </c>
      <c r="DA245" s="33">
        <v>72757.304889999999</v>
      </c>
      <c r="DB245" s="33">
        <v>58100.037089999998</v>
      </c>
      <c r="DC245" s="33">
        <v>59663.335339999998</v>
      </c>
      <c r="DD245" s="33">
        <v>83268.619810000004</v>
      </c>
      <c r="DE245" s="33">
        <v>74301.010930000004</v>
      </c>
      <c r="DF245" s="33">
        <v>58746.631560000002</v>
      </c>
      <c r="DG245" s="33">
        <v>60661.39993</v>
      </c>
      <c r="DH245" s="33">
        <v>84967.613620000004</v>
      </c>
      <c r="DI245" s="33">
        <v>75547.780379999997</v>
      </c>
      <c r="DJ245" s="33">
        <v>59584.811220000003</v>
      </c>
      <c r="DK245" s="33">
        <v>61489.522019999997</v>
      </c>
      <c r="DL245" s="33">
        <v>84967.613620000004</v>
      </c>
      <c r="DM245" s="33">
        <v>75247.747929999998</v>
      </c>
      <c r="DN245" s="33">
        <v>58145.054029999999</v>
      </c>
      <c r="DO245" s="33">
        <v>61489.522019999997</v>
      </c>
      <c r="DP245" s="33">
        <v>84967.613620000004</v>
      </c>
      <c r="DQ245" s="33">
        <v>73755.750450000007</v>
      </c>
      <c r="DR245" s="33">
        <v>55264.894469999999</v>
      </c>
      <c r="DS245" s="33">
        <v>61489.522019999997</v>
      </c>
      <c r="DT245" s="33">
        <v>84967.613620000004</v>
      </c>
      <c r="DU245" s="33">
        <v>74571.709000000003</v>
      </c>
      <c r="DV245" s="33">
        <v>54348.716930000002</v>
      </c>
      <c r="DW245" s="33">
        <v>61489.522019999997</v>
      </c>
      <c r="DX245" s="33">
        <v>84967.613620000004</v>
      </c>
      <c r="DY245" s="33">
        <v>76148.348010000002</v>
      </c>
      <c r="DZ245" s="33">
        <v>53858.174740000002</v>
      </c>
      <c r="EA245" s="33">
        <v>61489.522019999997</v>
      </c>
      <c r="EB245" s="33">
        <v>84967.613620000004</v>
      </c>
      <c r="EC245" s="33">
        <v>72043.402459999998</v>
      </c>
      <c r="ED245" s="33">
        <v>53477.295209999997</v>
      </c>
      <c r="EE245" s="33">
        <v>61489.522019999997</v>
      </c>
      <c r="EF245" s="33">
        <v>84967.613620000004</v>
      </c>
      <c r="EG245" s="33">
        <v>72557.849440000005</v>
      </c>
      <c r="EH245" s="33">
        <v>53477.295209999997</v>
      </c>
      <c r="EI245" s="33">
        <v>61489.522019999997</v>
      </c>
      <c r="EJ245" s="33">
        <v>84967.613620000004</v>
      </c>
      <c r="EK245" s="33">
        <v>74062.014469999995</v>
      </c>
      <c r="EL245" s="33">
        <v>53477.295209999997</v>
      </c>
      <c r="EM245" s="33">
        <v>61489.522019999997</v>
      </c>
      <c r="EN245" s="33">
        <v>84967.613620000004</v>
      </c>
      <c r="EO245" s="33">
        <v>75834.082089999996</v>
      </c>
      <c r="EP245" s="33">
        <v>53477.295209999997</v>
      </c>
      <c r="EQ245" s="33">
        <v>61489.522019999997</v>
      </c>
      <c r="ER245" s="33">
        <v>85468.371599999999</v>
      </c>
      <c r="ES245" s="33">
        <v>76561.199200000003</v>
      </c>
      <c r="ET245" s="33">
        <v>53559.069089999997</v>
      </c>
      <c r="EU245" s="33">
        <v>61685.466269999997</v>
      </c>
      <c r="EV245" s="33">
        <v>88908.519020000007</v>
      </c>
      <c r="EW245" s="33">
        <v>76050.057149999993</v>
      </c>
      <c r="EX245" s="33">
        <v>55048.38968</v>
      </c>
      <c r="EY245" s="33">
        <v>63177.680289999997</v>
      </c>
      <c r="EZ245" s="33">
        <v>89567.913700000005</v>
      </c>
      <c r="FA245" s="33">
        <v>80157.582049999997</v>
      </c>
      <c r="FB245" s="33">
        <v>55437.312330000001</v>
      </c>
      <c r="FC245" s="33">
        <v>63441.70551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3836.3894009999999</v>
      </c>
      <c r="AO246" s="33">
        <v>3134.2478430000001</v>
      </c>
      <c r="AP246" s="33">
        <v>2473.4755060000002</v>
      </c>
      <c r="AQ246" s="33">
        <v>3031.1730889999999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3492.3886809999999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4568.1568289999996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5706.2292770000004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3897.0773439999998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4187.7291889999997</v>
      </c>
      <c r="DV246" s="33">
        <v>3992.1527890000002</v>
      </c>
      <c r="DW246" s="33">
        <v>4861.3797930000001</v>
      </c>
      <c r="DX246" s="33">
        <v>6181.8734000000004</v>
      </c>
      <c r="DY246" s="33">
        <v>2124.3119839999999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4600.7556649999997</v>
      </c>
      <c r="EL246" s="33">
        <v>3992.1527890000002</v>
      </c>
      <c r="EM246" s="33">
        <v>4861.3797930000001</v>
      </c>
      <c r="EN246" s="33">
        <v>6181.8734000000004</v>
      </c>
      <c r="EO246" s="33">
        <v>3267.2651409999999</v>
      </c>
      <c r="EP246" s="33">
        <v>3992.1527890000002</v>
      </c>
      <c r="EQ246" s="33">
        <v>4861.3797930000001</v>
      </c>
      <c r="ER246" s="33">
        <v>6181.8734000000004</v>
      </c>
      <c r="ES246" s="33">
        <v>3267.2651409999999</v>
      </c>
      <c r="ET246" s="33">
        <v>3992.1527890000002</v>
      </c>
      <c r="EU246" s="33">
        <v>4861.3797930000001</v>
      </c>
      <c r="EV246" s="33">
        <v>6181.8734000000004</v>
      </c>
      <c r="EW246" s="33">
        <v>5582.7436070000003</v>
      </c>
      <c r="EX246" s="33">
        <v>3992.1527890000002</v>
      </c>
      <c r="EY246" s="33">
        <v>4861.3797930000001</v>
      </c>
      <c r="EZ246" s="33">
        <v>6181.8734000000004</v>
      </c>
      <c r="FA246" s="33">
        <v>3267.2651409999999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2450.6246390000001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2114.458576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102.8650651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48.640333660000003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110.4401404</v>
      </c>
      <c r="DW248" s="33">
        <v>107.4420198</v>
      </c>
      <c r="DX248" s="33">
        <v>105.2766835</v>
      </c>
      <c r="DY248" s="33">
        <v>104.6626727</v>
      </c>
      <c r="DZ248" s="33">
        <v>57.8966359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0.79243375469999999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0.91379771460000003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0.80216624530000002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2870.078673</v>
      </c>
      <c r="AI257" s="33">
        <v>3184.5163849999999</v>
      </c>
      <c r="AJ257" s="33">
        <v>3835.548632</v>
      </c>
      <c r="AK257" s="33">
        <v>3500.4433020000001</v>
      </c>
      <c r="AL257" s="33">
        <v>2990.9011930000001</v>
      </c>
      <c r="AM257" s="33">
        <v>3314.0706719999998</v>
      </c>
      <c r="AN257" s="33">
        <v>5330.8769540000003</v>
      </c>
      <c r="AO257" s="33">
        <v>4602.7243259999996</v>
      </c>
      <c r="AP257" s="33">
        <v>3959.4872449999998</v>
      </c>
      <c r="AQ257" s="33">
        <v>4479.5602529999996</v>
      </c>
      <c r="AR257" s="33">
        <v>6464.026793</v>
      </c>
      <c r="AS257" s="33">
        <v>3592.7884669999999</v>
      </c>
      <c r="AT257" s="33">
        <v>4693.1903609999999</v>
      </c>
      <c r="AU257" s="33">
        <v>5363.7694110000002</v>
      </c>
      <c r="AV257" s="33">
        <v>6464.026793</v>
      </c>
      <c r="AW257" s="33">
        <v>5967.287053</v>
      </c>
      <c r="AX257" s="33">
        <v>4693.1903609999999</v>
      </c>
      <c r="AY257" s="33">
        <v>5363.7694110000002</v>
      </c>
      <c r="AZ257" s="33">
        <v>7938.1136029999998</v>
      </c>
      <c r="BA257" s="33">
        <v>7477.3212990000002</v>
      </c>
      <c r="BB257" s="33">
        <v>6399.1372419999998</v>
      </c>
      <c r="BC257" s="33">
        <v>6983.5825960000002</v>
      </c>
      <c r="BD257" s="33">
        <v>7938.5063689999997</v>
      </c>
      <c r="BE257" s="33">
        <v>6071.0359280000002</v>
      </c>
      <c r="BF257" s="33">
        <v>6399.1372419999998</v>
      </c>
      <c r="BG257" s="33">
        <v>6983.5825960000002</v>
      </c>
      <c r="BH257" s="33">
        <v>7938.5063689999997</v>
      </c>
      <c r="BI257" s="33">
        <v>6426.9478570000001</v>
      </c>
      <c r="BJ257" s="33">
        <v>6399.1372419999998</v>
      </c>
      <c r="BK257" s="33">
        <v>6983.5825960000002</v>
      </c>
      <c r="BL257" s="33">
        <v>7938.5063689999997</v>
      </c>
      <c r="BM257" s="33">
        <v>7534.1458050000001</v>
      </c>
      <c r="BN257" s="33">
        <v>6344.4899189999996</v>
      </c>
      <c r="BO257" s="33">
        <v>6983.5825960000002</v>
      </c>
      <c r="BP257" s="33">
        <v>7938.5063689999997</v>
      </c>
      <c r="BQ257" s="33">
        <v>7502.7160050000002</v>
      </c>
      <c r="BR257" s="33">
        <v>6399.1372419999998</v>
      </c>
      <c r="BS257" s="33">
        <v>6983.5825960000002</v>
      </c>
      <c r="BT257" s="33">
        <v>9150.8405299999995</v>
      </c>
      <c r="BU257" s="33">
        <v>8676.2967960000005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8676.2967960000005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8638.8172510000004</v>
      </c>
      <c r="CP257" s="33">
        <v>7184.1114100000004</v>
      </c>
      <c r="CQ257" s="33">
        <v>7929.5801419999998</v>
      </c>
      <c r="CR257" s="33">
        <v>9150.8405299999995</v>
      </c>
      <c r="CS257" s="33">
        <v>8675.8005589999993</v>
      </c>
      <c r="CT257" s="33">
        <v>7129.464086</v>
      </c>
      <c r="CU257" s="33">
        <v>7929.5801419999998</v>
      </c>
      <c r="CV257" s="33">
        <v>9150.8405299999995</v>
      </c>
      <c r="CW257" s="33">
        <v>6831.6365189999997</v>
      </c>
      <c r="CX257" s="33">
        <v>7184.1114100000004</v>
      </c>
      <c r="CY257" s="33">
        <v>7929.5801419999998</v>
      </c>
      <c r="CZ257" s="33">
        <v>9150.8405299999995</v>
      </c>
      <c r="DA257" s="33">
        <v>8405.2340999999997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8405.2340999999997</v>
      </c>
      <c r="DN257" s="33">
        <v>7182.0075909999996</v>
      </c>
      <c r="DO257" s="33">
        <v>7929.5801419999998</v>
      </c>
      <c r="DP257" s="33">
        <v>9150.8405299999995</v>
      </c>
      <c r="DQ257" s="33">
        <v>8337.663294</v>
      </c>
      <c r="DR257" s="33">
        <v>7129.464086</v>
      </c>
      <c r="DS257" s="33">
        <v>7929.5801419999998</v>
      </c>
      <c r="DT257" s="33">
        <v>9150.8405299999995</v>
      </c>
      <c r="DU257" s="33">
        <v>7120.3171629999997</v>
      </c>
      <c r="DV257" s="33">
        <v>7182.0075909999996</v>
      </c>
      <c r="DW257" s="33">
        <v>7929.5801419999998</v>
      </c>
      <c r="DX257" s="33">
        <v>9150.8405299999995</v>
      </c>
      <c r="DY257" s="33">
        <v>5056.8999569999996</v>
      </c>
      <c r="DZ257" s="33">
        <v>7129.464086</v>
      </c>
      <c r="EA257" s="33">
        <v>7929.5801419999998</v>
      </c>
      <c r="EB257" s="33">
        <v>9150.8405299999995</v>
      </c>
      <c r="EC257" s="33">
        <v>8674.4930160000004</v>
      </c>
      <c r="ED257" s="33">
        <v>7071.5674499999996</v>
      </c>
      <c r="EE257" s="33">
        <v>7929.5801419999998</v>
      </c>
      <c r="EF257" s="33">
        <v>9150.8405299999995</v>
      </c>
      <c r="EG257" s="33">
        <v>8405.2340999999997</v>
      </c>
      <c r="EH257" s="33">
        <v>7071.5674499999996</v>
      </c>
      <c r="EI257" s="33">
        <v>7929.5801419999998</v>
      </c>
      <c r="EJ257" s="33">
        <v>9150.8405299999995</v>
      </c>
      <c r="EK257" s="33">
        <v>7535.31484</v>
      </c>
      <c r="EL257" s="33">
        <v>7071.5674499999996</v>
      </c>
      <c r="EM257" s="33">
        <v>7929.5801419999998</v>
      </c>
      <c r="EN257" s="33">
        <v>9150.8405299999995</v>
      </c>
      <c r="EO257" s="33">
        <v>6201.8243169999996</v>
      </c>
      <c r="EP257" s="33">
        <v>7071.5674499999996</v>
      </c>
      <c r="EQ257" s="33">
        <v>7929.5801419999998</v>
      </c>
      <c r="ER257" s="33">
        <v>9150.8405299999995</v>
      </c>
      <c r="ES257" s="33">
        <v>6199.8531149999999</v>
      </c>
      <c r="ET257" s="33">
        <v>7071.5674499999996</v>
      </c>
      <c r="EU257" s="33">
        <v>7929.5801419999998</v>
      </c>
      <c r="EV257" s="33">
        <v>9150.8405299999995</v>
      </c>
      <c r="EW257" s="33">
        <v>8517.3027829999992</v>
      </c>
      <c r="EX257" s="33">
        <v>7071.5674499999996</v>
      </c>
      <c r="EY257" s="33">
        <v>7929.5801419999998</v>
      </c>
      <c r="EZ257" s="33">
        <v>9150.8405299999995</v>
      </c>
      <c r="FA257" s="33">
        <v>6201.8243169999996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171.24225000000001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171.24225000000001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142.57875000000001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657.98736989999998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657.98736989999998</v>
      </c>
      <c r="AX377" s="33">
        <v>673.46856990000003</v>
      </c>
      <c r="AY377" s="33">
        <v>673.46856990000003</v>
      </c>
      <c r="AZ377" s="33">
        <v>644.80506990000003</v>
      </c>
      <c r="BA377" s="33">
        <v>629.32386989999998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8692.7264479999994</v>
      </c>
      <c r="BM416" s="33">
        <v>10589.321309999999</v>
      </c>
      <c r="BN416" s="33">
        <v>13987.3871</v>
      </c>
      <c r="BO416" s="33">
        <v>11458.59395</v>
      </c>
      <c r="BP416" s="33">
        <v>9032.8787950000005</v>
      </c>
      <c r="BQ416" s="33">
        <v>11003.68871</v>
      </c>
      <c r="BR416" s="33">
        <v>14534.72315</v>
      </c>
      <c r="BS416" s="33">
        <v>11906.97659</v>
      </c>
      <c r="BT416" s="33">
        <v>9032.8787950000005</v>
      </c>
      <c r="BU416" s="33">
        <v>11003.68871</v>
      </c>
      <c r="BV416" s="33">
        <v>14534.72315</v>
      </c>
      <c r="BW416" s="33">
        <v>11906.97659</v>
      </c>
      <c r="BX416" s="33">
        <v>9032.8787950000005</v>
      </c>
      <c r="BY416" s="33">
        <v>11003.68871</v>
      </c>
      <c r="BZ416" s="33">
        <v>14534.72315</v>
      </c>
      <c r="CA416" s="33">
        <v>11906.97659</v>
      </c>
      <c r="CB416" s="33">
        <v>9032.8787950000005</v>
      </c>
      <c r="CC416" s="33">
        <v>11003.68871</v>
      </c>
      <c r="CD416" s="33">
        <v>14534.72315</v>
      </c>
      <c r="CE416" s="33">
        <v>11906.97659</v>
      </c>
      <c r="CF416" s="33">
        <v>9032.8787950000005</v>
      </c>
      <c r="CG416" s="33">
        <v>11003.68871</v>
      </c>
      <c r="CH416" s="33">
        <v>14534.72315</v>
      </c>
      <c r="CI416" s="33">
        <v>11906.97659</v>
      </c>
      <c r="CJ416" s="33">
        <v>9032.8787950000005</v>
      </c>
      <c r="CK416" s="33">
        <v>11003.68871</v>
      </c>
      <c r="CL416" s="33">
        <v>14534.72315</v>
      </c>
      <c r="CM416" s="33">
        <v>11906.97659</v>
      </c>
      <c r="CN416" s="33">
        <v>9032.8787950000005</v>
      </c>
      <c r="CO416" s="33">
        <v>11003.68871</v>
      </c>
      <c r="CP416" s="33">
        <v>14534.72315</v>
      </c>
      <c r="CQ416" s="33">
        <v>11906.97659</v>
      </c>
      <c r="CR416" s="33">
        <v>9032.8787950000005</v>
      </c>
      <c r="CS416" s="33">
        <v>11003.68871</v>
      </c>
      <c r="CT416" s="33">
        <v>14534.72315</v>
      </c>
      <c r="CU416" s="33">
        <v>11906.97659</v>
      </c>
      <c r="CV416" s="33">
        <v>9032.8787950000005</v>
      </c>
      <c r="CW416" s="33">
        <v>11003.68871</v>
      </c>
      <c r="CX416" s="33">
        <v>14534.72315</v>
      </c>
      <c r="CY416" s="33">
        <v>11906.97659</v>
      </c>
      <c r="CZ416" s="33">
        <v>9032.8787950000005</v>
      </c>
      <c r="DA416" s="33">
        <v>11003.68871</v>
      </c>
      <c r="DB416" s="33">
        <v>14534.72315</v>
      </c>
      <c r="DC416" s="33">
        <v>11906.97659</v>
      </c>
      <c r="DD416" s="33">
        <v>9032.8787950000005</v>
      </c>
      <c r="DE416" s="33">
        <v>11003.68871</v>
      </c>
      <c r="DF416" s="33">
        <v>14534.72315</v>
      </c>
      <c r="DG416" s="33">
        <v>11906.97659</v>
      </c>
      <c r="DH416" s="33">
        <v>9032.8787950000005</v>
      </c>
      <c r="DI416" s="33">
        <v>11003.68871</v>
      </c>
      <c r="DJ416" s="33">
        <v>14534.72315</v>
      </c>
      <c r="DK416" s="33">
        <v>11906.97659</v>
      </c>
      <c r="DL416" s="33">
        <v>9032.8787950000005</v>
      </c>
      <c r="DM416" s="33">
        <v>11003.68871</v>
      </c>
      <c r="DN416" s="33">
        <v>14534.72315</v>
      </c>
      <c r="DO416" s="33">
        <v>11906.97659</v>
      </c>
      <c r="DP416" s="33">
        <v>9032.8787950000005</v>
      </c>
      <c r="DQ416" s="33">
        <v>11003.68871</v>
      </c>
      <c r="DR416" s="33">
        <v>14534.72315</v>
      </c>
      <c r="DS416" s="33">
        <v>11906.97659</v>
      </c>
      <c r="DT416" s="33">
        <v>9032.8787950000005</v>
      </c>
      <c r="DU416" s="33">
        <v>11003.68871</v>
      </c>
      <c r="DV416" s="33">
        <v>14534.72315</v>
      </c>
      <c r="DW416" s="33">
        <v>11906.97659</v>
      </c>
      <c r="DX416" s="33">
        <v>9032.8787950000005</v>
      </c>
      <c r="DY416" s="33">
        <v>11003.68871</v>
      </c>
      <c r="DZ416" s="33">
        <v>14534.72315</v>
      </c>
      <c r="EA416" s="33">
        <v>11906.97659</v>
      </c>
      <c r="EB416" s="33">
        <v>9032.8787950000005</v>
      </c>
      <c r="EC416" s="33">
        <v>11003.68871</v>
      </c>
      <c r="ED416" s="33">
        <v>14534.72315</v>
      </c>
      <c r="EE416" s="33">
        <v>11906.97659</v>
      </c>
      <c r="EF416" s="33">
        <v>9032.8787950000005</v>
      </c>
      <c r="EG416" s="33">
        <v>11003.68871</v>
      </c>
      <c r="EH416" s="33">
        <v>14534.72315</v>
      </c>
      <c r="EI416" s="33">
        <v>11906.97659</v>
      </c>
      <c r="EJ416" s="33">
        <v>9032.8787950000005</v>
      </c>
      <c r="EK416" s="33">
        <v>11003.68871</v>
      </c>
      <c r="EL416" s="33">
        <v>14534.72315</v>
      </c>
      <c r="EM416" s="33">
        <v>11906.97659</v>
      </c>
      <c r="EN416" s="33">
        <v>9032.8787950000005</v>
      </c>
      <c r="EO416" s="33">
        <v>11003.68871</v>
      </c>
      <c r="EP416" s="33">
        <v>14534.72315</v>
      </c>
      <c r="EQ416" s="33">
        <v>11906.97659</v>
      </c>
      <c r="ER416" s="33">
        <v>9032.8787950000005</v>
      </c>
      <c r="ES416" s="33">
        <v>11003.68871</v>
      </c>
      <c r="ET416" s="33">
        <v>14534.72315</v>
      </c>
      <c r="EU416" s="33">
        <v>11906.97659</v>
      </c>
      <c r="EV416" s="33">
        <v>9032.8787950000005</v>
      </c>
      <c r="EW416" s="33">
        <v>11003.68871</v>
      </c>
      <c r="EX416" s="33">
        <v>14534.72315</v>
      </c>
      <c r="EY416" s="33">
        <v>11906.97659</v>
      </c>
      <c r="EZ416" s="33">
        <v>9032.8787950000005</v>
      </c>
      <c r="FA416" s="33">
        <v>11003.68871</v>
      </c>
      <c r="FB416" s="33">
        <v>14534.72315</v>
      </c>
      <c r="FC416" s="33">
        <v>11906.97659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8692.7264479999994</v>
      </c>
      <c r="BM425" s="33">
        <v>10589.321309999999</v>
      </c>
      <c r="BN425" s="33">
        <v>13987.3871</v>
      </c>
      <c r="BO425" s="33">
        <v>11458.59395</v>
      </c>
      <c r="BP425" s="33">
        <v>9032.8787950000005</v>
      </c>
      <c r="BQ425" s="33">
        <v>11003.68871</v>
      </c>
      <c r="BR425" s="33">
        <v>14534.72315</v>
      </c>
      <c r="BS425" s="33">
        <v>11906.97659</v>
      </c>
      <c r="BT425" s="33">
        <v>9032.8787950000005</v>
      </c>
      <c r="BU425" s="33">
        <v>11003.68871</v>
      </c>
      <c r="BV425" s="33">
        <v>14534.72315</v>
      </c>
      <c r="BW425" s="33">
        <v>11906.97659</v>
      </c>
      <c r="BX425" s="33">
        <v>9032.8787950000005</v>
      </c>
      <c r="BY425" s="33">
        <v>11003.68871</v>
      </c>
      <c r="BZ425" s="33">
        <v>14534.72315</v>
      </c>
      <c r="CA425" s="33">
        <v>11906.97659</v>
      </c>
      <c r="CB425" s="33">
        <v>9032.8787950000005</v>
      </c>
      <c r="CC425" s="33">
        <v>11003.68871</v>
      </c>
      <c r="CD425" s="33">
        <v>14534.72315</v>
      </c>
      <c r="CE425" s="33">
        <v>11906.97659</v>
      </c>
      <c r="CF425" s="33">
        <v>9032.8787950000005</v>
      </c>
      <c r="CG425" s="33">
        <v>11003.68871</v>
      </c>
      <c r="CH425" s="33">
        <v>14534.72315</v>
      </c>
      <c r="CI425" s="33">
        <v>11906.97659</v>
      </c>
      <c r="CJ425" s="33">
        <v>9032.8787950000005</v>
      </c>
      <c r="CK425" s="33">
        <v>11003.68871</v>
      </c>
      <c r="CL425" s="33">
        <v>14534.72315</v>
      </c>
      <c r="CM425" s="33">
        <v>11906.97659</v>
      </c>
      <c r="CN425" s="33">
        <v>9032.8787950000005</v>
      </c>
      <c r="CO425" s="33">
        <v>11003.68871</v>
      </c>
      <c r="CP425" s="33">
        <v>14534.72315</v>
      </c>
      <c r="CQ425" s="33">
        <v>11906.97659</v>
      </c>
      <c r="CR425" s="33">
        <v>9032.8787950000005</v>
      </c>
      <c r="CS425" s="33">
        <v>11003.68871</v>
      </c>
      <c r="CT425" s="33">
        <v>14534.72315</v>
      </c>
      <c r="CU425" s="33">
        <v>11906.97659</v>
      </c>
      <c r="CV425" s="33">
        <v>9032.8787950000005</v>
      </c>
      <c r="CW425" s="33">
        <v>11003.68871</v>
      </c>
      <c r="CX425" s="33">
        <v>14534.72315</v>
      </c>
      <c r="CY425" s="33">
        <v>11906.97659</v>
      </c>
      <c r="CZ425" s="33">
        <v>9032.8787950000005</v>
      </c>
      <c r="DA425" s="33">
        <v>11003.68871</v>
      </c>
      <c r="DB425" s="33">
        <v>14534.72315</v>
      </c>
      <c r="DC425" s="33">
        <v>11906.97659</v>
      </c>
      <c r="DD425" s="33">
        <v>9032.8787950000005</v>
      </c>
      <c r="DE425" s="33">
        <v>11003.68871</v>
      </c>
      <c r="DF425" s="33">
        <v>14534.72315</v>
      </c>
      <c r="DG425" s="33">
        <v>11906.97659</v>
      </c>
      <c r="DH425" s="33">
        <v>9032.8787950000005</v>
      </c>
      <c r="DI425" s="33">
        <v>11003.68871</v>
      </c>
      <c r="DJ425" s="33">
        <v>14534.72315</v>
      </c>
      <c r="DK425" s="33">
        <v>11906.97659</v>
      </c>
      <c r="DL425" s="33">
        <v>9032.8787950000005</v>
      </c>
      <c r="DM425" s="33">
        <v>11003.68871</v>
      </c>
      <c r="DN425" s="33">
        <v>14534.72315</v>
      </c>
      <c r="DO425" s="33">
        <v>11906.97659</v>
      </c>
      <c r="DP425" s="33">
        <v>9032.8787950000005</v>
      </c>
      <c r="DQ425" s="33">
        <v>11003.68871</v>
      </c>
      <c r="DR425" s="33">
        <v>14534.72315</v>
      </c>
      <c r="DS425" s="33">
        <v>11906.97659</v>
      </c>
      <c r="DT425" s="33">
        <v>9032.8787950000005</v>
      </c>
      <c r="DU425" s="33">
        <v>11003.68871</v>
      </c>
      <c r="DV425" s="33">
        <v>14534.72315</v>
      </c>
      <c r="DW425" s="33">
        <v>11906.97659</v>
      </c>
      <c r="DX425" s="33">
        <v>9032.8787950000005</v>
      </c>
      <c r="DY425" s="33">
        <v>11003.68871</v>
      </c>
      <c r="DZ425" s="33">
        <v>14534.72315</v>
      </c>
      <c r="EA425" s="33">
        <v>11906.97659</v>
      </c>
      <c r="EB425" s="33">
        <v>9032.8787950000005</v>
      </c>
      <c r="EC425" s="33">
        <v>11003.68871</v>
      </c>
      <c r="ED425" s="33">
        <v>14534.72315</v>
      </c>
      <c r="EE425" s="33">
        <v>11906.97659</v>
      </c>
      <c r="EF425" s="33">
        <v>9032.8787950000005</v>
      </c>
      <c r="EG425" s="33">
        <v>11003.68871</v>
      </c>
      <c r="EH425" s="33">
        <v>14534.72315</v>
      </c>
      <c r="EI425" s="33">
        <v>11906.97659</v>
      </c>
      <c r="EJ425" s="33">
        <v>9032.8787950000005</v>
      </c>
      <c r="EK425" s="33">
        <v>11003.68871</v>
      </c>
      <c r="EL425" s="33">
        <v>14534.72315</v>
      </c>
      <c r="EM425" s="33">
        <v>11906.97659</v>
      </c>
      <c r="EN425" s="33">
        <v>9032.8787950000005</v>
      </c>
      <c r="EO425" s="33">
        <v>11003.68871</v>
      </c>
      <c r="EP425" s="33">
        <v>14534.72315</v>
      </c>
      <c r="EQ425" s="33">
        <v>11906.97659</v>
      </c>
      <c r="ER425" s="33">
        <v>9032.8787950000005</v>
      </c>
      <c r="ES425" s="33">
        <v>11003.68871</v>
      </c>
      <c r="ET425" s="33">
        <v>14534.72315</v>
      </c>
      <c r="EU425" s="33">
        <v>11906.97659</v>
      </c>
      <c r="EV425" s="33">
        <v>9032.8787950000005</v>
      </c>
      <c r="EW425" s="33">
        <v>11003.68871</v>
      </c>
      <c r="EX425" s="33">
        <v>14534.72315</v>
      </c>
      <c r="EY425" s="33">
        <v>11906.97659</v>
      </c>
      <c r="EZ425" s="33">
        <v>9032.8787950000005</v>
      </c>
      <c r="FA425" s="33">
        <v>11003.68871</v>
      </c>
      <c r="FB425" s="33">
        <v>14534.72315</v>
      </c>
      <c r="FC425" s="33">
        <v>11906.97659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316.87795499999999</v>
      </c>
      <c r="DA427" s="33">
        <v>314.0231986</v>
      </c>
      <c r="DB427" s="33">
        <v>385.39210739999999</v>
      </c>
      <c r="DC427" s="33">
        <v>356.84454390000002</v>
      </c>
      <c r="DD427" s="33">
        <v>1536.5685779999999</v>
      </c>
      <c r="DE427" s="33">
        <v>1522.7256179999999</v>
      </c>
      <c r="DF427" s="33">
        <v>1868.799622</v>
      </c>
      <c r="DG427" s="33">
        <v>1730.3700200000001</v>
      </c>
      <c r="DH427" s="33">
        <v>3967.3684929999999</v>
      </c>
      <c r="DI427" s="33">
        <v>3931.6264350000001</v>
      </c>
      <c r="DJ427" s="33">
        <v>4825.1778969999996</v>
      </c>
      <c r="DK427" s="33">
        <v>4467.7573119999997</v>
      </c>
      <c r="DL427" s="33">
        <v>3967.3684929999999</v>
      </c>
      <c r="DM427" s="33">
        <v>3931.6264350000001</v>
      </c>
      <c r="DN427" s="33">
        <v>4825.1778969999996</v>
      </c>
      <c r="DO427" s="33">
        <v>4467.7573119999997</v>
      </c>
      <c r="DP427" s="33">
        <v>3967.3684929999999</v>
      </c>
      <c r="DQ427" s="33">
        <v>3931.6264350000001</v>
      </c>
      <c r="DR427" s="33">
        <v>4825.1778969999996</v>
      </c>
      <c r="DS427" s="33">
        <v>4467.7573119999997</v>
      </c>
      <c r="DT427" s="33">
        <v>3967.3684929999999</v>
      </c>
      <c r="DU427" s="33">
        <v>3931.6264350000001</v>
      </c>
      <c r="DV427" s="33">
        <v>4825.1778969999996</v>
      </c>
      <c r="DW427" s="33">
        <v>4467.7573119999997</v>
      </c>
      <c r="DX427" s="33">
        <v>3967.3684929999999</v>
      </c>
      <c r="DY427" s="33">
        <v>3931.6264350000001</v>
      </c>
      <c r="DZ427" s="33">
        <v>4825.1778969999996</v>
      </c>
      <c r="EA427" s="33">
        <v>4467.7573119999997</v>
      </c>
      <c r="EB427" s="33">
        <v>3967.3684929999999</v>
      </c>
      <c r="EC427" s="33">
        <v>3931.6264350000001</v>
      </c>
      <c r="ED427" s="33">
        <v>4825.1778969999996</v>
      </c>
      <c r="EE427" s="33">
        <v>4467.7573119999997</v>
      </c>
      <c r="EF427" s="33">
        <v>3967.3684929999999</v>
      </c>
      <c r="EG427" s="33">
        <v>3931.6264350000001</v>
      </c>
      <c r="EH427" s="33">
        <v>4825.1778969999996</v>
      </c>
      <c r="EI427" s="33">
        <v>4467.7573119999997</v>
      </c>
      <c r="EJ427" s="33">
        <v>3967.3684929999999</v>
      </c>
      <c r="EK427" s="33">
        <v>3931.6264350000001</v>
      </c>
      <c r="EL427" s="33">
        <v>4825.1778969999996</v>
      </c>
      <c r="EM427" s="33">
        <v>4467.7573119999997</v>
      </c>
      <c r="EN427" s="33">
        <v>3967.3684929999999</v>
      </c>
      <c r="EO427" s="33">
        <v>3931.6264350000001</v>
      </c>
      <c r="EP427" s="33">
        <v>4825.1778969999996</v>
      </c>
      <c r="EQ427" s="33">
        <v>4467.7573119999997</v>
      </c>
      <c r="ER427" s="33">
        <v>3967.3684929999999</v>
      </c>
      <c r="ES427" s="33">
        <v>3931.6264350000001</v>
      </c>
      <c r="ET427" s="33">
        <v>4825.1778969999996</v>
      </c>
      <c r="EU427" s="33">
        <v>4467.7573119999997</v>
      </c>
      <c r="EV427" s="33">
        <v>3967.3684929999999</v>
      </c>
      <c r="EW427" s="33">
        <v>3931.6264350000001</v>
      </c>
      <c r="EX427" s="33">
        <v>4825.1778969999996</v>
      </c>
      <c r="EY427" s="33">
        <v>4467.7573119999997</v>
      </c>
      <c r="EZ427" s="33">
        <v>3967.3684929999999</v>
      </c>
      <c r="FA427" s="33">
        <v>3931.6264350000001</v>
      </c>
      <c r="FB427" s="33">
        <v>4825.1778969999996</v>
      </c>
      <c r="FC427" s="33">
        <v>4467.7573119999997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316.87795499999999</v>
      </c>
      <c r="DA437" s="33">
        <v>314.0231986</v>
      </c>
      <c r="DB437" s="33">
        <v>385.39210739999999</v>
      </c>
      <c r="DC437" s="33">
        <v>356.84454390000002</v>
      </c>
      <c r="DD437" s="33">
        <v>1536.5685779999999</v>
      </c>
      <c r="DE437" s="33">
        <v>1522.7256179999999</v>
      </c>
      <c r="DF437" s="33">
        <v>1868.799622</v>
      </c>
      <c r="DG437" s="33">
        <v>1730.3700200000001</v>
      </c>
      <c r="DH437" s="33">
        <v>3967.3684929999999</v>
      </c>
      <c r="DI437" s="33">
        <v>3931.6264350000001</v>
      </c>
      <c r="DJ437" s="33">
        <v>4825.1778969999996</v>
      </c>
      <c r="DK437" s="33">
        <v>4467.7573119999997</v>
      </c>
      <c r="DL437" s="33">
        <v>3967.3684929999999</v>
      </c>
      <c r="DM437" s="33">
        <v>3931.6264350000001</v>
      </c>
      <c r="DN437" s="33">
        <v>4825.1778969999996</v>
      </c>
      <c r="DO437" s="33">
        <v>4467.7573119999997</v>
      </c>
      <c r="DP437" s="33">
        <v>3967.3684929999999</v>
      </c>
      <c r="DQ437" s="33">
        <v>3931.6264350000001</v>
      </c>
      <c r="DR437" s="33">
        <v>4825.1778969999996</v>
      </c>
      <c r="DS437" s="33">
        <v>4467.7573119999997</v>
      </c>
      <c r="DT437" s="33">
        <v>3967.3684929999999</v>
      </c>
      <c r="DU437" s="33">
        <v>3931.6264350000001</v>
      </c>
      <c r="DV437" s="33">
        <v>4825.1778969999996</v>
      </c>
      <c r="DW437" s="33">
        <v>4467.7573119999997</v>
      </c>
      <c r="DX437" s="33">
        <v>3967.3684929999999</v>
      </c>
      <c r="DY437" s="33">
        <v>3931.6264350000001</v>
      </c>
      <c r="DZ437" s="33">
        <v>4825.1778969999996</v>
      </c>
      <c r="EA437" s="33">
        <v>4467.7573119999997</v>
      </c>
      <c r="EB437" s="33">
        <v>3967.3684929999999</v>
      </c>
      <c r="EC437" s="33">
        <v>3931.6264350000001</v>
      </c>
      <c r="ED437" s="33">
        <v>4825.1778969999996</v>
      </c>
      <c r="EE437" s="33">
        <v>4467.7573119999997</v>
      </c>
      <c r="EF437" s="33">
        <v>3967.3684929999999</v>
      </c>
      <c r="EG437" s="33">
        <v>3931.6264350000001</v>
      </c>
      <c r="EH437" s="33">
        <v>4825.1778969999996</v>
      </c>
      <c r="EI437" s="33">
        <v>4467.7573119999997</v>
      </c>
      <c r="EJ437" s="33">
        <v>3967.3684929999999</v>
      </c>
      <c r="EK437" s="33">
        <v>3931.6264350000001</v>
      </c>
      <c r="EL437" s="33">
        <v>4825.1778969999996</v>
      </c>
      <c r="EM437" s="33">
        <v>4467.7573119999997</v>
      </c>
      <c r="EN437" s="33">
        <v>3967.3684929999999</v>
      </c>
      <c r="EO437" s="33">
        <v>3931.6264350000001</v>
      </c>
      <c r="EP437" s="33">
        <v>4825.1778969999996</v>
      </c>
      <c r="EQ437" s="33">
        <v>4467.7573119999997</v>
      </c>
      <c r="ER437" s="33">
        <v>3967.3684929999999</v>
      </c>
      <c r="ES437" s="33">
        <v>3931.6264350000001</v>
      </c>
      <c r="ET437" s="33">
        <v>4825.1778969999996</v>
      </c>
      <c r="EU437" s="33">
        <v>4467.7573119999997</v>
      </c>
      <c r="EV437" s="33">
        <v>3967.3684929999999</v>
      </c>
      <c r="EW437" s="33">
        <v>3931.6264350000001</v>
      </c>
      <c r="EX437" s="33">
        <v>4825.1778969999996</v>
      </c>
      <c r="EY437" s="33">
        <v>4467.7573119999997</v>
      </c>
      <c r="EZ437" s="33">
        <v>3967.3684929999999</v>
      </c>
      <c r="FA437" s="33">
        <v>3931.6264350000001</v>
      </c>
      <c r="FB437" s="33">
        <v>4825.1778969999996</v>
      </c>
      <c r="FC437" s="33">
        <v>4467.7573119999997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776.20524039999998</v>
      </c>
      <c r="BY440" s="33">
        <v>945.5591111</v>
      </c>
      <c r="BZ440" s="33">
        <v>1248.984796</v>
      </c>
      <c r="CA440" s="33">
        <v>1023.179635</v>
      </c>
      <c r="CB440" s="33">
        <v>2539.8347789999998</v>
      </c>
      <c r="CC440" s="33">
        <v>3093.9805489999999</v>
      </c>
      <c r="CD440" s="33">
        <v>4086.8250539999999</v>
      </c>
      <c r="CE440" s="33">
        <v>3347.964027</v>
      </c>
      <c r="CF440" s="33">
        <v>4562.8798580000002</v>
      </c>
      <c r="CG440" s="33">
        <v>5558.417281</v>
      </c>
      <c r="CH440" s="33">
        <v>7342.0884990000004</v>
      </c>
      <c r="CI440" s="33">
        <v>6014.7052670000003</v>
      </c>
      <c r="CJ440" s="33">
        <v>7122.4704540000002</v>
      </c>
      <c r="CK440" s="33">
        <v>8676.4640070000005</v>
      </c>
      <c r="CL440" s="33">
        <v>11460.70246</v>
      </c>
      <c r="CM440" s="33">
        <v>9388.7110530000009</v>
      </c>
      <c r="CN440" s="33">
        <v>9897.2359369999995</v>
      </c>
      <c r="CO440" s="33">
        <v>12056.632869999999</v>
      </c>
      <c r="CP440" s="33">
        <v>15925.552369999999</v>
      </c>
      <c r="CQ440" s="33">
        <v>13046.356460000001</v>
      </c>
      <c r="CR440" s="33">
        <v>12222.721289999999</v>
      </c>
      <c r="CS440" s="33">
        <v>14889.49684</v>
      </c>
      <c r="CT440" s="33">
        <v>19667.469710000001</v>
      </c>
      <c r="CU440" s="33">
        <v>16111.768969999999</v>
      </c>
      <c r="CV440" s="33">
        <v>14841.75158</v>
      </c>
      <c r="CW440" s="33">
        <v>18079.951929999999</v>
      </c>
      <c r="CX440" s="33">
        <v>23881.72755</v>
      </c>
      <c r="CY440" s="33">
        <v>19564.127090000002</v>
      </c>
      <c r="CZ440" s="33">
        <v>18107.455750000001</v>
      </c>
      <c r="DA440" s="33">
        <v>22058.17337</v>
      </c>
      <c r="DB440" s="33">
        <v>29136.542440000001</v>
      </c>
      <c r="DC440" s="33">
        <v>23868.918949999999</v>
      </c>
      <c r="DD440" s="33">
        <v>19347.481230000001</v>
      </c>
      <c r="DE440" s="33">
        <v>23568.74987</v>
      </c>
      <c r="DF440" s="33">
        <v>31131.856169999999</v>
      </c>
      <c r="DG440" s="33">
        <v>25503.49799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776.20524039999998</v>
      </c>
      <c r="BY449" s="33">
        <v>945.5591111</v>
      </c>
      <c r="BZ449" s="33">
        <v>1248.984796</v>
      </c>
      <c r="CA449" s="33">
        <v>1023.179635</v>
      </c>
      <c r="CB449" s="33">
        <v>2539.8347789999998</v>
      </c>
      <c r="CC449" s="33">
        <v>3093.9805489999999</v>
      </c>
      <c r="CD449" s="33">
        <v>4086.8250539999999</v>
      </c>
      <c r="CE449" s="33">
        <v>3347.964027</v>
      </c>
      <c r="CF449" s="33">
        <v>4562.8798580000002</v>
      </c>
      <c r="CG449" s="33">
        <v>5558.417281</v>
      </c>
      <c r="CH449" s="33">
        <v>7342.0884990000004</v>
      </c>
      <c r="CI449" s="33">
        <v>6014.7052670000003</v>
      </c>
      <c r="CJ449" s="33">
        <v>7122.4704540000002</v>
      </c>
      <c r="CK449" s="33">
        <v>8676.4640070000005</v>
      </c>
      <c r="CL449" s="33">
        <v>11460.70246</v>
      </c>
      <c r="CM449" s="33">
        <v>9388.7110530000009</v>
      </c>
      <c r="CN449" s="33">
        <v>9897.2359369999995</v>
      </c>
      <c r="CO449" s="33">
        <v>12056.632869999999</v>
      </c>
      <c r="CP449" s="33">
        <v>15925.552369999999</v>
      </c>
      <c r="CQ449" s="33">
        <v>13046.356460000001</v>
      </c>
      <c r="CR449" s="33">
        <v>12222.721289999999</v>
      </c>
      <c r="CS449" s="33">
        <v>14889.49684</v>
      </c>
      <c r="CT449" s="33">
        <v>19667.469710000001</v>
      </c>
      <c r="CU449" s="33">
        <v>16111.768969999999</v>
      </c>
      <c r="CV449" s="33">
        <v>14841.75158</v>
      </c>
      <c r="CW449" s="33">
        <v>18079.951929999999</v>
      </c>
      <c r="CX449" s="33">
        <v>23881.72755</v>
      </c>
      <c r="CY449" s="33">
        <v>19564.127090000002</v>
      </c>
      <c r="CZ449" s="33">
        <v>18107.455750000001</v>
      </c>
      <c r="DA449" s="33">
        <v>22058.17337</v>
      </c>
      <c r="DB449" s="33">
        <v>29136.542440000001</v>
      </c>
      <c r="DC449" s="33">
        <v>23868.918949999999</v>
      </c>
      <c r="DD449" s="33">
        <v>19347.481230000001</v>
      </c>
      <c r="DE449" s="33">
        <v>23568.74987</v>
      </c>
      <c r="DF449" s="33">
        <v>31131.856169999999</v>
      </c>
      <c r="DG449" s="33">
        <v>25503.49799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2789.5974670000001</v>
      </c>
      <c r="DM464" s="33">
        <v>3398.2369140000001</v>
      </c>
      <c r="DN464" s="33">
        <v>4488.7159240000001</v>
      </c>
      <c r="DO464" s="33">
        <v>3677.1966609999999</v>
      </c>
      <c r="DP464" s="33">
        <v>6221.4821780000002</v>
      </c>
      <c r="DQ464" s="33">
        <v>7578.896471</v>
      </c>
      <c r="DR464" s="33">
        <v>10010.930410000001</v>
      </c>
      <c r="DS464" s="33">
        <v>8201.0446890000003</v>
      </c>
      <c r="DT464" s="33">
        <v>7962.7997610000002</v>
      </c>
      <c r="DU464" s="33">
        <v>9700.1378910000003</v>
      </c>
      <c r="DV464" s="33">
        <v>12812.868710000001</v>
      </c>
      <c r="DW464" s="33">
        <v>10496.417869999999</v>
      </c>
      <c r="DX464" s="33">
        <v>9514.7208740000005</v>
      </c>
      <c r="DY464" s="33">
        <v>11590.659970000001</v>
      </c>
      <c r="DZ464" s="33">
        <v>15310.050859999999</v>
      </c>
      <c r="EA464" s="33">
        <v>12542.13206</v>
      </c>
      <c r="EB464" s="33">
        <v>11101.67175</v>
      </c>
      <c r="EC464" s="33">
        <v>13523.854670000001</v>
      </c>
      <c r="ED464" s="33">
        <v>17863.59908</v>
      </c>
      <c r="EE464" s="33">
        <v>14634.021849999999</v>
      </c>
      <c r="EF464" s="33">
        <v>12566.92395</v>
      </c>
      <c r="EG464" s="33">
        <v>15308.798269999999</v>
      </c>
      <c r="EH464" s="33">
        <v>20221.323079999998</v>
      </c>
      <c r="EI464" s="33">
        <v>16565.490659999999</v>
      </c>
      <c r="EJ464" s="33">
        <v>13861.937980000001</v>
      </c>
      <c r="EK464" s="33">
        <v>16886.360820000002</v>
      </c>
      <c r="EL464" s="33">
        <v>22305.11839</v>
      </c>
      <c r="EM464" s="33">
        <v>18272.554619999999</v>
      </c>
      <c r="EN464" s="33">
        <v>15134.24719</v>
      </c>
      <c r="EO464" s="33">
        <v>18436.264759999998</v>
      </c>
      <c r="EP464" s="33">
        <v>24352.379570000001</v>
      </c>
      <c r="EQ464" s="33">
        <v>19949.689480000001</v>
      </c>
      <c r="ER464" s="33">
        <v>16491.754929999999</v>
      </c>
      <c r="ES464" s="33">
        <v>20089.955999999998</v>
      </c>
      <c r="ET464" s="33">
        <v>26536.732929999998</v>
      </c>
      <c r="EU464" s="33">
        <v>21739.13149</v>
      </c>
      <c r="EV464" s="33">
        <v>16889.84319</v>
      </c>
      <c r="EW464" s="33">
        <v>20574.899890000001</v>
      </c>
      <c r="EX464" s="33">
        <v>27177.293140000002</v>
      </c>
      <c r="EY464" s="33">
        <v>22263.88421</v>
      </c>
      <c r="EZ464" s="33">
        <v>17291.78887</v>
      </c>
      <c r="FA464" s="33">
        <v>21064.542809999999</v>
      </c>
      <c r="FB464" s="33">
        <v>27824.060270000002</v>
      </c>
      <c r="FC464" s="33">
        <v>22793.721689999998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2789.5974670000001</v>
      </c>
      <c r="DM473" s="33">
        <v>3398.2369140000001</v>
      </c>
      <c r="DN473" s="33">
        <v>4488.7159240000001</v>
      </c>
      <c r="DO473" s="33">
        <v>3677.1966609999999</v>
      </c>
      <c r="DP473" s="33">
        <v>6221.4821780000002</v>
      </c>
      <c r="DQ473" s="33">
        <v>7578.896471</v>
      </c>
      <c r="DR473" s="33">
        <v>10010.930410000001</v>
      </c>
      <c r="DS473" s="33">
        <v>8201.0446890000003</v>
      </c>
      <c r="DT473" s="33">
        <v>7962.7997610000002</v>
      </c>
      <c r="DU473" s="33">
        <v>9700.1378910000003</v>
      </c>
      <c r="DV473" s="33">
        <v>12812.868710000001</v>
      </c>
      <c r="DW473" s="33">
        <v>10496.417869999999</v>
      </c>
      <c r="DX473" s="33">
        <v>9514.7208740000005</v>
      </c>
      <c r="DY473" s="33">
        <v>11590.659970000001</v>
      </c>
      <c r="DZ473" s="33">
        <v>15310.050859999999</v>
      </c>
      <c r="EA473" s="33">
        <v>12542.13206</v>
      </c>
      <c r="EB473" s="33">
        <v>11101.67175</v>
      </c>
      <c r="EC473" s="33">
        <v>13523.854670000001</v>
      </c>
      <c r="ED473" s="33">
        <v>17863.59908</v>
      </c>
      <c r="EE473" s="33">
        <v>14634.021849999999</v>
      </c>
      <c r="EF473" s="33">
        <v>12566.92395</v>
      </c>
      <c r="EG473" s="33">
        <v>15308.798269999999</v>
      </c>
      <c r="EH473" s="33">
        <v>20221.323079999998</v>
      </c>
      <c r="EI473" s="33">
        <v>16565.490659999999</v>
      </c>
      <c r="EJ473" s="33">
        <v>13861.937980000001</v>
      </c>
      <c r="EK473" s="33">
        <v>16886.360820000002</v>
      </c>
      <c r="EL473" s="33">
        <v>22305.11839</v>
      </c>
      <c r="EM473" s="33">
        <v>18272.554619999999</v>
      </c>
      <c r="EN473" s="33">
        <v>15134.24719</v>
      </c>
      <c r="EO473" s="33">
        <v>18436.264759999998</v>
      </c>
      <c r="EP473" s="33">
        <v>24352.379570000001</v>
      </c>
      <c r="EQ473" s="33">
        <v>19949.689480000001</v>
      </c>
      <c r="ER473" s="33">
        <v>16491.754929999999</v>
      </c>
      <c r="ES473" s="33">
        <v>20089.955999999998</v>
      </c>
      <c r="ET473" s="33">
        <v>26536.732929999998</v>
      </c>
      <c r="EU473" s="33">
        <v>21739.13149</v>
      </c>
      <c r="EV473" s="33">
        <v>16889.84319</v>
      </c>
      <c r="EW473" s="33">
        <v>20574.899890000001</v>
      </c>
      <c r="EX473" s="33">
        <v>27177.293140000002</v>
      </c>
      <c r="EY473" s="33">
        <v>22263.88421</v>
      </c>
      <c r="EZ473" s="33">
        <v>17291.78887</v>
      </c>
      <c r="FA473" s="33">
        <v>21064.542809999999</v>
      </c>
      <c r="FB473" s="33">
        <v>27824.060270000002</v>
      </c>
      <c r="FC473" s="33">
        <v>22793.721689999998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532.19024579999996</v>
      </c>
      <c r="CI654" s="33">
        <v>1359.6216890000001</v>
      </c>
      <c r="CJ654" s="33">
        <v>1359.6216890000001</v>
      </c>
      <c r="CL654" s="33">
        <v>45.516803289999999</v>
      </c>
      <c r="CM654" s="33">
        <v>1359.6216890000001</v>
      </c>
      <c r="CN654" s="33">
        <v>1861.7816150000001</v>
      </c>
      <c r="CP654" s="33">
        <v>537.35257120000006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X654" s="33">
        <v>268.90530760000001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532.19024579999996</v>
      </c>
      <c r="CI665" s="33">
        <v>1359.6216890000001</v>
      </c>
      <c r="CJ665" s="33">
        <v>1359.6216890000001</v>
      </c>
      <c r="CK665" s="33">
        <v>0</v>
      </c>
      <c r="CL665" s="33">
        <v>45.516803289999999</v>
      </c>
      <c r="CM665" s="33">
        <v>1359.6216890000001</v>
      </c>
      <c r="CN665" s="33">
        <v>1861.7816150000001</v>
      </c>
      <c r="CO665" s="33">
        <v>0</v>
      </c>
      <c r="CP665" s="33">
        <v>537.35257120000006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268.90530760000001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V666" s="33">
        <v>38.67267683</v>
      </c>
      <c r="BW666" s="33">
        <v>2714.5060189999999</v>
      </c>
      <c r="BX666" s="33">
        <v>2714.5060189999999</v>
      </c>
      <c r="CA666" s="33">
        <v>2714.5060189999999</v>
      </c>
      <c r="CB666" s="33">
        <v>2057.212575</v>
      </c>
      <c r="CE666" s="33">
        <v>2714.5060189999999</v>
      </c>
      <c r="CF666" s="33">
        <v>2382.890973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2708.4012200000002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2714.5060189999999</v>
      </c>
      <c r="DP666" s="33">
        <v>1832.3143669999999</v>
      </c>
      <c r="DS666" s="33">
        <v>2714.5060189999999</v>
      </c>
      <c r="DT666" s="33">
        <v>2278.2606369999999</v>
      </c>
      <c r="DW666" s="33">
        <v>2672.597867</v>
      </c>
      <c r="DX666" s="33">
        <v>2714.5060189999999</v>
      </c>
      <c r="EA666" s="33">
        <v>2566.5252169999999</v>
      </c>
      <c r="EB666" s="33">
        <v>2521.2218210000001</v>
      </c>
      <c r="EE666" s="33">
        <v>2458.9466640000001</v>
      </c>
      <c r="EF666" s="33">
        <v>2714.5060189999999</v>
      </c>
      <c r="EI666" s="33">
        <v>2632.0759939999998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213.43645179999999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825.26442770000006</v>
      </c>
      <c r="CI668" s="33">
        <v>1470.4758609999999</v>
      </c>
      <c r="CJ668" s="33">
        <v>524.8992442</v>
      </c>
      <c r="CM668" s="33">
        <v>1470.4758609999999</v>
      </c>
      <c r="CN668" s="33">
        <v>1027.478578</v>
      </c>
      <c r="CQ668" s="33">
        <v>1470.4758609999999</v>
      </c>
      <c r="CR668" s="33">
        <v>1029.901586</v>
      </c>
      <c r="CU668" s="33">
        <v>1470.4758609999999</v>
      </c>
      <c r="CV668" s="33">
        <v>1029.901586</v>
      </c>
      <c r="CY668" s="33">
        <v>1470.4758609999999</v>
      </c>
      <c r="CZ668" s="33">
        <v>1470.4758609999999</v>
      </c>
      <c r="DC668" s="33">
        <v>1470.4758609999999</v>
      </c>
      <c r="DD668" s="33">
        <v>1008.155846</v>
      </c>
      <c r="DG668" s="33">
        <v>1470.4758609999999</v>
      </c>
      <c r="DH668" s="33">
        <v>524.8992442</v>
      </c>
      <c r="DK668" s="33">
        <v>1470.4758609999999</v>
      </c>
      <c r="DL668" s="33">
        <v>641.47065480000003</v>
      </c>
      <c r="DO668" s="33">
        <v>1470.4758609999999</v>
      </c>
      <c r="DS668" s="33">
        <v>330.16557599999999</v>
      </c>
      <c r="EB668" s="33">
        <v>508.165502</v>
      </c>
      <c r="EF668" s="33">
        <v>963.11492829999997</v>
      </c>
      <c r="EI668" s="33">
        <v>565.76429299999995</v>
      </c>
      <c r="EJ668" s="33">
        <v>1470.4758609999999</v>
      </c>
      <c r="EM668" s="33">
        <v>886.62998470000002</v>
      </c>
      <c r="EN668" s="33">
        <v>1470.4758609999999</v>
      </c>
      <c r="EQ668" s="33">
        <v>1245.9288770000001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H669" s="33">
        <v>101.46424949999999</v>
      </c>
      <c r="DK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W669" s="33">
        <v>168.64993770000001</v>
      </c>
      <c r="DX669" s="33">
        <v>47.351888940000002</v>
      </c>
      <c r="EA669" s="33">
        <v>168.64993770000001</v>
      </c>
      <c r="EB669" s="33">
        <v>168.64993770000001</v>
      </c>
      <c r="EE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168.64993770000001</v>
      </c>
      <c r="BS677" s="33">
        <v>4589.5522369999999</v>
      </c>
      <c r="BT677" s="33">
        <v>4589.5522369999999</v>
      </c>
      <c r="BU677" s="33">
        <v>0</v>
      </c>
      <c r="BV677" s="33">
        <v>38.67267683</v>
      </c>
      <c r="BW677" s="33">
        <v>4589.5522369999999</v>
      </c>
      <c r="BX677" s="33">
        <v>4589.5522369999999</v>
      </c>
      <c r="BY677" s="33">
        <v>0</v>
      </c>
      <c r="BZ677" s="33">
        <v>235.92041839999999</v>
      </c>
      <c r="CA677" s="33">
        <v>4589.5522369999999</v>
      </c>
      <c r="CB677" s="33">
        <v>3763.6088540000001</v>
      </c>
      <c r="CC677" s="33">
        <v>0</v>
      </c>
      <c r="CD677" s="33">
        <v>0</v>
      </c>
      <c r="CE677" s="33">
        <v>4589.5522369999999</v>
      </c>
      <c r="CF677" s="33">
        <v>3612.7257570000002</v>
      </c>
      <c r="CG677" s="33">
        <v>0</v>
      </c>
      <c r="CH677" s="33">
        <v>0</v>
      </c>
      <c r="CI677" s="33">
        <v>4589.5522369999999</v>
      </c>
      <c r="CJ677" s="33">
        <v>3621.491653</v>
      </c>
      <c r="CK677" s="33">
        <v>0</v>
      </c>
      <c r="CL677" s="33">
        <v>0</v>
      </c>
      <c r="CM677" s="33">
        <v>4589.5522369999999</v>
      </c>
      <c r="CN677" s="33">
        <v>3977.9050160000002</v>
      </c>
      <c r="CO677" s="33">
        <v>0</v>
      </c>
      <c r="CP677" s="33">
        <v>0</v>
      </c>
      <c r="CQ677" s="33">
        <v>4589.5522369999999</v>
      </c>
      <c r="CR677" s="33">
        <v>3974.2232239999998</v>
      </c>
      <c r="CS677" s="33">
        <v>0</v>
      </c>
      <c r="CT677" s="33">
        <v>0</v>
      </c>
      <c r="CU677" s="33">
        <v>4589.5522369999999</v>
      </c>
      <c r="CV677" s="33">
        <v>3980.3280239999999</v>
      </c>
      <c r="CW677" s="33">
        <v>0</v>
      </c>
      <c r="CX677" s="33">
        <v>0</v>
      </c>
      <c r="CY677" s="33">
        <v>4589.5522369999999</v>
      </c>
      <c r="CZ677" s="33">
        <v>4420.9022990000003</v>
      </c>
      <c r="DA677" s="33">
        <v>0</v>
      </c>
      <c r="DB677" s="33">
        <v>0</v>
      </c>
      <c r="DC677" s="33">
        <v>4589.5522369999999</v>
      </c>
      <c r="DD677" s="33">
        <v>3958.5822840000001</v>
      </c>
      <c r="DE677" s="33">
        <v>0</v>
      </c>
      <c r="DF677" s="33">
        <v>0</v>
      </c>
      <c r="DG677" s="33">
        <v>4589.5522369999999</v>
      </c>
      <c r="DH677" s="33">
        <v>3576.7899320000001</v>
      </c>
      <c r="DI677" s="33">
        <v>0</v>
      </c>
      <c r="DJ677" s="33">
        <v>0</v>
      </c>
      <c r="DK677" s="33">
        <v>4589.5522369999999</v>
      </c>
      <c r="DL677" s="33">
        <v>3591.897093</v>
      </c>
      <c r="DM677" s="33">
        <v>0</v>
      </c>
      <c r="DN677" s="33">
        <v>0</v>
      </c>
      <c r="DO677" s="33">
        <v>4589.5522369999999</v>
      </c>
      <c r="DP677" s="33">
        <v>2236.8847230000001</v>
      </c>
      <c r="DQ677" s="33">
        <v>0</v>
      </c>
      <c r="DR677" s="33">
        <v>0</v>
      </c>
      <c r="DS677" s="33">
        <v>3449.241951</v>
      </c>
      <c r="DT677" s="33">
        <v>2514.181055</v>
      </c>
      <c r="DU677" s="33">
        <v>0</v>
      </c>
      <c r="DV677" s="33">
        <v>0</v>
      </c>
      <c r="DW677" s="33">
        <v>3077.1682230000001</v>
      </c>
      <c r="DX677" s="33">
        <v>2997.778327</v>
      </c>
      <c r="DY677" s="33">
        <v>0</v>
      </c>
      <c r="DZ677" s="33">
        <v>0</v>
      </c>
      <c r="EA677" s="33">
        <v>2971.0955730000001</v>
      </c>
      <c r="EB677" s="33">
        <v>3433.9576790000001</v>
      </c>
      <c r="EC677" s="33">
        <v>0</v>
      </c>
      <c r="ED677" s="33">
        <v>0</v>
      </c>
      <c r="EE677" s="33">
        <v>2863.5170199999998</v>
      </c>
      <c r="EF677" s="33">
        <v>3913.5413659999999</v>
      </c>
      <c r="EG677" s="33">
        <v>0</v>
      </c>
      <c r="EH677" s="33">
        <v>0</v>
      </c>
      <c r="EI677" s="33">
        <v>3433.7607050000001</v>
      </c>
      <c r="EJ677" s="33">
        <v>4589.5522369999999</v>
      </c>
      <c r="EK677" s="33">
        <v>0</v>
      </c>
      <c r="EL677" s="33">
        <v>0</v>
      </c>
      <c r="EM677" s="33">
        <v>4005.7063600000001</v>
      </c>
      <c r="EN677" s="33">
        <v>4589.5522369999999</v>
      </c>
      <c r="EO677" s="33">
        <v>0</v>
      </c>
      <c r="EP677" s="33">
        <v>0</v>
      </c>
      <c r="EQ677" s="33">
        <v>4365.0052530000003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143.01316689999999</v>
      </c>
      <c r="BK678" s="33">
        <v>1864.6240299999999</v>
      </c>
      <c r="BL678" s="33">
        <v>710.77625030000002</v>
      </c>
      <c r="BO678" s="33">
        <v>1864.6240299999999</v>
      </c>
      <c r="BP678" s="33">
        <v>907.19648919999997</v>
      </c>
      <c r="BS678" s="33">
        <v>1864.6240299999999</v>
      </c>
      <c r="BT678" s="33">
        <v>1833.024543</v>
      </c>
      <c r="BW678" s="33">
        <v>1864.6240299999999</v>
      </c>
      <c r="BX678" s="33">
        <v>921.49952640000004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1864.6240299999999</v>
      </c>
      <c r="CU678" s="33">
        <v>1864.6240299999999</v>
      </c>
      <c r="CY678" s="33">
        <v>1864.6240299999999</v>
      </c>
      <c r="DC678" s="33">
        <v>1864.6240299999999</v>
      </c>
      <c r="DG678" s="33">
        <v>1864.6240299999999</v>
      </c>
      <c r="DK678" s="33">
        <v>1864.6240299999999</v>
      </c>
      <c r="DO678" s="33">
        <v>1386.808186</v>
      </c>
      <c r="EJ678" s="33">
        <v>520.33367699999997</v>
      </c>
      <c r="EN678" s="33">
        <v>1388.213113</v>
      </c>
      <c r="ER678" s="33">
        <v>1864.6240299999999</v>
      </c>
      <c r="EU678" s="33">
        <v>215.01199650000001</v>
      </c>
      <c r="EV678" s="33">
        <v>579.85259470000005</v>
      </c>
      <c r="EY678" s="33">
        <v>538.85717739999996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K680" s="33">
        <v>211.28615790000001</v>
      </c>
      <c r="ER680" s="33">
        <v>211.28615790000001</v>
      </c>
      <c r="EV680" s="33">
        <v>114.1528414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143.01316689999999</v>
      </c>
      <c r="BI689" s="33">
        <v>0</v>
      </c>
      <c r="BJ689" s="33">
        <v>0</v>
      </c>
      <c r="BK689" s="33">
        <v>2075.9101879999998</v>
      </c>
      <c r="BL689" s="33">
        <v>710.77625030000002</v>
      </c>
      <c r="BM689" s="33">
        <v>0</v>
      </c>
      <c r="BN689" s="33">
        <v>0</v>
      </c>
      <c r="BO689" s="33">
        <v>2075.9101879999998</v>
      </c>
      <c r="BP689" s="33">
        <v>907.19648919999997</v>
      </c>
      <c r="BQ689" s="33">
        <v>0</v>
      </c>
      <c r="BR689" s="33">
        <v>0</v>
      </c>
      <c r="BS689" s="33">
        <v>2075.9101879999998</v>
      </c>
      <c r="BT689" s="33">
        <v>1833.024543</v>
      </c>
      <c r="BU689" s="33">
        <v>0</v>
      </c>
      <c r="BV689" s="33">
        <v>0</v>
      </c>
      <c r="BW689" s="33">
        <v>2075.9101879999998</v>
      </c>
      <c r="BX689" s="33">
        <v>921.49952640000004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2075.9101879999998</v>
      </c>
      <c r="CZ689" s="33">
        <v>0</v>
      </c>
      <c r="DA689" s="33">
        <v>0</v>
      </c>
      <c r="DB689" s="33">
        <v>0</v>
      </c>
      <c r="DC689" s="33">
        <v>2075.9101879999998</v>
      </c>
      <c r="DD689" s="33">
        <v>0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1386.808186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520.33367699999997</v>
      </c>
      <c r="EK689" s="33">
        <v>0</v>
      </c>
      <c r="EL689" s="33">
        <v>0</v>
      </c>
      <c r="EM689" s="33">
        <v>0</v>
      </c>
      <c r="EN689" s="33">
        <v>1388.213113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215.01199650000001</v>
      </c>
      <c r="EV689" s="33">
        <v>694.00543619999996</v>
      </c>
      <c r="EW689" s="33">
        <v>0</v>
      </c>
      <c r="EX689" s="33">
        <v>0</v>
      </c>
      <c r="EY689" s="33">
        <v>538.85717739999996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X751" s="33">
        <v>947.47155999999995</v>
      </c>
      <c r="CY751" s="33">
        <v>1136.965872</v>
      </c>
      <c r="CZ751" s="33">
        <v>1326.460184</v>
      </c>
      <c r="DA751" s="33">
        <v>490.21041350000002</v>
      </c>
      <c r="DB751" s="33">
        <v>1326.460184</v>
      </c>
      <c r="DC751" s="33">
        <v>1326.460184</v>
      </c>
      <c r="DD751" s="33">
        <v>1515.9544960000001</v>
      </c>
      <c r="DF751" s="33">
        <v>1378.2315229999999</v>
      </c>
      <c r="DG751" s="33">
        <v>1515.9544960000001</v>
      </c>
      <c r="DH751" s="33">
        <v>1705.4488080000001</v>
      </c>
      <c r="DJ751" s="33">
        <v>1024.3621310000001</v>
      </c>
      <c r="DK751" s="33">
        <v>1705.4488080000001</v>
      </c>
      <c r="DL751" s="33">
        <v>1894.9431199999999</v>
      </c>
      <c r="DN751" s="33">
        <v>733.60669670000004</v>
      </c>
      <c r="DO751" s="33">
        <v>1894.9431199999999</v>
      </c>
      <c r="DP751" s="33">
        <v>2084.4374320000002</v>
      </c>
      <c r="DR751" s="33">
        <v>1381.5597230000001</v>
      </c>
      <c r="DS751" s="33">
        <v>2084.4374320000002</v>
      </c>
      <c r="DT751" s="33">
        <v>2273.931744</v>
      </c>
      <c r="DU751" s="33">
        <v>113.0086046</v>
      </c>
      <c r="DV751" s="33">
        <v>909.35531309999999</v>
      </c>
      <c r="DW751" s="33">
        <v>2273.931744</v>
      </c>
      <c r="DX751" s="33">
        <v>2463.4260559999998</v>
      </c>
      <c r="DY751" s="33">
        <v>710.6217206</v>
      </c>
      <c r="DZ751" s="33">
        <v>996.48479010000005</v>
      </c>
      <c r="EA751" s="33">
        <v>2463.4260559999998</v>
      </c>
      <c r="EB751" s="33">
        <v>2652.9203680000001</v>
      </c>
      <c r="EC751" s="33">
        <v>1306.818147</v>
      </c>
      <c r="ED751" s="33">
        <v>1136.965872</v>
      </c>
      <c r="EE751" s="33">
        <v>2652.9203680000001</v>
      </c>
      <c r="EF751" s="33">
        <v>2842.4146799999999</v>
      </c>
      <c r="EG751" s="33">
        <v>1833.2485790000001</v>
      </c>
      <c r="EH751" s="33">
        <v>1321.5529979999999</v>
      </c>
      <c r="EI751" s="33">
        <v>2842.4146799999999</v>
      </c>
      <c r="EJ751" s="33">
        <v>3031.9089920000001</v>
      </c>
      <c r="EK751" s="33">
        <v>1935.6823939999999</v>
      </c>
      <c r="EL751" s="33">
        <v>711.71650399999999</v>
      </c>
      <c r="EM751" s="33">
        <v>3031.9089920000001</v>
      </c>
      <c r="EN751" s="33">
        <v>3221.4033039999999</v>
      </c>
      <c r="EO751" s="33">
        <v>2036.4692829999999</v>
      </c>
      <c r="EP751" s="33">
        <v>793.70393549999994</v>
      </c>
      <c r="EQ751" s="33">
        <v>3221.4033039999999</v>
      </c>
      <c r="ER751" s="33">
        <v>3221.4033039999999</v>
      </c>
      <c r="ES751" s="33">
        <v>1930.9724839999999</v>
      </c>
      <c r="ET751" s="33">
        <v>1539.0599910000001</v>
      </c>
      <c r="EU751" s="33">
        <v>3221.4033039999999</v>
      </c>
      <c r="EV751" s="33">
        <v>3221.4033039999999</v>
      </c>
      <c r="EW751" s="33">
        <v>1832.905248</v>
      </c>
      <c r="EX751" s="33">
        <v>1894.9431199999999</v>
      </c>
      <c r="EY751" s="33">
        <v>3221.4033039999999</v>
      </c>
      <c r="EZ751" s="33">
        <v>3221.4033039999999</v>
      </c>
      <c r="FA751" s="33">
        <v>1735.9576810000001</v>
      </c>
      <c r="FB751" s="33">
        <v>1650.067571</v>
      </c>
      <c r="FC751" s="33">
        <v>3221.4033039999999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266.86317600000001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491.7377396</v>
      </c>
      <c r="CQ753" s="33">
        <v>1185.286922</v>
      </c>
      <c r="CR753" s="33">
        <v>1185.286922</v>
      </c>
      <c r="CT753" s="33">
        <v>658.80099429999996</v>
      </c>
      <c r="CU753" s="33">
        <v>1185.286922</v>
      </c>
      <c r="CV753" s="33">
        <v>1185.286922</v>
      </c>
      <c r="CX753" s="33">
        <v>491.7377396</v>
      </c>
      <c r="CY753" s="33">
        <v>1185.286922</v>
      </c>
      <c r="CZ753" s="33">
        <v>1185.286922</v>
      </c>
      <c r="DB753" s="33">
        <v>145.03625460000001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D753" s="33">
        <v>491.7377396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L753" s="33">
        <v>693.54918190000001</v>
      </c>
      <c r="EM753" s="33">
        <v>1190.971751</v>
      </c>
      <c r="EN753" s="33">
        <v>1190.971751</v>
      </c>
      <c r="EP753" s="33">
        <v>693.54918190000001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B753" s="33">
        <v>1185.286922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253.92470929999999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236.91539220000001</v>
      </c>
      <c r="CY756" s="33">
        <v>366.67149369999998</v>
      </c>
      <c r="CZ756" s="33">
        <v>926.62718570000004</v>
      </c>
      <c r="DB756" s="33">
        <v>559.955692</v>
      </c>
      <c r="DC756" s="33">
        <v>926.62718570000004</v>
      </c>
      <c r="DD756" s="33">
        <v>926.62718570000004</v>
      </c>
      <c r="DF756" s="33">
        <v>559.955692</v>
      </c>
      <c r="DG756" s="33">
        <v>926.62718570000004</v>
      </c>
      <c r="DH756" s="33">
        <v>926.62718570000004</v>
      </c>
      <c r="DJ756" s="33">
        <v>633.95037839999998</v>
      </c>
      <c r="DK756" s="33">
        <v>926.62718570000004</v>
      </c>
      <c r="DL756" s="33">
        <v>926.62718570000004</v>
      </c>
      <c r="DN756" s="33">
        <v>926.62718570000004</v>
      </c>
      <c r="DO756" s="33">
        <v>926.62718570000004</v>
      </c>
      <c r="DP756" s="33">
        <v>926.62718570000004</v>
      </c>
      <c r="DR756" s="33">
        <v>366.67149369999998</v>
      </c>
      <c r="DS756" s="33">
        <v>926.62718570000004</v>
      </c>
      <c r="DT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Z756" s="33">
        <v>926.62718570000004</v>
      </c>
      <c r="EA756" s="33">
        <v>926.62718570000004</v>
      </c>
      <c r="EB756" s="33">
        <v>926.62718570000004</v>
      </c>
      <c r="ED756" s="33">
        <v>380.60480369999999</v>
      </c>
      <c r="EE756" s="33">
        <v>926.62718570000004</v>
      </c>
      <c r="EF756" s="33">
        <v>926.62718570000004</v>
      </c>
      <c r="EH756" s="33">
        <v>926.62718570000004</v>
      </c>
      <c r="EI756" s="33">
        <v>926.62718570000004</v>
      </c>
      <c r="EJ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P756" s="33">
        <v>926.62718570000004</v>
      </c>
      <c r="EQ756" s="33">
        <v>926.62718570000004</v>
      </c>
      <c r="ER756" s="33">
        <v>926.62718570000004</v>
      </c>
      <c r="ET756" s="33">
        <v>926.62718570000004</v>
      </c>
      <c r="EU756" s="33">
        <v>926.62718570000004</v>
      </c>
      <c r="EV756" s="33">
        <v>926.62718570000004</v>
      </c>
      <c r="EX756" s="33">
        <v>676.46062199999994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823.0289818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1503.6396970000001</v>
      </c>
      <c r="CQ761" s="33">
        <v>2309.9356630000002</v>
      </c>
      <c r="CR761" s="33">
        <v>2499.429975</v>
      </c>
      <c r="CS761" s="33">
        <v>0</v>
      </c>
      <c r="CT761" s="33">
        <v>1972.9440480000001</v>
      </c>
      <c r="CU761" s="33">
        <v>2499.429975</v>
      </c>
      <c r="CV761" s="33">
        <v>2688.9242869999998</v>
      </c>
      <c r="CW761" s="33">
        <v>0</v>
      </c>
      <c r="CX761" s="33">
        <v>1676.1246920000001</v>
      </c>
      <c r="CY761" s="33">
        <v>2688.9242869999998</v>
      </c>
      <c r="CZ761" s="33">
        <v>3438.3742910000001</v>
      </c>
      <c r="DA761" s="33">
        <v>490.21041350000002</v>
      </c>
      <c r="DB761" s="33">
        <v>2031.452131</v>
      </c>
      <c r="DC761" s="33">
        <v>3438.3742910000001</v>
      </c>
      <c r="DD761" s="33">
        <v>3627.8686029999999</v>
      </c>
      <c r="DE761" s="33">
        <v>0</v>
      </c>
      <c r="DF761" s="33">
        <v>1938.1872149999999</v>
      </c>
      <c r="DG761" s="33">
        <v>3627.8686029999999</v>
      </c>
      <c r="DH761" s="33">
        <v>3817.3629150000002</v>
      </c>
      <c r="DI761" s="33">
        <v>0</v>
      </c>
      <c r="DJ761" s="33">
        <v>1658.3125090000001</v>
      </c>
      <c r="DK761" s="33">
        <v>3817.3629150000002</v>
      </c>
      <c r="DL761" s="33">
        <v>4006.857227</v>
      </c>
      <c r="DM761" s="33">
        <v>0</v>
      </c>
      <c r="DN761" s="33">
        <v>1660.233882</v>
      </c>
      <c r="DO761" s="33">
        <v>4006.857227</v>
      </c>
      <c r="DP761" s="33">
        <v>4202.0363690000004</v>
      </c>
      <c r="DQ761" s="33">
        <v>0</v>
      </c>
      <c r="DR761" s="33">
        <v>1748.231217</v>
      </c>
      <c r="DS761" s="33">
        <v>4202.0363690000004</v>
      </c>
      <c r="DT761" s="33">
        <v>4391.5306810000002</v>
      </c>
      <c r="DU761" s="33">
        <v>113.0086046</v>
      </c>
      <c r="DV761" s="33">
        <v>1835.982499</v>
      </c>
      <c r="DW761" s="33">
        <v>4391.5306810000002</v>
      </c>
      <c r="DX761" s="33">
        <v>4581.024993</v>
      </c>
      <c r="DY761" s="33">
        <v>710.6217206</v>
      </c>
      <c r="DZ761" s="33">
        <v>1923.1119759999999</v>
      </c>
      <c r="EA761" s="33">
        <v>4581.024993</v>
      </c>
      <c r="EB761" s="33">
        <v>4770.5193049999998</v>
      </c>
      <c r="EC761" s="33">
        <v>1306.818147</v>
      </c>
      <c r="ED761" s="33">
        <v>2009.308415</v>
      </c>
      <c r="EE761" s="33">
        <v>4770.5193049999998</v>
      </c>
      <c r="EF761" s="33">
        <v>4960.0136169999996</v>
      </c>
      <c r="EG761" s="33">
        <v>1833.2485790000001</v>
      </c>
      <c r="EH761" s="33">
        <v>2248.1801839999998</v>
      </c>
      <c r="EI761" s="33">
        <v>4960.0136169999996</v>
      </c>
      <c r="EJ761" s="33">
        <v>5149.5079290000003</v>
      </c>
      <c r="EK761" s="33">
        <v>1935.6823939999999</v>
      </c>
      <c r="EL761" s="33">
        <v>2331.8928719999999</v>
      </c>
      <c r="EM761" s="33">
        <v>5149.5079290000003</v>
      </c>
      <c r="EN761" s="33">
        <v>5339.0022410000001</v>
      </c>
      <c r="EO761" s="33">
        <v>2036.4692829999999</v>
      </c>
      <c r="EP761" s="33">
        <v>2413.8803029999999</v>
      </c>
      <c r="EQ761" s="33">
        <v>5339.0022410000001</v>
      </c>
      <c r="ER761" s="33">
        <v>5339.0022410000001</v>
      </c>
      <c r="ES761" s="33">
        <v>1930.9724839999999</v>
      </c>
      <c r="ET761" s="33">
        <v>2465.6871769999998</v>
      </c>
      <c r="EU761" s="33">
        <v>5339.0022410000001</v>
      </c>
      <c r="EV761" s="33">
        <v>5339.0022410000001</v>
      </c>
      <c r="EW761" s="33">
        <v>1832.905248</v>
      </c>
      <c r="EX761" s="33">
        <v>2571.403742</v>
      </c>
      <c r="EY761" s="33">
        <v>5339.0022410000001</v>
      </c>
      <c r="EZ761" s="33">
        <v>5339.0022410000001</v>
      </c>
      <c r="FA761" s="33">
        <v>1735.9576810000001</v>
      </c>
      <c r="FB761" s="33">
        <v>3761.9816780000001</v>
      </c>
      <c r="FC761" s="33">
        <v>5339.0022410000001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66462.66158</v>
      </c>
      <c r="AD762" s="33">
        <v>66706.335569999996</v>
      </c>
      <c r="AE762" s="33">
        <v>68778.355769999995</v>
      </c>
      <c r="AF762" s="33">
        <v>75854.301420000003</v>
      </c>
      <c r="AG762" s="33">
        <v>71336.496490000005</v>
      </c>
      <c r="AH762" s="33">
        <v>71606.309519999995</v>
      </c>
      <c r="AI762" s="33">
        <v>73824.949909999996</v>
      </c>
      <c r="AJ762" s="33">
        <v>79651.375220000002</v>
      </c>
      <c r="AK762" s="33">
        <v>74922.093269999998</v>
      </c>
      <c r="AL762" s="33">
        <v>75213.313169999994</v>
      </c>
      <c r="AM762" s="33">
        <v>77536.335649999994</v>
      </c>
      <c r="AN762" s="33">
        <v>83543.589309999996</v>
      </c>
      <c r="AO762" s="33">
        <v>78604.038579999993</v>
      </c>
      <c r="AP762" s="33">
        <v>78918.584640000001</v>
      </c>
      <c r="AQ762" s="33">
        <v>81343.342329999999</v>
      </c>
      <c r="AR762" s="33">
        <v>86965.192110000004</v>
      </c>
      <c r="AS762" s="33">
        <v>81817.174039999998</v>
      </c>
      <c r="AT762" s="33">
        <v>82142.162630000006</v>
      </c>
      <c r="AU762" s="33">
        <v>84670.77205</v>
      </c>
      <c r="AV762" s="33">
        <v>90531.50434</v>
      </c>
      <c r="AW762" s="33">
        <v>85161.360350000003</v>
      </c>
      <c r="AX762" s="33">
        <v>85496.784270000004</v>
      </c>
      <c r="AY762" s="33">
        <v>88136.402029999997</v>
      </c>
      <c r="AZ762" s="33">
        <v>94135.383809999999</v>
      </c>
      <c r="BA762" s="33">
        <v>88541.237219999995</v>
      </c>
      <c r="BB762" s="33">
        <v>88888.792159999997</v>
      </c>
      <c r="BC762" s="33">
        <v>91640.123489999998</v>
      </c>
      <c r="BD762" s="33">
        <v>97866.627460000003</v>
      </c>
      <c r="BE762" s="33">
        <v>92036.320940000005</v>
      </c>
      <c r="BF762" s="33">
        <v>92394.946580000003</v>
      </c>
      <c r="BG762" s="33">
        <v>95265.359700000001</v>
      </c>
      <c r="BH762" s="33">
        <v>101071.1842</v>
      </c>
      <c r="BI762" s="33">
        <v>95046.46514</v>
      </c>
      <c r="BJ762" s="33">
        <v>95413.510580000002</v>
      </c>
      <c r="BK762" s="33">
        <v>98386.871050000002</v>
      </c>
      <c r="BL762" s="33">
        <v>104084.2561</v>
      </c>
      <c r="BM762" s="33">
        <v>97865.255300000004</v>
      </c>
      <c r="BN762" s="33">
        <v>98242.426980000004</v>
      </c>
      <c r="BO762" s="33">
        <v>101312.6511</v>
      </c>
      <c r="BP762" s="33">
        <v>107212.5425</v>
      </c>
      <c r="BQ762" s="33">
        <v>100791.22</v>
      </c>
      <c r="BR762" s="33">
        <v>101179.2081</v>
      </c>
      <c r="BS762" s="33">
        <v>104349.3425</v>
      </c>
      <c r="BT762" s="33">
        <v>110429.4978</v>
      </c>
      <c r="BU762" s="33">
        <v>103802.43799999999</v>
      </c>
      <c r="BV762" s="33">
        <v>104202.8198</v>
      </c>
      <c r="BW762" s="33">
        <v>107473.76549999999</v>
      </c>
      <c r="BX762" s="33">
        <v>113747.8382</v>
      </c>
      <c r="BY762" s="33">
        <v>106913.7184</v>
      </c>
      <c r="BZ762" s="33">
        <v>107328.1977</v>
      </c>
      <c r="CA762" s="33">
        <v>110700.7705</v>
      </c>
      <c r="CB762" s="33">
        <v>117231.18889999999</v>
      </c>
      <c r="CC762" s="33">
        <v>110175.2582</v>
      </c>
      <c r="CD762" s="33">
        <v>110601.683</v>
      </c>
      <c r="CE762" s="33">
        <v>114084.1675</v>
      </c>
      <c r="CF762" s="33">
        <v>120773.2795</v>
      </c>
      <c r="CG762" s="33">
        <v>113496.1039</v>
      </c>
      <c r="CH762" s="33">
        <v>113934.5168</v>
      </c>
      <c r="CI762" s="33">
        <v>117526.6148</v>
      </c>
      <c r="CJ762" s="33">
        <v>124312.01880000001</v>
      </c>
      <c r="CK762" s="33">
        <v>116817.716</v>
      </c>
      <c r="CL762" s="33">
        <v>117268.83749999999</v>
      </c>
      <c r="CM762" s="33">
        <v>120968.57769999999</v>
      </c>
      <c r="CN762" s="33">
        <v>127965.1633</v>
      </c>
      <c r="CO762" s="33">
        <v>120239.07060000001</v>
      </c>
      <c r="CP762" s="33">
        <v>120702.52220000001</v>
      </c>
      <c r="CQ762" s="33">
        <v>124514.8173</v>
      </c>
      <c r="CR762" s="33">
        <v>131740.57079999999</v>
      </c>
      <c r="CS762" s="33">
        <v>123779.8382</v>
      </c>
      <c r="CT762" s="33">
        <v>124256.31969999999</v>
      </c>
      <c r="CU762" s="33">
        <v>128184.1537</v>
      </c>
      <c r="CV762" s="33">
        <v>135761.7696</v>
      </c>
      <c r="CW762" s="33">
        <v>127557.53939999999</v>
      </c>
      <c r="CX762" s="33">
        <v>128050.2392</v>
      </c>
      <c r="CY762" s="33">
        <v>132096.7501</v>
      </c>
      <c r="CZ762" s="33">
        <v>139735.11230000001</v>
      </c>
      <c r="DA762" s="33">
        <v>131282.71040000001</v>
      </c>
      <c r="DB762" s="33">
        <v>131788.4564</v>
      </c>
      <c r="DC762" s="33">
        <v>135958.0282</v>
      </c>
      <c r="DD762" s="33">
        <v>143746.8382</v>
      </c>
      <c r="DE762" s="33">
        <v>135029.54259999999</v>
      </c>
      <c r="DF762" s="33">
        <v>135549.64379999999</v>
      </c>
      <c r="DG762" s="33">
        <v>139850.7543</v>
      </c>
      <c r="DH762" s="33">
        <v>147605.7255</v>
      </c>
      <c r="DI762" s="33">
        <v>138631.02859999999</v>
      </c>
      <c r="DJ762" s="33">
        <v>139164.98180000001</v>
      </c>
      <c r="DK762" s="33">
        <v>143594.14790000001</v>
      </c>
      <c r="DL762" s="33">
        <v>151431.6403</v>
      </c>
      <c r="DM762" s="33">
        <v>142203.27960000001</v>
      </c>
      <c r="DN762" s="33">
        <v>142751.71710000001</v>
      </c>
      <c r="DO762" s="33">
        <v>147307.1367</v>
      </c>
      <c r="DP762" s="33">
        <v>154810.8939</v>
      </c>
      <c r="DQ762" s="33">
        <v>145355.60260000001</v>
      </c>
      <c r="DR762" s="33">
        <v>145917.0478</v>
      </c>
      <c r="DS762" s="33">
        <v>150585.07089999999</v>
      </c>
      <c r="DT762" s="33">
        <v>158201.111</v>
      </c>
      <c r="DU762" s="33">
        <v>148516.4492</v>
      </c>
      <c r="DV762" s="33">
        <v>149089.99359999999</v>
      </c>
      <c r="DW762" s="33">
        <v>153872.04269999999</v>
      </c>
      <c r="DX762" s="33">
        <v>161604.4479</v>
      </c>
      <c r="DY762" s="33">
        <v>151688.2249</v>
      </c>
      <c r="DZ762" s="33">
        <v>152274.43789999999</v>
      </c>
      <c r="EA762" s="33">
        <v>157171.59719999999</v>
      </c>
      <c r="EB762" s="33">
        <v>165075.0496</v>
      </c>
      <c r="EC762" s="33">
        <v>154919.4417</v>
      </c>
      <c r="ED762" s="33">
        <v>155518.12940000001</v>
      </c>
      <c r="EE762" s="33">
        <v>160534.5809</v>
      </c>
      <c r="EF762" s="33">
        <v>168614.66329999999</v>
      </c>
      <c r="EG762" s="33">
        <v>158214.81080000001</v>
      </c>
      <c r="EH762" s="33">
        <v>158825.49419999999</v>
      </c>
      <c r="EI762" s="33">
        <v>163964.59469999999</v>
      </c>
      <c r="EJ762" s="33">
        <v>172178.10819999999</v>
      </c>
      <c r="EK762" s="33">
        <v>161531.10930000001</v>
      </c>
      <c r="EL762" s="33">
        <v>162153.38399999999</v>
      </c>
      <c r="EM762" s="33">
        <v>167417.0514</v>
      </c>
      <c r="EN762" s="33">
        <v>175710.17480000001</v>
      </c>
      <c r="EO762" s="33">
        <v>164814.69390000001</v>
      </c>
      <c r="EP762" s="33">
        <v>165449.1936</v>
      </c>
      <c r="EQ762" s="33">
        <v>170837.29620000001</v>
      </c>
      <c r="ER762" s="33">
        <v>179590.86</v>
      </c>
      <c r="ES762" s="33">
        <v>168413.80179999999</v>
      </c>
      <c r="ET762" s="33">
        <v>169062.0846</v>
      </c>
      <c r="EU762" s="33">
        <v>174588.00899999999</v>
      </c>
      <c r="EV762" s="33">
        <v>183320.25630000001</v>
      </c>
      <c r="EW762" s="33">
        <v>171871.5104</v>
      </c>
      <c r="EX762" s="33">
        <v>172532.81890000001</v>
      </c>
      <c r="EY762" s="33">
        <v>178193.34520000001</v>
      </c>
      <c r="EZ762" s="33">
        <v>187005.24890000001</v>
      </c>
      <c r="FA762" s="33">
        <v>175289.6686</v>
      </c>
      <c r="FB762" s="33">
        <v>175963.83869999999</v>
      </c>
      <c r="FC762" s="33">
        <v>181757.67730000001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44278.869310000002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48191.779020000002</v>
      </c>
      <c r="U4" s="1">
        <f>PLANEL_GerCrit_Trim_Resultado!AH245</f>
        <v>44972.001279999997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50989.550810000001</v>
      </c>
      <c r="Y4" s="1">
        <f>PLANEL_GerCrit_Trim_Resultado!AL245</f>
        <v>47735.613360000003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53547.488859999998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56658.088049999998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55196.636339999997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56253.311379999999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59085.556629999999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59612.718099999998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61388.93866</v>
      </c>
      <c r="AZ4" s="1">
        <f>PLANEL_GerCrit_Trim_Resultado!BM245</f>
        <v>59183.234190000003</v>
      </c>
      <c r="BA4" s="1">
        <f>PLANEL_GerCrit_Trim_Resultado!BN245</f>
        <v>50398.249060000002</v>
      </c>
      <c r="BB4" s="1">
        <f>PLANEL_GerCrit_Trim_Resultado!BO245</f>
        <v>48662.970430000001</v>
      </c>
      <c r="BC4" s="1">
        <f>PLANEL_GerCrit_Trim_Resultado!BP245</f>
        <v>63633.10628</v>
      </c>
      <c r="BD4" s="1">
        <f>PLANEL_GerCrit_Trim_Resultado!BQ245</f>
        <v>61431.91547</v>
      </c>
      <c r="BE4" s="1">
        <f>PLANEL_GerCrit_Trim_Resultado!BR245</f>
        <v>51963.357790000002</v>
      </c>
      <c r="BF4" s="1">
        <f>PLANEL_GerCrit_Trim_Resultado!BS245</f>
        <v>50780.778469999997</v>
      </c>
      <c r="BG4" s="1">
        <f>PLANEL_GerCrit_Trim_Resultado!BT245</f>
        <v>64792.230179999999</v>
      </c>
      <c r="BH4" s="1">
        <f>PLANEL_GerCrit_Trim_Resultado!BU245</f>
        <v>62156.652979999999</v>
      </c>
      <c r="BI4" s="1">
        <f>PLANEL_GerCrit_Trim_Resultado!BV245</f>
        <v>53078.436000000002</v>
      </c>
      <c r="BJ4" s="1">
        <f>PLANEL_GerCrit_Trim_Resultado!BW245</f>
        <v>51603.155019999998</v>
      </c>
      <c r="BK4" s="1">
        <f>PLANEL_GerCrit_Trim_Resultado!BX245</f>
        <v>68336.812609999994</v>
      </c>
      <c r="BL4" s="1">
        <f>PLANEL_GerCrit_Trim_Resultado!BY245</f>
        <v>64430.836640000001</v>
      </c>
      <c r="BM4" s="1">
        <f>PLANEL_GerCrit_Trim_Resultado!BZ245</f>
        <v>54499.417860000001</v>
      </c>
      <c r="BN4" s="1">
        <f>PLANEL_GerCrit_Trim_Resultado!CA245</f>
        <v>53927.559800000003</v>
      </c>
      <c r="BO4" s="1">
        <f>PLANEL_GerCrit_Trim_Resultado!CB245</f>
        <v>73136.262000000002</v>
      </c>
      <c r="BP4" s="1">
        <f>PLANEL_GerCrit_Trim_Resultado!CC245</f>
        <v>66733.416110000006</v>
      </c>
      <c r="BQ4" s="1">
        <f>PLANEL_GerCrit_Trim_Resultado!CD245</f>
        <v>55680.180330000003</v>
      </c>
      <c r="BR4" s="1">
        <f>PLANEL_GerCrit_Trim_Resultado!CE245</f>
        <v>55816.055659999998</v>
      </c>
      <c r="BS4" s="1">
        <f>PLANEL_GerCrit_Trim_Resultado!CF245</f>
        <v>74312.764509999994</v>
      </c>
      <c r="BT4" s="1">
        <f>PLANEL_GerCrit_Trim_Resultado!CG245</f>
        <v>67747.660340000002</v>
      </c>
      <c r="BU4" s="1">
        <f>PLANEL_GerCrit_Trim_Resultado!CH245</f>
        <v>56240.423029999998</v>
      </c>
      <c r="BV4" s="1">
        <f>PLANEL_GerCrit_Trim_Resultado!CI245</f>
        <v>56437.333420000003</v>
      </c>
      <c r="BW4" s="1">
        <f>PLANEL_GerCrit_Trim_Resultado!CJ245</f>
        <v>75652.271680000005</v>
      </c>
      <c r="BX4" s="1">
        <f>PLANEL_GerCrit_Trim_Resultado!CK245</f>
        <v>68708.552370000005</v>
      </c>
      <c r="BY4" s="1">
        <f>PLANEL_GerCrit_Trim_Resultado!CL245</f>
        <v>56792.332580000002</v>
      </c>
      <c r="BZ4" s="1">
        <f>PLANEL_GerCrit_Trim_Resultado!CM245</f>
        <v>57145.69255</v>
      </c>
      <c r="CA4" s="1">
        <f>PLANEL_GerCrit_Trim_Resultado!CN245</f>
        <v>77016.708530000004</v>
      </c>
      <c r="CB4" s="1">
        <f>PLANEL_GerCrit_Trim_Resultado!CO245</f>
        <v>69875.774510000003</v>
      </c>
      <c r="CC4" s="1">
        <f>PLANEL_GerCrit_Trim_Resultado!CP245</f>
        <v>57050.347869999998</v>
      </c>
      <c r="CD4" s="1">
        <f>PLANEL_GerCrit_Trim_Resultado!CQ245</f>
        <v>57634.01182</v>
      </c>
      <c r="CE4" s="1">
        <f>PLANEL_GerCrit_Trim_Resultado!CR245</f>
        <v>78807.499119999993</v>
      </c>
      <c r="CF4" s="1">
        <f>PLANEL_GerCrit_Trim_Resultado!CS245</f>
        <v>71139.277849999999</v>
      </c>
      <c r="CG4" s="1">
        <f>PLANEL_GerCrit_Trim_Resultado!CT245</f>
        <v>57765.669739999998</v>
      </c>
      <c r="CH4" s="1">
        <f>PLANEL_GerCrit_Trim_Resultado!CU245</f>
        <v>58560.654889999998</v>
      </c>
      <c r="CI4" s="1">
        <f>PLANEL_GerCrit_Trim_Resultado!CV245</f>
        <v>79936.490439999994</v>
      </c>
      <c r="CJ4" s="1">
        <f>PLANEL_GerCrit_Trim_Resultado!CW245</f>
        <v>73815.529810000007</v>
      </c>
      <c r="CK4" s="1">
        <f>PLANEL_GerCrit_Trim_Resultado!CX245</f>
        <v>57650.984080000002</v>
      </c>
      <c r="CL4" s="1">
        <f>PLANEL_GerCrit_Trim_Resultado!CY245</f>
        <v>59104.675060000001</v>
      </c>
      <c r="CM4" s="1">
        <f>PLANEL_GerCrit_Trim_Resultado!CZ245</f>
        <v>81057.313599999994</v>
      </c>
      <c r="CN4" s="1">
        <f>PLANEL_GerCrit_Trim_Resultado!DA245</f>
        <v>72757.304889999999</v>
      </c>
      <c r="CO4" s="1">
        <f>PLANEL_GerCrit_Trim_Resultado!DB245</f>
        <v>58100.037089999998</v>
      </c>
      <c r="CP4" s="1">
        <f>PLANEL_GerCrit_Trim_Resultado!DC245</f>
        <v>59663.335339999998</v>
      </c>
      <c r="CQ4" s="1">
        <f>PLANEL_GerCrit_Trim_Resultado!DD245</f>
        <v>83268.619810000004</v>
      </c>
      <c r="CR4" s="1">
        <f>PLANEL_GerCrit_Trim_Resultado!DE245</f>
        <v>74301.010930000004</v>
      </c>
      <c r="CS4" s="1">
        <f>PLANEL_GerCrit_Trim_Resultado!DF245</f>
        <v>58746.631560000002</v>
      </c>
      <c r="CT4" s="1">
        <f>PLANEL_GerCrit_Trim_Resultado!DG245</f>
        <v>60661.39993</v>
      </c>
      <c r="CU4" s="1">
        <f>PLANEL_GerCrit_Trim_Resultado!DH245</f>
        <v>84967.613620000004</v>
      </c>
      <c r="CV4" s="1">
        <f>PLANEL_GerCrit_Trim_Resultado!DI245</f>
        <v>75547.780379999997</v>
      </c>
      <c r="CW4" s="1">
        <f>PLANEL_GerCrit_Trim_Resultado!DJ245</f>
        <v>59584.811220000003</v>
      </c>
      <c r="CX4" s="1">
        <f>PLANEL_GerCrit_Trim_Resultado!DK245</f>
        <v>61489.522019999997</v>
      </c>
      <c r="CY4" s="68">
        <f>PLANEL_GerCrit_Trim_Resultado!DL245</f>
        <v>84967.613620000004</v>
      </c>
      <c r="CZ4" s="68">
        <f>PLANEL_GerCrit_Trim_Resultado!DM245</f>
        <v>75247.747929999998</v>
      </c>
      <c r="DA4" s="68">
        <f>PLANEL_GerCrit_Trim_Resultado!DN245</f>
        <v>58145.054029999999</v>
      </c>
      <c r="DB4" s="68">
        <f>PLANEL_GerCrit_Trim_Resultado!DO245</f>
        <v>61489.522019999997</v>
      </c>
      <c r="DC4" s="1">
        <f>PLANEL_GerCrit_Trim_Resultado!DP245</f>
        <v>84967.613620000004</v>
      </c>
      <c r="DD4" s="1">
        <f>PLANEL_GerCrit_Trim_Resultado!DQ245</f>
        <v>73755.750450000007</v>
      </c>
      <c r="DE4" s="1">
        <f>PLANEL_GerCrit_Trim_Resultado!DR245</f>
        <v>55264.894469999999</v>
      </c>
      <c r="DF4" s="1">
        <f>PLANEL_GerCrit_Trim_Resultado!DS245</f>
        <v>61489.522019999997</v>
      </c>
      <c r="DG4" s="1">
        <f>PLANEL_GerCrit_Trim_Resultado!DT245</f>
        <v>84967.613620000004</v>
      </c>
      <c r="DH4" s="1">
        <f>PLANEL_GerCrit_Trim_Resultado!DU245</f>
        <v>74571.709000000003</v>
      </c>
      <c r="DI4" s="1">
        <f>PLANEL_GerCrit_Trim_Resultado!DV245</f>
        <v>54348.716930000002</v>
      </c>
      <c r="DJ4" s="1">
        <f>PLANEL_GerCrit_Trim_Resultado!DW245</f>
        <v>61489.522019999997</v>
      </c>
      <c r="DK4" s="1">
        <f>PLANEL_GerCrit_Trim_Resultado!DX245</f>
        <v>84967.613620000004</v>
      </c>
      <c r="DL4" s="1">
        <f>PLANEL_GerCrit_Trim_Resultado!DY245</f>
        <v>76148.348010000002</v>
      </c>
      <c r="DM4" s="1">
        <f>PLANEL_GerCrit_Trim_Resultado!DZ245</f>
        <v>53858.174740000002</v>
      </c>
      <c r="DN4" s="1">
        <f>PLANEL_GerCrit_Trim_Resultado!EA245</f>
        <v>61489.522019999997</v>
      </c>
      <c r="DO4" s="1">
        <f>PLANEL_GerCrit_Trim_Resultado!EB245</f>
        <v>84967.613620000004</v>
      </c>
      <c r="DP4" s="1">
        <f>PLANEL_GerCrit_Trim_Resultado!EC245</f>
        <v>72043.402459999998</v>
      </c>
      <c r="DQ4" s="1">
        <f>PLANEL_GerCrit_Trim_Resultado!ED245</f>
        <v>53477.295209999997</v>
      </c>
      <c r="DR4" s="1">
        <f>PLANEL_GerCrit_Trim_Resultado!EE245</f>
        <v>61489.522019999997</v>
      </c>
      <c r="DS4" s="1">
        <f>PLANEL_GerCrit_Trim_Resultado!EF245</f>
        <v>84967.613620000004</v>
      </c>
      <c r="DT4" s="1">
        <f>PLANEL_GerCrit_Trim_Resultado!EG245</f>
        <v>72557.849440000005</v>
      </c>
      <c r="DU4" s="1">
        <f>PLANEL_GerCrit_Trim_Resultado!EH245</f>
        <v>53477.295209999997</v>
      </c>
      <c r="DV4" s="1">
        <f>PLANEL_GerCrit_Trim_Resultado!EI245</f>
        <v>61489.522019999997</v>
      </c>
      <c r="DW4" s="1">
        <f>PLANEL_GerCrit_Trim_Resultado!EJ245</f>
        <v>84967.613620000004</v>
      </c>
      <c r="DX4" s="1">
        <f>PLANEL_GerCrit_Trim_Resultado!EK245</f>
        <v>74062.014469999995</v>
      </c>
      <c r="DY4" s="1">
        <f>PLANEL_GerCrit_Trim_Resultado!EL245</f>
        <v>53477.295209999997</v>
      </c>
      <c r="DZ4" s="1">
        <f>PLANEL_GerCrit_Trim_Resultado!EM245</f>
        <v>61489.522019999997</v>
      </c>
      <c r="EA4" s="1">
        <f>PLANEL_GerCrit_Trim_Resultado!EN245</f>
        <v>84967.613620000004</v>
      </c>
      <c r="EB4" s="1">
        <f>PLANEL_GerCrit_Trim_Resultado!EO245</f>
        <v>75834.082089999996</v>
      </c>
      <c r="EC4" s="1">
        <f>PLANEL_GerCrit_Trim_Resultado!EP245</f>
        <v>53477.295209999997</v>
      </c>
      <c r="ED4" s="1">
        <f>PLANEL_GerCrit_Trim_Resultado!EQ245</f>
        <v>61489.522019999997</v>
      </c>
      <c r="EE4" s="1">
        <f>PLANEL_GerCrit_Trim_Resultado!ER245</f>
        <v>85468.371599999999</v>
      </c>
      <c r="EF4" s="1">
        <f>PLANEL_GerCrit_Trim_Resultado!ES245</f>
        <v>76561.199200000003</v>
      </c>
      <c r="EG4" s="1">
        <f>PLANEL_GerCrit_Trim_Resultado!ET245</f>
        <v>53559.069089999997</v>
      </c>
      <c r="EH4" s="1">
        <f>PLANEL_GerCrit_Trim_Resultado!EU245</f>
        <v>61685.466269999997</v>
      </c>
      <c r="EI4" s="1">
        <f>PLANEL_GerCrit_Trim_Resultado!EV245</f>
        <v>88908.519020000007</v>
      </c>
      <c r="EJ4" s="1">
        <f>PLANEL_GerCrit_Trim_Resultado!EW245</f>
        <v>76050.057149999993</v>
      </c>
      <c r="EK4" s="1">
        <f>PLANEL_GerCrit_Trim_Resultado!EX245</f>
        <v>55048.38968</v>
      </c>
      <c r="EL4" s="1">
        <f>PLANEL_GerCrit_Trim_Resultado!EY245</f>
        <v>63177.680289999997</v>
      </c>
      <c r="EM4" s="1">
        <f>PLANEL_GerCrit_Trim_Resultado!EZ245</f>
        <v>89567.913700000005</v>
      </c>
      <c r="EN4" s="1">
        <f>PLANEL_GerCrit_Trim_Resultado!FA245</f>
        <v>80157.582049999997</v>
      </c>
      <c r="EO4" s="1">
        <f>PLANEL_GerCrit_Trim_Resultado!FB245</f>
        <v>55437.312330000001</v>
      </c>
      <c r="EP4" s="1">
        <f>PLANEL_GerCrit_Trim_Resultado!FC245</f>
        <v>63441.70551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3500.4433020000001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5330.8769540000003</v>
      </c>
      <c r="AB5" s="1">
        <f>PLANEL_GerCrit_Trim_Resultado!AO257</f>
        <v>4602.7243259999996</v>
      </c>
      <c r="AC5" s="1">
        <f>PLANEL_GerCrit_Trim_Resultado!AP257</f>
        <v>3959.4872449999998</v>
      </c>
      <c r="AD5" s="1">
        <f>PLANEL_GerCrit_Trim_Resultado!AQ257</f>
        <v>4479.5602529999996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5967.287053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7477.3212990000002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6071.0359280000002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6426.9478570000001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7534.1458050000001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7502.7160050000002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8676.2967960000005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8676.2967960000005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8638.8172510000004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8675.8005589999993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6831.6365189999997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8405.2340999999997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8676.2967960000005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8405.2340999999997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8337.663294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7120.3171629999997</v>
      </c>
      <c r="DI5" s="1">
        <f>PLANEL_GerCrit_Trim_Resultado!DV257</f>
        <v>7182.0075909999996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5056.8999569999996</v>
      </c>
      <c r="DM5" s="1">
        <f>PLANEL_GerCrit_Trim_Resultado!DZ257</f>
        <v>7129.464086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8674.4930160000004</v>
      </c>
      <c r="DQ5" s="1">
        <f>PLANEL_GerCrit_Trim_Resultado!ED257</f>
        <v>7071.5674499999996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8405.2340999999997</v>
      </c>
      <c r="DU5" s="1">
        <f>PLANEL_GerCrit_Trim_Resultado!EH257</f>
        <v>7071.5674499999996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7535.31484</v>
      </c>
      <c r="DY5" s="1">
        <f>PLANEL_GerCrit_Trim_Resultado!EL257</f>
        <v>7071.5674499999996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6201.8243169999996</v>
      </c>
      <c r="EC5" s="1">
        <f>PLANEL_GerCrit_Trim_Resultado!EP257</f>
        <v>7071.5674499999996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6199.8531149999999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8517.3027829999992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6201.8243169999996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1894.4607779999999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1755.76052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4787.9198340000003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5192.5107399999997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6976.1870170000002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8089.0325720000001</v>
      </c>
      <c r="AM8" s="18">
        <f>PLANEL_GerCrit_Trim_Resultado!AZ113+PLANEL_GerCrit_Trim_Resultado!AZ125+PLANEL_GerCrit_Trim_Resultado!AZ137</f>
        <v>7294.9268739999998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8159.4403169999996</v>
      </c>
      <c r="AQ8" s="18">
        <f>PLANEL_GerCrit_Trim_Resultado!BD113+PLANEL_GerCrit_Trim_Resultado!BD125+PLANEL_GerCrit_Trim_Resultado!BD137</f>
        <v>5703.0899170000002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6111.5254080000004</v>
      </c>
      <c r="AU8" s="18">
        <f>PLANEL_GerCrit_Trim_Resultado!BH113+PLANEL_GerCrit_Trim_Resultado!BH125+PLANEL_GerCrit_Trim_Resultado!BH137</f>
        <v>6123.0705369999996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6350.7046099999998</v>
      </c>
      <c r="AY8" s="18">
        <f>PLANEL_GerCrit_Trim_Resultado!BL113+PLANEL_GerCrit_Trim_Resultado!BL125+PLANEL_GerCrit_Trim_Resultado!BL137</f>
        <v>6821.5859989999999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3638.27709</v>
      </c>
      <c r="BB8" s="18">
        <f>PLANEL_GerCrit_Trim_Resultado!BO113+PLANEL_GerCrit_Trim_Resultado!BO125+PLANEL_GerCrit_Trim_Resultado!BO137</f>
        <v>7049.2200720000001</v>
      </c>
      <c r="BC8" s="18">
        <f>PLANEL_GerCrit_Trim_Resultado!BP113+PLANEL_GerCrit_Trim_Resultado!BP125+PLANEL_GerCrit_Trim_Resultado!BP137</f>
        <v>6968.8507840000002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3723.4881169999999</v>
      </c>
      <c r="BF8" s="18">
        <f>PLANEL_GerCrit_Trim_Resultado!BS113+PLANEL_GerCrit_Trim_Resultado!BS125+PLANEL_GerCrit_Trim_Resultado!BS137</f>
        <v>7196.484856</v>
      </c>
      <c r="BG8" s="18">
        <f>PLANEL_GerCrit_Trim_Resultado!BT113+PLANEL_GerCrit_Trim_Resultado!BT125+PLANEL_GerCrit_Trim_Resultado!BT137</f>
        <v>7711.8748619999997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3363.8299550000002</v>
      </c>
      <c r="BJ8" s="18">
        <f>PLANEL_GerCrit_Trim_Resultado!BW113+PLANEL_GerCrit_Trim_Resultado!BW125+PLANEL_GerCrit_Trim_Resultado!BW137</f>
        <v>7939.5089340000004</v>
      </c>
      <c r="BK8" s="18">
        <f>PLANEL_GerCrit_Trim_Resultado!BX113+PLANEL_GerCrit_Trim_Resultado!BX125+PLANEL_GerCrit_Trim_Resultado!BX137</f>
        <v>7711.8748619999997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3842.0956769999998</v>
      </c>
      <c r="BN8" s="18">
        <f>PLANEL_GerCrit_Trim_Resultado!CA113+PLANEL_GerCrit_Trim_Resultado!CA125+PLANEL_GerCrit_Trim_Resultado!CA137</f>
        <v>7939.5089340000004</v>
      </c>
      <c r="BO8" s="18">
        <f>PLANEL_GerCrit_Trim_Resultado!CB113+PLANEL_GerCrit_Trim_Resultado!CB125+PLANEL_GerCrit_Trim_Resultado!CB137</f>
        <v>5885.1200049999998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2256.1694400000001</v>
      </c>
      <c r="BR8" s="18">
        <f>PLANEL_GerCrit_Trim_Resultado!CE113+PLANEL_GerCrit_Trim_Resultado!CE125+PLANEL_GerCrit_Trim_Resultado!CE137</f>
        <v>6606.2500309999996</v>
      </c>
      <c r="BS8" s="18">
        <f>PLANEL_GerCrit_Trim_Resultado!CF113+PLANEL_GerCrit_Trim_Resultado!CF125+PLANEL_GerCrit_Trim_Resultado!CF137</f>
        <v>6340.0103550000003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2256.1694400000001</v>
      </c>
      <c r="BV8" s="18">
        <f>PLANEL_GerCrit_Trim_Resultado!CI113+PLANEL_GerCrit_Trim_Resultado!CI125+PLANEL_GerCrit_Trim_Resultado!CI137</f>
        <v>6750.1006889999999</v>
      </c>
      <c r="BW8" s="18">
        <f>PLANEL_GerCrit_Trim_Resultado!CJ113+PLANEL_GerCrit_Trim_Resultado!CJ125+PLANEL_GerCrit_Trim_Resultado!CJ137</f>
        <v>6418.0679879999998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2256.1694400000001</v>
      </c>
      <c r="BZ8" s="18">
        <f>PLANEL_GerCrit_Trim_Resultado!CM113+PLANEL_GerCrit_Trim_Resultado!CM125+PLANEL_GerCrit_Trim_Resultado!CM137</f>
        <v>6750.1006889999999</v>
      </c>
      <c r="CA8" s="18">
        <f>PLANEL_GerCrit_Trim_Resultado!CN113+PLANEL_GerCrit_Trim_Resultado!CN125+PLANEL_GerCrit_Trim_Resultado!CN137</f>
        <v>4895.9803080000002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1267.0297439999999</v>
      </c>
      <c r="CD8" s="18">
        <f>PLANEL_GerCrit_Trim_Resultado!CQ113+PLANEL_GerCrit_Trim_Resultado!CQ125+PLANEL_GerCrit_Trim_Resultado!CQ137</f>
        <v>5617.1103350000003</v>
      </c>
      <c r="CE8" s="18">
        <f>PLANEL_GerCrit_Trim_Resultado!CR113+PLANEL_GerCrit_Trim_Resultado!CR125+PLANEL_GerCrit_Trim_Resultado!CR137</f>
        <v>4895.9803080000002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1267.0297439999999</v>
      </c>
      <c r="CH8" s="18">
        <f>PLANEL_GerCrit_Trim_Resultado!CU113+PLANEL_GerCrit_Trim_Resultado!CU125+PLANEL_GerCrit_Trim_Resultado!CU137</f>
        <v>5760.9609920000003</v>
      </c>
      <c r="CI8" s="18">
        <f>PLANEL_GerCrit_Trim_Resultado!CV113+PLANEL_GerCrit_Trim_Resultado!CV125+PLANEL_GerCrit_Trim_Resultado!CV137</f>
        <v>5175.6987980000004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1267.0297439999999</v>
      </c>
      <c r="CL8" s="18">
        <f>PLANEL_GerCrit_Trim_Resultado!CY113+PLANEL_GerCrit_Trim_Resultado!CY125+PLANEL_GerCrit_Trim_Resultado!CY137</f>
        <v>5760.9609920000003</v>
      </c>
      <c r="CM8" s="18">
        <f>PLANEL_GerCrit_Trim_Resultado!CZ113+PLANEL_GerCrit_Trim_Resultado!CZ125+PLANEL_GerCrit_Trim_Resultado!CZ137</f>
        <v>4466.142355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5238.5257799999999</v>
      </c>
      <c r="CQ8" s="18">
        <f>PLANEL_GerCrit_Trim_Resultado!DD113+PLANEL_GerCrit_Trim_Resultado!DD125+PLANEL_GerCrit_Trim_Resultado!DD137</f>
        <v>4373.5450970000002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5238.5257799999999</v>
      </c>
      <c r="CU8" s="18">
        <f>PLANEL_GerCrit_Trim_Resultado!DH113+PLANEL_GerCrit_Trim_Resultado!DH125+PLANEL_GerCrit_Trim_Resultado!DH137</f>
        <v>4347.4714970000005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731.55773180000006</v>
      </c>
      <c r="CX8" s="18">
        <f>PLANEL_GerCrit_Trim_Resultado!DK113+PLANEL_GerCrit_Trim_Resultado!DK125+PLANEL_GerCrit_Trim_Resultado!DK137</f>
        <v>5212.4521800000002</v>
      </c>
      <c r="CY8" s="69">
        <f>PLANEL_GerCrit_Trim_Resultado!DL113+PLANEL_GerCrit_Trim_Resultado!DL125+PLANEL_GerCrit_Trim_Resultado!DL137</f>
        <v>4347.4714970000005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5066.5658380000004</v>
      </c>
      <c r="DC8" s="18">
        <f>PLANEL_GerCrit_Trim_Resultado!DP113+PLANEL_GerCrit_Trim_Resultado!DP125+PLANEL_GerCrit_Trim_Resultado!DP137</f>
        <v>3174.5573479999998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3893.6516889999998</v>
      </c>
      <c r="DG8" s="18">
        <f>PLANEL_GerCrit_Trim_Resultado!DT113+PLANEL_GerCrit_Trim_Resultado!DT125+PLANEL_GerCrit_Trim_Resultado!DT137</f>
        <v>3174.5573479999998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3893.6516889999998</v>
      </c>
      <c r="DK8" s="18">
        <f>PLANEL_GerCrit_Trim_Resultado!DX113+PLANEL_GerCrit_Trim_Resultado!DX125+PLANEL_GerCrit_Trim_Resultado!DX137</f>
        <v>3174.5573479999998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3893.6516889999998</v>
      </c>
      <c r="DO8" s="18">
        <f>PLANEL_GerCrit_Trim_Resultado!EB113+PLANEL_GerCrit_Trim_Resultado!EB125+PLANEL_GerCrit_Trim_Resultado!EB137</f>
        <v>3235.3242019999998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3893.6516889999998</v>
      </c>
      <c r="DS8" s="18">
        <f>PLANEL_GerCrit_Trim_Resultado!EF113+PLANEL_GerCrit_Trim_Resultado!EF125+PLANEL_GerCrit_Trim_Resultado!EF137</f>
        <v>3749.8010319999999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3749.8010319999999</v>
      </c>
      <c r="DW8" s="18">
        <f>PLANEL_GerCrit_Trim_Resultado!EJ113+PLANEL_GerCrit_Trim_Resultado!EJ125+PLANEL_GerCrit_Trim_Resultado!EJ137</f>
        <v>3749.8010319999999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3749.8010319999999</v>
      </c>
      <c r="EA8" s="18">
        <f>PLANEL_GerCrit_Trim_Resultado!EN113+PLANEL_GerCrit_Trim_Resultado!EN125+PLANEL_GerCrit_Trim_Resultado!EN137</f>
        <v>3749.8010319999999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3749.8010319999999</v>
      </c>
      <c r="EE8" s="18">
        <f>PLANEL_GerCrit_Trim_Resultado!ER113+PLANEL_GerCrit_Trim_Resultado!ER125+PLANEL_GerCrit_Trim_Resultado!ER137</f>
        <v>3749.8010319999999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3749.8010319999999</v>
      </c>
      <c r="EI8" s="18">
        <f>PLANEL_GerCrit_Trim_Resultado!EV113+PLANEL_GerCrit_Trim_Resultado!EV125+PLANEL_GerCrit_Trim_Resultado!EV137</f>
        <v>3749.8010319999999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3749.8010319999999</v>
      </c>
      <c r="EM8" s="18">
        <f>PLANEL_GerCrit_Trim_Resultado!EZ113+PLANEL_GerCrit_Trim_Resultado!EZ125+PLANEL_GerCrit_Trim_Resultado!EZ137</f>
        <v>3749.8010319999999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3749.8010319999999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178.1633319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266.94507160000001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604.68009400000005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82.023645880000004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580.71798439999998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638.08537009999998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395.69684989999996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341.38600500000001</v>
      </c>
      <c r="BD15" s="22">
        <f>PLANEL_GerCrit_Trim_Resultado!BQ17+PLANEL_GerCrit_Trim_Resultado!BQ29</f>
        <v>3492.323226</v>
      </c>
      <c r="BE15" s="22">
        <f>PLANEL_GerCrit_Trim_Resultado!BR17+PLANEL_GerCrit_Trim_Resultado!BR29</f>
        <v>4778.8954379999996</v>
      </c>
      <c r="BF15" s="22">
        <f>PLANEL_GerCrit_Trim_Resultado!BS17+PLANEL_GerCrit_Trim_Resultado!BS29</f>
        <v>3045.372124</v>
      </c>
      <c r="BG15" s="22">
        <f>PLANEL_GerCrit_Trim_Resultado!BT17+PLANEL_GerCrit_Trim_Resultado!BT29</f>
        <v>524.50711569999999</v>
      </c>
      <c r="BH15" s="22">
        <f>PLANEL_GerCrit_Trim_Resultado!BU17+PLANEL_GerCrit_Trim_Resultado!BU29</f>
        <v>5365.6223620000001</v>
      </c>
      <c r="BI15" s="22">
        <f>PLANEL_GerCrit_Trim_Resultado!BV17+PLANEL_GerCrit_Trim_Resultado!BV29</f>
        <v>7342.3181569999997</v>
      </c>
      <c r="BJ15" s="22">
        <f>PLANEL_GerCrit_Trim_Resultado!BW17+PLANEL_GerCrit_Trim_Resultado!BW29</f>
        <v>4678.9245179999998</v>
      </c>
      <c r="BK15" s="22">
        <f>PLANEL_GerCrit_Trim_Resultado!BX17+PLANEL_GerCrit_Trim_Resultado!BX29</f>
        <v>524.50711569999999</v>
      </c>
      <c r="BL15" s="22">
        <f>PLANEL_GerCrit_Trim_Resultado!BY17+PLANEL_GerCrit_Trim_Resultado!BY29</f>
        <v>5365.6223620000001</v>
      </c>
      <c r="BM15" s="22">
        <f>PLANEL_GerCrit_Trim_Resultado!BZ17+PLANEL_GerCrit_Trim_Resultado!BZ29</f>
        <v>7342.3181569999997</v>
      </c>
      <c r="BN15" s="22">
        <f>PLANEL_GerCrit_Trim_Resultado!CA17+PLANEL_GerCrit_Trim_Resultado!CA29</f>
        <v>4678.9245179999998</v>
      </c>
      <c r="BO15" s="22">
        <f>PLANEL_GerCrit_Trim_Resultado!CB17+PLANEL_GerCrit_Trim_Resultado!CB29</f>
        <v>388.8167626</v>
      </c>
      <c r="BP15" s="22">
        <f>PLANEL_GerCrit_Trim_Resultado!CC17+PLANEL_GerCrit_Trim_Resultado!CC29</f>
        <v>3977.5321509999999</v>
      </c>
      <c r="BQ15" s="22">
        <f>PLANEL_GerCrit_Trim_Resultado!CD17+PLANEL_GerCrit_Trim_Resultado!CD29</f>
        <v>5442.8553789999996</v>
      </c>
      <c r="BR15" s="22">
        <f>PLANEL_GerCrit_Trim_Resultado!CE17+PLANEL_GerCrit_Trim_Resultado!CE29</f>
        <v>3468.483514</v>
      </c>
      <c r="BS15" s="22">
        <f>PLANEL_GerCrit_Trim_Resultado!CF17+PLANEL_GerCrit_Trim_Resultado!CF29</f>
        <v>388.8167626</v>
      </c>
      <c r="BT15" s="22">
        <f>PLANEL_GerCrit_Trim_Resultado!CG17+PLANEL_GerCrit_Trim_Resultado!CG29</f>
        <v>3977.5321509999999</v>
      </c>
      <c r="BU15" s="22">
        <f>PLANEL_GerCrit_Trim_Resultado!CH17+PLANEL_GerCrit_Trim_Resultado!CH29</f>
        <v>5442.8553789999996</v>
      </c>
      <c r="BV15" s="22">
        <f>PLANEL_GerCrit_Trim_Resultado!CI17+PLANEL_GerCrit_Trim_Resultado!CI29</f>
        <v>3468.483514</v>
      </c>
      <c r="BW15" s="22">
        <f>PLANEL_GerCrit_Trim_Resultado!CJ17+PLANEL_GerCrit_Trim_Resultado!CJ29</f>
        <v>388.8167626</v>
      </c>
      <c r="BX15" s="22">
        <f>PLANEL_GerCrit_Trim_Resultado!CK17+PLANEL_GerCrit_Trim_Resultado!CK29</f>
        <v>3977.5321509999999</v>
      </c>
      <c r="BY15" s="22">
        <f>PLANEL_GerCrit_Trim_Resultado!CL17+PLANEL_GerCrit_Trim_Resultado!CL29</f>
        <v>5442.8553789999996</v>
      </c>
      <c r="BZ15" s="22">
        <f>PLANEL_GerCrit_Trim_Resultado!CM17+PLANEL_GerCrit_Trim_Resultado!CM29</f>
        <v>3468.483514</v>
      </c>
      <c r="CA15" s="22">
        <f>PLANEL_GerCrit_Trim_Resultado!CN17+PLANEL_GerCrit_Trim_Resultado!CN29</f>
        <v>388.8167626</v>
      </c>
      <c r="CB15" s="22">
        <f>PLANEL_GerCrit_Trim_Resultado!CO17+PLANEL_GerCrit_Trim_Resultado!CO29</f>
        <v>3977.5321509999999</v>
      </c>
      <c r="CC15" s="22">
        <f>PLANEL_GerCrit_Trim_Resultado!CP17+PLANEL_GerCrit_Trim_Resultado!CP29</f>
        <v>5442.8553789999996</v>
      </c>
      <c r="CD15" s="22">
        <f>PLANEL_GerCrit_Trim_Resultado!CQ17+PLANEL_GerCrit_Trim_Resultado!CQ29</f>
        <v>3468.483514</v>
      </c>
      <c r="CE15" s="22">
        <f>PLANEL_GerCrit_Trim_Resultado!CR17+PLANEL_GerCrit_Trim_Resultado!CR29</f>
        <v>388.8167626</v>
      </c>
      <c r="CF15" s="22">
        <f>PLANEL_GerCrit_Trim_Resultado!CS17+PLANEL_GerCrit_Trim_Resultado!CS29</f>
        <v>3977.5321509999999</v>
      </c>
      <c r="CG15" s="22">
        <f>PLANEL_GerCrit_Trim_Resultado!CT17+PLANEL_GerCrit_Trim_Resultado!CT29</f>
        <v>5442.8553789999996</v>
      </c>
      <c r="CH15" s="22">
        <f>PLANEL_GerCrit_Trim_Resultado!CU17+PLANEL_GerCrit_Trim_Resultado!CU29</f>
        <v>3468.483514</v>
      </c>
      <c r="CI15" s="22">
        <f>PLANEL_GerCrit_Trim_Resultado!CV17+PLANEL_GerCrit_Trim_Resultado!CV29</f>
        <v>343.70346569999998</v>
      </c>
      <c r="CJ15" s="22">
        <f>PLANEL_GerCrit_Trim_Resultado!CW17+PLANEL_GerCrit_Trim_Resultado!CW29</f>
        <v>3516.030471</v>
      </c>
      <c r="CK15" s="22">
        <f>PLANEL_GerCrit_Trim_Resultado!CX17+PLANEL_GerCrit_Trim_Resultado!CX29</f>
        <v>4811.3364350000002</v>
      </c>
      <c r="CL15" s="22">
        <f>PLANEL_GerCrit_Trim_Resultado!CY17+PLANEL_GerCrit_Trim_Resultado!CY29</f>
        <v>3066.0452919999998</v>
      </c>
      <c r="CM15" s="22">
        <f>PLANEL_GerCrit_Trim_Resultado!CZ17+PLANEL_GerCrit_Trim_Resultado!CZ29</f>
        <v>343.70346569999998</v>
      </c>
      <c r="CN15" s="22">
        <f>PLANEL_GerCrit_Trim_Resultado!DA17+PLANEL_GerCrit_Trim_Resultado!DA29</f>
        <v>3516.030471</v>
      </c>
      <c r="CO15" s="22">
        <f>PLANEL_GerCrit_Trim_Resultado!DB17+PLANEL_GerCrit_Trim_Resultado!DB29</f>
        <v>4811.3364350000002</v>
      </c>
      <c r="CP15" s="22">
        <f>PLANEL_GerCrit_Trim_Resultado!DC17+PLANEL_GerCrit_Trim_Resultado!DC29</f>
        <v>3066.0452919999998</v>
      </c>
      <c r="CQ15" s="22">
        <f>PLANEL_GerCrit_Trim_Resultado!DD17+PLANEL_GerCrit_Trim_Resultado!DD29</f>
        <v>343.70346569999998</v>
      </c>
      <c r="CR15" s="22">
        <f>PLANEL_GerCrit_Trim_Resultado!DE17+PLANEL_GerCrit_Trim_Resultado!DE29</f>
        <v>3516.030471</v>
      </c>
      <c r="CS15" s="22">
        <f>PLANEL_GerCrit_Trim_Resultado!DF17+PLANEL_GerCrit_Trim_Resultado!DF29</f>
        <v>4811.3364350000002</v>
      </c>
      <c r="CT15" s="22">
        <f>PLANEL_GerCrit_Trim_Resultado!DG17+PLANEL_GerCrit_Trim_Resultado!DG29</f>
        <v>3066.0452919999998</v>
      </c>
      <c r="CU15" s="22">
        <f>PLANEL_GerCrit_Trim_Resultado!DH17+PLANEL_GerCrit_Trim_Resultado!DH29</f>
        <v>343.70346569999998</v>
      </c>
      <c r="CV15" s="22">
        <f>PLANEL_GerCrit_Trim_Resultado!DI17+PLANEL_GerCrit_Trim_Resultado!DI29</f>
        <v>3516.030471</v>
      </c>
      <c r="CW15" s="22">
        <f>PLANEL_GerCrit_Trim_Resultado!DJ17+PLANEL_GerCrit_Trim_Resultado!DJ29</f>
        <v>4811.3364350000002</v>
      </c>
      <c r="CX15" s="22">
        <f>PLANEL_GerCrit_Trim_Resultado!DK17+PLANEL_GerCrit_Trim_Resultado!DK29</f>
        <v>3066.0452919999998</v>
      </c>
      <c r="CY15" s="71">
        <f>PLANEL_GerCrit_Trim_Resultado!DL17+PLANEL_GerCrit_Trim_Resultado!DL29</f>
        <v>343.70346569999998</v>
      </c>
      <c r="CZ15" s="71">
        <f>PLANEL_GerCrit_Trim_Resultado!DM17+PLANEL_GerCrit_Trim_Resultado!DM29</f>
        <v>3516.030471</v>
      </c>
      <c r="DA15" s="71">
        <f>PLANEL_GerCrit_Trim_Resultado!DN17+PLANEL_GerCrit_Trim_Resultado!DN29</f>
        <v>4811.3364350000002</v>
      </c>
      <c r="DB15" s="71">
        <f>PLANEL_GerCrit_Trim_Resultado!DO17+PLANEL_GerCrit_Trim_Resultado!DO29</f>
        <v>3066.0452919999998</v>
      </c>
      <c r="DC15" s="22">
        <f>PLANEL_GerCrit_Trim_Resultado!DP17+PLANEL_GerCrit_Trim_Resultado!DP29</f>
        <v>343.70346569999998</v>
      </c>
      <c r="DD15" s="22">
        <f>PLANEL_GerCrit_Trim_Resultado!DQ17+PLANEL_GerCrit_Trim_Resultado!DQ29</f>
        <v>3516.030471</v>
      </c>
      <c r="DE15" s="22">
        <f>PLANEL_GerCrit_Trim_Resultado!DR17+PLANEL_GerCrit_Trim_Resultado!DR29</f>
        <v>4811.3364350000002</v>
      </c>
      <c r="DF15" s="22">
        <f>PLANEL_GerCrit_Trim_Resultado!DS17+PLANEL_GerCrit_Trim_Resultado!DS29</f>
        <v>3066.0452919999998</v>
      </c>
      <c r="DG15" s="22">
        <f>PLANEL_GerCrit_Trim_Resultado!DT17+PLANEL_GerCrit_Trim_Resultado!DT29</f>
        <v>343.70346569999998</v>
      </c>
      <c r="DH15" s="22">
        <f>PLANEL_GerCrit_Trim_Resultado!DU17+PLANEL_GerCrit_Trim_Resultado!DU29</f>
        <v>3516.030471</v>
      </c>
      <c r="DI15" s="22">
        <f>PLANEL_GerCrit_Trim_Resultado!DV17+PLANEL_GerCrit_Trim_Resultado!DV29</f>
        <v>4811.3364350000002</v>
      </c>
      <c r="DJ15" s="22">
        <f>PLANEL_GerCrit_Trim_Resultado!DW17+PLANEL_GerCrit_Trim_Resultado!DW29</f>
        <v>3066.0452919999998</v>
      </c>
      <c r="DK15" s="22">
        <f>PLANEL_GerCrit_Trim_Resultado!DX17+PLANEL_GerCrit_Trim_Resultado!DX29</f>
        <v>343.70346569999998</v>
      </c>
      <c r="DL15" s="22">
        <f>PLANEL_GerCrit_Trim_Resultado!DY17+PLANEL_GerCrit_Trim_Resultado!DY29</f>
        <v>3516.030471</v>
      </c>
      <c r="DM15" s="22">
        <f>PLANEL_GerCrit_Trim_Resultado!DZ17+PLANEL_GerCrit_Trim_Resultado!DZ29</f>
        <v>4811.3364350000002</v>
      </c>
      <c r="DN15" s="22">
        <f>PLANEL_GerCrit_Trim_Resultado!EA17+PLANEL_GerCrit_Trim_Resultado!EA29</f>
        <v>3066.0452919999998</v>
      </c>
      <c r="DO15" s="22">
        <f>PLANEL_GerCrit_Trim_Resultado!EB17+PLANEL_GerCrit_Trim_Resultado!EB29</f>
        <v>343.70346569999998</v>
      </c>
      <c r="DP15" s="22">
        <f>PLANEL_GerCrit_Trim_Resultado!EC17+PLANEL_GerCrit_Trim_Resultado!EC29</f>
        <v>3516.030471</v>
      </c>
      <c r="DQ15" s="22">
        <f>PLANEL_GerCrit_Trim_Resultado!ED17+PLANEL_GerCrit_Trim_Resultado!ED29</f>
        <v>4811.3364350000002</v>
      </c>
      <c r="DR15" s="22">
        <f>PLANEL_GerCrit_Trim_Resultado!EE17+PLANEL_GerCrit_Trim_Resultado!EE29</f>
        <v>3066.0452919999998</v>
      </c>
      <c r="DS15" s="22">
        <f>PLANEL_GerCrit_Trim_Resultado!EF17+PLANEL_GerCrit_Trim_Resultado!EF29</f>
        <v>343.70346569999998</v>
      </c>
      <c r="DT15" s="22">
        <f>PLANEL_GerCrit_Trim_Resultado!EG17+PLANEL_GerCrit_Trim_Resultado!EG29</f>
        <v>3516.030471</v>
      </c>
      <c r="DU15" s="22">
        <f>PLANEL_GerCrit_Trim_Resultado!EH17+PLANEL_GerCrit_Trim_Resultado!EH29</f>
        <v>4811.3364350000002</v>
      </c>
      <c r="DV15" s="22">
        <f>PLANEL_GerCrit_Trim_Resultado!EI17+PLANEL_GerCrit_Trim_Resultado!EI29</f>
        <v>3066.0452919999998</v>
      </c>
      <c r="DW15" s="22">
        <f>PLANEL_GerCrit_Trim_Resultado!EJ17+PLANEL_GerCrit_Trim_Resultado!EJ29</f>
        <v>343.70346569999998</v>
      </c>
      <c r="DX15" s="22">
        <f>PLANEL_GerCrit_Trim_Resultado!EK17+PLANEL_GerCrit_Trim_Resultado!EK29</f>
        <v>3516.030471</v>
      </c>
      <c r="DY15" s="22">
        <f>PLANEL_GerCrit_Trim_Resultado!EL17+PLANEL_GerCrit_Trim_Resultado!EL29</f>
        <v>4811.3364350000002</v>
      </c>
      <c r="DZ15" s="22">
        <f>PLANEL_GerCrit_Trim_Resultado!EM17+PLANEL_GerCrit_Trim_Resultado!EM29</f>
        <v>3066.0452919999998</v>
      </c>
      <c r="EA15" s="22">
        <f>PLANEL_GerCrit_Trim_Resultado!EN17+PLANEL_GerCrit_Trim_Resultado!EN29</f>
        <v>343.70346569999998</v>
      </c>
      <c r="EB15" s="22">
        <f>PLANEL_GerCrit_Trim_Resultado!EO17+PLANEL_GerCrit_Trim_Resultado!EO29</f>
        <v>3516.030471</v>
      </c>
      <c r="EC15" s="22">
        <f>PLANEL_GerCrit_Trim_Resultado!EP17+PLANEL_GerCrit_Trim_Resultado!EP29</f>
        <v>4811.3364350000002</v>
      </c>
      <c r="ED15" s="22">
        <f>PLANEL_GerCrit_Trim_Resultado!EQ17+PLANEL_GerCrit_Trim_Resultado!EQ29</f>
        <v>3066.0452919999998</v>
      </c>
      <c r="EE15" s="22">
        <f>PLANEL_GerCrit_Trim_Resultado!ER17+PLANEL_GerCrit_Trim_Resultado!ER29</f>
        <v>343.70346569999998</v>
      </c>
      <c r="EF15" s="22">
        <f>PLANEL_GerCrit_Trim_Resultado!ES17+PLANEL_GerCrit_Trim_Resultado!ES29</f>
        <v>3516.030471</v>
      </c>
      <c r="EG15" s="22">
        <f>PLANEL_GerCrit_Trim_Resultado!ET17+PLANEL_GerCrit_Trim_Resultado!ET29</f>
        <v>4811.3364350000002</v>
      </c>
      <c r="EH15" s="22">
        <f>PLANEL_GerCrit_Trim_Resultado!EU17+PLANEL_GerCrit_Trim_Resultado!EU29</f>
        <v>3066.0452919999998</v>
      </c>
      <c r="EI15" s="22">
        <f>PLANEL_GerCrit_Trim_Resultado!EV17+PLANEL_GerCrit_Trim_Resultado!EV29</f>
        <v>343.70346569999998</v>
      </c>
      <c r="EJ15" s="22">
        <f>PLANEL_GerCrit_Trim_Resultado!EW17+PLANEL_GerCrit_Trim_Resultado!EW29</f>
        <v>3516.030471</v>
      </c>
      <c r="EK15" s="22">
        <f>PLANEL_GerCrit_Trim_Resultado!EX17+PLANEL_GerCrit_Trim_Resultado!EX29</f>
        <v>4811.3364350000002</v>
      </c>
      <c r="EL15" s="22">
        <f>PLANEL_GerCrit_Trim_Resultado!EY17+PLANEL_GerCrit_Trim_Resultado!EY29</f>
        <v>3066.0452919999998</v>
      </c>
      <c r="EM15" s="22">
        <f>PLANEL_GerCrit_Trim_Resultado!EZ17+PLANEL_GerCrit_Trim_Resultado!EZ29</f>
        <v>343.70346569999998</v>
      </c>
      <c r="EN15" s="22">
        <f>PLANEL_GerCrit_Trim_Resultado!FA17+PLANEL_GerCrit_Trim_Resultado!FA29</f>
        <v>3516.030471</v>
      </c>
      <c r="EO15" s="22">
        <f>PLANEL_GerCrit_Trim_Resultado!FB17+PLANEL_GerCrit_Trim_Resultado!FB29</f>
        <v>4811.3364350000002</v>
      </c>
      <c r="EP15" s="22">
        <f>PLANEL_GerCrit_Trim_Resultado!FC17+PLANEL_GerCrit_Trim_Resultado!FC29</f>
        <v>3066.0452919999998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657.98736989999998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657.98736989999998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629.32386989999998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14470.6152798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17449.579982200001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23028.2375407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18978.625790400001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14804.895237799999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17856.984953899999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23566.402906200001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19419.374480300001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14770.117183800001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17814.743796900002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23510.280380199998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19373.252511300001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15455.400123200001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18649.869385000002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24612.5407772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20275.852786299998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17109.212176200002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20667.863342099998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27278.477881300001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22457.673332600003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18981.578339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22972.710841100001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30332.687944900001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24945.776303800001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20904.492645300001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25333.430941099999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33452.589846700001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27489.885700999999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23175.482613200002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28121.583959099997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37140.186951799995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30497.404404699999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24976.6969307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30363.675833599998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40118.756191100001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32909.152937499995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27404.743593200001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33325.6570546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44031.096199299995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36111.392382600003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29776.795336300002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36168.989825600001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47756.273477800001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39186.995391999997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32205.344352300002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38850.413442000005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51184.699338399994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42153.766733099998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34823.917841300005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41517.334508899999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54475.773900600005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45144.8133093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37174.972619100001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44384.379808100006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58259.420906200001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48241.7430523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40566.129465999999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48515.571616000001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63715.911457000002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52711.578590999998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42307.447049000002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50636.813036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66517.849757000004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55006.951771999993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43859.368161999999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52527.335115000002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69015.031906999997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57052.665961999999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45446.319038000001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54460.529815000002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71568.580126999994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59144.555751999993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46911.571238000004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56245.473415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73926.304126999996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61076.024561999991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48206.585268000003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57823.035965000003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76010.099436999997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62783.088521999991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49478.894478000002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59372.939904999999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78057.360616999998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64460.223381999996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50836.402218000003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61026.631144999999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80241.713977000007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66249.665391999995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51234.490478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61511.575035000002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80882.274187000003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66774.418111999999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51636.436157999997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62001.217955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81529.041316999996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67304.255592000001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13559.15719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13468.187180000001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13155.18866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13468.187180000001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66462.661580400003</v>
      </c>
      <c r="Q25" s="28">
        <f t="shared" si="0"/>
        <v>66706.335569300005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71336.496492400009</v>
      </c>
      <c r="U25" s="28">
        <f t="shared" si="0"/>
        <v>71606.309515100002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74922.093268099998</v>
      </c>
      <c r="Y25" s="28">
        <f t="shared" si="0"/>
        <v>75213.313171800008</v>
      </c>
      <c r="Z25" s="28">
        <f t="shared" si="0"/>
        <v>77536.335648500011</v>
      </c>
      <c r="AA25" s="28">
        <f t="shared" si="0"/>
        <v>83543.589308799987</v>
      </c>
      <c r="AB25" s="28">
        <f t="shared" si="0"/>
        <v>78604.0385771</v>
      </c>
      <c r="AC25" s="28">
        <f t="shared" si="0"/>
        <v>78918.584635399995</v>
      </c>
      <c r="AD25" s="28">
        <f t="shared" si="0"/>
        <v>81343.342328650004</v>
      </c>
      <c r="AE25" s="28">
        <f t="shared" si="0"/>
        <v>86908.86886019996</v>
      </c>
      <c r="AF25" s="28">
        <f t="shared" si="0"/>
        <v>81817.174040899976</v>
      </c>
      <c r="AG25" s="28">
        <f t="shared" si="0"/>
        <v>82142.162633600004</v>
      </c>
      <c r="AH25" s="28">
        <f t="shared" si="0"/>
        <v>83909.952385140001</v>
      </c>
      <c r="AI25" s="28">
        <f t="shared" si="0"/>
        <v>89688.25465089998</v>
      </c>
      <c r="AJ25" s="28">
        <f t="shared" si="0"/>
        <v>85161.360357099999</v>
      </c>
      <c r="AK25" s="28">
        <f t="shared" si="0"/>
        <v>85496.784266400005</v>
      </c>
      <c r="AL25" s="28">
        <f t="shared" si="0"/>
        <v>87079.023766589991</v>
      </c>
      <c r="AM25" s="28">
        <f t="shared" si="0"/>
        <v>92238.518781599982</v>
      </c>
      <c r="AN25" s="28">
        <f t="shared" si="0"/>
        <v>85662.294802100019</v>
      </c>
      <c r="AO25" s="28">
        <f t="shared" si="0"/>
        <v>84949.24708428001</v>
      </c>
      <c r="AP25" s="28">
        <f t="shared" si="0"/>
        <v>86934.339464500008</v>
      </c>
      <c r="AQ25" s="28">
        <f t="shared" si="0"/>
        <v>93357.583327699991</v>
      </c>
      <c r="AR25" s="28">
        <f t="shared" si="0"/>
        <v>89157.378532100003</v>
      </c>
      <c r="AS25" s="28">
        <f t="shared" si="0"/>
        <v>88455.401511699994</v>
      </c>
      <c r="AT25" s="28">
        <f t="shared" si="0"/>
        <v>87331.540079100014</v>
      </c>
      <c r="AU25" s="28">
        <f t="shared" si="0"/>
        <v>96225.842715699997</v>
      </c>
      <c r="AV25" s="28">
        <f t="shared" si="0"/>
        <v>92167.522732099998</v>
      </c>
      <c r="AW25" s="28">
        <f t="shared" si="0"/>
        <v>91473.965507400018</v>
      </c>
      <c r="AX25" s="28">
        <f t="shared" si="0"/>
        <v>89379.566151300009</v>
      </c>
      <c r="AY25" s="28">
        <f t="shared" si="0"/>
        <v>98671.151511499993</v>
      </c>
      <c r="AZ25" s="28">
        <f t="shared" si="0"/>
        <v>94986.312888099987</v>
      </c>
      <c r="BA25" s="28">
        <f t="shared" si="0"/>
        <v>94302.881897300016</v>
      </c>
      <c r="BB25" s="28">
        <f t="shared" si="0"/>
        <v>92305.346156200001</v>
      </c>
      <c r="BC25" s="28">
        <f t="shared" si="0"/>
        <v>101434.36777929998</v>
      </c>
      <c r="BD25" s="28">
        <f t="shared" si="0"/>
        <v>97912.277591799982</v>
      </c>
      <c r="BE25" s="28">
        <f t="shared" si="0"/>
        <v>97071.013132800013</v>
      </c>
      <c r="BF25" s="28">
        <f t="shared" si="0"/>
        <v>95173.387658299995</v>
      </c>
      <c r="BG25" s="28">
        <f t="shared" si="0"/>
        <v>103725.49503430001</v>
      </c>
      <c r="BH25" s="28">
        <f t="shared" si="0"/>
        <v>100923.49557969999</v>
      </c>
      <c r="BI25" s="28">
        <f t="shared" si="0"/>
        <v>100224.6020615</v>
      </c>
      <c r="BJ25" s="28">
        <f t="shared" si="0"/>
        <v>98297.810643499994</v>
      </c>
      <c r="BK25" s="28">
        <f t="shared" si="0"/>
        <v>107955.3604037</v>
      </c>
      <c r="BL25" s="28">
        <f t="shared" si="0"/>
        <v>104034.77602979999</v>
      </c>
      <c r="BM25" s="28">
        <f t="shared" si="0"/>
        <v>103152.73220450002</v>
      </c>
      <c r="BN25" s="28">
        <f t="shared" si="0"/>
        <v>101524.81569850001</v>
      </c>
      <c r="BO25" s="28">
        <f t="shared" si="0"/>
        <v>110435.81771760002</v>
      </c>
      <c r="BP25" s="28">
        <f t="shared" ref="BP25:EA25" si="1">SUM(BP4:BP24)</f>
        <v>105853.91287190001</v>
      </c>
      <c r="BQ25" s="28">
        <f t="shared" si="1"/>
        <v>102505.70299419999</v>
      </c>
      <c r="BR25" s="28">
        <f t="shared" si="1"/>
        <v>101041.07327879999</v>
      </c>
      <c r="BS25" s="28">
        <f t="shared" si="1"/>
        <v>113939.2971564</v>
      </c>
      <c r="BT25" s="28">
        <f t="shared" si="1"/>
        <v>109174.7585869</v>
      </c>
      <c r="BU25" s="28">
        <f t="shared" si="1"/>
        <v>106049.7879058</v>
      </c>
      <c r="BV25" s="28">
        <f t="shared" si="1"/>
        <v>104294.026268</v>
      </c>
      <c r="BW25" s="28">
        <f t="shared" si="1"/>
        <v>117279.7762657</v>
      </c>
      <c r="BX25" s="28">
        <f t="shared" si="1"/>
        <v>112496.37071690001</v>
      </c>
      <c r="BY25" s="28">
        <f t="shared" si="1"/>
        <v>109681.28774059999</v>
      </c>
      <c r="BZ25" s="28">
        <f t="shared" si="1"/>
        <v>107546.49479520001</v>
      </c>
      <c r="CA25" s="28">
        <f t="shared" si="1"/>
        <v>119393.11540360001</v>
      </c>
      <c r="CB25" s="28">
        <f t="shared" si="1"/>
        <v>115917.72527990001</v>
      </c>
      <c r="CC25" s="28">
        <f t="shared" si="1"/>
        <v>112748.2005807</v>
      </c>
      <c r="CD25" s="28">
        <f t="shared" si="1"/>
        <v>109909.34241490002</v>
      </c>
      <c r="CE25" s="28">
        <f t="shared" si="1"/>
        <v>122982.71036419999</v>
      </c>
      <c r="CF25" s="28">
        <f t="shared" si="1"/>
        <v>119458.49290510001</v>
      </c>
      <c r="CG25" s="28">
        <f t="shared" si="1"/>
        <v>116370.04624870002</v>
      </c>
      <c r="CH25" s="28">
        <f t="shared" si="1"/>
        <v>113389.18458830001</v>
      </c>
      <c r="CI25" s="28">
        <f t="shared" si="1"/>
        <v>126764.71337979998</v>
      </c>
      <c r="CJ25" s="28">
        <f t="shared" si="1"/>
        <v>122790.20721800001</v>
      </c>
      <c r="CK25" s="28">
        <f t="shared" si="1"/>
        <v>119581.5913769</v>
      </c>
      <c r="CL25" s="28">
        <f t="shared" si="1"/>
        <v>116723.37766140001</v>
      </c>
      <c r="CM25" s="28">
        <f t="shared" si="1"/>
        <v>129548.0318399</v>
      </c>
      <c r="CN25" s="28">
        <f t="shared" si="1"/>
        <v>126025.16779810001</v>
      </c>
      <c r="CO25" s="28">
        <f t="shared" si="1"/>
        <v>123233.3864532</v>
      </c>
      <c r="CP25" s="28">
        <f t="shared" si="1"/>
        <v>119835.20573879998</v>
      </c>
      <c r="CQ25" s="28">
        <f t="shared" si="1"/>
        <v>133832.58335060001</v>
      </c>
      <c r="CR25" s="28">
        <f t="shared" si="1"/>
        <v>130262.21034820001</v>
      </c>
      <c r="CS25" s="28">
        <f t="shared" si="1"/>
        <v>127087.838722</v>
      </c>
      <c r="CT25" s="28">
        <f t="shared" si="1"/>
        <v>123538.43754189998</v>
      </c>
      <c r="CU25" s="28">
        <f t="shared" si="1"/>
        <v>137857.23955</v>
      </c>
      <c r="CV25" s="28">
        <f t="shared" si="1"/>
        <v>133863.6964055</v>
      </c>
      <c r="CW25" s="28">
        <f t="shared" si="1"/>
        <v>130983.0514694</v>
      </c>
      <c r="CX25" s="28">
        <f t="shared" si="1"/>
        <v>127065.80760329998</v>
      </c>
      <c r="CY25" s="76">
        <f t="shared" si="1"/>
        <v>141478.55288680003</v>
      </c>
      <c r="CZ25" s="76">
        <f t="shared" si="1"/>
        <v>137435.94741570001</v>
      </c>
      <c r="DA25" s="76">
        <f t="shared" si="1"/>
        <v>134567.86539799999</v>
      </c>
      <c r="DB25" s="76">
        <f t="shared" si="1"/>
        <v>131278.40408729998</v>
      </c>
      <c r="DC25" s="28">
        <f t="shared" si="1"/>
        <v>144873.09402270001</v>
      </c>
      <c r="DD25" s="28">
        <f t="shared" si="1"/>
        <v>140588.27037510002</v>
      </c>
      <c r="DE25" s="28">
        <f t="shared" si="1"/>
        <v>137645.1987413</v>
      </c>
      <c r="DF25" s="28">
        <f t="shared" si="1"/>
        <v>135743.73198899999</v>
      </c>
      <c r="DG25" s="28">
        <f t="shared" si="1"/>
        <v>147796.52049170001</v>
      </c>
      <c r="DH25" s="28">
        <f t="shared" si="1"/>
        <v>143636.10842430001</v>
      </c>
      <c r="DI25" s="28">
        <f t="shared" si="1"/>
        <v>140730.39327330003</v>
      </c>
      <c r="DJ25" s="28">
        <f t="shared" si="1"/>
        <v>139213.28314499999</v>
      </c>
      <c r="DK25" s="28">
        <f t="shared" si="1"/>
        <v>150526.7658047</v>
      </c>
      <c r="DL25" s="28">
        <f t="shared" si="1"/>
        <v>146210.27098930001</v>
      </c>
      <c r="DM25" s="28">
        <f t="shared" si="1"/>
        <v>143827.70806830001</v>
      </c>
      <c r="DN25" s="28">
        <f t="shared" si="1"/>
        <v>142429.41601699998</v>
      </c>
      <c r="DO25" s="28">
        <f t="shared" si="1"/>
        <v>153371.69386370003</v>
      </c>
      <c r="DP25" s="28">
        <f t="shared" si="1"/>
        <v>148845.29130030001</v>
      </c>
      <c r="DQ25" s="28">
        <f t="shared" si="1"/>
        <v>146985.20316429998</v>
      </c>
      <c r="DR25" s="28">
        <f t="shared" si="1"/>
        <v>145710.48390899997</v>
      </c>
      <c r="DS25" s="28">
        <f t="shared" si="1"/>
        <v>156242.2296015</v>
      </c>
      <c r="DT25" s="28">
        <f t="shared" si="1"/>
        <v>151614.23003079998</v>
      </c>
      <c r="DU25" s="28">
        <f t="shared" si="1"/>
        <v>150053.69620179999</v>
      </c>
      <c r="DV25" s="28">
        <f t="shared" si="1"/>
        <v>148380.75978579995</v>
      </c>
      <c r="DW25" s="28">
        <f t="shared" si="1"/>
        <v>158406.00791880002</v>
      </c>
      <c r="DX25" s="28">
        <f t="shared" si="1"/>
        <v>154686.63953510002</v>
      </c>
      <c r="DY25" s="28">
        <f t="shared" si="1"/>
        <v>153104.3060371</v>
      </c>
      <c r="DZ25" s="28">
        <f t="shared" si="1"/>
        <v>150948.42493009998</v>
      </c>
      <c r="EA25" s="28">
        <f t="shared" si="1"/>
        <v>160880.70075379999</v>
      </c>
      <c r="EB25" s="28">
        <f t="shared" ref="EB25:EP25" si="2">SUM(EB4:EB24)</f>
        <v>157869.43726110001</v>
      </c>
      <c r="EC25" s="28">
        <f t="shared" si="2"/>
        <v>156318.12817809999</v>
      </c>
      <c r="ED25" s="28">
        <f t="shared" si="2"/>
        <v>153819.87647909997</v>
      </c>
      <c r="EE25" s="28">
        <f t="shared" si="2"/>
        <v>164073.68882980003</v>
      </c>
      <c r="EF25" s="28">
        <f t="shared" si="2"/>
        <v>161574.0419521</v>
      </c>
      <c r="EG25" s="28">
        <f t="shared" si="2"/>
        <v>159879.2123361</v>
      </c>
      <c r="EH25" s="28">
        <f t="shared" si="2"/>
        <v>157131.03028209996</v>
      </c>
      <c r="EI25" s="28">
        <f t="shared" si="2"/>
        <v>169184.98992980001</v>
      </c>
      <c r="EJ25" s="28">
        <f t="shared" si="2"/>
        <v>165129.81773010001</v>
      </c>
      <c r="EK25" s="28">
        <f t="shared" si="2"/>
        <v>163244.23006609999</v>
      </c>
      <c r="EL25" s="28">
        <f t="shared" si="2"/>
        <v>160412.52129209996</v>
      </c>
      <c r="EM25" s="28">
        <f t="shared" si="2"/>
        <v>171488.07773980001</v>
      </c>
      <c r="EN25" s="28">
        <f t="shared" si="2"/>
        <v>168644.92350410001</v>
      </c>
      <c r="EO25" s="28">
        <f t="shared" si="2"/>
        <v>165484.67185609997</v>
      </c>
      <c r="EP25" s="28">
        <f t="shared" si="2"/>
        <v>162439.80041210001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0.44179308499179976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0.4577532836558813</v>
      </c>
      <c r="U30" s="47">
        <f>IF(PLANEL_Pot_Trim!U4&lt;&gt;0,U4/PLANEL_Pot_Trim!U4,0)</f>
        <v>0.42716997955093328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0.46728872496055207</v>
      </c>
      <c r="Y30" s="47">
        <f>IF(PLANEL_Pot_Trim!Y4&lt;&gt;0,Y4/PLANEL_Pot_Trim!Y4,0)</f>
        <v>0.43746833513641414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0.49073069671603103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0.5185631228350277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0.50464217578542536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0.51321345007928154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0.53862474258770321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0.53885706910680919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0.55491285444179894</v>
      </c>
      <c r="AZ30" s="47">
        <f>IF(PLANEL_Pot_Trim!AZ4&lt;&gt;0,AZ4/PLANEL_Pot_Trim!AZ4,0)</f>
        <v>0.53497483644996402</v>
      </c>
      <c r="BA30" s="47">
        <f>IF(PLANEL_Pot_Trim!BA4&lt;&gt;0,BA4/PLANEL_Pot_Trim!BA4,0)</f>
        <v>0.45556474594951585</v>
      </c>
      <c r="BB30" s="47">
        <f>IF(PLANEL_Pot_Trim!BB4&lt;&gt;0,BB4/PLANEL_Pot_Trim!BB4,0)</f>
        <v>0.43987904688313695</v>
      </c>
      <c r="BC30" s="47">
        <f>IF(PLANEL_Pot_Trim!BC4&lt;&gt;0,BC4/PLANEL_Pot_Trim!BC4,0)</f>
        <v>0.55693347780700253</v>
      </c>
      <c r="BD30" s="47">
        <f>IF(PLANEL_Pot_Trim!BD4&lt;&gt;0,BD4/PLANEL_Pot_Trim!BD4,0)</f>
        <v>0.53766808397669341</v>
      </c>
      <c r="BE30" s="47">
        <f>IF(PLANEL_Pot_Trim!BE4&lt;&gt;0,BE4/PLANEL_Pot_Trim!BE4,0)</f>
        <v>0.45479680726524946</v>
      </c>
      <c r="BF30" s="47">
        <f>IF(PLANEL_Pot_Trim!BF4&lt;&gt;0,BF4/PLANEL_Pot_Trim!BF4,0)</f>
        <v>0.44444656582689857</v>
      </c>
      <c r="BG30" s="47">
        <f>IF(PLANEL_Pot_Trim!BG4&lt;&gt;0,BG4/PLANEL_Pot_Trim!BG4,0)</f>
        <v>0.55915785585599442</v>
      </c>
      <c r="BH30" s="47">
        <f>IF(PLANEL_Pot_Trim!BH4&lt;&gt;0,BH4/PLANEL_Pot_Trim!BH4,0)</f>
        <v>0.53641278762789313</v>
      </c>
      <c r="BI30" s="47">
        <f>IF(PLANEL_Pot_Trim!BI4&lt;&gt;0,BI4/PLANEL_Pot_Trim!BI4,0)</f>
        <v>0.45806764767160274</v>
      </c>
      <c r="BJ30" s="47">
        <f>IF(PLANEL_Pot_Trim!BJ4&lt;&gt;0,BJ4/PLANEL_Pot_Trim!BJ4,0)</f>
        <v>0.44533595210764043</v>
      </c>
      <c r="BK30" s="47">
        <f>IF(PLANEL_Pot_Trim!BK4&lt;&gt;0,BK4/PLANEL_Pot_Trim!BK4,0)</f>
        <v>0.56637654715054131</v>
      </c>
      <c r="BL30" s="47">
        <f>IF(PLANEL_Pot_Trim!BL4&lt;&gt;0,BL4/PLANEL_Pot_Trim!BL4,0)</f>
        <v>0.53400375862487548</v>
      </c>
      <c r="BM30" s="47">
        <f>IF(PLANEL_Pot_Trim!BM4&lt;&gt;0,BM4/PLANEL_Pot_Trim!BM4,0)</f>
        <v>0.45169200801654635</v>
      </c>
      <c r="BN30" s="47">
        <f>IF(PLANEL_Pot_Trim!BN4&lt;&gt;0,BN4/PLANEL_Pot_Trim!BN4,0)</f>
        <v>0.44695243967683701</v>
      </c>
      <c r="BO30" s="47">
        <f>IF(PLANEL_Pot_Trim!BO4&lt;&gt;0,BO4/PLANEL_Pot_Trim!BO4,0)</f>
        <v>0.57561540835642022</v>
      </c>
      <c r="BP30" s="47">
        <f>IF(PLANEL_Pot_Trim!BP4&lt;&gt;0,BP4/PLANEL_Pot_Trim!BP4,0)</f>
        <v>0.52522211984496225</v>
      </c>
      <c r="BQ30" s="47">
        <f>IF(PLANEL_Pot_Trim!BQ4&lt;&gt;0,BQ4/PLANEL_Pot_Trim!BQ4,0)</f>
        <v>0.43822816290518191</v>
      </c>
      <c r="BR30" s="47">
        <f>IF(PLANEL_Pot_Trim!BR4&lt;&gt;0,BR4/PLANEL_Pot_Trim!BR4,0)</f>
        <v>0.43929756311001478</v>
      </c>
      <c r="BS30" s="47">
        <f>IF(PLANEL_Pot_Trim!BS4&lt;&gt;0,BS4/PLANEL_Pot_Trim!BS4,0)</f>
        <v>0.5771229011269039</v>
      </c>
      <c r="BT30" s="47">
        <f>IF(PLANEL_Pot_Trim!BT4&lt;&gt;0,BT4/PLANEL_Pot_Trim!BT4,0)</f>
        <v>0.52613742117909656</v>
      </c>
      <c r="BU30" s="47">
        <f>IF(PLANEL_Pot_Trim!BU4&lt;&gt;0,BU4/PLANEL_Pot_Trim!BU4,0)</f>
        <v>0.43677067208703069</v>
      </c>
      <c r="BV30" s="47">
        <f>IF(PLANEL_Pot_Trim!BV4&lt;&gt;0,BV4/PLANEL_Pot_Trim!BV4,0)</f>
        <v>0.43829990459894375</v>
      </c>
      <c r="BW30" s="47">
        <f>IF(PLANEL_Pot_Trim!BW4&lt;&gt;0,BW4/PLANEL_Pot_Trim!BW4,0)</f>
        <v>0.57939528882816138</v>
      </c>
      <c r="BX30" s="47">
        <f>IF(PLANEL_Pot_Trim!BX4&lt;&gt;0,BX4/PLANEL_Pot_Trim!BX4,0)</f>
        <v>0.52621567946789516</v>
      </c>
      <c r="BY30" s="47">
        <f>IF(PLANEL_Pot_Trim!BY4&lt;&gt;0,BY4/PLANEL_Pot_Trim!BY4,0)</f>
        <v>0.43495336237356064</v>
      </c>
      <c r="BZ30" s="47">
        <f>IF(PLANEL_Pot_Trim!BZ4&lt;&gt;0,BZ4/PLANEL_Pot_Trim!BZ4,0)</f>
        <v>0.43765962746424381</v>
      </c>
      <c r="CA30" s="47">
        <f>IF(PLANEL_Pot_Trim!CA4&lt;&gt;0,CA4/PLANEL_Pot_Trim!CA4,0)</f>
        <v>0.58201039285405842</v>
      </c>
      <c r="CB30" s="47">
        <f>IF(PLANEL_Pot_Trim!CB4&lt;&gt;0,CB4/PLANEL_Pot_Trim!CB4,0)</f>
        <v>0.52804680633300893</v>
      </c>
      <c r="CC30" s="47">
        <f>IF(PLANEL_Pot_Trim!CC4&lt;&gt;0,CC4/PLANEL_Pot_Trim!CC4,0)</f>
        <v>0.43112586878918124</v>
      </c>
      <c r="CD30" s="47">
        <f>IF(PLANEL_Pot_Trim!CD4&lt;&gt;0,CD4/PLANEL_Pot_Trim!CD4,0)</f>
        <v>0.43553658032591136</v>
      </c>
      <c r="CE30" s="47">
        <f>IF(PLANEL_Pot_Trim!CE4&lt;&gt;0,CE4/PLANEL_Pot_Trim!CE4,0)</f>
        <v>0.58478099726014243</v>
      </c>
      <c r="CF30" s="47">
        <f>IF(PLANEL_Pot_Trim!CF4&lt;&gt;0,CF4/PLANEL_Pot_Trim!CF4,0)</f>
        <v>0.52787993921928378</v>
      </c>
      <c r="CG30" s="47">
        <f>IF(PLANEL_Pot_Trim!CG4&lt;&gt;0,CG4/PLANEL_Pot_Trim!CG4,0)</f>
        <v>0.42864278571408665</v>
      </c>
      <c r="CH30" s="47">
        <f>IF(PLANEL_Pot_Trim!CH4&lt;&gt;0,CH4/PLANEL_Pot_Trim!CH4,0)</f>
        <v>0.43454187163884256</v>
      </c>
      <c r="CI30" s="47">
        <f>IF(PLANEL_Pot_Trim!CI4&lt;&gt;0,CI4/PLANEL_Pot_Trim!CI4,0)</f>
        <v>0.58663087792115776</v>
      </c>
      <c r="CJ30" s="47">
        <f>IF(PLANEL_Pot_Trim!CJ4&lt;&gt;0,CJ4/PLANEL_Pot_Trim!CJ4,0)</f>
        <v>0.54171091097823909</v>
      </c>
      <c r="CK30" s="47">
        <f>IF(PLANEL_Pot_Trim!CK4&lt;&gt;0,CK4/PLANEL_Pot_Trim!CK4,0)</f>
        <v>0.42308396600491405</v>
      </c>
      <c r="CL30" s="47">
        <f>IF(PLANEL_Pot_Trim!CL4&lt;&gt;0,CL4/PLANEL_Pot_Trim!CL4,0)</f>
        <v>0.43375218537668592</v>
      </c>
      <c r="CM30" s="47">
        <f>IF(PLANEL_Pot_Trim!CM4&lt;&gt;0,CM4/PLANEL_Pot_Trim!CM4,0)</f>
        <v>0.58832967591021623</v>
      </c>
      <c r="CN30" s="47">
        <f>IF(PLANEL_Pot_Trim!CN4&lt;&gt;0,CN4/PLANEL_Pot_Trim!CN4,0)</f>
        <v>0.52808660569815002</v>
      </c>
      <c r="CO30" s="47">
        <f>IF(PLANEL_Pot_Trim!CO4&lt;&gt;0,CO4/PLANEL_Pot_Trim!CO4,0)</f>
        <v>0.42170131815880019</v>
      </c>
      <c r="CP30" s="47">
        <f>IF(PLANEL_Pot_Trim!CP4&lt;&gt;0,CP4/PLANEL_Pot_Trim!CP4,0)</f>
        <v>0.43304803953316251</v>
      </c>
      <c r="CQ30" s="47">
        <f>IF(PLANEL_Pot_Trim!CQ4&lt;&gt;0,CQ4/PLANEL_Pot_Trim!CQ4,0)</f>
        <v>0.59186055236013368</v>
      </c>
      <c r="CR30" s="47">
        <f>IF(PLANEL_Pot_Trim!CR4&lt;&gt;0,CR4/PLANEL_Pot_Trim!CR4,0)</f>
        <v>0.52812016664007355</v>
      </c>
      <c r="CS30" s="47">
        <f>IF(PLANEL_Pot_Trim!CS4&lt;&gt;0,CS4/PLANEL_Pot_Trim!CS4,0)</f>
        <v>0.41756202857373698</v>
      </c>
      <c r="CT30" s="47">
        <f>IF(PLANEL_Pot_Trim!CT4&lt;&gt;0,CT4/PLANEL_Pot_Trim!CT4,0)</f>
        <v>0.43117190787395582</v>
      </c>
      <c r="CU30" s="47">
        <f>IF(PLANEL_Pot_Trim!CU4&lt;&gt;0,CU4/PLANEL_Pot_Trim!CU4,0)</f>
        <v>0.59457568490041457</v>
      </c>
      <c r="CV30" s="47">
        <f>IF(PLANEL_Pot_Trim!CV4&lt;&gt;0,CV4/PLANEL_Pot_Trim!CV4,0)</f>
        <v>0.52865876006633461</v>
      </c>
      <c r="CW30" s="47">
        <f>IF(PLANEL_Pot_Trim!CW4&lt;&gt;0,CW4/PLANEL_Pot_Trim!CW4,0)</f>
        <v>0.41695510126053847</v>
      </c>
      <c r="CX30" s="47">
        <f>IF(PLANEL_Pot_Trim!CX4&lt;&gt;0,CX4/PLANEL_Pot_Trim!CX4,0)</f>
        <v>0.4302836470463724</v>
      </c>
      <c r="CY30" s="77">
        <f>IF(PLANEL_Pot_Trim!CY4&lt;&gt;0,CY4/PLANEL_Pot_Trim!CY4,0)</f>
        <v>0.59457568490041457</v>
      </c>
      <c r="CZ30" s="77">
        <f>IF(PLANEL_Pot_Trim!CZ4&lt;&gt;0,CZ4/PLANEL_Pot_Trim!CZ4,0)</f>
        <v>0.52655923070625488</v>
      </c>
      <c r="DA30" s="77">
        <f>IF(PLANEL_Pot_Trim!DA4&lt;&gt;0,DA4/PLANEL_Pot_Trim!DA4,0)</f>
        <v>0.40688014939519568</v>
      </c>
      <c r="DB30" s="77">
        <f>IF(PLANEL_Pot_Trim!DB4&lt;&gt;0,DB4/PLANEL_Pot_Trim!DB4,0)</f>
        <v>0.4302836470463724</v>
      </c>
      <c r="DC30" s="47">
        <f>IF(PLANEL_Pot_Trim!DC4&lt;&gt;0,DC4/PLANEL_Pot_Trim!DC4,0)</f>
        <v>0.59457568490041457</v>
      </c>
      <c r="DD30" s="47">
        <f>IF(PLANEL_Pot_Trim!DD4&lt;&gt;0,DD4/PLANEL_Pot_Trim!DD4,0)</f>
        <v>0.51611871830692957</v>
      </c>
      <c r="DE30" s="47">
        <f>IF(PLANEL_Pot_Trim!DE4&lt;&gt;0,DE4/PLANEL_Pot_Trim!DE4,0)</f>
        <v>0.38672573090501472</v>
      </c>
      <c r="DF30" s="47">
        <f>IF(PLANEL_Pot_Trim!DF4&lt;&gt;0,DF4/PLANEL_Pot_Trim!DF4,0)</f>
        <v>0.4302836470463724</v>
      </c>
      <c r="DG30" s="47">
        <f>IF(PLANEL_Pot_Trim!DG4&lt;&gt;0,DG4/PLANEL_Pot_Trim!DG4,0)</f>
        <v>0.59457568490041457</v>
      </c>
      <c r="DH30" s="47">
        <f>IF(PLANEL_Pot_Trim!DH4&lt;&gt;0,DH4/PLANEL_Pot_Trim!DH4,0)</f>
        <v>0.5218285304700242</v>
      </c>
      <c r="DI30" s="47">
        <f>IF(PLANEL_Pot_Trim!DI4&lt;&gt;0,DI4/PLANEL_Pot_Trim!DI4,0)</f>
        <v>0.38031461889271206</v>
      </c>
      <c r="DJ30" s="47">
        <f>IF(PLANEL_Pot_Trim!DJ4&lt;&gt;0,DJ4/PLANEL_Pot_Trim!DJ4,0)</f>
        <v>0.4302836470463724</v>
      </c>
      <c r="DK30" s="47">
        <f>IF(PLANEL_Pot_Trim!DK4&lt;&gt;0,DK4/PLANEL_Pot_Trim!DK4,0)</f>
        <v>0.59457568490041457</v>
      </c>
      <c r="DL30" s="47">
        <f>IF(PLANEL_Pot_Trim!DL4&lt;&gt;0,DL4/PLANEL_Pot_Trim!DL4,0)</f>
        <v>0.53286133672728742</v>
      </c>
      <c r="DM30" s="47">
        <f>IF(PLANEL_Pot_Trim!DM4&lt;&gt;0,DM4/PLANEL_Pot_Trim!DM4,0)</f>
        <v>0.37688196442396105</v>
      </c>
      <c r="DN30" s="47">
        <f>IF(PLANEL_Pot_Trim!DN4&lt;&gt;0,DN4/PLANEL_Pot_Trim!DN4,0)</f>
        <v>0.4302836470463724</v>
      </c>
      <c r="DO30" s="47">
        <f>IF(PLANEL_Pot_Trim!DO4&lt;&gt;0,DO4/PLANEL_Pot_Trim!DO4,0)</f>
        <v>0.59457568490041457</v>
      </c>
      <c r="DP30" s="47">
        <f>IF(PLANEL_Pot_Trim!DP4&lt;&gt;0,DP4/PLANEL_Pot_Trim!DP4,0)</f>
        <v>0.50413626481005447</v>
      </c>
      <c r="DQ30" s="47">
        <f>IF(PLANEL_Pot_Trim!DQ4&lt;&gt;0,DQ4/PLANEL_Pot_Trim!DQ4,0)</f>
        <v>0.37421669353113474</v>
      </c>
      <c r="DR30" s="47">
        <f>IF(PLANEL_Pot_Trim!DR4&lt;&gt;0,DR4/PLANEL_Pot_Trim!DR4,0)</f>
        <v>0.4302836470463724</v>
      </c>
      <c r="DS30" s="47">
        <f>IF(PLANEL_Pot_Trim!DS4&lt;&gt;0,DS4/PLANEL_Pot_Trim!DS4,0)</f>
        <v>0.59457568490041457</v>
      </c>
      <c r="DT30" s="47">
        <f>IF(PLANEL_Pot_Trim!DT4&lt;&gt;0,DT4/PLANEL_Pot_Trim!DT4,0)</f>
        <v>0.50773619721308072</v>
      </c>
      <c r="DU30" s="47">
        <f>IF(PLANEL_Pot_Trim!DU4&lt;&gt;0,DU4/PLANEL_Pot_Trim!DU4,0)</f>
        <v>0.37421669353113474</v>
      </c>
      <c r="DV30" s="47">
        <f>IF(PLANEL_Pot_Trim!DV4&lt;&gt;0,DV4/PLANEL_Pot_Trim!DV4,0)</f>
        <v>0.4302836470463724</v>
      </c>
      <c r="DW30" s="47">
        <f>IF(PLANEL_Pot_Trim!DW4&lt;&gt;0,DW4/PLANEL_Pot_Trim!DW4,0)</f>
        <v>0.59457568490041457</v>
      </c>
      <c r="DX30" s="47">
        <f>IF(PLANEL_Pot_Trim!DX4&lt;&gt;0,DX4/PLANEL_Pot_Trim!DX4,0)</f>
        <v>0.51826185416415449</v>
      </c>
      <c r="DY30" s="47">
        <f>IF(PLANEL_Pot_Trim!DY4&lt;&gt;0,DY4/PLANEL_Pot_Trim!DY4,0)</f>
        <v>0.37421669353113474</v>
      </c>
      <c r="DZ30" s="47">
        <f>IF(PLANEL_Pot_Trim!DZ4&lt;&gt;0,DZ4/PLANEL_Pot_Trim!DZ4,0)</f>
        <v>0.4302836470463724</v>
      </c>
      <c r="EA30" s="47">
        <f>IF(PLANEL_Pot_Trim!EA4&lt;&gt;0,EA4/PLANEL_Pot_Trim!EA4,0)</f>
        <v>0.59457568490041457</v>
      </c>
      <c r="EB30" s="47">
        <f>IF(PLANEL_Pot_Trim!EB4&lt;&gt;0,EB4/PLANEL_Pot_Trim!EB4,0)</f>
        <v>0.53066220618019999</v>
      </c>
      <c r="EC30" s="47">
        <f>IF(PLANEL_Pot_Trim!EC4&lt;&gt;0,EC4/PLANEL_Pot_Trim!EC4,0)</f>
        <v>0.37421669353113474</v>
      </c>
      <c r="ED30" s="47">
        <f>IF(PLANEL_Pot_Trim!ED4&lt;&gt;0,ED4/PLANEL_Pot_Trim!ED4,0)</f>
        <v>0.4302836470463724</v>
      </c>
      <c r="EE30" s="47">
        <f>IF(PLANEL_Pot_Trim!EE4&lt;&gt;0,EE4/PLANEL_Pot_Trim!EE4,0)</f>
        <v>0.59557320876758413</v>
      </c>
      <c r="EF30" s="47">
        <f>IF(PLANEL_Pot_Trim!EF4&lt;&gt;0,EF4/PLANEL_Pot_Trim!EF4,0)</f>
        <v>0.53350494716384889</v>
      </c>
      <c r="EG30" s="47">
        <f>IF(PLANEL_Pot_Trim!EG4&lt;&gt;0,EG4/PLANEL_Pot_Trim!EG4,0)</f>
        <v>0.37321813952210636</v>
      </c>
      <c r="EH30" s="47">
        <f>IF(PLANEL_Pot_Trim!EH4&lt;&gt;0,EH4/PLANEL_Pot_Trim!EH4,0)</f>
        <v>0.42984568903087045</v>
      </c>
      <c r="EI30" s="47">
        <f>IF(PLANEL_Pot_Trim!EI4&lt;&gt;0,EI4/PLANEL_Pot_Trim!EI4,0)</f>
        <v>0.60077696547203074</v>
      </c>
      <c r="EJ30" s="47">
        <f>IF(PLANEL_Pot_Trim!EJ4&lt;&gt;0,EJ4/PLANEL_Pot_Trim!EJ4,0)</f>
        <v>0.51388914203231439</v>
      </c>
      <c r="EK30" s="47">
        <f>IF(PLANEL_Pot_Trim!EK4&lt;&gt;0,EK4/PLANEL_Pot_Trim!EK4,0)</f>
        <v>0.37197565397116489</v>
      </c>
      <c r="EL30" s="47">
        <f>IF(PLANEL_Pot_Trim!EL4&lt;&gt;0,EL4/PLANEL_Pot_Trim!EL4,0)</f>
        <v>0.4269072915459336</v>
      </c>
      <c r="EM30" s="47">
        <f>IF(PLANEL_Pot_Trim!EM4&lt;&gt;0,EM4/PLANEL_Pot_Trim!EM4,0)</f>
        <v>0.60142498200836592</v>
      </c>
      <c r="EN30" s="47">
        <f>IF(PLANEL_Pot_Trim!EN4&lt;&gt;0,EN4/PLANEL_Pot_Trim!EN4,0)</f>
        <v>0.53823708011918736</v>
      </c>
      <c r="EO30" s="47">
        <f>IF(PLANEL_Pot_Trim!EO4&lt;&gt;0,EO4/PLANEL_Pot_Trim!EO4,0)</f>
        <v>0.37224697096704185</v>
      </c>
      <c r="EP30" s="47">
        <f>IF(PLANEL_Pot_Trim!EP4&lt;&gt;0,EP4/PLANEL_Pot_Trim!EP4,0)</f>
        <v>0.42599436582535694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0.52774538364190471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0.57752576640032904</v>
      </c>
      <c r="AB31" s="47">
        <f>IF(PLANEL_Pot_Trim!AB5&lt;&gt;0,AB5/PLANEL_Pot_Trim!AB5,0)</f>
        <v>0.49864063958708049</v>
      </c>
      <c r="AC31" s="47">
        <f>IF(PLANEL_Pot_Trim!AC5&lt;&gt;0,AC5/PLANEL_Pot_Trim!AC5,0)</f>
        <v>0.42895492157348192</v>
      </c>
      <c r="AD31" s="47">
        <f>IF(PLANEL_Pot_Trim!AD5&lt;&gt;0,AD5/PLANEL_Pot_Trim!AD5,0)</f>
        <v>0.48529753933057607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0.5327304153990341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0.53131159606478251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0.43138600839630947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0.45667583178276411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0.53534934137104484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0.53311605266587303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0.5361753856456003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0.5361753856456003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0.53385923510733591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0.5361447193289558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0.4221795809076182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0.51942432825566165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0.5361753856456003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0.51942432825566165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0.51524860630685321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0.44001938736703755</v>
      </c>
      <c r="DI31" s="47">
        <f>IF(PLANEL_Pot_Trim!DI5&lt;&gt;0,DI5/PLANEL_Pot_Trim!DI5,0)</f>
        <v>0.44383171534535099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0.31250490253695717</v>
      </c>
      <c r="DM31" s="47">
        <f>IF(PLANEL_Pot_Trim!DM5&lt;&gt;0,DM5/PLANEL_Pot_Trim!DM5,0)</f>
        <v>0.44058464638045175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0.53606391614889448</v>
      </c>
      <c r="DQ31" s="47">
        <f>IF(PLANEL_Pot_Trim!DQ5&lt;&gt;0,DQ5/PLANEL_Pot_Trim!DQ5,0)</f>
        <v>0.43700676610909051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0.51942432825566165</v>
      </c>
      <c r="DU31" s="47">
        <f>IF(PLANEL_Pot_Trim!DU5&lt;&gt;0,DU5/PLANEL_Pot_Trim!DU5,0)</f>
        <v>0.43700676610909051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0.46566529883586688</v>
      </c>
      <c r="DY31" s="47">
        <f>IF(PLANEL_Pot_Trim!DY5&lt;&gt;0,DY5/PLANEL_Pot_Trim!DY5,0)</f>
        <v>0.43700676610909051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0.38325862093684604</v>
      </c>
      <c r="EC31" s="47">
        <f>IF(PLANEL_Pot_Trim!EC5&lt;&gt;0,EC5/PLANEL_Pot_Trim!EC5,0)</f>
        <v>0.43700676610909051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0.38313680514176834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0.52634991767925321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0.38325862093684604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0.13936519498289623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4.621881894711078E-2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0.14910712047564256</v>
      </c>
      <c r="AM33" s="48">
        <f>IF(PLANEL_Pot_Trim!AM7&lt;&gt;0,AM7/PLANEL_Pot_Trim!AM7,0)</f>
        <v>4.2775537299487257E-2</v>
      </c>
      <c r="AN33" s="48">
        <f>IF(PLANEL_Pot_Trim!AN7&lt;&gt;0,AN7/PLANEL_Pot_Trim!AN7,0)</f>
        <v>0</v>
      </c>
      <c r="AO33" s="48">
        <f>IF(PLANEL_Pot_Trim!AO7&lt;&gt;0,AO7/PLANEL_Pot_Trim!AO7,0)</f>
        <v>5.3308774332329074E-3</v>
      </c>
      <c r="AP33" s="48">
        <f>IF(PLANEL_Pot_Trim!AP7&lt;&gt;0,AP7/PLANEL_Pot_Trim!AP7,0)</f>
        <v>0.11378417656759036</v>
      </c>
      <c r="AQ33" s="48">
        <f>IF(PLANEL_Pot_Trim!AQ7&lt;&gt;0,AQ7/PLANEL_Pot_Trim!AQ7,0)</f>
        <v>2.6484103481215836E-2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8.1679319540461329E-2</v>
      </c>
      <c r="AU33" s="48">
        <f>IF(PLANEL_Pot_Trim!AU7&lt;&gt;0,AU7/PLANEL_Pot_Trim!AU7,0)</f>
        <v>2.5724860053234662E-2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2.5724860053234662E-2</v>
      </c>
      <c r="AY33" s="48">
        <f>IF(PLANEL_Pot_Trim!AY7&lt;&gt;0,AY7/PLANEL_Pot_Trim!AY7,0)</f>
        <v>2.4596133816678623E-2</v>
      </c>
      <c r="AZ33" s="48">
        <f>IF(PLANEL_Pot_Trim!AZ7&lt;&gt;0,AZ7/PLANEL_Pot_Trim!AZ7,0)</f>
        <v>0</v>
      </c>
      <c r="BA33" s="48">
        <f>IF(PLANEL_Pot_Trim!BA7&lt;&gt;0,BA7/PLANEL_Pot_Trim!BA7,0)</f>
        <v>2.4596133816678623E-2</v>
      </c>
      <c r="BB33" s="48">
        <f>IF(PLANEL_Pot_Trim!BB7&lt;&gt;0,BB7/PLANEL_Pot_Trim!BB7,0)</f>
        <v>2.4596133816678623E-2</v>
      </c>
      <c r="BC33" s="48">
        <f>IF(PLANEL_Pot_Trim!BC7&lt;&gt;0,BC7/PLANEL_Pot_Trim!BC7,0)</f>
        <v>2.4123693766999538E-2</v>
      </c>
      <c r="BD33" s="48">
        <f>IF(PLANEL_Pot_Trim!BD7&lt;&gt;0,BD7/PLANEL_Pot_Trim!BD7,0)</f>
        <v>0</v>
      </c>
      <c r="BE33" s="48">
        <f>IF(PLANEL_Pot_Trim!BE7&lt;&gt;0,BE7/PLANEL_Pot_Trim!BE7,0)</f>
        <v>2.4123693766999538E-2</v>
      </c>
      <c r="BF33" s="48">
        <f>IF(PLANEL_Pot_Trim!BF7&lt;&gt;0,BF7/PLANEL_Pot_Trim!BF7,0)</f>
        <v>2.4123693766999538E-2</v>
      </c>
      <c r="BG33" s="48">
        <f>IF(PLANEL_Pot_Trim!BG7&lt;&gt;0,BG7/PLANEL_Pot_Trim!BG7,0)</f>
        <v>2.3067741007713114E-2</v>
      </c>
      <c r="BH33" s="48">
        <f>IF(PLANEL_Pot_Trim!BH7&lt;&gt;0,BH7/PLANEL_Pot_Trim!BH7,0)</f>
        <v>0</v>
      </c>
      <c r="BI33" s="48">
        <f>IF(PLANEL_Pot_Trim!BI7&lt;&gt;0,BI7/PLANEL_Pot_Trim!BI7,0)</f>
        <v>2.3067741007713114E-2</v>
      </c>
      <c r="BJ33" s="48">
        <f>IF(PLANEL_Pot_Trim!BJ7&lt;&gt;0,BJ7/PLANEL_Pot_Trim!BJ7,0)</f>
        <v>2.3067741007713114E-2</v>
      </c>
      <c r="BK33" s="48">
        <f>IF(PLANEL_Pot_Trim!BK7&lt;&gt;0,BK7/PLANEL_Pot_Trim!BK7,0)</f>
        <v>2.3067741007713114E-2</v>
      </c>
      <c r="BL33" s="48">
        <f>IF(PLANEL_Pot_Trim!BL7&lt;&gt;0,BL7/PLANEL_Pot_Trim!BL7,0)</f>
        <v>0</v>
      </c>
      <c r="BM33" s="48">
        <f>IF(PLANEL_Pot_Trim!BM7&lt;&gt;0,BM7/PLANEL_Pot_Trim!BM7,0)</f>
        <v>2.3067741007713114E-2</v>
      </c>
      <c r="BN33" s="48">
        <f>IF(PLANEL_Pot_Trim!BN7&lt;&gt;0,BN7/PLANEL_Pot_Trim!BN7,0)</f>
        <v>2.3067741007713114E-2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0.52400979970588235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0.78513256352941174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0.41834792721737929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5.6748059969558597E-2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0.40176974152483735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0.44145936771827865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0.15984522314683899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1.9867201724803867E-2</v>
      </c>
      <c r="BD41" s="50">
        <f>IF(PLANEL_Pot_Trim!BD14&lt;&gt;0,BD15/PLANEL_Pot_Trim!BD14,0)</f>
        <v>0.20323823766343263</v>
      </c>
      <c r="BE41" s="50">
        <f>IF(PLANEL_Pot_Trim!BE14&lt;&gt;0,BE15/PLANEL_Pot_Trim!BE14,0)</f>
        <v>0.27811122394572363</v>
      </c>
      <c r="BF41" s="50">
        <f>IF(PLANEL_Pot_Trim!BF14&lt;&gt;0,BF15/PLANEL_Pot_Trim!BF14,0)</f>
        <v>0.17722759992637194</v>
      </c>
      <c r="BG41" s="50">
        <f>IF(PLANEL_Pot_Trim!BG14&lt;&gt;0,BG15/PLANEL_Pot_Trim!BG14,0)</f>
        <v>2.3525543868176575E-2</v>
      </c>
      <c r="BH41" s="50">
        <f>IF(PLANEL_Pot_Trim!BH14&lt;&gt;0,BH15/PLANEL_Pot_Trim!BH14,0)</f>
        <v>0.24066248193570544</v>
      </c>
      <c r="BI41" s="50">
        <f>IF(PLANEL_Pot_Trim!BI14&lt;&gt;0,BI15/PLANEL_Pot_Trim!BI14,0)</f>
        <v>0.32932256346243666</v>
      </c>
      <c r="BJ41" s="50">
        <f>IF(PLANEL_Pot_Trim!BJ14&lt;&gt;0,BJ15/PLANEL_Pot_Trim!BJ14,0)</f>
        <v>0.20986225107202283</v>
      </c>
      <c r="BK41" s="50">
        <f>IF(PLANEL_Pot_Trim!BK14&lt;&gt;0,BK15/PLANEL_Pot_Trim!BK14,0)</f>
        <v>2.3525543868176575E-2</v>
      </c>
      <c r="BL41" s="50">
        <f>IF(PLANEL_Pot_Trim!BL14&lt;&gt;0,BL15/PLANEL_Pot_Trim!BL14,0)</f>
        <v>0.24066248193570544</v>
      </c>
      <c r="BM41" s="50">
        <f>IF(PLANEL_Pot_Trim!BM14&lt;&gt;0,BM15/PLANEL_Pot_Trim!BM14,0)</f>
        <v>0.32932256346243666</v>
      </c>
      <c r="BN41" s="50">
        <f>IF(PLANEL_Pot_Trim!BN14&lt;&gt;0,BN15/PLANEL_Pot_Trim!BN14,0)</f>
        <v>0.20986225107202283</v>
      </c>
      <c r="BO41" s="50">
        <f>IF(PLANEL_Pot_Trim!BO14&lt;&gt;0,BO15/PLANEL_Pot_Trim!BO14,0)</f>
        <v>1.7207851452039048E-2</v>
      </c>
      <c r="BP41" s="50">
        <f>IF(PLANEL_Pot_Trim!BP14&lt;&gt;0,BP15/PLANEL_Pot_Trim!BP14,0)</f>
        <v>0.1760335175428914</v>
      </c>
      <c r="BQ41" s="50">
        <f>IF(PLANEL_Pot_Trim!BQ14&lt;&gt;0,BQ15/PLANEL_Pot_Trim!BQ14,0)</f>
        <v>0.24088428238140905</v>
      </c>
      <c r="BR41" s="50">
        <f>IF(PLANEL_Pot_Trim!BR14&lt;&gt;0,BR15/PLANEL_Pot_Trim!BR14,0)</f>
        <v>0.15350456773943211</v>
      </c>
      <c r="BS41" s="50">
        <f>IF(PLANEL_Pot_Trim!BS14&lt;&gt;0,BS15/PLANEL_Pot_Trim!BS14,0)</f>
        <v>1.7207851452039048E-2</v>
      </c>
      <c r="BT41" s="50">
        <f>IF(PLANEL_Pot_Trim!BT14&lt;&gt;0,BT15/PLANEL_Pot_Trim!BT14,0)</f>
        <v>0.1760335175428914</v>
      </c>
      <c r="BU41" s="50">
        <f>IF(PLANEL_Pot_Trim!BU14&lt;&gt;0,BU15/PLANEL_Pot_Trim!BU14,0)</f>
        <v>0.24088428238140905</v>
      </c>
      <c r="BV41" s="50">
        <f>IF(PLANEL_Pot_Trim!BV14&lt;&gt;0,BV15/PLANEL_Pot_Trim!BV14,0)</f>
        <v>0.15350456773943211</v>
      </c>
      <c r="BW41" s="50">
        <f>IF(PLANEL_Pot_Trim!BW14&lt;&gt;0,BW15/PLANEL_Pot_Trim!BW14,0)</f>
        <v>1.7207851452039048E-2</v>
      </c>
      <c r="BX41" s="50">
        <f>IF(PLANEL_Pot_Trim!BX14&lt;&gt;0,BX15/PLANEL_Pot_Trim!BX14,0)</f>
        <v>0.1760335175428914</v>
      </c>
      <c r="BY41" s="50">
        <f>IF(PLANEL_Pot_Trim!BY14&lt;&gt;0,BY15/PLANEL_Pot_Trim!BY14,0)</f>
        <v>0.24088428238140905</v>
      </c>
      <c r="BZ41" s="50">
        <f>IF(PLANEL_Pot_Trim!BZ14&lt;&gt;0,BZ15/PLANEL_Pot_Trim!BZ14,0)</f>
        <v>0.15350456773943211</v>
      </c>
      <c r="CA41" s="50">
        <f>IF(PLANEL_Pot_Trim!CA14&lt;&gt;0,CA15/PLANEL_Pot_Trim!CA14,0)</f>
        <v>1.7207851452039048E-2</v>
      </c>
      <c r="CB41" s="50">
        <f>IF(PLANEL_Pot_Trim!CB14&lt;&gt;0,CB15/PLANEL_Pot_Trim!CB14,0)</f>
        <v>0.1760335175428914</v>
      </c>
      <c r="CC41" s="50">
        <f>IF(PLANEL_Pot_Trim!CC14&lt;&gt;0,CC15/PLANEL_Pot_Trim!CC14,0)</f>
        <v>0.24088428238140905</v>
      </c>
      <c r="CD41" s="50">
        <f>IF(PLANEL_Pot_Trim!CD14&lt;&gt;0,CD15/PLANEL_Pot_Trim!CD14,0)</f>
        <v>0.15350456773943211</v>
      </c>
      <c r="CE41" s="50">
        <f>IF(PLANEL_Pot_Trim!CE14&lt;&gt;0,CE15/PLANEL_Pot_Trim!CE14,0)</f>
        <v>1.7207851452039048E-2</v>
      </c>
      <c r="CF41" s="50">
        <f>IF(PLANEL_Pot_Trim!CF14&lt;&gt;0,CF15/PLANEL_Pot_Trim!CF14,0)</f>
        <v>0.1760335175428914</v>
      </c>
      <c r="CG41" s="50">
        <f>IF(PLANEL_Pot_Trim!CG14&lt;&gt;0,CG15/PLANEL_Pot_Trim!CG14,0)</f>
        <v>0.24088428238140905</v>
      </c>
      <c r="CH41" s="50">
        <f>IF(PLANEL_Pot_Trim!CH14&lt;&gt;0,CH15/PLANEL_Pot_Trim!CH14,0)</f>
        <v>0.15350456773943211</v>
      </c>
      <c r="CI41" s="50">
        <f>IF(PLANEL_Pot_Trim!CI14&lt;&gt;0,CI15/PLANEL_Pot_Trim!CI14,0)</f>
        <v>1.5205781208955547E-2</v>
      </c>
      <c r="CJ41" s="50">
        <f>IF(PLANEL_Pot_Trim!CJ14&lt;&gt;0,CJ15/PLANEL_Pot_Trim!CJ14,0)</f>
        <v>0.15555266501942325</v>
      </c>
      <c r="CK41" s="50">
        <f>IF(PLANEL_Pot_Trim!CK14&lt;&gt;0,CK15/PLANEL_Pot_Trim!CK14,0)</f>
        <v>0.21285828178742794</v>
      </c>
      <c r="CL41" s="50">
        <f>IF(PLANEL_Pot_Trim!CL14&lt;&gt;0,CL15/PLANEL_Pot_Trim!CL14,0)</f>
        <v>0.13564487571269848</v>
      </c>
      <c r="CM41" s="50">
        <f>IF(PLANEL_Pot_Trim!CM14&lt;&gt;0,CM15/PLANEL_Pot_Trim!CM14,0)</f>
        <v>1.5205781208955547E-2</v>
      </c>
      <c r="CN41" s="50">
        <f>IF(PLANEL_Pot_Trim!CN14&lt;&gt;0,CN15/PLANEL_Pot_Trim!CN14,0)</f>
        <v>0.15555266501942325</v>
      </c>
      <c r="CO41" s="50">
        <f>IF(PLANEL_Pot_Trim!CO14&lt;&gt;0,CO15/PLANEL_Pot_Trim!CO14,0)</f>
        <v>0.21285828178742794</v>
      </c>
      <c r="CP41" s="50">
        <f>IF(PLANEL_Pot_Trim!CP14&lt;&gt;0,CP15/PLANEL_Pot_Trim!CP14,0)</f>
        <v>0.13564487571269848</v>
      </c>
      <c r="CQ41" s="50">
        <f>IF(PLANEL_Pot_Trim!CQ14&lt;&gt;0,CQ15/PLANEL_Pot_Trim!CQ14,0)</f>
        <v>1.5205781208955547E-2</v>
      </c>
      <c r="CR41" s="50">
        <f>IF(PLANEL_Pot_Trim!CR14&lt;&gt;0,CR15/PLANEL_Pot_Trim!CR14,0)</f>
        <v>0.15555266501942325</v>
      </c>
      <c r="CS41" s="50">
        <f>IF(PLANEL_Pot_Trim!CS14&lt;&gt;0,CS15/PLANEL_Pot_Trim!CS14,0)</f>
        <v>0.21285828178742794</v>
      </c>
      <c r="CT41" s="50">
        <f>IF(PLANEL_Pot_Trim!CT14&lt;&gt;0,CT15/PLANEL_Pot_Trim!CT14,0)</f>
        <v>0.13564487571269848</v>
      </c>
      <c r="CU41" s="50">
        <f>IF(PLANEL_Pot_Trim!CU14&lt;&gt;0,CU15/PLANEL_Pot_Trim!CU14,0)</f>
        <v>1.5205781208955547E-2</v>
      </c>
      <c r="CV41" s="50">
        <f>IF(PLANEL_Pot_Trim!CV14&lt;&gt;0,CV15/PLANEL_Pot_Trim!CV14,0)</f>
        <v>0.15555266501942325</v>
      </c>
      <c r="CW41" s="50">
        <f>IF(PLANEL_Pot_Trim!CW14&lt;&gt;0,CW15/PLANEL_Pot_Trim!CW14,0)</f>
        <v>0.21285828178742794</v>
      </c>
      <c r="CX41" s="50">
        <f>IF(PLANEL_Pot_Trim!CX14&lt;&gt;0,CX15/PLANEL_Pot_Trim!CX14,0)</f>
        <v>0.13564487571269848</v>
      </c>
      <c r="CY41" s="80">
        <f>IF(PLANEL_Pot_Trim!CY14&lt;&gt;0,CY15/PLANEL_Pot_Trim!CY14,0)</f>
        <v>1.5205781208955547E-2</v>
      </c>
      <c r="CZ41" s="80">
        <f>IF(PLANEL_Pot_Trim!CZ14&lt;&gt;0,CZ15/PLANEL_Pot_Trim!CZ14,0)</f>
        <v>0.15555266501942325</v>
      </c>
      <c r="DA41" s="80">
        <f>IF(PLANEL_Pot_Trim!DA14&lt;&gt;0,DA15/PLANEL_Pot_Trim!DA14,0)</f>
        <v>0.21285828178742794</v>
      </c>
      <c r="DB41" s="80">
        <f>IF(PLANEL_Pot_Trim!DB14&lt;&gt;0,DB15/PLANEL_Pot_Trim!DB14,0)</f>
        <v>0.13564487571269848</v>
      </c>
      <c r="DC41" s="50">
        <f>IF(PLANEL_Pot_Trim!DC14&lt;&gt;0,DC15/PLANEL_Pot_Trim!DC14,0)</f>
        <v>1.5205781208955547E-2</v>
      </c>
      <c r="DD41" s="50">
        <f>IF(PLANEL_Pot_Trim!DD14&lt;&gt;0,DD15/PLANEL_Pot_Trim!DD14,0)</f>
        <v>0.15555266501942325</v>
      </c>
      <c r="DE41" s="50">
        <f>IF(PLANEL_Pot_Trim!DE14&lt;&gt;0,DE15/PLANEL_Pot_Trim!DE14,0)</f>
        <v>0.21285828178742794</v>
      </c>
      <c r="DF41" s="50">
        <f>IF(PLANEL_Pot_Trim!DF14&lt;&gt;0,DF15/PLANEL_Pot_Trim!DF14,0)</f>
        <v>0.13564487571269848</v>
      </c>
      <c r="DG41" s="50">
        <f>IF(PLANEL_Pot_Trim!DG14&lt;&gt;0,DG15/PLANEL_Pot_Trim!DG14,0)</f>
        <v>1.5205781208955547E-2</v>
      </c>
      <c r="DH41" s="50">
        <f>IF(PLANEL_Pot_Trim!DH14&lt;&gt;0,DH15/PLANEL_Pot_Trim!DH14,0)</f>
        <v>0.15555266501942325</v>
      </c>
      <c r="DI41" s="50">
        <f>IF(PLANEL_Pot_Trim!DI14&lt;&gt;0,DI15/PLANEL_Pot_Trim!DI14,0)</f>
        <v>0.21285828178742794</v>
      </c>
      <c r="DJ41" s="50">
        <f>IF(PLANEL_Pot_Trim!DJ14&lt;&gt;0,DJ15/PLANEL_Pot_Trim!DJ14,0)</f>
        <v>0.13564487571269848</v>
      </c>
      <c r="DK41" s="50">
        <f>IF(PLANEL_Pot_Trim!DK14&lt;&gt;0,DK15/PLANEL_Pot_Trim!DK14,0)</f>
        <v>1.5205781208955547E-2</v>
      </c>
      <c r="DL41" s="50">
        <f>IF(PLANEL_Pot_Trim!DL14&lt;&gt;0,DL15/PLANEL_Pot_Trim!DL14,0)</f>
        <v>0.15555266501942325</v>
      </c>
      <c r="DM41" s="50">
        <f>IF(PLANEL_Pot_Trim!DM14&lt;&gt;0,DM15/PLANEL_Pot_Trim!DM14,0)</f>
        <v>0.21285828178742794</v>
      </c>
      <c r="DN41" s="50">
        <f>IF(PLANEL_Pot_Trim!DN14&lt;&gt;0,DN15/PLANEL_Pot_Trim!DN14,0)</f>
        <v>0.13564487571269848</v>
      </c>
      <c r="DO41" s="50">
        <f>IF(PLANEL_Pot_Trim!DO14&lt;&gt;0,DO15/PLANEL_Pot_Trim!DO14,0)</f>
        <v>1.5205781208955547E-2</v>
      </c>
      <c r="DP41" s="50">
        <f>IF(PLANEL_Pot_Trim!DP14&lt;&gt;0,DP15/PLANEL_Pot_Trim!DP14,0)</f>
        <v>0.15555266501942325</v>
      </c>
      <c r="DQ41" s="50">
        <f>IF(PLANEL_Pot_Trim!DQ14&lt;&gt;0,DQ15/PLANEL_Pot_Trim!DQ14,0)</f>
        <v>0.21285828178742794</v>
      </c>
      <c r="DR41" s="50">
        <f>IF(PLANEL_Pot_Trim!DR14&lt;&gt;0,DR15/PLANEL_Pot_Trim!DR14,0)</f>
        <v>0.13564487571269848</v>
      </c>
      <c r="DS41" s="50">
        <f>IF(PLANEL_Pot_Trim!DS14&lt;&gt;0,DS15/PLANEL_Pot_Trim!DS14,0)</f>
        <v>1.5205781208955547E-2</v>
      </c>
      <c r="DT41" s="50">
        <f>IF(PLANEL_Pot_Trim!DT14&lt;&gt;0,DT15/PLANEL_Pot_Trim!DT14,0)</f>
        <v>0.15555266501942325</v>
      </c>
      <c r="DU41" s="50">
        <f>IF(PLANEL_Pot_Trim!DU14&lt;&gt;0,DU15/PLANEL_Pot_Trim!DU14,0)</f>
        <v>0.21285828178742794</v>
      </c>
      <c r="DV41" s="50">
        <f>IF(PLANEL_Pot_Trim!DV14&lt;&gt;0,DV15/PLANEL_Pot_Trim!DV14,0)</f>
        <v>0.13564487571269848</v>
      </c>
      <c r="DW41" s="50">
        <f>IF(PLANEL_Pot_Trim!DW14&lt;&gt;0,DW15/PLANEL_Pot_Trim!DW14,0)</f>
        <v>1.4950471679462956E-2</v>
      </c>
      <c r="DX41" s="50">
        <f>IF(PLANEL_Pot_Trim!DX14&lt;&gt;0,DX15/PLANEL_Pot_Trim!DX14,0)</f>
        <v>0.15294089011804313</v>
      </c>
      <c r="DY41" s="50">
        <f>IF(PLANEL_Pot_Trim!DY14&lt;&gt;0,DY15/PLANEL_Pot_Trim!DY14,0)</f>
        <v>0.2092843287609473</v>
      </c>
      <c r="DZ41" s="50">
        <f>IF(PLANEL_Pot_Trim!DZ14&lt;&gt;0,DZ15/PLANEL_Pot_Trim!DZ14,0)</f>
        <v>0.133367358436842</v>
      </c>
      <c r="EA41" s="50">
        <f>IF(PLANEL_Pot_Trim!EA14&lt;&gt;0,EA15/PLANEL_Pot_Trim!EA14,0)</f>
        <v>1.4950471679462956E-2</v>
      </c>
      <c r="EB41" s="50">
        <f>IF(PLANEL_Pot_Trim!EB14&lt;&gt;0,EB15/PLANEL_Pot_Trim!EB14,0)</f>
        <v>0.15294089011804313</v>
      </c>
      <c r="EC41" s="50">
        <f>IF(PLANEL_Pot_Trim!EC14&lt;&gt;0,EC15/PLANEL_Pot_Trim!EC14,0)</f>
        <v>0.2092843287609473</v>
      </c>
      <c r="ED41" s="50">
        <f>IF(PLANEL_Pot_Trim!ED14&lt;&gt;0,ED15/PLANEL_Pot_Trim!ED14,0)</f>
        <v>0.133367358436842</v>
      </c>
      <c r="EE41" s="50">
        <f>IF(PLANEL_Pot_Trim!EE14&lt;&gt;0,EE15/PLANEL_Pot_Trim!EE14,0)</f>
        <v>1.4950471679462956E-2</v>
      </c>
      <c r="EF41" s="50">
        <f>IF(PLANEL_Pot_Trim!EF14&lt;&gt;0,EF15/PLANEL_Pot_Trim!EF14,0)</f>
        <v>0.15294089011804313</v>
      </c>
      <c r="EG41" s="50">
        <f>IF(PLANEL_Pot_Trim!EG14&lt;&gt;0,EG15/PLANEL_Pot_Trim!EG14,0)</f>
        <v>0.2092843287609473</v>
      </c>
      <c r="EH41" s="50">
        <f>IF(PLANEL_Pot_Trim!EH14&lt;&gt;0,EH15/PLANEL_Pot_Trim!EH14,0)</f>
        <v>0.133367358436842</v>
      </c>
      <c r="EI41" s="50">
        <f>IF(PLANEL_Pot_Trim!EI14&lt;&gt;0,EI15/PLANEL_Pot_Trim!EI14,0)</f>
        <v>1.4950471679462956E-2</v>
      </c>
      <c r="EJ41" s="50">
        <f>IF(PLANEL_Pot_Trim!EJ14&lt;&gt;0,EJ15/PLANEL_Pot_Trim!EJ14,0)</f>
        <v>0.15294089011804313</v>
      </c>
      <c r="EK41" s="50">
        <f>IF(PLANEL_Pot_Trim!EK14&lt;&gt;0,EK15/PLANEL_Pot_Trim!EK14,0)</f>
        <v>0.2092843287609473</v>
      </c>
      <c r="EL41" s="50">
        <f>IF(PLANEL_Pot_Trim!EL14&lt;&gt;0,EL15/PLANEL_Pot_Trim!EL14,0)</f>
        <v>0.133367358436842</v>
      </c>
      <c r="EM41" s="50">
        <f>IF(PLANEL_Pot_Trim!EM14&lt;&gt;0,EM15/PLANEL_Pot_Trim!EM14,0)</f>
        <v>1.4950471679462956E-2</v>
      </c>
      <c r="EN41" s="50">
        <f>IF(PLANEL_Pot_Trim!EN14&lt;&gt;0,EN15/PLANEL_Pot_Trim!EN14,0)</f>
        <v>0.15294089011804313</v>
      </c>
      <c r="EO41" s="50">
        <f>IF(PLANEL_Pot_Trim!EO14&lt;&gt;0,EO15/PLANEL_Pot_Trim!EO14,0)</f>
        <v>0.2092843287609473</v>
      </c>
      <c r="EP41" s="50">
        <f>IF(PLANEL_Pot_Trim!EP14&lt;&gt;0,EP15/PLANEL_Pot_Trim!EP14,0)</f>
        <v>0.133367358436842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0.90882233411602209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0.90882233411602209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0.906806728962536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0.35536711995719428</v>
      </c>
      <c r="AZ44" s="51">
        <f>IF(PLANEL_Pot_Trim!AZ17&lt;&gt;0,AZ18/PLANEL_Pot_Trim!AZ17,0)</f>
        <v>0.42852407190959663</v>
      </c>
      <c r="BA44" s="51">
        <f>IF(PLANEL_Pot_Trim!BA17&lt;&gt;0,BA18/PLANEL_Pot_Trim!BA17,0)</f>
        <v>0.56552387678720772</v>
      </c>
      <c r="BB44" s="51">
        <f>IF(PLANEL_Pot_Trim!BB17&lt;&gt;0,BB18/PLANEL_Pot_Trim!BB17,0)</f>
        <v>0.46607414111095025</v>
      </c>
      <c r="BC44" s="51">
        <f>IF(PLANEL_Pot_Trim!BC17&lt;&gt;0,BC18/PLANEL_Pot_Trim!BC17,0)</f>
        <v>0.35537588439884271</v>
      </c>
      <c r="BD44" s="51">
        <f>IF(PLANEL_Pot_Trim!BD17&lt;&gt;0,BD18/PLANEL_Pot_Trim!BD17,0)</f>
        <v>0.42863807671441811</v>
      </c>
      <c r="BE44" s="51">
        <f>IF(PLANEL_Pot_Trim!BE17&lt;&gt;0,BE18/PLANEL_Pot_Trim!BE17,0)</f>
        <v>0.56568662867045005</v>
      </c>
      <c r="BF44" s="51">
        <f>IF(PLANEL_Pot_Trim!BF17&lt;&gt;0,BF18/PLANEL_Pot_Trim!BF17,0)</f>
        <v>0.46614158827607083</v>
      </c>
      <c r="BG44" s="51">
        <f>IF(PLANEL_Pot_Trim!BG17&lt;&gt;0,BG18/PLANEL_Pot_Trim!BG17,0)</f>
        <v>0.35537876825777537</v>
      </c>
      <c r="BH44" s="51">
        <f>IF(PLANEL_Pot_Trim!BH17&lt;&gt;0,BH18/PLANEL_Pot_Trim!BH17,0)</f>
        <v>0.42863449413346877</v>
      </c>
      <c r="BI44" s="51">
        <f>IF(PLANEL_Pot_Trim!BI17&lt;&gt;0,BI18/PLANEL_Pot_Trim!BI17,0)</f>
        <v>0.56567286358935043</v>
      </c>
      <c r="BJ44" s="51">
        <f>IF(PLANEL_Pot_Trim!BJ17&lt;&gt;0,BJ18/PLANEL_Pot_Trim!BJ17,0)</f>
        <v>0.46613324247447446</v>
      </c>
      <c r="BK44" s="51">
        <f>IF(PLANEL_Pot_Trim!BK17&lt;&gt;0,BK18/PLANEL_Pot_Trim!BK17,0)</f>
        <v>0.35540411565107333</v>
      </c>
      <c r="BL44" s="51">
        <f>IF(PLANEL_Pot_Trim!BL17&lt;&gt;0,BL18/PLANEL_Pot_Trim!BL17,0)</f>
        <v>0.42886242238622757</v>
      </c>
      <c r="BM44" s="51">
        <f>IF(PLANEL_Pot_Trim!BM17&lt;&gt;0,BM18/PLANEL_Pot_Trim!BM17,0)</f>
        <v>0.5659768248714625</v>
      </c>
      <c r="BN44" s="51">
        <f>IF(PLANEL_Pot_Trim!BN17&lt;&gt;0,BN18/PLANEL_Pot_Trim!BN17,0)</f>
        <v>0.46625266710301727</v>
      </c>
      <c r="BO44" s="51">
        <f>IF(PLANEL_Pot_Trim!BO17&lt;&gt;0,BO18/PLANEL_Pot_Trim!BO17,0)</f>
        <v>0.35544259889121704</v>
      </c>
      <c r="BP44" s="51">
        <f>IF(PLANEL_Pot_Trim!BP17&lt;&gt;0,BP18/PLANEL_Pot_Trim!BP17,0)</f>
        <v>0.429373309781243</v>
      </c>
      <c r="BQ44" s="51">
        <f>IF(PLANEL_Pot_Trim!BQ17&lt;&gt;0,BQ18/PLANEL_Pot_Trim!BQ17,0)</f>
        <v>0.56670833069762905</v>
      </c>
      <c r="BR44" s="51">
        <f>IF(PLANEL_Pot_Trim!BR17&lt;&gt;0,BR18/PLANEL_Pot_Trim!BR17,0)</f>
        <v>0.46655647800623851</v>
      </c>
      <c r="BS44" s="51">
        <f>IF(PLANEL_Pot_Trim!BS17&lt;&gt;0,BS18/PLANEL_Pot_Trim!BS17,0)</f>
        <v>0.35545484024592378</v>
      </c>
      <c r="BT44" s="51">
        <f>IF(PLANEL_Pot_Trim!BT17&lt;&gt;0,BT18/PLANEL_Pot_Trim!BT17,0)</f>
        <v>0.43019400790615159</v>
      </c>
      <c r="BU44" s="51">
        <f>IF(PLANEL_Pot_Trim!BU17&lt;&gt;0,BU18/PLANEL_Pot_Trim!BU17,0)</f>
        <v>0.56801918971780863</v>
      </c>
      <c r="BV44" s="51">
        <f>IF(PLANEL_Pot_Trim!BV17&lt;&gt;0,BV18/PLANEL_Pot_Trim!BV17,0)</f>
        <v>0.46714223509323421</v>
      </c>
      <c r="BW44" s="51">
        <f>IF(PLANEL_Pot_Trim!BW17&lt;&gt;0,BW18/PLANEL_Pot_Trim!BW17,0)</f>
        <v>0.35551107567786838</v>
      </c>
      <c r="BX44" s="51">
        <f>IF(PLANEL_Pot_Trim!BX17&lt;&gt;0,BX18/PLANEL_Pot_Trim!BX17,0)</f>
        <v>0.43083156512322063</v>
      </c>
      <c r="BY44" s="51">
        <f>IF(PLANEL_Pot_Trim!BY17&lt;&gt;0,BY18/PLANEL_Pot_Trim!BY17,0)</f>
        <v>0.5689095833323049</v>
      </c>
      <c r="BZ44" s="51">
        <f>IF(PLANEL_Pot_Trim!BZ17&lt;&gt;0,BZ18/PLANEL_Pot_Trim!BZ17,0)</f>
        <v>0.46750519142694602</v>
      </c>
      <c r="CA44" s="51">
        <f>IF(PLANEL_Pot_Trim!CA17&lt;&gt;0,CA18/PLANEL_Pot_Trim!CA17,0)</f>
        <v>0.35554742571392278</v>
      </c>
      <c r="CB44" s="51">
        <f>IF(PLANEL_Pot_Trim!CB17&lt;&gt;0,CB18/PLANEL_Pot_Trim!CB17,0)</f>
        <v>0.43142820154092909</v>
      </c>
      <c r="CC44" s="51">
        <f>IF(PLANEL_Pot_Trim!CC17&lt;&gt;0,CC18/PLANEL_Pot_Trim!CC17,0)</f>
        <v>0.56978739479302665</v>
      </c>
      <c r="CD44" s="51">
        <f>IF(PLANEL_Pot_Trim!CD17&lt;&gt;0,CD18/PLANEL_Pot_Trim!CD17,0)</f>
        <v>0.4678769287363862</v>
      </c>
      <c r="CE44" s="51">
        <f>IF(PLANEL_Pot_Trim!CE17&lt;&gt;0,CE18/PLANEL_Pot_Trim!CE17,0)</f>
        <v>0.35555034935240781</v>
      </c>
      <c r="CF44" s="51">
        <f>IF(PLANEL_Pot_Trim!CF17&lt;&gt;0,CF18/PLANEL_Pot_Trim!CF17,0)</f>
        <v>0.43223551858012543</v>
      </c>
      <c r="CG44" s="51">
        <f>IF(PLANEL_Pot_Trim!CG17&lt;&gt;0,CG18/PLANEL_Pot_Trim!CG17,0)</f>
        <v>0.57110184821103593</v>
      </c>
      <c r="CH44" s="51">
        <f>IF(PLANEL_Pot_Trim!CH17&lt;&gt;0,CH18/PLANEL_Pot_Trim!CH17,0)</f>
        <v>0.46847110553829391</v>
      </c>
      <c r="CI44" s="51">
        <f>IF(PLANEL_Pot_Trim!CI17&lt;&gt;0,CI18/PLANEL_Pot_Trim!CI17,0)</f>
        <v>0.35557515788228378</v>
      </c>
      <c r="CJ44" s="51">
        <f>IF(PLANEL_Pot_Trim!CJ17&lt;&gt;0,CJ18/PLANEL_Pot_Trim!CJ17,0)</f>
        <v>0.43239870967669075</v>
      </c>
      <c r="CK44" s="51">
        <f>IF(PLANEL_Pot_Trim!CK17&lt;&gt;0,CK18/PLANEL_Pot_Trim!CK17,0)</f>
        <v>0.57130123949347833</v>
      </c>
      <c r="CL44" s="51">
        <f>IF(PLANEL_Pot_Trim!CL17&lt;&gt;0,CL18/PLANEL_Pot_Trim!CL17,0)</f>
        <v>0.46854348423745845</v>
      </c>
      <c r="CM44" s="51">
        <f>IF(PLANEL_Pot_Trim!CM17&lt;&gt;0,CM18/PLANEL_Pot_Trim!CM17,0)</f>
        <v>0.35566974071029833</v>
      </c>
      <c r="CN44" s="51">
        <f>IF(PLANEL_Pot_Trim!CN17&lt;&gt;0,CN18/PLANEL_Pot_Trim!CN17,0)</f>
        <v>0.43202148141651064</v>
      </c>
      <c r="CO44" s="51">
        <f>IF(PLANEL_Pot_Trim!CO17&lt;&gt;0,CO18/PLANEL_Pot_Trim!CO17,0)</f>
        <v>0.57042610574122987</v>
      </c>
      <c r="CP44" s="51">
        <f>IF(PLANEL_Pot_Trim!CP17&lt;&gt;0,CP18/PLANEL_Pot_Trim!CP17,0)</f>
        <v>0.46807013088132249</v>
      </c>
      <c r="CQ44" s="51">
        <f>IF(PLANEL_Pot_Trim!CQ17&lt;&gt;0,CQ18/PLANEL_Pot_Trim!CQ17,0)</f>
        <v>0.35579795150414439</v>
      </c>
      <c r="CR44" s="51">
        <f>IF(PLANEL_Pot_Trim!CR17&lt;&gt;0,CR18/PLANEL_Pot_Trim!CR17,0)</f>
        <v>0.42921129383190371</v>
      </c>
      <c r="CS44" s="51">
        <f>IF(PLANEL_Pot_Trim!CS17&lt;&gt;0,CS18/PLANEL_Pot_Trim!CS17,0)</f>
        <v>0.56547792110962636</v>
      </c>
      <c r="CT44" s="51">
        <f>IF(PLANEL_Pot_Trim!CT17&lt;&gt;0,CT18/PLANEL_Pot_Trim!CT17,0)</f>
        <v>0.46570605449059271</v>
      </c>
      <c r="CU44" s="51">
        <f>IF(PLANEL_Pot_Trim!CU17&lt;&gt;0,CU18/PLANEL_Pot_Trim!CU17,0)</f>
        <v>0.35608455529420213</v>
      </c>
      <c r="CV44" s="51">
        <f>IF(PLANEL_Pot_Trim!CV17&lt;&gt;0,CV18/PLANEL_Pot_Trim!CV17,0)</f>
        <v>0.42452666190446081</v>
      </c>
      <c r="CW44" s="51">
        <f>IF(PLANEL_Pot_Trim!CW17&lt;&gt;0,CW18/PLANEL_Pot_Trim!CW17,0)</f>
        <v>0.5570304240925269</v>
      </c>
      <c r="CX44" s="51">
        <f>IF(PLANEL_Pot_Trim!CX17&lt;&gt;0,CX18/PLANEL_Pot_Trim!CX17,0)</f>
        <v>0.46161867381897548</v>
      </c>
      <c r="CY44" s="81">
        <f>IF(PLANEL_Pot_Trim!CY17&lt;&gt;0,CY18/PLANEL_Pot_Trim!CY17,0)</f>
        <v>0.35608060990496765</v>
      </c>
      <c r="CZ44" s="81">
        <f>IF(PLANEL_Pot_Trim!CZ17&lt;&gt;0,CZ18/PLANEL_Pot_Trim!CZ17,0)</f>
        <v>0.42513594278215783</v>
      </c>
      <c r="DA44" s="81">
        <f>IF(PLANEL_Pot_Trim!DA17&lt;&gt;0,DA18/PLANEL_Pot_Trim!DA17,0)</f>
        <v>0.55803807420510088</v>
      </c>
      <c r="DB44" s="81">
        <f>IF(PLANEL_Pot_Trim!DB17&lt;&gt;0,DB18/PLANEL_Pot_Trim!DB17,0)</f>
        <v>0.46208371059070857</v>
      </c>
      <c r="DC44" s="51">
        <f>IF(PLANEL_Pot_Trim!DC17&lt;&gt;0,DC18/PLANEL_Pot_Trim!DC17,0)</f>
        <v>0.35605371227474231</v>
      </c>
      <c r="DD44" s="51">
        <f>IF(PLANEL_Pot_Trim!DD17&lt;&gt;0,DD18/PLANEL_Pot_Trim!DD17,0)</f>
        <v>0.42582690546028146</v>
      </c>
      <c r="DE44" s="51">
        <f>IF(PLANEL_Pot_Trim!DE17&lt;&gt;0,DE18/PLANEL_Pot_Trim!DE17,0)</f>
        <v>0.5592420845633761</v>
      </c>
      <c r="DF44" s="51">
        <f>IF(PLANEL_Pot_Trim!DF17&lt;&gt;0,DF18/PLANEL_Pot_Trim!DF17,0)</f>
        <v>0.46265575454808122</v>
      </c>
      <c r="DG44" s="51">
        <f>IF(PLANEL_Pot_Trim!DG17&lt;&gt;0,DG18/PLANEL_Pot_Trim!DG17,0)</f>
        <v>0.35604078939502648</v>
      </c>
      <c r="DH44" s="51">
        <f>IF(PLANEL_Pot_Trim!DH17&lt;&gt;0,DH18/PLANEL_Pot_Trim!DH17,0)</f>
        <v>0.42613705489969866</v>
      </c>
      <c r="DI44" s="51">
        <f>IF(PLANEL_Pot_Trim!DI17&lt;&gt;0,DI18/PLANEL_Pot_Trim!DI17,0)</f>
        <v>0.55978484612679635</v>
      </c>
      <c r="DJ44" s="51">
        <f>IF(PLANEL_Pot_Trim!DJ17&lt;&gt;0,DJ18/PLANEL_Pot_Trim!DJ17,0)</f>
        <v>0.4629142124419427</v>
      </c>
      <c r="DK44" s="51">
        <f>IF(PLANEL_Pot_Trim!DK17&lt;&gt;0,DK18/PLANEL_Pot_Trim!DK17,0)</f>
        <v>0.356030137561544</v>
      </c>
      <c r="DL44" s="51">
        <f>IF(PLANEL_Pot_Trim!DL17&lt;&gt;0,DL18/PLANEL_Pot_Trim!DL17,0)</f>
        <v>0.42639269853726924</v>
      </c>
      <c r="DM44" s="51">
        <f>IF(PLANEL_Pot_Trim!DM17&lt;&gt;0,DM18/PLANEL_Pot_Trim!DM17,0)</f>
        <v>0.56023222251870886</v>
      </c>
      <c r="DN44" s="51">
        <f>IF(PLANEL_Pot_Trim!DN17&lt;&gt;0,DN18/PLANEL_Pot_Trim!DN17,0)</f>
        <v>0.46312724879385092</v>
      </c>
      <c r="DO44" s="51">
        <f>IF(PLANEL_Pot_Trim!DO17&lt;&gt;0,DO18/PLANEL_Pot_Trim!DO17,0)</f>
        <v>0.35601999823976826</v>
      </c>
      <c r="DP44" s="51">
        <f>IF(PLANEL_Pot_Trim!DP17&lt;&gt;0,DP18/PLANEL_Pot_Trim!DP17,0)</f>
        <v>0.42663604312289793</v>
      </c>
      <c r="DQ44" s="51">
        <f>IF(PLANEL_Pot_Trim!DQ17&lt;&gt;0,DQ18/PLANEL_Pot_Trim!DQ17,0)</f>
        <v>0.56065807550953117</v>
      </c>
      <c r="DR44" s="51">
        <f>IF(PLANEL_Pot_Trim!DR17&lt;&gt;0,DR18/PLANEL_Pot_Trim!DR17,0)</f>
        <v>0.46333003597304262</v>
      </c>
      <c r="DS44" s="51">
        <f>IF(PLANEL_Pot_Trim!DS17&lt;&gt;0,DS18/PLANEL_Pot_Trim!DS17,0)</f>
        <v>0.35601124598503497</v>
      </c>
      <c r="DT44" s="51">
        <f>IF(PLANEL_Pot_Trim!DT17&lt;&gt;0,DT18/PLANEL_Pot_Trim!DT17,0)</f>
        <v>0.42684609666776963</v>
      </c>
      <c r="DU44" s="51">
        <f>IF(PLANEL_Pot_Trim!DU17&lt;&gt;0,DU18/PLANEL_Pot_Trim!DU17,0)</f>
        <v>0.56102566912111707</v>
      </c>
      <c r="DV44" s="51">
        <f>IF(PLANEL_Pot_Trim!DV17&lt;&gt;0,DV18/PLANEL_Pot_Trim!DV17,0)</f>
        <v>0.46350508052301226</v>
      </c>
      <c r="DW44" s="51">
        <f>IF(PLANEL_Pot_Trim!DW17&lt;&gt;0,DW18/PLANEL_Pot_Trim!DW17,0)</f>
        <v>0.35600395382676153</v>
      </c>
      <c r="DX44" s="51">
        <f>IF(PLANEL_Pot_Trim!DX17&lt;&gt;0,DX18/PLANEL_Pot_Trim!DX17,0)</f>
        <v>0.42702110741437865</v>
      </c>
      <c r="DY44" s="51">
        <f>IF(PLANEL_Pot_Trim!DY17&lt;&gt;0,DY18/PLANEL_Pot_Trim!DY17,0)</f>
        <v>0.56133193794790359</v>
      </c>
      <c r="DZ44" s="51">
        <f>IF(PLANEL_Pot_Trim!DZ17&lt;&gt;0,DZ18/PLANEL_Pot_Trim!DZ17,0)</f>
        <v>0.46365092285689014</v>
      </c>
      <c r="EA44" s="51">
        <f>IF(PLANEL_Pot_Trim!EA17&lt;&gt;0,EA18/PLANEL_Pot_Trim!EA17,0)</f>
        <v>0.35599716160574774</v>
      </c>
      <c r="EB44" s="51">
        <f>IF(PLANEL_Pot_Trim!EB17&lt;&gt;0,EB18/PLANEL_Pot_Trim!EB17,0)</f>
        <v>0.42718412174238624</v>
      </c>
      <c r="EC44" s="51">
        <f>IF(PLANEL_Pot_Trim!EC17&lt;&gt;0,EC18/PLANEL_Pot_Trim!EC17,0)</f>
        <v>0.56161721306129542</v>
      </c>
      <c r="ED44" s="51">
        <f>IF(PLANEL_Pot_Trim!ED17&lt;&gt;0,ED18/PLANEL_Pot_Trim!ED17,0)</f>
        <v>0.46378676812732267</v>
      </c>
      <c r="EE44" s="51">
        <f>IF(PLANEL_Pot_Trim!EE17&lt;&gt;0,EE18/PLANEL_Pot_Trim!EE17,0)</f>
        <v>0.35599028970260987</v>
      </c>
      <c r="EF44" s="51">
        <f>IF(PLANEL_Pot_Trim!EF17&lt;&gt;0,EF18/PLANEL_Pot_Trim!EF17,0)</f>
        <v>0.42734904818245734</v>
      </c>
      <c r="EG44" s="51">
        <f>IF(PLANEL_Pot_Trim!EG17&lt;&gt;0,EG18/PLANEL_Pot_Trim!EG17,0)</f>
        <v>0.56190583437456332</v>
      </c>
      <c r="EH44" s="51">
        <f>IF(PLANEL_Pot_Trim!EH17&lt;&gt;0,EH18/PLANEL_Pot_Trim!EH17,0)</f>
        <v>0.46392420680093699</v>
      </c>
      <c r="EI44" s="51">
        <f>IF(PLANEL_Pot_Trim!EI17&lt;&gt;0,EI18/PLANEL_Pot_Trim!EI17,0)</f>
        <v>0.35598834355739606</v>
      </c>
      <c r="EJ44" s="51">
        <f>IF(PLANEL_Pot_Trim!EJ17&lt;&gt;0,EJ18/PLANEL_Pot_Trim!EJ17,0)</f>
        <v>0.42739575434479699</v>
      </c>
      <c r="EK44" s="51">
        <f>IF(PLANEL_Pot_Trim!EK17&lt;&gt;0,EK18/PLANEL_Pot_Trim!EK17,0)</f>
        <v>0.56198757013791312</v>
      </c>
      <c r="EL44" s="51">
        <f>IF(PLANEL_Pot_Trim!EL17&lt;&gt;0,EL18/PLANEL_Pot_Trim!EL17,0)</f>
        <v>0.46396312862537503</v>
      </c>
      <c r="EM44" s="51">
        <f>IF(PLANEL_Pot_Trim!EM17&lt;&gt;0,EM18/PLANEL_Pot_Trim!EM17,0)</f>
        <v>0.35598640909144413</v>
      </c>
      <c r="EN44" s="51">
        <f>IF(PLANEL_Pot_Trim!EN17&lt;&gt;0,EN18/PLANEL_Pot_Trim!EN17,0)</f>
        <v>0.42744218194223471</v>
      </c>
      <c r="EO44" s="51">
        <f>IF(PLANEL_Pot_Trim!EO17&lt;&gt;0,EO18/PLANEL_Pot_Trim!EO17,0)</f>
        <v>0.56206881834950695</v>
      </c>
      <c r="EP44" s="51">
        <f>IF(PLANEL_Pot_Trim!EP17&lt;&gt;0,EP18/PLANEL_Pot_Trim!EP17,0)</f>
        <v>0.46400181824044834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0.28439796007372442</v>
      </c>
      <c r="EN47" s="52">
        <f>IF(PLANEL_Pot_Trim!EN20&lt;&gt;0,EN21/PLANEL_Pot_Trim!EN20,0)</f>
        <v>0.28248990008818442</v>
      </c>
      <c r="EO47" s="52">
        <f>IF(PLANEL_Pot_Trim!EO20&lt;&gt;0,EO21/PLANEL_Pot_Trim!EO20,0)</f>
        <v>0.27592487990686032</v>
      </c>
      <c r="EP47" s="52">
        <f>IF(PLANEL_Pot_Trim!EP20&lt;&gt;0,EP21/PLANEL_Pot_Trim!EP20,0)</f>
        <v>0.28248990008818442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3312.5591680000002</v>
      </c>
      <c r="AJ6" s="65">
        <v>401.86164120000001</v>
      </c>
      <c r="AK6" s="65">
        <v>3735.5857599999999</v>
      </c>
      <c r="AL6" s="65">
        <v>5300.8754600000002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4113.3664950000002</v>
      </c>
      <c r="AT6" s="65">
        <v>5502.6505319999997</v>
      </c>
      <c r="AU6" s="65">
        <v>4583.9727080000002</v>
      </c>
      <c r="AV6" s="65">
        <v>539.29090689999998</v>
      </c>
      <c r="AW6" s="65">
        <v>5258.0863419999996</v>
      </c>
      <c r="AX6" s="65">
        <v>5710.0105320000002</v>
      </c>
      <c r="AY6" s="65">
        <v>4583.9727080000002</v>
      </c>
      <c r="AZ6" s="65">
        <v>285.56151699999998</v>
      </c>
      <c r="BA6" s="65">
        <v>2784.2247900000002</v>
      </c>
      <c r="BB6" s="65">
        <v>3647.7204790000001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2728.2392970000001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327.43833690000002</v>
      </c>
      <c r="BQ6" s="65">
        <v>3192.5237849999999</v>
      </c>
      <c r="BR6" s="65">
        <v>4420.4175480000004</v>
      </c>
      <c r="BS6" s="65">
        <v>2783.225864</v>
      </c>
      <c r="BT6" s="65">
        <v>531.91117320000001</v>
      </c>
      <c r="BU6" s="65">
        <v>4732.5949440000004</v>
      </c>
      <c r="BV6" s="65">
        <v>6973.4408380000004</v>
      </c>
      <c r="BW6" s="65">
        <v>4521.2449720000004</v>
      </c>
      <c r="BX6" s="65">
        <v>531.91117320000001</v>
      </c>
      <c r="BY6" s="65">
        <v>5186.1339379999999</v>
      </c>
      <c r="BZ6" s="65">
        <v>7180.8008380000001</v>
      </c>
      <c r="CA6" s="65">
        <v>4521.2449720000004</v>
      </c>
      <c r="CB6" s="65">
        <v>415.91573720000002</v>
      </c>
      <c r="CC6" s="65">
        <v>4055.178437</v>
      </c>
      <c r="CD6" s="65">
        <v>5614.8624520000003</v>
      </c>
      <c r="CE6" s="65">
        <v>3535.283766</v>
      </c>
      <c r="CF6" s="65">
        <v>415.91573720000002</v>
      </c>
      <c r="CG6" s="65">
        <v>4055.178437</v>
      </c>
      <c r="CH6" s="65">
        <v>5614.8624520000003</v>
      </c>
      <c r="CI6" s="65">
        <v>3535.283766</v>
      </c>
      <c r="CJ6" s="65">
        <v>415.91573720000002</v>
      </c>
      <c r="CK6" s="65">
        <v>3853.363949</v>
      </c>
      <c r="CL6" s="65">
        <v>5614.8624520000003</v>
      </c>
      <c r="CM6" s="65">
        <v>3535.283766</v>
      </c>
      <c r="CN6" s="65">
        <v>415.91573720000002</v>
      </c>
      <c r="CO6" s="65">
        <v>4055.178437</v>
      </c>
      <c r="CP6" s="65">
        <v>5614.8624520000003</v>
      </c>
      <c r="CQ6" s="65">
        <v>3535.283766</v>
      </c>
      <c r="CR6" s="65">
        <v>415.91573720000002</v>
      </c>
      <c r="CS6" s="65">
        <v>4055.178437</v>
      </c>
      <c r="CT6" s="65">
        <v>5614.8624520000003</v>
      </c>
      <c r="CU6" s="65">
        <v>3535.283766</v>
      </c>
      <c r="CV6" s="65">
        <v>383.77892179999998</v>
      </c>
      <c r="CW6" s="65">
        <v>3741.8444880000002</v>
      </c>
      <c r="CX6" s="65">
        <v>5181.015445</v>
      </c>
      <c r="CY6" s="65">
        <v>3262.1208360000001</v>
      </c>
      <c r="CZ6" s="65">
        <v>383.77892179999998</v>
      </c>
      <c r="DA6" s="65">
        <v>3741.8444880000002</v>
      </c>
      <c r="DB6" s="65">
        <v>5181.015445</v>
      </c>
      <c r="DC6" s="65">
        <v>3262.1208360000001</v>
      </c>
      <c r="DD6" s="65">
        <v>383.77892179999998</v>
      </c>
      <c r="DE6" s="65">
        <v>3741.8444880000002</v>
      </c>
      <c r="DF6" s="65">
        <v>5181.015445</v>
      </c>
      <c r="DG6" s="65">
        <v>3262.1208360000001</v>
      </c>
      <c r="DH6" s="65">
        <v>383.77892179999998</v>
      </c>
      <c r="DI6" s="65">
        <v>3741.8444880000002</v>
      </c>
      <c r="DJ6" s="65">
        <v>5181.015445</v>
      </c>
      <c r="DK6" s="65">
        <v>3262.1208360000001</v>
      </c>
      <c r="DL6" s="65">
        <v>383.77892179999998</v>
      </c>
      <c r="DM6" s="65">
        <v>3741.8444880000002</v>
      </c>
      <c r="DN6" s="65">
        <v>5181.015445</v>
      </c>
      <c r="DO6" s="65">
        <v>3262.1208360000001</v>
      </c>
      <c r="DP6" s="65">
        <v>383.77892179999998</v>
      </c>
      <c r="DQ6" s="65">
        <v>3741.8444880000002</v>
      </c>
      <c r="DR6" s="65">
        <v>5181.015445</v>
      </c>
      <c r="DS6" s="65">
        <v>3262.1208360000001</v>
      </c>
      <c r="DT6" s="65">
        <v>383.77892179999998</v>
      </c>
      <c r="DU6" s="65">
        <v>3741.8444880000002</v>
      </c>
      <c r="DV6" s="65">
        <v>5181.015445</v>
      </c>
      <c r="DW6" s="65">
        <v>3262.1208360000001</v>
      </c>
      <c r="DX6" s="65">
        <v>383.77892179999998</v>
      </c>
      <c r="DY6" s="65">
        <v>3741.8444880000002</v>
      </c>
      <c r="DZ6" s="65">
        <v>5181.015445</v>
      </c>
      <c r="EA6" s="65">
        <v>3262.1208360000001</v>
      </c>
      <c r="EB6" s="65">
        <v>383.77892179999998</v>
      </c>
      <c r="EC6" s="65">
        <v>3741.8444880000002</v>
      </c>
      <c r="ED6" s="65">
        <v>5181.015445</v>
      </c>
      <c r="EE6" s="65">
        <v>3262.1208360000001</v>
      </c>
      <c r="EF6" s="65">
        <v>383.77892179999998</v>
      </c>
      <c r="EG6" s="65">
        <v>3741.8444880000002</v>
      </c>
      <c r="EH6" s="65">
        <v>5181.015445</v>
      </c>
      <c r="EI6" s="65">
        <v>3262.1208360000001</v>
      </c>
      <c r="EJ6" s="65">
        <v>383.77892179999998</v>
      </c>
      <c r="EK6" s="65">
        <v>3741.8444880000002</v>
      </c>
      <c r="EL6" s="65">
        <v>5181.015445</v>
      </c>
      <c r="EM6" s="65">
        <v>3262.1208360000001</v>
      </c>
      <c r="EN6" s="65">
        <v>383.77892179999998</v>
      </c>
      <c r="EO6" s="65">
        <v>3741.8444880000002</v>
      </c>
      <c r="EP6" s="65">
        <v>5181.015445</v>
      </c>
      <c r="EQ6" s="65">
        <v>3262.1208360000001</v>
      </c>
      <c r="ER6" s="65">
        <v>383.77892179999998</v>
      </c>
      <c r="ES6" s="65">
        <v>3741.8444880000002</v>
      </c>
      <c r="ET6" s="65">
        <v>4958.7770689999998</v>
      </c>
      <c r="EU6" s="65">
        <v>3262.1208360000001</v>
      </c>
      <c r="EV6" s="65">
        <v>383.77892179999998</v>
      </c>
      <c r="EW6" s="65">
        <v>3741.8444880000002</v>
      </c>
      <c r="EX6" s="65">
        <v>5181.015445</v>
      </c>
      <c r="EY6" s="65">
        <v>3262.1208360000001</v>
      </c>
      <c r="EZ6" s="65">
        <v>383.77892179999998</v>
      </c>
      <c r="FA6" s="65">
        <v>3741.8444880000002</v>
      </c>
      <c r="FB6" s="65">
        <v>5181.015445</v>
      </c>
      <c r="FC6" s="65">
        <v>3262.1208360000001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638.72712000000001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480.55535500000002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295.20396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202.32552999999999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95.547600000000003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454.5633148</v>
      </c>
      <c r="AI8" s="65">
        <v>313.34533160000001</v>
      </c>
      <c r="AJ8" s="65">
        <v>46.227356649999997</v>
      </c>
      <c r="AK8" s="65">
        <v>313.89302739999999</v>
      </c>
      <c r="AL8" s="65">
        <v>508.46611480000001</v>
      </c>
      <c r="AM8" s="65">
        <v>273.21853160000001</v>
      </c>
      <c r="AN8" s="65">
        <v>18.563600000000001</v>
      </c>
      <c r="AO8" s="65">
        <v>375.10352740000002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510.9187948</v>
      </c>
      <c r="AU8" s="65">
        <v>314.82161159999998</v>
      </c>
      <c r="AV8" s="65">
        <v>47.198236649999998</v>
      </c>
      <c r="AW8" s="65">
        <v>324.7358074</v>
      </c>
      <c r="AX8" s="65">
        <v>265.16604430000001</v>
      </c>
      <c r="AY8" s="65">
        <v>401.1850116</v>
      </c>
      <c r="AZ8" s="65">
        <v>16.034563930000001</v>
      </c>
      <c r="BA8" s="65">
        <v>69.370080000000002</v>
      </c>
      <c r="BB8" s="65">
        <v>101.92283999999999</v>
      </c>
      <c r="BC8" s="65">
        <v>136.2937934</v>
      </c>
      <c r="BD8" s="65">
        <v>16.034563930000001</v>
      </c>
      <c r="BE8" s="65">
        <v>156.3369983</v>
      </c>
      <c r="BF8" s="65">
        <v>33.518880000000003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24.208079999999999</v>
      </c>
      <c r="BR8" s="65">
        <v>29.198879999999999</v>
      </c>
      <c r="BS8" s="65">
        <v>136.2937934</v>
      </c>
      <c r="BT8" s="65">
        <v>16.034563930000001</v>
      </c>
      <c r="BU8" s="65">
        <v>156.3369983</v>
      </c>
      <c r="BV8" s="65">
        <v>33.518880000000003</v>
      </c>
      <c r="BW8" s="65">
        <v>136.2937934</v>
      </c>
      <c r="BX8" s="65">
        <v>16.034563930000001</v>
      </c>
      <c r="BY8" s="65">
        <v>156.3369983</v>
      </c>
      <c r="BZ8" s="65">
        <v>63.650880000000001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6531.3825909999996</v>
      </c>
      <c r="AI17" s="65">
        <v>4116.8196189999999</v>
      </c>
      <c r="AJ17" s="65">
        <v>505.8437179</v>
      </c>
      <c r="AK17" s="65">
        <v>4612.5873069999998</v>
      </c>
      <c r="AL17" s="65">
        <v>6546.6898190000002</v>
      </c>
      <c r="AM17" s="65">
        <v>4179.9576020000004</v>
      </c>
      <c r="AN17" s="65">
        <v>478.17996119999998</v>
      </c>
      <c r="AO17" s="65">
        <v>4856.3630489999996</v>
      </c>
      <c r="AP17" s="65">
        <v>6295.2222760000004</v>
      </c>
      <c r="AQ17" s="65">
        <v>4235.1368819999998</v>
      </c>
      <c r="AR17" s="65">
        <v>644.24386349999997</v>
      </c>
      <c r="AS17" s="65">
        <v>5024.8897580000003</v>
      </c>
      <c r="AT17" s="65">
        <v>6793.2580470000003</v>
      </c>
      <c r="AU17" s="65">
        <v>5389.7094399999996</v>
      </c>
      <c r="AV17" s="65">
        <v>644.24386349999997</v>
      </c>
      <c r="AW17" s="65">
        <v>6145.9306690000003</v>
      </c>
      <c r="AX17" s="65">
        <v>6754.8652959999999</v>
      </c>
      <c r="AY17" s="65">
        <v>5476.0728399999998</v>
      </c>
      <c r="AZ17" s="65">
        <v>331.21904089999998</v>
      </c>
      <c r="BA17" s="65">
        <v>3142.4187299999999</v>
      </c>
      <c r="BB17" s="65">
        <v>4149.5532789999997</v>
      </c>
      <c r="BC17" s="65">
        <v>2815.361848</v>
      </c>
      <c r="BD17" s="65">
        <v>331.21904089999998</v>
      </c>
      <c r="BE17" s="65">
        <v>3229.3856489999998</v>
      </c>
      <c r="BF17" s="65">
        <v>4288.5093189999998</v>
      </c>
      <c r="BG17" s="65">
        <v>2815.361848</v>
      </c>
      <c r="BH17" s="65">
        <v>331.21904089999998</v>
      </c>
      <c r="BI17" s="65">
        <v>3173.4001549999998</v>
      </c>
      <c r="BJ17" s="65">
        <v>4471.4570519999997</v>
      </c>
      <c r="BK17" s="65">
        <v>2815.361848</v>
      </c>
      <c r="BL17" s="65">
        <v>331.21904089999998</v>
      </c>
      <c r="BM17" s="65">
        <v>3229.3856489999998</v>
      </c>
      <c r="BN17" s="65">
        <v>4425.5570520000001</v>
      </c>
      <c r="BO17" s="65">
        <v>2815.361848</v>
      </c>
      <c r="BP17" s="65">
        <v>373.09586080000003</v>
      </c>
      <c r="BQ17" s="65">
        <v>3505.5557250000002</v>
      </c>
      <c r="BR17" s="65">
        <v>4849.5263880000002</v>
      </c>
      <c r="BS17" s="65">
        <v>3171.3148169999999</v>
      </c>
      <c r="BT17" s="65">
        <v>577.56869710000001</v>
      </c>
      <c r="BU17" s="65">
        <v>5133.7284719999998</v>
      </c>
      <c r="BV17" s="65">
        <v>7406.869678</v>
      </c>
      <c r="BW17" s="65">
        <v>4909.3339249999999</v>
      </c>
      <c r="BX17" s="65">
        <v>577.56869710000001</v>
      </c>
      <c r="BY17" s="65">
        <v>5631.2947969999996</v>
      </c>
      <c r="BZ17" s="65">
        <v>7644.3616780000002</v>
      </c>
      <c r="CA17" s="65">
        <v>4909.3339249999999</v>
      </c>
      <c r="CB17" s="65">
        <v>432.13245719999998</v>
      </c>
      <c r="CC17" s="65">
        <v>4213.2914570000003</v>
      </c>
      <c r="CD17" s="65">
        <v>5833.7881719999996</v>
      </c>
      <c r="CE17" s="65">
        <v>3673.1258859999998</v>
      </c>
      <c r="CF17" s="65">
        <v>432.13245719999998</v>
      </c>
      <c r="CG17" s="65">
        <v>4213.2914570000003</v>
      </c>
      <c r="CH17" s="65">
        <v>5833.7881719999996</v>
      </c>
      <c r="CI17" s="65">
        <v>3673.1258859999998</v>
      </c>
      <c r="CJ17" s="65">
        <v>432.13245719999998</v>
      </c>
      <c r="CK17" s="65">
        <v>4011.4769689999998</v>
      </c>
      <c r="CL17" s="65">
        <v>5833.7881719999996</v>
      </c>
      <c r="CM17" s="65">
        <v>3673.1258859999998</v>
      </c>
      <c r="CN17" s="65">
        <v>432.13245719999998</v>
      </c>
      <c r="CO17" s="65">
        <v>4213.2914570000003</v>
      </c>
      <c r="CP17" s="65">
        <v>5741.7300519999999</v>
      </c>
      <c r="CQ17" s="65">
        <v>3673.1258859999998</v>
      </c>
      <c r="CR17" s="65">
        <v>432.13245719999998</v>
      </c>
      <c r="CS17" s="65">
        <v>4213.2914570000003</v>
      </c>
      <c r="CT17" s="65">
        <v>5833.7881719999996</v>
      </c>
      <c r="CU17" s="65">
        <v>3673.1258859999998</v>
      </c>
      <c r="CV17" s="65">
        <v>383.77892179999998</v>
      </c>
      <c r="CW17" s="65">
        <v>3741.8444880000002</v>
      </c>
      <c r="CX17" s="65">
        <v>5181.015445</v>
      </c>
      <c r="CY17" s="65">
        <v>3262.1208360000001</v>
      </c>
      <c r="CZ17" s="65">
        <v>383.77892179999998</v>
      </c>
      <c r="DA17" s="65">
        <v>3741.8444880000002</v>
      </c>
      <c r="DB17" s="65">
        <v>5181.015445</v>
      </c>
      <c r="DC17" s="65">
        <v>3262.1208360000001</v>
      </c>
      <c r="DD17" s="65">
        <v>383.77892179999998</v>
      </c>
      <c r="DE17" s="65">
        <v>3741.8444880000002</v>
      </c>
      <c r="DF17" s="65">
        <v>5181.015445</v>
      </c>
      <c r="DG17" s="65">
        <v>3262.1208360000001</v>
      </c>
      <c r="DH17" s="65">
        <v>383.77892179999998</v>
      </c>
      <c r="DI17" s="65">
        <v>3741.8444880000002</v>
      </c>
      <c r="DJ17" s="65">
        <v>5181.015445</v>
      </c>
      <c r="DK17" s="65">
        <v>3262.1208360000001</v>
      </c>
      <c r="DL17" s="65">
        <v>383.77892179999998</v>
      </c>
      <c r="DM17" s="65">
        <v>3741.8444880000002</v>
      </c>
      <c r="DN17" s="65">
        <v>5181.015445</v>
      </c>
      <c r="DO17" s="65">
        <v>3262.1208360000001</v>
      </c>
      <c r="DP17" s="65">
        <v>383.77892179999998</v>
      </c>
      <c r="DQ17" s="65">
        <v>3741.8444880000002</v>
      </c>
      <c r="DR17" s="65">
        <v>5181.015445</v>
      </c>
      <c r="DS17" s="65">
        <v>3262.1208360000001</v>
      </c>
      <c r="DT17" s="65">
        <v>383.77892179999998</v>
      </c>
      <c r="DU17" s="65">
        <v>3741.8444880000002</v>
      </c>
      <c r="DV17" s="65">
        <v>5181.015445</v>
      </c>
      <c r="DW17" s="65">
        <v>3262.1208360000001</v>
      </c>
      <c r="DX17" s="65">
        <v>383.77892179999998</v>
      </c>
      <c r="DY17" s="65">
        <v>3741.8444880000002</v>
      </c>
      <c r="DZ17" s="65">
        <v>5181.015445</v>
      </c>
      <c r="EA17" s="65">
        <v>3262.1208360000001</v>
      </c>
      <c r="EB17" s="65">
        <v>383.77892179999998</v>
      </c>
      <c r="EC17" s="65">
        <v>3741.8444880000002</v>
      </c>
      <c r="ED17" s="65">
        <v>5181.015445</v>
      </c>
      <c r="EE17" s="65">
        <v>3262.1208360000001</v>
      </c>
      <c r="EF17" s="65">
        <v>383.77892179999998</v>
      </c>
      <c r="EG17" s="65">
        <v>3741.8444880000002</v>
      </c>
      <c r="EH17" s="65">
        <v>5181.015445</v>
      </c>
      <c r="EI17" s="65">
        <v>3262.1208360000001</v>
      </c>
      <c r="EJ17" s="65">
        <v>383.77892179999998</v>
      </c>
      <c r="EK17" s="65">
        <v>3741.8444880000002</v>
      </c>
      <c r="EL17" s="65">
        <v>5181.015445</v>
      </c>
      <c r="EM17" s="65">
        <v>3262.1208360000001</v>
      </c>
      <c r="EN17" s="65">
        <v>383.77892179999998</v>
      </c>
      <c r="EO17" s="65">
        <v>3741.8444880000002</v>
      </c>
      <c r="EP17" s="65">
        <v>5181.015445</v>
      </c>
      <c r="EQ17" s="65">
        <v>3262.1208360000001</v>
      </c>
      <c r="ER17" s="65">
        <v>383.77892179999998</v>
      </c>
      <c r="ES17" s="65">
        <v>3741.8444880000002</v>
      </c>
      <c r="ET17" s="65">
        <v>4958.7770689999998</v>
      </c>
      <c r="EU17" s="65">
        <v>3262.1208360000001</v>
      </c>
      <c r="EV17" s="65">
        <v>383.77892179999998</v>
      </c>
      <c r="EW17" s="65">
        <v>3741.8444880000002</v>
      </c>
      <c r="EX17" s="65">
        <v>5181.015445</v>
      </c>
      <c r="EY17" s="65">
        <v>3262.1208360000001</v>
      </c>
      <c r="EZ17" s="65">
        <v>383.77892179999998</v>
      </c>
      <c r="FA17" s="65">
        <v>3741.8444880000002</v>
      </c>
      <c r="FB17" s="65">
        <v>5181.015445</v>
      </c>
      <c r="FC17" s="65">
        <v>3262.1208360000001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270.07499999999999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1536.27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298.0183725</v>
      </c>
      <c r="BV55" s="65">
        <v>604.5</v>
      </c>
      <c r="BW55" s="65">
        <v>604.5</v>
      </c>
      <c r="BX55" s="65">
        <v>604.5</v>
      </c>
      <c r="BY55" s="65">
        <v>430.30040930000001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M55" s="65">
        <v>255</v>
      </c>
      <c r="CN55" s="65">
        <v>255</v>
      </c>
      <c r="CO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1536.27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298.0183725</v>
      </c>
      <c r="BV65" s="65">
        <v>604.5</v>
      </c>
      <c r="BW65" s="65">
        <v>604.5</v>
      </c>
      <c r="BX65" s="65">
        <v>604.5</v>
      </c>
      <c r="BY65" s="65">
        <v>430.30040930000001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0</v>
      </c>
      <c r="CM65" s="65">
        <v>255</v>
      </c>
      <c r="CN65" s="65">
        <v>255</v>
      </c>
      <c r="CO65" s="65">
        <v>255</v>
      </c>
      <c r="CP65" s="65">
        <v>0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0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4498.751945</v>
      </c>
      <c r="BE90" s="65">
        <v>4498.751945</v>
      </c>
      <c r="BF90" s="65">
        <v>4498.751945</v>
      </c>
      <c r="BG90" s="65">
        <v>4498.751945</v>
      </c>
      <c r="BH90" s="65">
        <v>6013.058524</v>
      </c>
      <c r="BI90" s="65">
        <v>6013.058524</v>
      </c>
      <c r="BJ90" s="65">
        <v>6013.058524</v>
      </c>
      <c r="BK90" s="65">
        <v>6013.058524</v>
      </c>
      <c r="BL90" s="65">
        <v>10378.41444</v>
      </c>
      <c r="BM90" s="65">
        <v>10378.41444</v>
      </c>
      <c r="BN90" s="65">
        <v>10378.41444</v>
      </c>
      <c r="BO90" s="65">
        <v>10378.41444</v>
      </c>
      <c r="BP90" s="65">
        <v>11210.71219</v>
      </c>
      <c r="BQ90" s="65">
        <v>11210.71219</v>
      </c>
      <c r="BR90" s="65">
        <v>11210.71219</v>
      </c>
      <c r="BS90" s="65">
        <v>11210.71219</v>
      </c>
      <c r="BT90" s="65">
        <v>12218.9719</v>
      </c>
      <c r="BU90" s="65">
        <v>12218.9719</v>
      </c>
      <c r="BV90" s="65">
        <v>12218.9719</v>
      </c>
      <c r="BW90" s="65">
        <v>12218.9719</v>
      </c>
      <c r="BX90" s="65">
        <v>12218.9719</v>
      </c>
      <c r="BY90" s="65">
        <v>12218.9719</v>
      </c>
      <c r="BZ90" s="65">
        <v>12218.9719</v>
      </c>
      <c r="CA90" s="65">
        <v>12218.9719</v>
      </c>
      <c r="CB90" s="65">
        <v>12218.9719</v>
      </c>
      <c r="CC90" s="65">
        <v>12218.9719</v>
      </c>
      <c r="CD90" s="65">
        <v>12218.9719</v>
      </c>
      <c r="CE90" s="65">
        <v>12218.9719</v>
      </c>
      <c r="CF90" s="65">
        <v>12218.9719</v>
      </c>
      <c r="CG90" s="65">
        <v>12218.9719</v>
      </c>
      <c r="CH90" s="65">
        <v>12218.9719</v>
      </c>
      <c r="CI90" s="65">
        <v>12218.9719</v>
      </c>
      <c r="CJ90" s="65">
        <v>12218.9719</v>
      </c>
      <c r="CK90" s="65">
        <v>12218.9719</v>
      </c>
      <c r="CL90" s="65">
        <v>12218.9719</v>
      </c>
      <c r="CM90" s="65">
        <v>12218.9719</v>
      </c>
      <c r="CN90" s="65">
        <v>12218.9719</v>
      </c>
      <c r="CO90" s="65">
        <v>12218.9719</v>
      </c>
      <c r="CP90" s="65">
        <v>12218.9719</v>
      </c>
      <c r="CQ90" s="65">
        <v>12218.9719</v>
      </c>
      <c r="CR90" s="65">
        <v>12218.9719</v>
      </c>
      <c r="CS90" s="65">
        <v>12218.9719</v>
      </c>
      <c r="CT90" s="65">
        <v>12218.9719</v>
      </c>
      <c r="CU90" s="65">
        <v>12218.9719</v>
      </c>
      <c r="CV90" s="65">
        <v>12218.9719</v>
      </c>
      <c r="CW90" s="65">
        <v>12218.9719</v>
      </c>
      <c r="CX90" s="65">
        <v>12218.9719</v>
      </c>
      <c r="CY90" s="65">
        <v>12218.9719</v>
      </c>
      <c r="CZ90" s="65">
        <v>12218.9719</v>
      </c>
      <c r="DA90" s="65">
        <v>12218.9719</v>
      </c>
      <c r="DB90" s="65">
        <v>12218.9719</v>
      </c>
      <c r="DC90" s="65">
        <v>12218.9719</v>
      </c>
      <c r="DD90" s="65">
        <v>12218.9719</v>
      </c>
      <c r="DE90" s="65">
        <v>12218.9719</v>
      </c>
      <c r="DF90" s="65">
        <v>12218.9719</v>
      </c>
      <c r="DG90" s="65">
        <v>12218.9719</v>
      </c>
      <c r="DH90" s="65">
        <v>12218.9719</v>
      </c>
      <c r="DI90" s="65">
        <v>12218.9719</v>
      </c>
      <c r="DJ90" s="65">
        <v>12218.9719</v>
      </c>
      <c r="DK90" s="65">
        <v>12218.9719</v>
      </c>
      <c r="DL90" s="65">
        <v>12218.9719</v>
      </c>
      <c r="DM90" s="65">
        <v>12218.9719</v>
      </c>
      <c r="DN90" s="65">
        <v>12218.9719</v>
      </c>
      <c r="DO90" s="65">
        <v>12218.9719</v>
      </c>
      <c r="DP90" s="65">
        <v>12218.9719</v>
      </c>
      <c r="DQ90" s="65">
        <v>12218.9719</v>
      </c>
      <c r="DR90" s="65">
        <v>12218.9719</v>
      </c>
      <c r="DS90" s="65">
        <v>12218.9719</v>
      </c>
      <c r="DT90" s="65">
        <v>12218.9719</v>
      </c>
      <c r="DU90" s="65">
        <v>12218.9719</v>
      </c>
      <c r="DV90" s="65">
        <v>12218.9719</v>
      </c>
      <c r="DW90" s="65">
        <v>12218.9719</v>
      </c>
      <c r="DX90" s="65">
        <v>12218.9719</v>
      </c>
      <c r="DY90" s="65">
        <v>12218.9719</v>
      </c>
      <c r="DZ90" s="65">
        <v>12218.9719</v>
      </c>
      <c r="EA90" s="65">
        <v>12218.9719</v>
      </c>
      <c r="EB90" s="65">
        <v>12218.9719</v>
      </c>
      <c r="EC90" s="65">
        <v>12218.9719</v>
      </c>
      <c r="ED90" s="65">
        <v>12218.9719</v>
      </c>
      <c r="EE90" s="65">
        <v>12218.9719</v>
      </c>
      <c r="EF90" s="65">
        <v>12218.9719</v>
      </c>
      <c r="EG90" s="65">
        <v>12218.9719</v>
      </c>
      <c r="EH90" s="65">
        <v>12218.9719</v>
      </c>
      <c r="EI90" s="65">
        <v>12218.9719</v>
      </c>
      <c r="EJ90" s="65">
        <v>12218.9719</v>
      </c>
      <c r="EK90" s="65">
        <v>12218.9719</v>
      </c>
      <c r="EL90" s="65">
        <v>12218.9719</v>
      </c>
      <c r="EM90" s="65">
        <v>12218.9719</v>
      </c>
      <c r="EN90" s="65">
        <v>12218.9719</v>
      </c>
      <c r="EO90" s="65">
        <v>12218.9719</v>
      </c>
      <c r="EP90" s="65">
        <v>12218.9719</v>
      </c>
      <c r="EQ90" s="65">
        <v>12218.9719</v>
      </c>
      <c r="ER90" s="65">
        <v>12218.9719</v>
      </c>
      <c r="ES90" s="65">
        <v>12218.9719</v>
      </c>
      <c r="ET90" s="65">
        <v>12218.9719</v>
      </c>
      <c r="EU90" s="65">
        <v>12218.9719</v>
      </c>
      <c r="EV90" s="65">
        <v>12218.9719</v>
      </c>
      <c r="EW90" s="65">
        <v>12218.9719</v>
      </c>
      <c r="EX90" s="65">
        <v>12218.9719</v>
      </c>
      <c r="EY90" s="65">
        <v>12218.9719</v>
      </c>
      <c r="EZ90" s="65">
        <v>12218.9719</v>
      </c>
      <c r="FA90" s="65">
        <v>12218.9719</v>
      </c>
      <c r="FB90" s="65">
        <v>12218.9719</v>
      </c>
      <c r="FC90" s="65">
        <v>12218.9719</v>
      </c>
    </row>
    <row r="91" spans="2:159" x14ac:dyDescent="0.2">
      <c r="B91" s="65" t="s">
        <v>675</v>
      </c>
      <c r="C91" s="65" t="s">
        <v>38</v>
      </c>
      <c r="BT91" s="65">
        <v>283.24980360000001</v>
      </c>
      <c r="BU91" s="65">
        <v>283.24980360000001</v>
      </c>
      <c r="BV91" s="65">
        <v>283.24980360000001</v>
      </c>
      <c r="BW91" s="65">
        <v>283.24980360000001</v>
      </c>
      <c r="BX91" s="65">
        <v>283.24980360000001</v>
      </c>
      <c r="BY91" s="65">
        <v>283.24980360000001</v>
      </c>
      <c r="BZ91" s="65">
        <v>283.24980360000001</v>
      </c>
      <c r="CA91" s="65">
        <v>283.24980360000001</v>
      </c>
      <c r="CB91" s="65">
        <v>283.24980360000001</v>
      </c>
      <c r="CC91" s="65">
        <v>283.24980360000001</v>
      </c>
      <c r="CD91" s="65">
        <v>283.24980360000001</v>
      </c>
      <c r="CE91" s="65">
        <v>283.24980360000001</v>
      </c>
      <c r="CF91" s="65">
        <v>283.24980360000001</v>
      </c>
      <c r="CG91" s="65">
        <v>283.24980360000001</v>
      </c>
      <c r="CH91" s="65">
        <v>283.24980360000001</v>
      </c>
      <c r="CI91" s="65">
        <v>283.24980360000001</v>
      </c>
      <c r="CJ91" s="65">
        <v>283.24980360000001</v>
      </c>
      <c r="CK91" s="65">
        <v>283.24980360000001</v>
      </c>
      <c r="CL91" s="65">
        <v>283.24980360000001</v>
      </c>
      <c r="CM91" s="65">
        <v>283.24980360000001</v>
      </c>
      <c r="CN91" s="65">
        <v>283.24980360000001</v>
      </c>
      <c r="CO91" s="65">
        <v>283.24980360000001</v>
      </c>
      <c r="CP91" s="65">
        <v>283.24980360000001</v>
      </c>
      <c r="CQ91" s="65">
        <v>283.24980360000001</v>
      </c>
      <c r="CR91" s="65">
        <v>283.24980360000001</v>
      </c>
      <c r="CS91" s="65">
        <v>283.24980360000001</v>
      </c>
      <c r="CT91" s="65">
        <v>283.24980360000001</v>
      </c>
      <c r="CU91" s="65">
        <v>283.24980360000001</v>
      </c>
      <c r="CV91" s="65">
        <v>283.24980360000001</v>
      </c>
      <c r="CW91" s="65">
        <v>283.24980360000001</v>
      </c>
      <c r="CX91" s="65">
        <v>283.24980360000001</v>
      </c>
      <c r="CY91" s="65">
        <v>283.24980360000001</v>
      </c>
      <c r="CZ91" s="65">
        <v>283.24980360000001</v>
      </c>
      <c r="DA91" s="65">
        <v>283.24980360000001</v>
      </c>
      <c r="DB91" s="65">
        <v>283.24980360000001</v>
      </c>
      <c r="DC91" s="65">
        <v>283.24980360000001</v>
      </c>
      <c r="DD91" s="65">
        <v>283.24980360000001</v>
      </c>
      <c r="DE91" s="65">
        <v>283.24980360000001</v>
      </c>
      <c r="DF91" s="65">
        <v>283.24980360000001</v>
      </c>
      <c r="DG91" s="65">
        <v>283.24980360000001</v>
      </c>
      <c r="DH91" s="65">
        <v>283.24980360000001</v>
      </c>
      <c r="DI91" s="65">
        <v>283.24980360000001</v>
      </c>
      <c r="DK91" s="65">
        <v>283.24980360000001</v>
      </c>
      <c r="DL91" s="65">
        <v>283.24980360000001</v>
      </c>
      <c r="DM91" s="65">
        <v>283.24980360000001</v>
      </c>
      <c r="DN91" s="65">
        <v>283.24980360000001</v>
      </c>
      <c r="DO91" s="65">
        <v>283.24980360000001</v>
      </c>
      <c r="DP91" s="65">
        <v>283.24980360000001</v>
      </c>
      <c r="DQ91" s="65">
        <v>283.24980360000001</v>
      </c>
      <c r="DR91" s="65">
        <v>283.24980360000001</v>
      </c>
      <c r="DS91" s="65">
        <v>283.24980360000001</v>
      </c>
      <c r="DT91" s="65">
        <v>283.24980360000001</v>
      </c>
      <c r="DU91" s="65">
        <v>283.24980360000001</v>
      </c>
      <c r="DV91" s="65">
        <v>283.24980360000001</v>
      </c>
      <c r="DW91" s="65">
        <v>283.24980360000001</v>
      </c>
      <c r="DX91" s="65">
        <v>283.24980360000001</v>
      </c>
      <c r="DY91" s="65">
        <v>283.24980360000001</v>
      </c>
      <c r="DZ91" s="65">
        <v>283.24980360000001</v>
      </c>
      <c r="EA91" s="65">
        <v>283.24980360000001</v>
      </c>
      <c r="EB91" s="65">
        <v>283.24980360000001</v>
      </c>
      <c r="EC91" s="65">
        <v>283.24980360000001</v>
      </c>
      <c r="ED91" s="65">
        <v>283.24980360000001</v>
      </c>
      <c r="EE91" s="65">
        <v>283.24980360000001</v>
      </c>
      <c r="EF91" s="65">
        <v>283.24980360000001</v>
      </c>
      <c r="EG91" s="65">
        <v>283.24980360000001</v>
      </c>
      <c r="EH91" s="65">
        <v>283.24980360000001</v>
      </c>
      <c r="EI91" s="65">
        <v>283.24980360000001</v>
      </c>
      <c r="EJ91" s="65">
        <v>283.24980360000001</v>
      </c>
      <c r="EK91" s="65">
        <v>283.24980360000001</v>
      </c>
      <c r="EL91" s="65">
        <v>283.24980360000001</v>
      </c>
      <c r="EM91" s="65">
        <v>283.24980360000001</v>
      </c>
      <c r="EN91" s="65">
        <v>283.24980360000001</v>
      </c>
      <c r="EO91" s="65">
        <v>283.24980360000001</v>
      </c>
      <c r="EP91" s="65">
        <v>283.24980360000001</v>
      </c>
      <c r="EQ91" s="65">
        <v>283.24980360000001</v>
      </c>
      <c r="ER91" s="65">
        <v>283.24980360000001</v>
      </c>
      <c r="ES91" s="65">
        <v>283.24980360000001</v>
      </c>
      <c r="ET91" s="65">
        <v>283.24980360000001</v>
      </c>
      <c r="EU91" s="65">
        <v>283.24980360000001</v>
      </c>
      <c r="EV91" s="65">
        <v>283.24980360000001</v>
      </c>
      <c r="EW91" s="65">
        <v>283.24980360000001</v>
      </c>
      <c r="EX91" s="65">
        <v>283.24980360000001</v>
      </c>
      <c r="EY91" s="65">
        <v>283.24980360000001</v>
      </c>
      <c r="EZ91" s="65">
        <v>283.24980360000001</v>
      </c>
      <c r="FA91" s="65">
        <v>283.24980360000001</v>
      </c>
      <c r="FB91" s="65">
        <v>283.24980360000001</v>
      </c>
      <c r="FC91" s="65">
        <v>283.24980360000001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4498.751945</v>
      </c>
      <c r="BE101" s="65">
        <v>4498.751945</v>
      </c>
      <c r="BF101" s="65">
        <v>4498.751945</v>
      </c>
      <c r="BG101" s="65">
        <v>4498.751945</v>
      </c>
      <c r="BH101" s="65">
        <v>6013.058524</v>
      </c>
      <c r="BI101" s="65">
        <v>6013.058524</v>
      </c>
      <c r="BJ101" s="65">
        <v>6013.058524</v>
      </c>
      <c r="BK101" s="65">
        <v>6013.058524</v>
      </c>
      <c r="BL101" s="65">
        <v>10378.41444</v>
      </c>
      <c r="BM101" s="65">
        <v>10378.41444</v>
      </c>
      <c r="BN101" s="65">
        <v>10378.41444</v>
      </c>
      <c r="BO101" s="65">
        <v>10378.41444</v>
      </c>
      <c r="BP101" s="65">
        <v>11210.71219</v>
      </c>
      <c r="BQ101" s="65">
        <v>11210.71219</v>
      </c>
      <c r="BR101" s="65">
        <v>11210.71219</v>
      </c>
      <c r="BS101" s="65">
        <v>11210.71219</v>
      </c>
      <c r="BT101" s="65">
        <v>12502.2217</v>
      </c>
      <c r="BU101" s="65">
        <v>12502.2217</v>
      </c>
      <c r="BV101" s="65">
        <v>12502.2217</v>
      </c>
      <c r="BW101" s="65">
        <v>12502.2217</v>
      </c>
      <c r="BX101" s="65">
        <v>12502.2217</v>
      </c>
      <c r="BY101" s="65">
        <v>12502.2217</v>
      </c>
      <c r="BZ101" s="65">
        <v>12502.2217</v>
      </c>
      <c r="CA101" s="65">
        <v>12502.2217</v>
      </c>
      <c r="CB101" s="65">
        <v>12502.2217</v>
      </c>
      <c r="CC101" s="65">
        <v>12502.2217</v>
      </c>
      <c r="CD101" s="65">
        <v>12502.2217</v>
      </c>
      <c r="CE101" s="65">
        <v>12502.2217</v>
      </c>
      <c r="CF101" s="65">
        <v>12502.2217</v>
      </c>
      <c r="CG101" s="65">
        <v>12502.2217</v>
      </c>
      <c r="CH101" s="65">
        <v>12502.2217</v>
      </c>
      <c r="CI101" s="65">
        <v>12502.2217</v>
      </c>
      <c r="CJ101" s="65">
        <v>12502.2217</v>
      </c>
      <c r="CK101" s="65">
        <v>12502.2217</v>
      </c>
      <c r="CL101" s="65">
        <v>12502.2217</v>
      </c>
      <c r="CM101" s="65">
        <v>12502.2217</v>
      </c>
      <c r="CN101" s="65">
        <v>12502.2217</v>
      </c>
      <c r="CO101" s="65">
        <v>12502.2217</v>
      </c>
      <c r="CP101" s="65">
        <v>12502.2217</v>
      </c>
      <c r="CQ101" s="65">
        <v>12502.2217</v>
      </c>
      <c r="CR101" s="65">
        <v>12502.2217</v>
      </c>
      <c r="CS101" s="65">
        <v>12502.2217</v>
      </c>
      <c r="CT101" s="65">
        <v>12502.2217</v>
      </c>
      <c r="CU101" s="65">
        <v>12502.2217</v>
      </c>
      <c r="CV101" s="65">
        <v>12502.2217</v>
      </c>
      <c r="CW101" s="65">
        <v>12502.2217</v>
      </c>
      <c r="CX101" s="65">
        <v>12502.2217</v>
      </c>
      <c r="CY101" s="65">
        <v>12502.2217</v>
      </c>
      <c r="CZ101" s="65">
        <v>12502.2217</v>
      </c>
      <c r="DA101" s="65">
        <v>12502.2217</v>
      </c>
      <c r="DB101" s="65">
        <v>12502.2217</v>
      </c>
      <c r="DC101" s="65">
        <v>12502.2217</v>
      </c>
      <c r="DD101" s="65">
        <v>12502.2217</v>
      </c>
      <c r="DE101" s="65">
        <v>12502.2217</v>
      </c>
      <c r="DF101" s="65">
        <v>12502.2217</v>
      </c>
      <c r="DG101" s="65">
        <v>12502.2217</v>
      </c>
      <c r="DH101" s="65">
        <v>12502.2217</v>
      </c>
      <c r="DI101" s="65">
        <v>12502.2217</v>
      </c>
      <c r="DJ101" s="65">
        <v>12218.9719</v>
      </c>
      <c r="DK101" s="65">
        <v>12502.2217</v>
      </c>
      <c r="DL101" s="65">
        <v>12502.2217</v>
      </c>
      <c r="DM101" s="65">
        <v>12502.2217</v>
      </c>
      <c r="DN101" s="65">
        <v>12502.2217</v>
      </c>
      <c r="DO101" s="65">
        <v>12502.2217</v>
      </c>
      <c r="DP101" s="65">
        <v>12502.2217</v>
      </c>
      <c r="DQ101" s="65">
        <v>12502.2217</v>
      </c>
      <c r="DR101" s="65">
        <v>12502.2217</v>
      </c>
      <c r="DS101" s="65">
        <v>12502.2217</v>
      </c>
      <c r="DT101" s="65">
        <v>12502.2217</v>
      </c>
      <c r="DU101" s="65">
        <v>12502.2217</v>
      </c>
      <c r="DV101" s="65">
        <v>12502.2217</v>
      </c>
      <c r="DW101" s="65">
        <v>12502.2217</v>
      </c>
      <c r="DX101" s="65">
        <v>12502.2217</v>
      </c>
      <c r="DY101" s="65">
        <v>12502.2217</v>
      </c>
      <c r="DZ101" s="65">
        <v>12502.2217</v>
      </c>
      <c r="EA101" s="65">
        <v>12502.2217</v>
      </c>
      <c r="EB101" s="65">
        <v>12502.2217</v>
      </c>
      <c r="EC101" s="65">
        <v>12502.2217</v>
      </c>
      <c r="ED101" s="65">
        <v>12502.2217</v>
      </c>
      <c r="EE101" s="65">
        <v>12502.2217</v>
      </c>
      <c r="EF101" s="65">
        <v>12502.2217</v>
      </c>
      <c r="EG101" s="65">
        <v>12502.2217</v>
      </c>
      <c r="EH101" s="65">
        <v>12502.2217</v>
      </c>
      <c r="EI101" s="65">
        <v>12502.2217</v>
      </c>
      <c r="EJ101" s="65">
        <v>12502.2217</v>
      </c>
      <c r="EK101" s="65">
        <v>12502.2217</v>
      </c>
      <c r="EL101" s="65">
        <v>12502.2217</v>
      </c>
      <c r="EM101" s="65">
        <v>12502.2217</v>
      </c>
      <c r="EN101" s="65">
        <v>12502.2217</v>
      </c>
      <c r="EO101" s="65">
        <v>12502.2217</v>
      </c>
      <c r="EP101" s="65">
        <v>12502.2217</v>
      </c>
      <c r="EQ101" s="65">
        <v>12502.2217</v>
      </c>
      <c r="ER101" s="65">
        <v>12502.2217</v>
      </c>
      <c r="ES101" s="65">
        <v>12502.2217</v>
      </c>
      <c r="ET101" s="65">
        <v>12502.2217</v>
      </c>
      <c r="EU101" s="65">
        <v>12502.2217</v>
      </c>
      <c r="EV101" s="65">
        <v>12502.2217</v>
      </c>
      <c r="EW101" s="65">
        <v>12502.2217</v>
      </c>
      <c r="EX101" s="65">
        <v>12502.2217</v>
      </c>
      <c r="EY101" s="65">
        <v>12502.2217</v>
      </c>
      <c r="EZ101" s="65">
        <v>12502.2217</v>
      </c>
      <c r="FA101" s="65">
        <v>12502.2217</v>
      </c>
      <c r="FB101" s="65">
        <v>12502.2217</v>
      </c>
      <c r="FC101" s="65">
        <v>12502.2217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2296.751452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43.764498000000003</v>
      </c>
      <c r="AQ103" s="65">
        <v>235.5414298</v>
      </c>
      <c r="AV103" s="65">
        <v>122.1159277</v>
      </c>
      <c r="AW103" s="65">
        <v>122.1159277</v>
      </c>
      <c r="AY103" s="65">
        <v>122.1159277</v>
      </c>
      <c r="AZ103" s="65">
        <v>812.34136609999996</v>
      </c>
      <c r="BA103" s="65">
        <v>812.34136609999996</v>
      </c>
      <c r="BB103" s="65">
        <v>812.34136609999996</v>
      </c>
      <c r="BC103" s="65">
        <v>812.34136609999996</v>
      </c>
      <c r="BD103" s="65">
        <v>921.30287469999996</v>
      </c>
      <c r="BE103" s="65">
        <v>921.30287469999996</v>
      </c>
      <c r="BF103" s="65">
        <v>921.30287469999996</v>
      </c>
      <c r="BG103" s="65">
        <v>921.30287469999996</v>
      </c>
      <c r="BH103" s="65">
        <v>1277.201194</v>
      </c>
      <c r="BI103" s="65">
        <v>1277.201194</v>
      </c>
      <c r="BJ103" s="65">
        <v>1277.201194</v>
      </c>
      <c r="BK103" s="65">
        <v>1277.201194</v>
      </c>
      <c r="BL103" s="65">
        <v>1975.7166560000001</v>
      </c>
      <c r="BM103" s="65">
        <v>1975.7166560000001</v>
      </c>
      <c r="BN103" s="65">
        <v>1975.7166560000001</v>
      </c>
      <c r="BO103" s="65">
        <v>1975.7166560000001</v>
      </c>
      <c r="BP103" s="65">
        <v>2287.6826120000001</v>
      </c>
      <c r="BQ103" s="65">
        <v>2287.6826120000001</v>
      </c>
      <c r="BR103" s="65">
        <v>2287.6826120000001</v>
      </c>
      <c r="BS103" s="65">
        <v>2287.6826120000001</v>
      </c>
      <c r="BT103" s="65">
        <v>3030.70669</v>
      </c>
      <c r="BU103" s="65">
        <v>3030.70669</v>
      </c>
      <c r="BV103" s="65">
        <v>3030.70669</v>
      </c>
      <c r="BW103" s="65">
        <v>3030.70669</v>
      </c>
      <c r="BX103" s="65">
        <v>3030.70669</v>
      </c>
      <c r="BY103" s="65">
        <v>3030.70669</v>
      </c>
      <c r="BZ103" s="65">
        <v>3030.70669</v>
      </c>
      <c r="CA103" s="65">
        <v>3030.70669</v>
      </c>
      <c r="CB103" s="65">
        <v>3030.70669</v>
      </c>
      <c r="CC103" s="65">
        <v>3030.70669</v>
      </c>
      <c r="CD103" s="65">
        <v>3030.70669</v>
      </c>
      <c r="CE103" s="65">
        <v>3030.70669</v>
      </c>
      <c r="CF103" s="65">
        <v>3030.70669</v>
      </c>
      <c r="CG103" s="65">
        <v>3030.70669</v>
      </c>
      <c r="CH103" s="65">
        <v>3030.70669</v>
      </c>
      <c r="CI103" s="65">
        <v>3030.70669</v>
      </c>
      <c r="CJ103" s="65">
        <v>3030.70669</v>
      </c>
      <c r="CK103" s="65">
        <v>3030.70669</v>
      </c>
      <c r="CL103" s="65">
        <v>3030.70669</v>
      </c>
      <c r="CM103" s="65">
        <v>3030.70669</v>
      </c>
      <c r="CN103" s="65">
        <v>3030.70669</v>
      </c>
      <c r="CO103" s="65">
        <v>3030.70669</v>
      </c>
      <c r="CP103" s="65">
        <v>3030.70669</v>
      </c>
      <c r="CQ103" s="65">
        <v>3030.70669</v>
      </c>
      <c r="CR103" s="65">
        <v>3030.70669</v>
      </c>
      <c r="CS103" s="65">
        <v>3030.70669</v>
      </c>
      <c r="CT103" s="65">
        <v>3030.70669</v>
      </c>
      <c r="CU103" s="65">
        <v>3030.70669</v>
      </c>
      <c r="CV103" s="65">
        <v>3030.70669</v>
      </c>
      <c r="CW103" s="65">
        <v>3030.70669</v>
      </c>
      <c r="CX103" s="65">
        <v>3030.70669</v>
      </c>
      <c r="CY103" s="65">
        <v>3030.70669</v>
      </c>
      <c r="CZ103" s="65">
        <v>3030.70669</v>
      </c>
      <c r="DA103" s="65">
        <v>3030.70669</v>
      </c>
      <c r="DB103" s="65">
        <v>3030.70669</v>
      </c>
      <c r="DC103" s="65">
        <v>3030.70669</v>
      </c>
      <c r="DD103" s="65">
        <v>3030.70669</v>
      </c>
      <c r="DE103" s="65">
        <v>3030.70669</v>
      </c>
      <c r="DF103" s="65">
        <v>3030.70669</v>
      </c>
      <c r="DG103" s="65">
        <v>3030.70669</v>
      </c>
      <c r="DH103" s="65">
        <v>3030.70669</v>
      </c>
      <c r="DI103" s="65">
        <v>3030.70669</v>
      </c>
      <c r="DJ103" s="65">
        <v>3030.70669</v>
      </c>
      <c r="DK103" s="65">
        <v>3030.70669</v>
      </c>
      <c r="DL103" s="65">
        <v>3030.70669</v>
      </c>
      <c r="DM103" s="65">
        <v>3030.70669</v>
      </c>
      <c r="DN103" s="65">
        <v>3030.70669</v>
      </c>
      <c r="DO103" s="65">
        <v>3030.70669</v>
      </c>
      <c r="DP103" s="65">
        <v>3030.70669</v>
      </c>
      <c r="DQ103" s="65">
        <v>3030.70669</v>
      </c>
      <c r="DR103" s="65">
        <v>3030.70669</v>
      </c>
      <c r="DS103" s="65">
        <v>3030.70669</v>
      </c>
      <c r="DT103" s="65">
        <v>3030.70669</v>
      </c>
      <c r="DU103" s="65">
        <v>3030.70669</v>
      </c>
      <c r="DV103" s="65">
        <v>3030.70669</v>
      </c>
      <c r="DW103" s="65">
        <v>3030.70669</v>
      </c>
      <c r="DX103" s="65">
        <v>3030.70669</v>
      </c>
      <c r="DY103" s="65">
        <v>3030.70669</v>
      </c>
      <c r="DZ103" s="65">
        <v>3030.70669</v>
      </c>
      <c r="EA103" s="65">
        <v>3030.70669</v>
      </c>
      <c r="EB103" s="65">
        <v>3030.70669</v>
      </c>
      <c r="EC103" s="65">
        <v>3030.70669</v>
      </c>
      <c r="ED103" s="65">
        <v>3030.70669</v>
      </c>
      <c r="EE103" s="65">
        <v>3030.70669</v>
      </c>
      <c r="EF103" s="65">
        <v>3030.70669</v>
      </c>
      <c r="EG103" s="65">
        <v>3030.70669</v>
      </c>
      <c r="EH103" s="65">
        <v>3030.70669</v>
      </c>
      <c r="EI103" s="65">
        <v>3030.70669</v>
      </c>
      <c r="EJ103" s="65">
        <v>3030.70669</v>
      </c>
      <c r="EK103" s="65">
        <v>3030.70669</v>
      </c>
      <c r="EL103" s="65">
        <v>3030.70669</v>
      </c>
      <c r="EM103" s="65">
        <v>3030.70669</v>
      </c>
      <c r="EN103" s="65">
        <v>3030.70669</v>
      </c>
      <c r="EO103" s="65">
        <v>3030.70669</v>
      </c>
      <c r="EP103" s="65">
        <v>3030.70669</v>
      </c>
      <c r="EQ103" s="65">
        <v>3030.70669</v>
      </c>
      <c r="ER103" s="65">
        <v>3030.70669</v>
      </c>
      <c r="ES103" s="65">
        <v>3030.70669</v>
      </c>
      <c r="ET103" s="65">
        <v>3030.70669</v>
      </c>
      <c r="EU103" s="65">
        <v>3030.70669</v>
      </c>
      <c r="EV103" s="65">
        <v>3030.70669</v>
      </c>
      <c r="EW103" s="65">
        <v>3030.70669</v>
      </c>
      <c r="EX103" s="65">
        <v>3030.70669</v>
      </c>
      <c r="EY103" s="65">
        <v>3030.70669</v>
      </c>
      <c r="EZ103" s="65">
        <v>3030.70669</v>
      </c>
      <c r="FA103" s="65">
        <v>3030.70669</v>
      </c>
      <c r="FB103" s="65">
        <v>3030.70669</v>
      </c>
      <c r="FC103" s="65">
        <v>3030.70669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1683.6656539999999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1144.7351389999999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814.52895569999998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845.23937869999997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1454.994694</v>
      </c>
      <c r="AZ108" s="65">
        <v>1509.362971</v>
      </c>
      <c r="BA108" s="65">
        <v>1509.362971</v>
      </c>
      <c r="BB108" s="65">
        <v>927.29539360000001</v>
      </c>
      <c r="BC108" s="65">
        <v>1509.362971</v>
      </c>
      <c r="BD108" s="65">
        <v>1565.0652439999999</v>
      </c>
      <c r="BE108" s="65">
        <v>1565.0652439999999</v>
      </c>
      <c r="BF108" s="65">
        <v>1412.61707</v>
      </c>
      <c r="BG108" s="65">
        <v>1565.0652439999999</v>
      </c>
      <c r="BH108" s="65">
        <v>1645.247791</v>
      </c>
      <c r="BI108" s="65">
        <v>1130.6171890000001</v>
      </c>
      <c r="BJ108" s="65">
        <v>1131.359786</v>
      </c>
      <c r="BK108" s="65">
        <v>1645.247791</v>
      </c>
      <c r="BL108" s="65">
        <v>1645.247791</v>
      </c>
      <c r="BM108" s="65">
        <v>1645.247791</v>
      </c>
      <c r="BN108" s="65">
        <v>1561.477729</v>
      </c>
      <c r="BO108" s="65">
        <v>1645.247791</v>
      </c>
      <c r="BP108" s="65">
        <v>1645.247791</v>
      </c>
      <c r="BQ108" s="65">
        <v>1645.247791</v>
      </c>
      <c r="BR108" s="65">
        <v>1645.247791</v>
      </c>
      <c r="BS108" s="65">
        <v>1645.247791</v>
      </c>
      <c r="BT108" s="65">
        <v>1645.247791</v>
      </c>
      <c r="BU108" s="65">
        <v>1645.247791</v>
      </c>
      <c r="BV108" s="65">
        <v>1645.247791</v>
      </c>
      <c r="BW108" s="65">
        <v>1645.247791</v>
      </c>
      <c r="BX108" s="65">
        <v>1645.247791</v>
      </c>
      <c r="BY108" s="65">
        <v>1645.247791</v>
      </c>
      <c r="BZ108" s="65">
        <v>1645.247791</v>
      </c>
      <c r="CA108" s="65">
        <v>1645.247791</v>
      </c>
      <c r="CB108" s="65">
        <v>1278.860539</v>
      </c>
      <c r="CC108" s="65">
        <v>1278.860539</v>
      </c>
      <c r="CD108" s="65">
        <v>1278.860539</v>
      </c>
      <c r="CE108" s="65">
        <v>1278.860539</v>
      </c>
      <c r="CF108" s="65">
        <v>1278.860539</v>
      </c>
      <c r="CG108" s="65">
        <v>1278.860539</v>
      </c>
      <c r="CH108" s="65">
        <v>1278.860539</v>
      </c>
      <c r="CI108" s="65">
        <v>1278.860539</v>
      </c>
      <c r="CJ108" s="65">
        <v>1278.860539</v>
      </c>
      <c r="CK108" s="65">
        <v>1278.860539</v>
      </c>
      <c r="CL108" s="65">
        <v>1278.860539</v>
      </c>
      <c r="CM108" s="65">
        <v>1278.860539</v>
      </c>
      <c r="CN108" s="65">
        <v>1278.860539</v>
      </c>
      <c r="CO108" s="65">
        <v>1278.860539</v>
      </c>
      <c r="CP108" s="65">
        <v>1278.860539</v>
      </c>
      <c r="CQ108" s="65">
        <v>1278.860539</v>
      </c>
      <c r="CR108" s="65">
        <v>1278.860539</v>
      </c>
      <c r="CS108" s="65">
        <v>1278.860539</v>
      </c>
      <c r="CT108" s="65">
        <v>1278.860539</v>
      </c>
      <c r="CU108" s="65">
        <v>1278.860539</v>
      </c>
      <c r="CV108" s="65">
        <v>1278.860539</v>
      </c>
      <c r="CW108" s="65">
        <v>1278.860539</v>
      </c>
      <c r="CX108" s="65">
        <v>1278.860539</v>
      </c>
      <c r="CY108" s="65">
        <v>1278.860539</v>
      </c>
      <c r="CZ108" s="65">
        <v>719.0943413</v>
      </c>
      <c r="DA108" s="65">
        <v>719.0943413</v>
      </c>
      <c r="DB108" s="65">
        <v>719.0943413</v>
      </c>
      <c r="DC108" s="65">
        <v>719.0943413</v>
      </c>
      <c r="DD108" s="65">
        <v>719.0943413</v>
      </c>
      <c r="DE108" s="65">
        <v>719.0943413</v>
      </c>
      <c r="DF108" s="65">
        <v>719.0943413</v>
      </c>
      <c r="DG108" s="65">
        <v>719.0943413</v>
      </c>
      <c r="DH108" s="65">
        <v>719.0943413</v>
      </c>
      <c r="DI108" s="65">
        <v>719.0943413</v>
      </c>
      <c r="DJ108" s="65">
        <v>719.0943413</v>
      </c>
      <c r="DK108" s="65">
        <v>719.0943413</v>
      </c>
      <c r="DL108" s="65">
        <v>719.0943413</v>
      </c>
      <c r="DM108" s="65">
        <v>719.0943413</v>
      </c>
      <c r="DN108" s="65">
        <v>719.0943413</v>
      </c>
      <c r="DO108" s="65">
        <v>719.0943413</v>
      </c>
      <c r="DP108" s="65">
        <v>719.0943413</v>
      </c>
      <c r="DQ108" s="65">
        <v>719.0943413</v>
      </c>
      <c r="DR108" s="65">
        <v>719.0943413</v>
      </c>
      <c r="DS108" s="65">
        <v>719.0943413</v>
      </c>
      <c r="DT108" s="65">
        <v>719.0943413</v>
      </c>
      <c r="DU108" s="65">
        <v>719.0943413</v>
      </c>
      <c r="DV108" s="65">
        <v>719.0943413</v>
      </c>
      <c r="DW108" s="65">
        <v>719.0943413</v>
      </c>
      <c r="DX108" s="65">
        <v>719.0943413</v>
      </c>
      <c r="DY108" s="65">
        <v>719.0943413</v>
      </c>
      <c r="DZ108" s="65">
        <v>719.0943413</v>
      </c>
      <c r="EA108" s="65">
        <v>719.0943413</v>
      </c>
      <c r="EB108" s="65">
        <v>719.0943413</v>
      </c>
      <c r="EC108" s="65">
        <v>719.0943413</v>
      </c>
      <c r="ED108" s="65">
        <v>719.0943413</v>
      </c>
      <c r="EE108" s="65">
        <v>719.0943413</v>
      </c>
      <c r="EF108" s="65">
        <v>719.0943413</v>
      </c>
      <c r="EG108" s="65">
        <v>719.0943413</v>
      </c>
      <c r="EH108" s="65">
        <v>719.0943413</v>
      </c>
      <c r="EI108" s="65">
        <v>719.0943413</v>
      </c>
      <c r="EJ108" s="65">
        <v>719.0943413</v>
      </c>
      <c r="EK108" s="65">
        <v>719.0943413</v>
      </c>
      <c r="EL108" s="65">
        <v>719.0943413</v>
      </c>
      <c r="EM108" s="65">
        <v>719.0943413</v>
      </c>
      <c r="EN108" s="65">
        <v>719.0943413</v>
      </c>
      <c r="EO108" s="65">
        <v>719.0943413</v>
      </c>
      <c r="EP108" s="65">
        <v>719.0943413</v>
      </c>
      <c r="EQ108" s="65">
        <v>719.0943413</v>
      </c>
      <c r="ER108" s="65">
        <v>719.0943413</v>
      </c>
      <c r="ES108" s="65">
        <v>719.0943413</v>
      </c>
      <c r="ET108" s="65">
        <v>719.0943413</v>
      </c>
      <c r="EU108" s="65">
        <v>719.0943413</v>
      </c>
      <c r="EV108" s="65">
        <v>719.0943413</v>
      </c>
      <c r="EW108" s="65">
        <v>719.0943413</v>
      </c>
      <c r="EX108" s="65">
        <v>719.0943413</v>
      </c>
      <c r="EY108" s="65">
        <v>719.0943413</v>
      </c>
      <c r="EZ108" s="65">
        <v>719.0943413</v>
      </c>
      <c r="FA108" s="65">
        <v>719.0943413</v>
      </c>
      <c r="FB108" s="65">
        <v>719.0943413</v>
      </c>
      <c r="FC108" s="65">
        <v>719.0943413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4412.2659510000003</v>
      </c>
      <c r="AH113" s="65">
        <v>4574.1084499999997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7413.4912210000002</v>
      </c>
      <c r="AO113" s="65">
        <v>4382.331518</v>
      </c>
      <c r="AP113" s="65">
        <v>5676.0526440000003</v>
      </c>
      <c r="AQ113" s="65">
        <v>5851.8685960000003</v>
      </c>
      <c r="AR113" s="65">
        <v>7380.906892</v>
      </c>
      <c r="AS113" s="65">
        <v>6014.6442100000004</v>
      </c>
      <c r="AT113" s="65">
        <v>5697.2412370000002</v>
      </c>
      <c r="AU113" s="65">
        <v>6841.9763759999996</v>
      </c>
      <c r="AV113" s="65">
        <v>8381.946113</v>
      </c>
      <c r="AW113" s="65">
        <v>5411.8122659999999</v>
      </c>
      <c r="AX113" s="65">
        <v>6957.8147669999998</v>
      </c>
      <c r="AY113" s="65">
        <v>8381.946113</v>
      </c>
      <c r="AZ113" s="65">
        <v>8698.8511660000004</v>
      </c>
      <c r="BA113" s="65">
        <v>7554.1160280000004</v>
      </c>
      <c r="BB113" s="65">
        <v>8116.7835889999997</v>
      </c>
      <c r="BC113" s="65">
        <v>8698.8511660000004</v>
      </c>
      <c r="BD113" s="65">
        <v>6251.4306040000001</v>
      </c>
      <c r="BE113" s="65">
        <v>6251.4306040000001</v>
      </c>
      <c r="BF113" s="65">
        <v>4927.7180870000002</v>
      </c>
      <c r="BG113" s="65">
        <v>6251.4306040000001</v>
      </c>
      <c r="BH113" s="65">
        <v>6494.2272720000001</v>
      </c>
      <c r="BI113" s="65">
        <v>5979.5966699999999</v>
      </c>
      <c r="BJ113" s="65">
        <v>5980.3392670000003</v>
      </c>
      <c r="BK113" s="65">
        <v>6494.2272720000001</v>
      </c>
      <c r="BL113" s="65">
        <v>7192.7427340000004</v>
      </c>
      <c r="BM113" s="65">
        <v>5489.9468459999998</v>
      </c>
      <c r="BN113" s="65">
        <v>7108.9726710000004</v>
      </c>
      <c r="BO113" s="65">
        <v>7192.7427340000004</v>
      </c>
      <c r="BP113" s="65">
        <v>7335.8692579999997</v>
      </c>
      <c r="BQ113" s="65">
        <v>7335.8692579999997</v>
      </c>
      <c r="BR113" s="65">
        <v>6191.1341199999997</v>
      </c>
      <c r="BS113" s="65">
        <v>7335.8692579999997</v>
      </c>
      <c r="BT113" s="65">
        <v>8078.8933360000001</v>
      </c>
      <c r="BU113" s="65">
        <v>8078.8933360000001</v>
      </c>
      <c r="BV113" s="65">
        <v>8052.364133</v>
      </c>
      <c r="BW113" s="65">
        <v>8078.8933360000001</v>
      </c>
      <c r="BX113" s="65">
        <v>8078.8933360000001</v>
      </c>
      <c r="BY113" s="65">
        <v>8078.8933360000001</v>
      </c>
      <c r="BZ113" s="65">
        <v>6907.6289939999997</v>
      </c>
      <c r="CA113" s="65">
        <v>8078.8933360000001</v>
      </c>
      <c r="CB113" s="65">
        <v>6823.8725080000004</v>
      </c>
      <c r="CC113" s="65">
        <v>6797.5204540000004</v>
      </c>
      <c r="CD113" s="65">
        <v>6823.8725080000004</v>
      </c>
      <c r="CE113" s="65">
        <v>6823.8725080000004</v>
      </c>
      <c r="CF113" s="65">
        <v>6823.8725080000004</v>
      </c>
      <c r="CG113" s="65">
        <v>5652.608166</v>
      </c>
      <c r="CH113" s="65">
        <v>6823.8725080000004</v>
      </c>
      <c r="CI113" s="65">
        <v>6823.8725080000004</v>
      </c>
      <c r="CJ113" s="65">
        <v>6823.8725080000004</v>
      </c>
      <c r="CK113" s="65">
        <v>6823.8725080000004</v>
      </c>
      <c r="CL113" s="65">
        <v>6823.8725080000004</v>
      </c>
      <c r="CM113" s="65">
        <v>6823.8725080000004</v>
      </c>
      <c r="CN113" s="65">
        <v>5830.1643359999998</v>
      </c>
      <c r="CO113" s="65">
        <v>5830.1643359999998</v>
      </c>
      <c r="CP113" s="65">
        <v>5830.1643359999998</v>
      </c>
      <c r="CQ113" s="65">
        <v>5830.1643359999998</v>
      </c>
      <c r="CR113" s="65">
        <v>5830.1643359999998</v>
      </c>
      <c r="CS113" s="65">
        <v>5830.1643359999998</v>
      </c>
      <c r="CT113" s="65">
        <v>5830.1643359999998</v>
      </c>
      <c r="CU113" s="65">
        <v>5830.1643359999998</v>
      </c>
      <c r="CV113" s="65">
        <v>5830.1643359999998</v>
      </c>
      <c r="CW113" s="65">
        <v>5830.1643359999998</v>
      </c>
      <c r="CX113" s="65">
        <v>5830.1643359999998</v>
      </c>
      <c r="CY113" s="65">
        <v>5830.1643359999998</v>
      </c>
      <c r="CZ113" s="65">
        <v>5270.3981379999996</v>
      </c>
      <c r="DA113" s="65">
        <v>5270.3981379999996</v>
      </c>
      <c r="DB113" s="65">
        <v>5270.3981379999996</v>
      </c>
      <c r="DC113" s="65">
        <v>5270.3981379999996</v>
      </c>
      <c r="DD113" s="65">
        <v>5270.3981379999996</v>
      </c>
      <c r="DE113" s="65">
        <v>5270.3981379999996</v>
      </c>
      <c r="DF113" s="65">
        <v>5270.3981379999996</v>
      </c>
      <c r="DG113" s="65">
        <v>5270.3981379999996</v>
      </c>
      <c r="DH113" s="65">
        <v>5243.8689350000004</v>
      </c>
      <c r="DI113" s="65">
        <v>5243.8689350000004</v>
      </c>
      <c r="DJ113" s="65">
        <v>5243.8689350000004</v>
      </c>
      <c r="DK113" s="65">
        <v>5243.8689350000004</v>
      </c>
      <c r="DL113" s="65">
        <v>5243.8689350000004</v>
      </c>
      <c r="DM113" s="65">
        <v>5243.8689350000004</v>
      </c>
      <c r="DN113" s="65">
        <v>5243.8689350000004</v>
      </c>
      <c r="DO113" s="65">
        <v>5243.8689350000004</v>
      </c>
      <c r="DP113" s="65">
        <v>4093.9227019999998</v>
      </c>
      <c r="DQ113" s="65">
        <v>4093.9227019999998</v>
      </c>
      <c r="DR113" s="65">
        <v>4093.9227019999998</v>
      </c>
      <c r="DS113" s="65">
        <v>4093.9227019999998</v>
      </c>
      <c r="DT113" s="65">
        <v>4093.9227019999998</v>
      </c>
      <c r="DU113" s="65">
        <v>4093.9227019999998</v>
      </c>
      <c r="DV113" s="65">
        <v>4093.9227019999998</v>
      </c>
      <c r="DW113" s="65">
        <v>4093.9227019999998</v>
      </c>
      <c r="DX113" s="65">
        <v>4093.9227019999998</v>
      </c>
      <c r="DY113" s="65">
        <v>4093.9227019999998</v>
      </c>
      <c r="DZ113" s="65">
        <v>4093.9227019999998</v>
      </c>
      <c r="EA113" s="65">
        <v>4093.9227019999998</v>
      </c>
      <c r="EB113" s="65">
        <v>4093.9227019999998</v>
      </c>
      <c r="EC113" s="65">
        <v>4093.9227019999998</v>
      </c>
      <c r="ED113" s="65">
        <v>4093.9227019999998</v>
      </c>
      <c r="EE113" s="65">
        <v>4093.9227019999998</v>
      </c>
      <c r="EF113" s="65">
        <v>3749.8010319999999</v>
      </c>
      <c r="EG113" s="65">
        <v>3749.8010319999999</v>
      </c>
      <c r="EH113" s="65">
        <v>3749.8010319999999</v>
      </c>
      <c r="EI113" s="65">
        <v>3749.8010319999999</v>
      </c>
      <c r="EJ113" s="65">
        <v>3749.8010319999999</v>
      </c>
      <c r="EK113" s="65">
        <v>3749.8010319999999</v>
      </c>
      <c r="EL113" s="65">
        <v>3749.8010319999999</v>
      </c>
      <c r="EM113" s="65">
        <v>3749.8010319999999</v>
      </c>
      <c r="EN113" s="65">
        <v>3749.8010319999999</v>
      </c>
      <c r="EO113" s="65">
        <v>3749.8010319999999</v>
      </c>
      <c r="EP113" s="65">
        <v>3749.8010319999999</v>
      </c>
      <c r="EQ113" s="65">
        <v>3749.8010319999999</v>
      </c>
      <c r="ER113" s="65">
        <v>3749.8010319999999</v>
      </c>
      <c r="ES113" s="65">
        <v>3749.8010319999999</v>
      </c>
      <c r="ET113" s="65">
        <v>3749.8010319999999</v>
      </c>
      <c r="EU113" s="65">
        <v>3749.8010319999999</v>
      </c>
      <c r="EV113" s="65">
        <v>3749.8010319999999</v>
      </c>
      <c r="EW113" s="65">
        <v>3749.8010319999999</v>
      </c>
      <c r="EX113" s="65">
        <v>3749.8010319999999</v>
      </c>
      <c r="EY113" s="65">
        <v>3749.8010319999999</v>
      </c>
      <c r="EZ113" s="65">
        <v>3749.8010319999999</v>
      </c>
      <c r="FA113" s="65">
        <v>3749.8010319999999</v>
      </c>
      <c r="FB113" s="65">
        <v>3749.8010319999999</v>
      </c>
      <c r="FC113" s="65">
        <v>3749.8010319999999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0</v>
      </c>
      <c r="DI137" s="65">
        <v>0</v>
      </c>
      <c r="DJ137" s="65">
        <v>0</v>
      </c>
      <c r="DK137" s="65">
        <v>0</v>
      </c>
      <c r="DL137" s="65">
        <v>0</v>
      </c>
      <c r="DM137" s="65">
        <v>0</v>
      </c>
      <c r="DN137" s="65">
        <v>0</v>
      </c>
      <c r="DO137" s="65">
        <v>0</v>
      </c>
      <c r="DP137" s="65">
        <v>0</v>
      </c>
      <c r="DQ137" s="65">
        <v>0</v>
      </c>
      <c r="DR137" s="65">
        <v>0</v>
      </c>
      <c r="DS137" s="65">
        <v>0</v>
      </c>
      <c r="DT137" s="65">
        <v>0</v>
      </c>
      <c r="DU137" s="65">
        <v>0</v>
      </c>
      <c r="DV137" s="65">
        <v>0</v>
      </c>
      <c r="DW137" s="65">
        <v>0</v>
      </c>
      <c r="DX137" s="65">
        <v>0</v>
      </c>
      <c r="DY137" s="65">
        <v>0</v>
      </c>
      <c r="DZ137" s="65">
        <v>0</v>
      </c>
      <c r="EA137" s="65">
        <v>0</v>
      </c>
      <c r="EB137" s="65">
        <v>0</v>
      </c>
      <c r="EC137" s="65">
        <v>0</v>
      </c>
      <c r="ED137" s="65">
        <v>0</v>
      </c>
      <c r="EE137" s="65">
        <v>0</v>
      </c>
      <c r="EF137" s="65">
        <v>0</v>
      </c>
      <c r="EG137" s="65">
        <v>0</v>
      </c>
      <c r="EH137" s="65">
        <v>0</v>
      </c>
      <c r="EI137" s="65">
        <v>0</v>
      </c>
      <c r="EJ137" s="65">
        <v>0</v>
      </c>
      <c r="EK137" s="65">
        <v>0</v>
      </c>
      <c r="EL137" s="65">
        <v>0</v>
      </c>
      <c r="EM137" s="65">
        <v>0</v>
      </c>
      <c r="EN137" s="65">
        <v>0</v>
      </c>
      <c r="EO137" s="65">
        <v>0</v>
      </c>
      <c r="EP137" s="65">
        <v>0</v>
      </c>
      <c r="EQ137" s="65">
        <v>0</v>
      </c>
      <c r="ER137" s="65">
        <v>0</v>
      </c>
      <c r="ES137" s="65">
        <v>0</v>
      </c>
      <c r="ET137" s="65">
        <v>0</v>
      </c>
      <c r="EU137" s="65">
        <v>0</v>
      </c>
      <c r="EV137" s="65">
        <v>0</v>
      </c>
      <c r="EW137" s="65">
        <v>0</v>
      </c>
      <c r="EX137" s="65">
        <v>0</v>
      </c>
      <c r="EY137" s="65">
        <v>0</v>
      </c>
      <c r="EZ137" s="65">
        <v>0</v>
      </c>
      <c r="FA137" s="65">
        <v>0</v>
      </c>
      <c r="FB137" s="65">
        <v>0</v>
      </c>
      <c r="FC137" s="65">
        <v>0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3028.498094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2612.970644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978.13603890000002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3488.0218009999999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4094.4035990000002</v>
      </c>
      <c r="AO149" s="65">
        <v>3488.0218009999999</v>
      </c>
      <c r="AP149" s="65">
        <v>3488.0218009999999</v>
      </c>
      <c r="AQ149" s="65">
        <v>4094.4035990000002</v>
      </c>
      <c r="AR149" s="65">
        <v>4305.6897570000001</v>
      </c>
      <c r="AS149" s="65">
        <v>3028.498094</v>
      </c>
      <c r="AT149" s="65">
        <v>4094.4035990000002</v>
      </c>
      <c r="AU149" s="65">
        <v>3678.8761490000002</v>
      </c>
      <c r="AV149" s="65">
        <v>4091.561185</v>
      </c>
      <c r="AW149" s="65">
        <v>3880.2750270000001</v>
      </c>
      <c r="AX149" s="65">
        <v>4003.7917189999998</v>
      </c>
      <c r="AY149" s="65">
        <v>4091.561185</v>
      </c>
      <c r="AZ149" s="65">
        <v>3725.9319099999998</v>
      </c>
      <c r="BA149" s="65">
        <v>3514.6457519999999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1164.4425470000001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1302.556885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1302.556885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454.41008779999999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1769.935007</v>
      </c>
      <c r="AI164" s="65">
        <v>1818.066562</v>
      </c>
      <c r="AJ164" s="65">
        <v>1820.5768250000001</v>
      </c>
      <c r="AK164" s="65">
        <v>1627.814273</v>
      </c>
      <c r="AL164" s="65">
        <v>1769.935007</v>
      </c>
      <c r="AM164" s="65">
        <v>1580.7249360000001</v>
      </c>
      <c r="AN164" s="65">
        <v>1792.33195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1153.036274</v>
      </c>
      <c r="BB164" s="65">
        <v>1312.2114959999999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51.428118640000001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22.53678219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2993.689273</v>
      </c>
      <c r="AI173" s="65">
        <v>3356.1918919999998</v>
      </c>
      <c r="AJ173" s="65">
        <v>3036.5618250000002</v>
      </c>
      <c r="AK173" s="65">
        <v>2883.5958059999998</v>
      </c>
      <c r="AL173" s="65">
        <v>3308.0603369999999</v>
      </c>
      <c r="AM173" s="65">
        <v>3118.8502669999998</v>
      </c>
      <c r="AN173" s="65">
        <v>3330.457281</v>
      </c>
      <c r="AO173" s="65">
        <v>3183.9415629999999</v>
      </c>
      <c r="AP173" s="65">
        <v>3165.9396029999998</v>
      </c>
      <c r="AQ173" s="65">
        <v>3304.5439839999999</v>
      </c>
      <c r="AR173" s="65">
        <v>3500.8228899999999</v>
      </c>
      <c r="AS173" s="65">
        <v>2851.5685389999999</v>
      </c>
      <c r="AT173" s="65">
        <v>3498.3126259999999</v>
      </c>
      <c r="AU173" s="65">
        <v>3356.1918919999998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2691.1616039999999</v>
      </c>
      <c r="BB173" s="65">
        <v>2850.3368260000002</v>
      </c>
      <c r="BC173" s="65">
        <v>3087.6784520000001</v>
      </c>
      <c r="BD173" s="65">
        <v>1638.093803</v>
      </c>
      <c r="BE173" s="65">
        <v>1635.583539</v>
      </c>
      <c r="BF173" s="65">
        <v>1544.890924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1490.2649759999999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791.05858820000003</v>
      </c>
      <c r="AK176" s="65">
        <v>728.33597090000001</v>
      </c>
      <c r="AL176" s="65">
        <v>803.47046560000001</v>
      </c>
      <c r="AM176" s="65">
        <v>740.74784839999995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73.902781680000004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1371.954855</v>
      </c>
      <c r="AI185" s="65">
        <v>1371.954855</v>
      </c>
      <c r="AJ185" s="65">
        <v>1359.5429770000001</v>
      </c>
      <c r="AK185" s="65">
        <v>1296.8203599999999</v>
      </c>
      <c r="AL185" s="65">
        <v>1371.954855</v>
      </c>
      <c r="AM185" s="65">
        <v>1309.2322380000001</v>
      </c>
      <c r="AN185" s="65">
        <v>1310.748192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435.64742330000001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30238.790789999999</v>
      </c>
      <c r="AJ234" s="65">
        <v>30682.972320000001</v>
      </c>
      <c r="AK234" s="65">
        <v>27969.941220000001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32395.309809999999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31714.69197</v>
      </c>
      <c r="BQ234" s="65">
        <v>33304.122920000002</v>
      </c>
      <c r="BR234" s="65">
        <v>31924.5108</v>
      </c>
      <c r="BS234" s="65">
        <v>31473.762460000002</v>
      </c>
      <c r="BT234" s="65">
        <v>32654.553360000002</v>
      </c>
      <c r="BU234" s="65">
        <v>33826.801619999998</v>
      </c>
      <c r="BV234" s="65">
        <v>32534.7114</v>
      </c>
      <c r="BW234" s="65">
        <v>32616.494439999999</v>
      </c>
      <c r="BX234" s="65">
        <v>34014.912360000002</v>
      </c>
      <c r="BY234" s="65">
        <v>35267.340790000002</v>
      </c>
      <c r="BZ234" s="65">
        <v>34490.645400000001</v>
      </c>
      <c r="CA234" s="65">
        <v>33975.267939999998</v>
      </c>
      <c r="CB234" s="65">
        <v>34092.132360000003</v>
      </c>
      <c r="CC234" s="65">
        <v>35511.58152</v>
      </c>
      <c r="CD234" s="65">
        <v>34487.861400000002</v>
      </c>
      <c r="CE234" s="65">
        <v>34052.397940000003</v>
      </c>
      <c r="CF234" s="65">
        <v>34627.524360000003</v>
      </c>
      <c r="CG234" s="65">
        <v>36266.255689999998</v>
      </c>
      <c r="CH234" s="65">
        <v>33901.324800000002</v>
      </c>
      <c r="CI234" s="65">
        <v>34587.165939999999</v>
      </c>
      <c r="CJ234" s="65">
        <v>34627.524360000003</v>
      </c>
      <c r="CK234" s="65">
        <v>35871.639139999999</v>
      </c>
      <c r="CL234" s="65">
        <v>35003.945399999997</v>
      </c>
      <c r="CM234" s="65">
        <v>34587.165939999999</v>
      </c>
      <c r="CN234" s="65">
        <v>34627.524360000003</v>
      </c>
      <c r="CO234" s="65">
        <v>36362.936419999998</v>
      </c>
      <c r="CP234" s="65">
        <v>35111.825400000002</v>
      </c>
      <c r="CQ234" s="65">
        <v>34587.165939999999</v>
      </c>
      <c r="CR234" s="65">
        <v>34663.388760000002</v>
      </c>
      <c r="CS234" s="65">
        <v>36400.59822</v>
      </c>
      <c r="CT234" s="65">
        <v>35148.191400000003</v>
      </c>
      <c r="CU234" s="65">
        <v>34622.988539999998</v>
      </c>
      <c r="CV234" s="65">
        <v>34663.388760000002</v>
      </c>
      <c r="CW234" s="65">
        <v>36355.548219999997</v>
      </c>
      <c r="CX234" s="65">
        <v>34795.841399999998</v>
      </c>
      <c r="CY234" s="65">
        <v>34622.988539999998</v>
      </c>
      <c r="CZ234" s="65">
        <v>34663.388760000002</v>
      </c>
      <c r="DA234" s="65">
        <v>36400.59822</v>
      </c>
      <c r="DB234" s="65">
        <v>35148.191400000003</v>
      </c>
      <c r="DC234" s="65">
        <v>34622.988539999998</v>
      </c>
      <c r="DD234" s="65">
        <v>35109.119760000001</v>
      </c>
      <c r="DE234" s="65">
        <v>36823.617720000002</v>
      </c>
      <c r="DF234" s="65">
        <v>34111.958169999998</v>
      </c>
      <c r="DG234" s="65">
        <v>35068.200040000003</v>
      </c>
      <c r="DH234" s="65">
        <v>35609.247960000001</v>
      </c>
      <c r="DI234" s="65">
        <v>36700.180719999997</v>
      </c>
      <c r="DJ234" s="65">
        <v>35689.679400000001</v>
      </c>
      <c r="DK234" s="65">
        <v>35567.745340000001</v>
      </c>
      <c r="DL234" s="65">
        <v>35609.247960000001</v>
      </c>
      <c r="DM234" s="65">
        <v>37393.860619999999</v>
      </c>
      <c r="DN234" s="65">
        <v>36107.279399999999</v>
      </c>
      <c r="DO234" s="65">
        <v>35567.745340000001</v>
      </c>
      <c r="DP234" s="65">
        <v>35609.247960000001</v>
      </c>
      <c r="DQ234" s="65">
        <v>37393.860619999999</v>
      </c>
      <c r="DR234" s="65">
        <v>35900.219400000002</v>
      </c>
      <c r="DS234" s="65">
        <v>35567.745340000001</v>
      </c>
      <c r="DT234" s="65">
        <v>35609.247960000001</v>
      </c>
      <c r="DU234" s="65">
        <v>37393.860619999999</v>
      </c>
      <c r="DV234" s="65">
        <v>34724.518799999998</v>
      </c>
      <c r="DW234" s="65">
        <v>35567.745340000001</v>
      </c>
      <c r="DX234" s="65">
        <v>35609.247960000001</v>
      </c>
      <c r="DY234" s="65">
        <v>37393.860619999999</v>
      </c>
      <c r="DZ234" s="65">
        <v>36107.279399999999</v>
      </c>
      <c r="EA234" s="65">
        <v>35567.745340000001</v>
      </c>
      <c r="EB234" s="65">
        <v>35609.247960000001</v>
      </c>
      <c r="EC234" s="65">
        <v>37393.860619999999</v>
      </c>
      <c r="ED234" s="65">
        <v>34471.870799999997</v>
      </c>
      <c r="EE234" s="65">
        <v>35567.745340000001</v>
      </c>
      <c r="EF234" s="65">
        <v>35609.247960000001</v>
      </c>
      <c r="EG234" s="65">
        <v>37393.860619999999</v>
      </c>
      <c r="EH234" s="65">
        <v>35142.449399999998</v>
      </c>
      <c r="EI234" s="65">
        <v>35567.745340000001</v>
      </c>
      <c r="EJ234" s="65">
        <v>35609.247960000001</v>
      </c>
      <c r="EK234" s="65">
        <v>37393.860619999999</v>
      </c>
      <c r="EL234" s="65">
        <v>35334.719400000002</v>
      </c>
      <c r="EM234" s="65">
        <v>35528.751839999997</v>
      </c>
      <c r="EN234" s="65">
        <v>35609.247960000001</v>
      </c>
      <c r="EO234" s="65">
        <v>37393.860619999999</v>
      </c>
      <c r="EP234" s="65">
        <v>36107.279399999999</v>
      </c>
      <c r="EQ234" s="65">
        <v>35567.745340000001</v>
      </c>
      <c r="ER234" s="65">
        <v>35609.247960000001</v>
      </c>
      <c r="ES234" s="65">
        <v>37393.860619999999</v>
      </c>
      <c r="ET234" s="65">
        <v>35484.359400000001</v>
      </c>
      <c r="EU234" s="65">
        <v>35567.745340000001</v>
      </c>
      <c r="EV234" s="65">
        <v>35609.247960000001</v>
      </c>
      <c r="EW234" s="65">
        <v>37393.860619999999</v>
      </c>
      <c r="EX234" s="65">
        <v>35264.527800000003</v>
      </c>
      <c r="EY234" s="65">
        <v>35567.745340000001</v>
      </c>
      <c r="EZ234" s="65">
        <v>35609.247960000001</v>
      </c>
      <c r="FA234" s="65">
        <v>37393.860619999999</v>
      </c>
      <c r="FB234" s="65">
        <v>35476.616399999999</v>
      </c>
      <c r="FC234" s="65">
        <v>34901.256439999997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11457.9727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13880.2973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14114.14997</v>
      </c>
      <c r="BA235" s="65">
        <v>14066.251270000001</v>
      </c>
      <c r="BB235" s="65">
        <v>14168.320299999999</v>
      </c>
      <c r="BC235" s="65">
        <v>14321.710999999999</v>
      </c>
      <c r="BD235" s="65">
        <v>14191.14637</v>
      </c>
      <c r="BE235" s="65">
        <v>13956.919169999999</v>
      </c>
      <c r="BF235" s="65">
        <v>14084.9995</v>
      </c>
      <c r="BG235" s="65">
        <v>14399.8397</v>
      </c>
      <c r="BH235" s="65">
        <v>14832.04637</v>
      </c>
      <c r="BI235" s="65">
        <v>14595.64417</v>
      </c>
      <c r="BJ235" s="65">
        <v>14162.866900000001</v>
      </c>
      <c r="BK235" s="65">
        <v>15050.164699999999</v>
      </c>
      <c r="BL235" s="65">
        <v>14832.04637</v>
      </c>
      <c r="BM235" s="65">
        <v>14781.711370000001</v>
      </c>
      <c r="BN235" s="65">
        <v>11837.47819</v>
      </c>
      <c r="BO235" s="65">
        <v>14944.3187</v>
      </c>
      <c r="BP235" s="65">
        <v>16268.033649999999</v>
      </c>
      <c r="BQ235" s="65">
        <v>15109.372890000001</v>
      </c>
      <c r="BR235" s="65">
        <v>15897.584500000001</v>
      </c>
      <c r="BS235" s="65">
        <v>16507.26944</v>
      </c>
      <c r="BT235" s="65">
        <v>16391.784810000001</v>
      </c>
      <c r="BU235" s="65">
        <v>8072.4408960000001</v>
      </c>
      <c r="BV235" s="65">
        <v>14726.685880000001</v>
      </c>
      <c r="BW235" s="65">
        <v>16576.15007</v>
      </c>
      <c r="BX235" s="65">
        <v>16842.35961</v>
      </c>
      <c r="BY235" s="65">
        <v>16637.204860000002</v>
      </c>
      <c r="BZ235" s="65">
        <v>16292.544760000001</v>
      </c>
      <c r="CA235" s="65">
        <v>15922.864970000001</v>
      </c>
      <c r="CB235" s="65">
        <v>16842.35961</v>
      </c>
      <c r="CC235" s="65">
        <v>16700.141729999999</v>
      </c>
      <c r="CD235" s="65">
        <v>15829.30551</v>
      </c>
      <c r="CE235" s="65">
        <v>17090.041369999999</v>
      </c>
      <c r="CF235" s="65">
        <v>16842.35961</v>
      </c>
      <c r="CG235" s="65">
        <v>16111.237279999999</v>
      </c>
      <c r="CH235" s="65">
        <v>16232.465270000001</v>
      </c>
      <c r="CI235" s="65">
        <v>17090.041369999999</v>
      </c>
      <c r="CJ235" s="65">
        <v>16842.35961</v>
      </c>
      <c r="CK235" s="65">
        <v>16639.114860000001</v>
      </c>
      <c r="CL235" s="65">
        <v>13831.6942</v>
      </c>
      <c r="CM235" s="65">
        <v>17090.041369999999</v>
      </c>
      <c r="CN235" s="65">
        <v>16842.35961</v>
      </c>
      <c r="CO235" s="65">
        <v>15551.00057</v>
      </c>
      <c r="CP235" s="65">
        <v>13883.369119999999</v>
      </c>
      <c r="CQ235" s="65">
        <v>17090.041369999999</v>
      </c>
      <c r="CR235" s="65">
        <v>17179.16361</v>
      </c>
      <c r="CS235" s="65">
        <v>17120.863280000001</v>
      </c>
      <c r="CT235" s="65">
        <v>17040.050279999999</v>
      </c>
      <c r="CU235" s="65">
        <v>17431.79837</v>
      </c>
      <c r="CV235" s="65">
        <v>17212.75561</v>
      </c>
      <c r="CW235" s="65">
        <v>16179.95528</v>
      </c>
      <c r="CX235" s="65">
        <v>16435.477480000001</v>
      </c>
      <c r="CY235" s="65">
        <v>17465.88437</v>
      </c>
      <c r="CZ235" s="65">
        <v>17272.69081</v>
      </c>
      <c r="DA235" s="65">
        <v>16212.37608</v>
      </c>
      <c r="DB235" s="65">
        <v>16044.856040000001</v>
      </c>
      <c r="DC235" s="65">
        <v>17526.700970000002</v>
      </c>
      <c r="DD235" s="65">
        <v>17272.69081</v>
      </c>
      <c r="DE235" s="65">
        <v>17214.073079999998</v>
      </c>
      <c r="DF235" s="65">
        <v>16477.08424</v>
      </c>
      <c r="DG235" s="65">
        <v>17526.700970000002</v>
      </c>
      <c r="DH235" s="65">
        <v>17272.69081</v>
      </c>
      <c r="DI235" s="65">
        <v>14843.12588</v>
      </c>
      <c r="DJ235" s="65">
        <v>15922.875760000001</v>
      </c>
      <c r="DK235" s="65">
        <v>17526.700970000002</v>
      </c>
      <c r="DL235" s="65">
        <v>17272.69081</v>
      </c>
      <c r="DM235" s="65">
        <v>16230.96701</v>
      </c>
      <c r="DN235" s="65">
        <v>17362.591240000002</v>
      </c>
      <c r="DO235" s="65">
        <v>17526.700970000002</v>
      </c>
      <c r="DP235" s="65">
        <v>17272.69081</v>
      </c>
      <c r="DQ235" s="65">
        <v>15747.91288</v>
      </c>
      <c r="DR235" s="65">
        <v>17127.469239999999</v>
      </c>
      <c r="DS235" s="65">
        <v>17419.060969999999</v>
      </c>
      <c r="DT235" s="65">
        <v>17272.69081</v>
      </c>
      <c r="DU235" s="65">
        <v>16797.360079999999</v>
      </c>
      <c r="DV235" s="65">
        <v>14608.8835</v>
      </c>
      <c r="DW235" s="65">
        <v>17526.700970000002</v>
      </c>
      <c r="DX235" s="65">
        <v>17272.69081</v>
      </c>
      <c r="DY235" s="65">
        <v>16837.181280000001</v>
      </c>
      <c r="DZ235" s="65">
        <v>17468.08324</v>
      </c>
      <c r="EA235" s="65">
        <v>17526.700970000002</v>
      </c>
      <c r="EB235" s="65">
        <v>17272.69081</v>
      </c>
      <c r="EC235" s="65">
        <v>17214.073079999998</v>
      </c>
      <c r="ED235" s="65">
        <v>16566.984799999998</v>
      </c>
      <c r="EE235" s="65">
        <v>17526.700970000002</v>
      </c>
      <c r="EF235" s="65">
        <v>17272.69081</v>
      </c>
      <c r="EG235" s="65">
        <v>17214.073079999998</v>
      </c>
      <c r="EH235" s="65">
        <v>16209.179260000001</v>
      </c>
      <c r="EI235" s="65">
        <v>17526.700970000002</v>
      </c>
      <c r="EJ235" s="65">
        <v>17272.69081</v>
      </c>
      <c r="EK235" s="65">
        <v>17214.073079999998</v>
      </c>
      <c r="EL235" s="65">
        <v>14521.602279999999</v>
      </c>
      <c r="EM235" s="65">
        <v>17451.083869999999</v>
      </c>
      <c r="EN235" s="65">
        <v>17272.69081</v>
      </c>
      <c r="EO235" s="65">
        <v>17214.073079999998</v>
      </c>
      <c r="EP235" s="65">
        <v>15019.7659</v>
      </c>
      <c r="EQ235" s="65">
        <v>17010.028969999999</v>
      </c>
      <c r="ER235" s="65">
        <v>17272.69081</v>
      </c>
      <c r="ES235" s="65">
        <v>17214.073079999998</v>
      </c>
      <c r="ET235" s="65">
        <v>16421.79034</v>
      </c>
      <c r="EU235" s="65">
        <v>16876.375970000001</v>
      </c>
      <c r="EV235" s="65">
        <v>17272.69081</v>
      </c>
      <c r="EW235" s="65">
        <v>17214.073079999998</v>
      </c>
      <c r="EX235" s="65">
        <v>16068.834199999999</v>
      </c>
      <c r="EY235" s="65">
        <v>16876.375970000001</v>
      </c>
      <c r="EZ235" s="65">
        <v>17272.69081</v>
      </c>
      <c r="FA235" s="65">
        <v>17214.073079999998</v>
      </c>
      <c r="FB235" s="65">
        <v>16712.87674</v>
      </c>
      <c r="FC235" s="65">
        <v>17526.700970000002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8425.7914230000006</v>
      </c>
      <c r="AK236" s="65">
        <v>8151.4667520000003</v>
      </c>
      <c r="AL236" s="65">
        <v>9331.6136399999996</v>
      </c>
      <c r="AM236" s="65">
        <v>7948.2743499999997</v>
      </c>
      <c r="AN236" s="65">
        <v>9281.8862900000004</v>
      </c>
      <c r="AO236" s="65">
        <v>7955.4447419999997</v>
      </c>
      <c r="AP236" s="65">
        <v>9331.6136399999996</v>
      </c>
      <c r="AQ236" s="65">
        <v>9277.0427999999993</v>
      </c>
      <c r="AR236" s="65">
        <v>9386.1844799999999</v>
      </c>
      <c r="AS236" s="65">
        <v>7083.5539120000003</v>
      </c>
      <c r="AT236" s="65">
        <v>9122.9246340000009</v>
      </c>
      <c r="AU236" s="65">
        <v>8385.1047940000008</v>
      </c>
      <c r="AV236" s="65">
        <v>9386.1844799999999</v>
      </c>
      <c r="AW236" s="65">
        <v>7632.5862010000001</v>
      </c>
      <c r="AX236" s="65">
        <v>9331.6136399999996</v>
      </c>
      <c r="AY236" s="65">
        <v>9277.0427999999993</v>
      </c>
      <c r="AZ236" s="65">
        <v>9386.1844799999999</v>
      </c>
      <c r="BA236" s="65">
        <v>5659.9871039999998</v>
      </c>
      <c r="BB236" s="65">
        <v>9199.8193100000008</v>
      </c>
      <c r="BC236" s="65">
        <v>9277.0427999999993</v>
      </c>
      <c r="BD236" s="65">
        <v>9386.1844799999999</v>
      </c>
      <c r="BE236" s="65">
        <v>9429.8411520000009</v>
      </c>
      <c r="BF236" s="65">
        <v>7618.6659140000002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9671.0549780000001</v>
      </c>
      <c r="BQ236" s="65">
        <v>8114.9514609999997</v>
      </c>
      <c r="BR236" s="65">
        <v>7506.2609030000003</v>
      </c>
      <c r="BS236" s="65">
        <v>9558.6008500000007</v>
      </c>
      <c r="BT236" s="65">
        <v>9782.6444800000008</v>
      </c>
      <c r="BU236" s="65">
        <v>9828.1451519999991</v>
      </c>
      <c r="BV236" s="65">
        <v>7210.234117</v>
      </c>
      <c r="BW236" s="65">
        <v>9469.9928</v>
      </c>
      <c r="BX236" s="65">
        <v>9782.6444800000008</v>
      </c>
      <c r="BY236" s="65">
        <v>9429.8411520000009</v>
      </c>
      <c r="BZ236" s="65">
        <v>9496.6286400000008</v>
      </c>
      <c r="CA236" s="65">
        <v>9572.8428000000004</v>
      </c>
      <c r="CB236" s="65">
        <v>9782.6444800000008</v>
      </c>
      <c r="CC236" s="65">
        <v>9467.8571520000005</v>
      </c>
      <c r="CD236" s="65">
        <v>9331.6136399999996</v>
      </c>
      <c r="CE236" s="65">
        <v>9668.8927999999996</v>
      </c>
      <c r="CF236" s="65">
        <v>9782.6444800000008</v>
      </c>
      <c r="CG236" s="65">
        <v>9828.1451519999991</v>
      </c>
      <c r="CH236" s="65">
        <v>9568.4486400000005</v>
      </c>
      <c r="CI236" s="65">
        <v>9668.8927999999996</v>
      </c>
      <c r="CJ236" s="65">
        <v>9782.6444800000008</v>
      </c>
      <c r="CK236" s="65">
        <v>9828.1451519999991</v>
      </c>
      <c r="CL236" s="65">
        <v>9331.6136399999996</v>
      </c>
      <c r="CM236" s="65">
        <v>9668.8927999999996</v>
      </c>
      <c r="CN236" s="65">
        <v>9782.6444800000008</v>
      </c>
      <c r="CO236" s="65">
        <v>9644.1131519999999</v>
      </c>
      <c r="CP236" s="65">
        <v>9628.2986400000009</v>
      </c>
      <c r="CQ236" s="65">
        <v>9668.8927999999996</v>
      </c>
      <c r="CR236" s="65">
        <v>9782.6444800000008</v>
      </c>
      <c r="CS236" s="65">
        <v>9613.8731520000001</v>
      </c>
      <c r="CT236" s="65">
        <v>9725.7686400000002</v>
      </c>
      <c r="CU236" s="65">
        <v>9668.8927999999996</v>
      </c>
      <c r="CV236" s="65">
        <v>9782.6444800000008</v>
      </c>
      <c r="CW236" s="65">
        <v>9528.3371520000001</v>
      </c>
      <c r="CX236" s="65">
        <v>9331.6136399999996</v>
      </c>
      <c r="CY236" s="65">
        <v>9668.8927999999996</v>
      </c>
      <c r="CZ236" s="65">
        <v>9822.2904799999997</v>
      </c>
      <c r="DA236" s="65">
        <v>9752.199552</v>
      </c>
      <c r="DB236" s="65">
        <v>9417.1136399999996</v>
      </c>
      <c r="DC236" s="65">
        <v>9708.0777999999991</v>
      </c>
      <c r="DD236" s="65">
        <v>9822.2904799999997</v>
      </c>
      <c r="DE236" s="65">
        <v>9654.5675520000004</v>
      </c>
      <c r="DF236" s="65">
        <v>9623.1686399999999</v>
      </c>
      <c r="DG236" s="65">
        <v>9708.0777999999991</v>
      </c>
      <c r="DH236" s="65">
        <v>9822.2904799999997</v>
      </c>
      <c r="DI236" s="65">
        <v>9778.7387639999997</v>
      </c>
      <c r="DJ236" s="65">
        <v>9428.2286399999994</v>
      </c>
      <c r="DK236" s="65">
        <v>9708.0777999999991</v>
      </c>
      <c r="DL236" s="65">
        <v>9822.2904799999997</v>
      </c>
      <c r="DM236" s="65">
        <v>9752.199552</v>
      </c>
      <c r="DN236" s="65">
        <v>2036.1624690000001</v>
      </c>
      <c r="DO236" s="65">
        <v>9708.0777999999991</v>
      </c>
      <c r="DP236" s="65">
        <v>9822.2904799999997</v>
      </c>
      <c r="DQ236" s="65">
        <v>9790.1291519999995</v>
      </c>
      <c r="DR236" s="65">
        <v>9461.6591399999998</v>
      </c>
      <c r="DS236" s="65">
        <v>9572.8428000000004</v>
      </c>
      <c r="DT236" s="65">
        <v>9822.2904799999997</v>
      </c>
      <c r="DU236" s="65">
        <v>9867.9755519999999</v>
      </c>
      <c r="DV236" s="65">
        <v>9379.4936400000006</v>
      </c>
      <c r="DW236" s="65">
        <v>9708.0777999999991</v>
      </c>
      <c r="DX236" s="65">
        <v>9822.2904799999997</v>
      </c>
      <c r="DY236" s="65">
        <v>9867.9755519999999</v>
      </c>
      <c r="DZ236" s="65">
        <v>7866.6827329999996</v>
      </c>
      <c r="EA236" s="65">
        <v>9708.0777999999991</v>
      </c>
      <c r="EB236" s="65">
        <v>9822.2904799999997</v>
      </c>
      <c r="EC236" s="65">
        <v>9867.9755519999999</v>
      </c>
      <c r="ED236" s="65">
        <v>9411.9836400000004</v>
      </c>
      <c r="EE236" s="65">
        <v>9416.4428000000007</v>
      </c>
      <c r="EF236" s="65">
        <v>9822.2904799999997</v>
      </c>
      <c r="EG236" s="65">
        <v>9867.9755519999999</v>
      </c>
      <c r="EH236" s="65">
        <v>9379.4936400000006</v>
      </c>
      <c r="EI236" s="65">
        <v>9515.1278000000002</v>
      </c>
      <c r="EJ236" s="65">
        <v>9822.2904799999997</v>
      </c>
      <c r="EK236" s="65">
        <v>9867.9755519999999</v>
      </c>
      <c r="EL236" s="65">
        <v>9331.6136399999996</v>
      </c>
      <c r="EM236" s="65">
        <v>9660.4778000000006</v>
      </c>
      <c r="EN236" s="65">
        <v>9822.2904799999997</v>
      </c>
      <c r="EO236" s="65">
        <v>9867.9755519999999</v>
      </c>
      <c r="EP236" s="65">
        <v>9765.1841399999994</v>
      </c>
      <c r="EQ236" s="65">
        <v>9708.0777999999991</v>
      </c>
      <c r="ER236" s="65">
        <v>9822.2904799999997</v>
      </c>
      <c r="ES236" s="65">
        <v>9867.9755519999999</v>
      </c>
      <c r="ET236" s="65">
        <v>9672.8441399999992</v>
      </c>
      <c r="EU236" s="65">
        <v>9577.0928000000004</v>
      </c>
      <c r="EV236" s="65">
        <v>9822.2904799999997</v>
      </c>
      <c r="EW236" s="65">
        <v>9867.9755519999999</v>
      </c>
      <c r="EX236" s="65">
        <v>9331.6136399999996</v>
      </c>
      <c r="EY236" s="65">
        <v>9612.0277999999998</v>
      </c>
      <c r="EZ236" s="65">
        <v>9822.2904799999997</v>
      </c>
      <c r="FA236" s="65">
        <v>9867.9755519999999</v>
      </c>
      <c r="FB236" s="65">
        <v>9725.7686400000002</v>
      </c>
      <c r="FC236" s="65">
        <v>9708.0777999999991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5448.9820060000002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7228.2708309999998</v>
      </c>
      <c r="AT237" s="65">
        <v>4935.0760520000003</v>
      </c>
      <c r="AU237" s="65">
        <v>5515.6896180000003</v>
      </c>
      <c r="AV237" s="65">
        <v>7252.3422170000003</v>
      </c>
      <c r="AW237" s="65">
        <v>6984.4578499999998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2256.5216449999998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7268.044836</v>
      </c>
      <c r="BY237" s="65">
        <v>9126.9052740000006</v>
      </c>
      <c r="BZ237" s="65">
        <v>4945.761375</v>
      </c>
      <c r="CA237" s="65">
        <v>5527.6320729999998</v>
      </c>
      <c r="CB237" s="65">
        <v>7268.044836</v>
      </c>
      <c r="CC237" s="65">
        <v>9126.9052740000006</v>
      </c>
      <c r="CD237" s="65">
        <v>4935.0760520000003</v>
      </c>
      <c r="CE237" s="65">
        <v>5527.6320729999998</v>
      </c>
      <c r="CF237" s="65">
        <v>7268.044836</v>
      </c>
      <c r="CG237" s="65">
        <v>9126.9052740000006</v>
      </c>
      <c r="CH237" s="65">
        <v>4935.0760520000003</v>
      </c>
      <c r="CI237" s="65">
        <v>5527.6320729999998</v>
      </c>
      <c r="CJ237" s="65">
        <v>7564.9845089999999</v>
      </c>
      <c r="CK237" s="65">
        <v>9520.358381</v>
      </c>
      <c r="CL237" s="65">
        <v>5147.822975</v>
      </c>
      <c r="CM237" s="65">
        <v>5753.4662959999996</v>
      </c>
      <c r="CN237" s="65">
        <v>7759.6908089999997</v>
      </c>
      <c r="CO237" s="65">
        <v>9451.9777059999997</v>
      </c>
      <c r="CP237" s="65">
        <v>5280.316777</v>
      </c>
      <c r="CQ237" s="65">
        <v>5901.5480449999995</v>
      </c>
      <c r="CR237" s="65">
        <v>8065.4775460000001</v>
      </c>
      <c r="CS237" s="65">
        <v>9644.3714990000008</v>
      </c>
      <c r="CT237" s="65">
        <v>5184.1284919999998</v>
      </c>
      <c r="CU237" s="65">
        <v>6134.110807</v>
      </c>
      <c r="CV237" s="65">
        <v>8065.4775460000001</v>
      </c>
      <c r="CW237" s="65">
        <v>9587.5016250000008</v>
      </c>
      <c r="CX237" s="65">
        <v>4935.0760520000003</v>
      </c>
      <c r="CY237" s="65">
        <v>6134.110807</v>
      </c>
      <c r="CZ237" s="65">
        <v>8065.4775460000001</v>
      </c>
      <c r="DA237" s="65">
        <v>9800.4660769999991</v>
      </c>
      <c r="DB237" s="65">
        <v>4935.0760520000003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9126.9052740000006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9689.6209639999997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5855.7572529999998</v>
      </c>
      <c r="EN237" s="65">
        <v>8065.4775460000001</v>
      </c>
      <c r="EO237" s="65">
        <v>10150.21732</v>
      </c>
      <c r="EP237" s="65">
        <v>5239.3461900000002</v>
      </c>
      <c r="EQ237" s="65">
        <v>5515.6896180000003</v>
      </c>
      <c r="ER237" s="65">
        <v>8065.4775460000001</v>
      </c>
      <c r="ES237" s="65">
        <v>10150.21732</v>
      </c>
      <c r="ET237" s="65">
        <v>5488.3986299999997</v>
      </c>
      <c r="EU237" s="65">
        <v>5515.6896180000003</v>
      </c>
      <c r="EV237" s="65">
        <v>9109.0067660000004</v>
      </c>
      <c r="EW237" s="65">
        <v>11463.474749999999</v>
      </c>
      <c r="EX237" s="65">
        <v>6198.4997130000002</v>
      </c>
      <c r="EY237" s="65">
        <v>6927.7555499999999</v>
      </c>
      <c r="EZ237" s="65">
        <v>9337.2683400000005</v>
      </c>
      <c r="FA237" s="65">
        <v>11750.73667</v>
      </c>
      <c r="FB237" s="65">
        <v>6353.8272180000004</v>
      </c>
      <c r="FC237" s="65">
        <v>5573.4857510000002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7390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10071.241459999999</v>
      </c>
      <c r="BB238" s="65">
        <v>10402</v>
      </c>
      <c r="BC238" s="65">
        <v>10318</v>
      </c>
      <c r="BD238" s="65">
        <v>9716</v>
      </c>
      <c r="BE238" s="65">
        <v>9891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2555.6728079999998</v>
      </c>
      <c r="AG239" s="65">
        <v>1024.7668000000001</v>
      </c>
      <c r="AH239" s="65">
        <v>1107.6523500000001</v>
      </c>
      <c r="AI239" s="65">
        <v>683.12075179999999</v>
      </c>
      <c r="AJ239" s="65">
        <v>1050.974966</v>
      </c>
      <c r="AK239" s="65">
        <v>732.18230879999999</v>
      </c>
      <c r="AL239" s="65">
        <v>731.91916100000003</v>
      </c>
      <c r="AM239" s="65">
        <v>733.83243179999999</v>
      </c>
      <c r="AN239" s="65">
        <v>3511.1715380000001</v>
      </c>
      <c r="AO239" s="65">
        <v>1024.7668000000001</v>
      </c>
      <c r="AP239" s="65">
        <v>783.90849260000005</v>
      </c>
      <c r="AQ239" s="65">
        <v>1318.63375</v>
      </c>
      <c r="AR239" s="65">
        <v>5794.45345</v>
      </c>
      <c r="AS239" s="65">
        <v>828.53136900000004</v>
      </c>
      <c r="AT239" s="65">
        <v>828.57047550000004</v>
      </c>
      <c r="AU239" s="65">
        <v>830.22226450000005</v>
      </c>
      <c r="AV239" s="65">
        <v>4706.5870910000003</v>
      </c>
      <c r="AW239" s="65">
        <v>873.08805559999996</v>
      </c>
      <c r="AX239" s="65">
        <v>1107.6523500000001</v>
      </c>
      <c r="AY239" s="65">
        <v>874.79780640000001</v>
      </c>
      <c r="AZ239" s="65">
        <v>5794.45345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964.54381699999999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373.02445019999999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864.82309320000002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1094.641243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1094.876377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265.29750000000001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264.33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1127.0968109999999</v>
      </c>
      <c r="BU240" s="65">
        <v>698.40522680000004</v>
      </c>
      <c r="BV240" s="65">
        <v>1155.115037</v>
      </c>
      <c r="BW240" s="65">
        <v>1133.46459</v>
      </c>
      <c r="BX240" s="65">
        <v>1127.0968109999999</v>
      </c>
      <c r="BY240" s="65">
        <v>820.7377037</v>
      </c>
      <c r="BZ240" s="65">
        <v>1155.115037</v>
      </c>
      <c r="CA240" s="65">
        <v>1133.46459</v>
      </c>
      <c r="CB240" s="65">
        <v>1127.0968109999999</v>
      </c>
      <c r="CC240" s="65">
        <v>952.58317339999996</v>
      </c>
      <c r="CD240" s="65">
        <v>963.87071509999998</v>
      </c>
      <c r="CE240" s="65">
        <v>1133.46459</v>
      </c>
      <c r="CF240" s="65">
        <v>1127.0968109999999</v>
      </c>
      <c r="CG240" s="65">
        <v>1137.285257</v>
      </c>
      <c r="CH240" s="65">
        <v>1108.5244170000001</v>
      </c>
      <c r="CI240" s="65">
        <v>1133.46459</v>
      </c>
      <c r="CJ240" s="65">
        <v>1127.0968109999999</v>
      </c>
      <c r="CK240" s="65">
        <v>1137.285257</v>
      </c>
      <c r="CL240" s="65">
        <v>1155.115037</v>
      </c>
      <c r="CM240" s="65">
        <v>1133.46459</v>
      </c>
      <c r="CN240" s="65">
        <v>1127.0968109999999</v>
      </c>
      <c r="CO240" s="65">
        <v>1137.285257</v>
      </c>
      <c r="CP240" s="65">
        <v>1155.115037</v>
      </c>
      <c r="CQ240" s="65">
        <v>1133.46459</v>
      </c>
      <c r="CR240" s="65">
        <v>1278.257392</v>
      </c>
      <c r="CS240" s="65">
        <v>1289.812261</v>
      </c>
      <c r="CT240" s="65">
        <v>1310.0332820000001</v>
      </c>
      <c r="CU240" s="65">
        <v>1285.4791849999999</v>
      </c>
      <c r="CV240" s="65">
        <v>1375.3162830000001</v>
      </c>
      <c r="CW240" s="65">
        <v>1387.748521</v>
      </c>
      <c r="CX240" s="65">
        <v>1409.504936</v>
      </c>
      <c r="CY240" s="65">
        <v>1383.0864309999999</v>
      </c>
      <c r="CZ240" s="65">
        <v>1532.603811</v>
      </c>
      <c r="DA240" s="65">
        <v>1546.4578570000001</v>
      </c>
      <c r="DB240" s="65">
        <v>1362.479126</v>
      </c>
      <c r="DC240" s="65">
        <v>1541.26259</v>
      </c>
      <c r="DD240" s="65">
        <v>2536.9983320000001</v>
      </c>
      <c r="DE240" s="65">
        <v>2559.9316509999999</v>
      </c>
      <c r="DF240" s="65">
        <v>2600.0649579999999</v>
      </c>
      <c r="DG240" s="65">
        <v>2551.3316559999998</v>
      </c>
      <c r="DH240" s="65">
        <v>3498.8917499999998</v>
      </c>
      <c r="DI240" s="65">
        <v>3151.7600849999999</v>
      </c>
      <c r="DJ240" s="65">
        <v>3585.86985</v>
      </c>
      <c r="DK240" s="65">
        <v>3518.6595000000002</v>
      </c>
      <c r="DL240" s="65">
        <v>3498.8917499999998</v>
      </c>
      <c r="DM240" s="65">
        <v>2710.9247500000001</v>
      </c>
      <c r="DN240" s="65">
        <v>3585.86985</v>
      </c>
      <c r="DO240" s="65">
        <v>3518.6595000000002</v>
      </c>
      <c r="DP240" s="65">
        <v>3498.8917499999998</v>
      </c>
      <c r="DQ240" s="65">
        <v>3530.5201499999998</v>
      </c>
      <c r="DR240" s="65">
        <v>3585.86985</v>
      </c>
      <c r="DS240" s="65">
        <v>3518.6595000000002</v>
      </c>
      <c r="DT240" s="65">
        <v>3498.8917499999998</v>
      </c>
      <c r="DU240" s="65">
        <v>3530.5201499999998</v>
      </c>
      <c r="DV240" s="65">
        <v>3585.86985</v>
      </c>
      <c r="DW240" s="65">
        <v>3518.6595000000002</v>
      </c>
      <c r="DX240" s="65">
        <v>3498.8917499999998</v>
      </c>
      <c r="DY240" s="65">
        <v>2980.3175369999999</v>
      </c>
      <c r="DZ240" s="65">
        <v>3585.86985</v>
      </c>
      <c r="EA240" s="65">
        <v>3518.6595000000002</v>
      </c>
      <c r="EB240" s="65">
        <v>3498.8917499999998</v>
      </c>
      <c r="EC240" s="65">
        <v>3449.0430540000002</v>
      </c>
      <c r="ED240" s="65">
        <v>3548.376769</v>
      </c>
      <c r="EE240" s="65">
        <v>3518.6595000000002</v>
      </c>
      <c r="EF240" s="65">
        <v>3498.8917499999998</v>
      </c>
      <c r="EG240" s="65">
        <v>3530.5201499999998</v>
      </c>
      <c r="EH240" s="65">
        <v>2862.9427900000001</v>
      </c>
      <c r="EI240" s="65">
        <v>3073.9610790000002</v>
      </c>
      <c r="EJ240" s="65">
        <v>3498.8917499999998</v>
      </c>
      <c r="EK240" s="65">
        <v>3530.5201499999998</v>
      </c>
      <c r="EL240" s="65">
        <v>2604.853392</v>
      </c>
      <c r="EM240" s="65">
        <v>3110.8615</v>
      </c>
      <c r="EN240" s="65">
        <v>3498.8917499999998</v>
      </c>
      <c r="EO240" s="65">
        <v>3530.5201499999998</v>
      </c>
      <c r="EP240" s="65">
        <v>3206.450456</v>
      </c>
      <c r="EQ240" s="65">
        <v>3197.2804999999998</v>
      </c>
      <c r="ER240" s="65">
        <v>3498.8917499999998</v>
      </c>
      <c r="ES240" s="65">
        <v>3530.5201499999998</v>
      </c>
      <c r="ET240" s="65">
        <v>3561.4225499999998</v>
      </c>
      <c r="EU240" s="65">
        <v>3501.096556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3447.5381389999998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1948.5023140000001</v>
      </c>
      <c r="CA241" s="65">
        <v>892.07202589999997</v>
      </c>
      <c r="CB241" s="65">
        <v>7603.484813</v>
      </c>
      <c r="CC241" s="65">
        <v>727.24800000000005</v>
      </c>
      <c r="CE241" s="65">
        <v>3979.9490820000001</v>
      </c>
      <c r="CF241" s="65">
        <v>8573.5662990000001</v>
      </c>
      <c r="CI241" s="65">
        <v>4487.7261099999996</v>
      </c>
      <c r="CJ241" s="65">
        <v>9402.3537749999996</v>
      </c>
      <c r="CK241" s="65">
        <v>2287.6262529999999</v>
      </c>
      <c r="CM241" s="65">
        <v>4921.5445540000001</v>
      </c>
      <c r="CN241" s="65">
        <v>10192.896000000001</v>
      </c>
      <c r="CO241" s="65">
        <v>1384.5524459999999</v>
      </c>
      <c r="CP241" s="65">
        <v>921.45600000000002</v>
      </c>
      <c r="CQ241" s="65">
        <v>5335.3440000000001</v>
      </c>
      <c r="CR241" s="65">
        <v>10982.272000000001</v>
      </c>
      <c r="CS241" s="65">
        <v>1944.778</v>
      </c>
      <c r="CT241" s="65">
        <v>176.10103079999999</v>
      </c>
      <c r="CU241" s="65">
        <v>5748.5330000000004</v>
      </c>
      <c r="CV241" s="65">
        <v>10982.272000000001</v>
      </c>
      <c r="CW241" s="65">
        <v>335.01646649999998</v>
      </c>
      <c r="CY241" s="65">
        <v>5748.5330000000004</v>
      </c>
      <c r="CZ241" s="65">
        <v>10982.272000000001</v>
      </c>
      <c r="DA241" s="65">
        <v>1488.0504450000001</v>
      </c>
      <c r="DC241" s="65">
        <v>5748.5330000000004</v>
      </c>
      <c r="DD241" s="65">
        <v>12001.397199999999</v>
      </c>
      <c r="DE241" s="65">
        <v>2919.9828000000002</v>
      </c>
      <c r="DF241" s="65">
        <v>286.89422089999999</v>
      </c>
      <c r="DG241" s="65">
        <v>6281.9813450000001</v>
      </c>
      <c r="DH241" s="65">
        <v>12489.93641</v>
      </c>
      <c r="DI241" s="65">
        <v>2672.0259999999998</v>
      </c>
      <c r="DJ241" s="65">
        <v>1129.1125549999999</v>
      </c>
      <c r="DK241" s="65">
        <v>6491.6804359999996</v>
      </c>
      <c r="DL241" s="65">
        <v>12489.93641</v>
      </c>
      <c r="DM241" s="65">
        <v>2836.2848939999999</v>
      </c>
      <c r="DN241" s="65">
        <v>1129.1125549999999</v>
      </c>
      <c r="DO241" s="65">
        <v>6204.2334730000002</v>
      </c>
      <c r="DP241" s="65">
        <v>12489.93641</v>
      </c>
      <c r="DQ241" s="65">
        <v>3038.8461349999998</v>
      </c>
      <c r="DR241" s="65">
        <v>1129.1125549999999</v>
      </c>
      <c r="DS241" s="65">
        <v>6124.5120880000004</v>
      </c>
      <c r="DT241" s="65">
        <v>12489.93641</v>
      </c>
      <c r="DU241" s="65">
        <v>2147.0791089999998</v>
      </c>
      <c r="DV241" s="65">
        <v>142.6945547</v>
      </c>
      <c r="DW241" s="65">
        <v>5504.6304579999996</v>
      </c>
      <c r="DX241" s="65">
        <v>12489.93641</v>
      </c>
      <c r="DY241" s="65">
        <v>2671.952135</v>
      </c>
      <c r="DZ241" s="65">
        <v>1129.1125549999999</v>
      </c>
      <c r="EA241" s="65">
        <v>6537.7010879999998</v>
      </c>
      <c r="EB241" s="65">
        <v>12489.93641</v>
      </c>
      <c r="EC241" s="65">
        <v>3038.8461349999998</v>
      </c>
      <c r="ED241" s="65">
        <v>270.21600000000001</v>
      </c>
      <c r="EE241" s="65">
        <v>6124.5120880000004</v>
      </c>
      <c r="EF241" s="65">
        <v>12311.284159999999</v>
      </c>
      <c r="EG241" s="65">
        <v>3038.8461349999998</v>
      </c>
      <c r="EH241" s="65">
        <v>207.65655469999999</v>
      </c>
      <c r="EI241" s="65">
        <v>5748.5330000000004</v>
      </c>
      <c r="EJ241" s="65">
        <v>11660.766439999999</v>
      </c>
      <c r="EK241" s="65">
        <v>3038.8461349999998</v>
      </c>
      <c r="EL241" s="65">
        <v>1028.623218</v>
      </c>
      <c r="EM241" s="65">
        <v>5748.5330000000004</v>
      </c>
      <c r="EN241" s="65">
        <v>10886.37686</v>
      </c>
      <c r="EO241" s="65">
        <v>3038.8461349999998</v>
      </c>
      <c r="EP241" s="65">
        <v>1129.1125549999999</v>
      </c>
      <c r="EQ241" s="65">
        <v>6480.4775970000001</v>
      </c>
      <c r="ER241" s="65">
        <v>10361.02901</v>
      </c>
      <c r="ES241" s="65">
        <v>3169.962141</v>
      </c>
      <c r="ET241" s="65">
        <v>71.361000000000004</v>
      </c>
      <c r="EU241" s="65">
        <v>5426.9777169999998</v>
      </c>
      <c r="EV241" s="65">
        <v>9837.923358</v>
      </c>
      <c r="EW241" s="65">
        <v>3471.65</v>
      </c>
      <c r="EX241" s="65">
        <v>647.55201380000005</v>
      </c>
      <c r="EY241" s="65">
        <v>5220.0480989999996</v>
      </c>
      <c r="EZ241" s="65">
        <v>11894.00093</v>
      </c>
      <c r="FA241" s="65">
        <v>3471.65</v>
      </c>
      <c r="FB241" s="65">
        <v>1289.925</v>
      </c>
      <c r="FC241" s="65">
        <v>4389.9311900000002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G242" s="65">
        <v>862.8497036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S242" s="65">
        <v>1664.89372</v>
      </c>
      <c r="BT242" s="65">
        <v>3180.6924800000002</v>
      </c>
      <c r="BV242" s="65">
        <v>265.18428</v>
      </c>
      <c r="BW242" s="65">
        <v>1664.89372</v>
      </c>
      <c r="BX242" s="65">
        <v>3597.3119999999999</v>
      </c>
      <c r="BY242" s="65">
        <v>161.5330171</v>
      </c>
      <c r="BZ242" s="65">
        <v>60.019148569999999</v>
      </c>
      <c r="CA242" s="65">
        <v>1535.4497200000001</v>
      </c>
      <c r="CB242" s="65">
        <v>3597.3119999999999</v>
      </c>
      <c r="CD242" s="65">
        <v>3.726</v>
      </c>
      <c r="CE242" s="65">
        <v>1882.9680000000001</v>
      </c>
      <c r="CF242" s="65">
        <v>3597.3119999999999</v>
      </c>
      <c r="CG242" s="65">
        <v>161.5330171</v>
      </c>
      <c r="CI242" s="65">
        <v>1882.9680000000001</v>
      </c>
      <c r="CJ242" s="65">
        <v>3597.3119999999999</v>
      </c>
      <c r="CK242" s="65">
        <v>875.23885710000002</v>
      </c>
      <c r="CL242" s="65">
        <v>325.2034286</v>
      </c>
      <c r="CM242" s="65">
        <v>1882.9680000000001</v>
      </c>
      <c r="CN242" s="65">
        <v>3863.5042579999999</v>
      </c>
      <c r="CO242" s="65">
        <v>50.14</v>
      </c>
      <c r="CP242" s="65">
        <v>265.18428</v>
      </c>
      <c r="CQ242" s="65">
        <v>2022.3030100000001</v>
      </c>
      <c r="CR242" s="65">
        <v>3910.623208</v>
      </c>
      <c r="CT242" s="65">
        <v>353.52732120000002</v>
      </c>
      <c r="CU242" s="65">
        <v>2046.9668349999999</v>
      </c>
      <c r="CV242" s="65">
        <v>5121.9242299999996</v>
      </c>
      <c r="CW242" s="65">
        <v>1246.182458</v>
      </c>
      <c r="CX242" s="65">
        <v>268.91028</v>
      </c>
      <c r="CY242" s="65">
        <v>2681.0072140000002</v>
      </c>
      <c r="CZ242" s="65">
        <v>6215.0506800000003</v>
      </c>
      <c r="DA242" s="65">
        <v>1512.1440270000001</v>
      </c>
      <c r="DB242" s="65">
        <v>268.91028</v>
      </c>
      <c r="DC242" s="65">
        <v>3253.1905900000002</v>
      </c>
      <c r="DD242" s="65">
        <v>6215.0506800000003</v>
      </c>
      <c r="DE242" s="65">
        <v>773.87383999999997</v>
      </c>
      <c r="DF242" s="65">
        <v>571.76927999999998</v>
      </c>
      <c r="DG242" s="65">
        <v>3310.61472</v>
      </c>
      <c r="DH242" s="65">
        <v>6215.0506800000003</v>
      </c>
      <c r="DI242" s="65">
        <v>1538.83584</v>
      </c>
      <c r="DJ242" s="65">
        <v>22.356000000000002</v>
      </c>
      <c r="DK242" s="65">
        <v>3310.61472</v>
      </c>
      <c r="DL242" s="65">
        <v>6215.0506800000003</v>
      </c>
      <c r="DM242" s="65">
        <v>1538.83584</v>
      </c>
      <c r="DN242" s="65">
        <v>571.76927999999998</v>
      </c>
      <c r="DO242" s="65">
        <v>3310.61472</v>
      </c>
      <c r="DP242" s="65">
        <v>6215.0506800000003</v>
      </c>
      <c r="DQ242" s="65">
        <v>1538.83584</v>
      </c>
      <c r="DR242" s="65">
        <v>571.76927999999998</v>
      </c>
      <c r="DS242" s="65">
        <v>3310.61472</v>
      </c>
      <c r="DT242" s="65">
        <v>6215.0506800000003</v>
      </c>
      <c r="DU242" s="65">
        <v>763.84583999999995</v>
      </c>
      <c r="DV242" s="65">
        <v>265.18428</v>
      </c>
      <c r="DW242" s="65">
        <v>3310.61472</v>
      </c>
      <c r="DX242" s="65">
        <v>6215.0506800000003</v>
      </c>
      <c r="DY242" s="65">
        <v>1538.83584</v>
      </c>
      <c r="DZ242" s="65">
        <v>571.76927999999998</v>
      </c>
      <c r="EA242" s="65">
        <v>3310.61472</v>
      </c>
      <c r="EB242" s="65">
        <v>6215.0506800000003</v>
      </c>
      <c r="EC242" s="65">
        <v>1488.6958400000001</v>
      </c>
      <c r="ED242" s="65">
        <v>568.04327999999998</v>
      </c>
      <c r="EE242" s="65">
        <v>3310.61472</v>
      </c>
      <c r="EF242" s="65">
        <v>6215.0506800000003</v>
      </c>
      <c r="EG242" s="65">
        <v>1538.83584</v>
      </c>
      <c r="EH242" s="65">
        <v>391.0556201</v>
      </c>
      <c r="EI242" s="65">
        <v>3181.1707200000001</v>
      </c>
      <c r="EJ242" s="65">
        <v>6215.0506800000003</v>
      </c>
      <c r="EK242" s="65">
        <v>1538.83584</v>
      </c>
      <c r="EM242" s="65">
        <v>3310.61472</v>
      </c>
      <c r="EN242" s="65">
        <v>6215.0506800000003</v>
      </c>
      <c r="EO242" s="65">
        <v>1538.83584</v>
      </c>
      <c r="EP242" s="65">
        <v>514.83494800000005</v>
      </c>
      <c r="EQ242" s="65">
        <v>3260.9785139999999</v>
      </c>
      <c r="ER242" s="65">
        <v>6215.0506800000003</v>
      </c>
      <c r="ES242" s="65">
        <v>1538.83584</v>
      </c>
      <c r="ET242" s="65">
        <v>265.18428</v>
      </c>
      <c r="EU242" s="65">
        <v>3310.61472</v>
      </c>
      <c r="EV242" s="65">
        <v>6215.0506800000003</v>
      </c>
      <c r="EW242" s="65">
        <v>1538.83584</v>
      </c>
      <c r="EX242" s="65">
        <v>265.18428</v>
      </c>
      <c r="EY242" s="65">
        <v>3310.61472</v>
      </c>
      <c r="EZ242" s="65">
        <v>3412.75648</v>
      </c>
      <c r="FA242" s="65">
        <v>1595.29784</v>
      </c>
      <c r="FB242" s="65">
        <v>308.51927999999998</v>
      </c>
      <c r="FC242" s="65">
        <v>3407.2287200000001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68879.616320000001</v>
      </c>
      <c r="AG245" s="65">
        <v>66948.63665</v>
      </c>
      <c r="AH245" s="65">
        <v>60754.910239999997</v>
      </c>
      <c r="AI245" s="65">
        <v>68302.86361</v>
      </c>
      <c r="AJ245" s="65">
        <v>71356.135750000001</v>
      </c>
      <c r="AK245" s="65">
        <v>70611.089980000004</v>
      </c>
      <c r="AL245" s="65">
        <v>66364.116670000003</v>
      </c>
      <c r="AM245" s="65">
        <v>71064.069589999999</v>
      </c>
      <c r="AN245" s="65">
        <v>77605.823669999998</v>
      </c>
      <c r="AO245" s="65">
        <v>70416.77231</v>
      </c>
      <c r="AP245" s="65">
        <v>70113.094729999997</v>
      </c>
      <c r="AQ245" s="65">
        <v>72974.92697</v>
      </c>
      <c r="AR245" s="65">
        <v>80118.843370000002</v>
      </c>
      <c r="AS245" s="65">
        <v>71975.661479999995</v>
      </c>
      <c r="AT245" s="65">
        <v>70290.160489999995</v>
      </c>
      <c r="AU245" s="65">
        <v>71791.281780000005</v>
      </c>
      <c r="AV245" s="65">
        <v>79135.289009999993</v>
      </c>
      <c r="AW245" s="65">
        <v>73284.101309999998</v>
      </c>
      <c r="AX245" s="65">
        <v>71782.423370000004</v>
      </c>
      <c r="AY245" s="65">
        <v>72833.641329999999</v>
      </c>
      <c r="AZ245" s="65">
        <v>80428.420169999998</v>
      </c>
      <c r="BA245" s="65">
        <v>73437.438039999994</v>
      </c>
      <c r="BB245" s="65">
        <v>71299.613589999994</v>
      </c>
      <c r="BC245" s="65">
        <v>73485.760670000003</v>
      </c>
      <c r="BD245" s="65">
        <v>80505.416570000001</v>
      </c>
      <c r="BE245" s="65">
        <v>76143.789709999997</v>
      </c>
      <c r="BF245" s="65">
        <v>69525.796119999999</v>
      </c>
      <c r="BG245" s="65">
        <v>72891.289350000006</v>
      </c>
      <c r="BH245" s="65">
        <v>81323.064570000002</v>
      </c>
      <c r="BI245" s="65">
        <v>78284.056299999997</v>
      </c>
      <c r="BJ245" s="65">
        <v>71782.74566</v>
      </c>
      <c r="BK245" s="65">
        <v>74103.063869999998</v>
      </c>
      <c r="BL245" s="65">
        <v>81323.064570000002</v>
      </c>
      <c r="BM245" s="65">
        <v>71610.733099999998</v>
      </c>
      <c r="BN245" s="65">
        <v>69732.896059999999</v>
      </c>
      <c r="BO245" s="65">
        <v>74284.910369999998</v>
      </c>
      <c r="BP245" s="65">
        <v>84500.19</v>
      </c>
      <c r="BQ245" s="65">
        <v>78809.076440000004</v>
      </c>
      <c r="BR245" s="65">
        <v>72698.451360000006</v>
      </c>
      <c r="BS245" s="65">
        <v>77264.872340000002</v>
      </c>
      <c r="BT245" s="65">
        <v>85899.567609999998</v>
      </c>
      <c r="BU245" s="65">
        <v>73021.464970000001</v>
      </c>
      <c r="BV245" s="65">
        <v>72336.659119999997</v>
      </c>
      <c r="BW245" s="65">
        <v>77667.709690000003</v>
      </c>
      <c r="BX245" s="65">
        <v>90091.325859999997</v>
      </c>
      <c r="BY245" s="65">
        <v>82912.329589999994</v>
      </c>
      <c r="BZ245" s="65">
        <v>77950.366710000002</v>
      </c>
      <c r="CA245" s="65">
        <v>80196.227870000002</v>
      </c>
      <c r="CB245" s="65">
        <v>95823.528359999997</v>
      </c>
      <c r="CC245" s="65">
        <v>83955.08365</v>
      </c>
      <c r="CD245" s="65">
        <v>77061.105670000004</v>
      </c>
      <c r="CE245" s="65">
        <v>84971.979609999995</v>
      </c>
      <c r="CF245" s="65">
        <v>97329.001850000001</v>
      </c>
      <c r="CG245" s="65">
        <v>84100.128469999996</v>
      </c>
      <c r="CH245" s="65">
        <v>77255.491529999999</v>
      </c>
      <c r="CI245" s="65">
        <v>86014.52463</v>
      </c>
      <c r="CJ245" s="65">
        <v>98454.729000000007</v>
      </c>
      <c r="CK245" s="65">
        <v>87628.174700000003</v>
      </c>
      <c r="CL245" s="65">
        <v>76305.047030000002</v>
      </c>
      <c r="CM245" s="65">
        <v>86674.177299999996</v>
      </c>
      <c r="CN245" s="65">
        <v>99706.169779999997</v>
      </c>
      <c r="CO245" s="65">
        <v>85050.772349999999</v>
      </c>
      <c r="CP245" s="65">
        <v>77755.217610000007</v>
      </c>
      <c r="CQ245" s="65">
        <v>87375.393509999994</v>
      </c>
      <c r="CR245" s="65">
        <v>101372.2804</v>
      </c>
      <c r="CS245" s="65">
        <v>87483.063209999993</v>
      </c>
      <c r="CT245" s="65">
        <v>80447.452799999999</v>
      </c>
      <c r="CU245" s="65">
        <v>88575.403290000002</v>
      </c>
      <c r="CV245" s="65">
        <v>102714.23239999999</v>
      </c>
      <c r="CW245" s="65">
        <v>86089.056530000002</v>
      </c>
      <c r="CX245" s="65">
        <v>78686.076140000005</v>
      </c>
      <c r="CY245" s="65">
        <v>89341.136910000001</v>
      </c>
      <c r="CZ245" s="65">
        <v>104064.22749999999</v>
      </c>
      <c r="DA245" s="65">
        <v>88181.05906</v>
      </c>
      <c r="DB245" s="65">
        <v>78686.278890000001</v>
      </c>
      <c r="DC245" s="65">
        <v>90171.498049999995</v>
      </c>
      <c r="DD245" s="65">
        <v>106533.4783</v>
      </c>
      <c r="DE245" s="65">
        <v>91565.030759999994</v>
      </c>
      <c r="DF245" s="65">
        <v>80668.990489999996</v>
      </c>
      <c r="DG245" s="65">
        <v>92217.651089999999</v>
      </c>
      <c r="DH245" s="65">
        <v>108484.03909999999</v>
      </c>
      <c r="DI245" s="65">
        <v>90303.651410000006</v>
      </c>
      <c r="DJ245" s="65">
        <v>82533.343930000003</v>
      </c>
      <c r="DK245" s="65">
        <v>93894.223320000005</v>
      </c>
      <c r="DL245" s="65">
        <v>108484.03909999999</v>
      </c>
      <c r="DM245" s="65">
        <v>91058.744739999995</v>
      </c>
      <c r="DN245" s="65">
        <v>77790.835779999994</v>
      </c>
      <c r="DO245" s="65">
        <v>93606.776360000003</v>
      </c>
      <c r="DP245" s="65">
        <v>108484.03909999999</v>
      </c>
      <c r="DQ245" s="65">
        <v>92659.088900000002</v>
      </c>
      <c r="DR245" s="65">
        <v>84774.150450000001</v>
      </c>
      <c r="DS245" s="65">
        <v>93284.179980000001</v>
      </c>
      <c r="DT245" s="65">
        <v>108484.03909999999</v>
      </c>
      <c r="DU245" s="65">
        <v>92119.625469999999</v>
      </c>
      <c r="DV245" s="65">
        <v>79704.695609999995</v>
      </c>
      <c r="DW245" s="65">
        <v>92907.173349999997</v>
      </c>
      <c r="DX245" s="65">
        <v>108484.03909999999</v>
      </c>
      <c r="DY245" s="65">
        <v>92909.107080000002</v>
      </c>
      <c r="DZ245" s="65">
        <v>83726.848039999997</v>
      </c>
      <c r="EA245" s="65">
        <v>93940.243979999999</v>
      </c>
      <c r="EB245" s="65">
        <v>108484.03909999999</v>
      </c>
      <c r="EC245" s="65">
        <v>93610.88205</v>
      </c>
      <c r="ED245" s="65">
        <v>81835.526270000002</v>
      </c>
      <c r="EE245" s="65">
        <v>93235.419980000006</v>
      </c>
      <c r="EF245" s="65">
        <v>108305.38679999999</v>
      </c>
      <c r="EG245" s="65">
        <v>94203.095499999996</v>
      </c>
      <c r="EH245" s="65">
        <v>81190.828250000006</v>
      </c>
      <c r="EI245" s="65">
        <v>92383.983470000006</v>
      </c>
      <c r="EJ245" s="65">
        <v>107654.8691</v>
      </c>
      <c r="EK245" s="65">
        <v>94203.095499999996</v>
      </c>
      <c r="EL245" s="65">
        <v>79266.140329999995</v>
      </c>
      <c r="EM245" s="65">
        <v>92302.713730000003</v>
      </c>
      <c r="EN245" s="65">
        <v>106880.4795</v>
      </c>
      <c r="EO245" s="65">
        <v>94203.095499999996</v>
      </c>
      <c r="EP245" s="65">
        <v>82491.625939999998</v>
      </c>
      <c r="EQ245" s="65">
        <v>92376.912089999998</v>
      </c>
      <c r="ER245" s="65">
        <v>106355.1317</v>
      </c>
      <c r="ES245" s="65">
        <v>94334.211500000005</v>
      </c>
      <c r="ET245" s="65">
        <v>82462.00159</v>
      </c>
      <c r="EU245" s="65">
        <v>91412.226469999994</v>
      </c>
      <c r="EV245" s="65">
        <v>106875.55530000001</v>
      </c>
      <c r="EW245" s="65">
        <v>95949.156799999997</v>
      </c>
      <c r="EX245" s="65">
        <v>82871.733850000004</v>
      </c>
      <c r="EY245" s="65">
        <v>92669.86073</v>
      </c>
      <c r="EZ245" s="65">
        <v>106357.6002</v>
      </c>
      <c r="FA245" s="65">
        <v>96292.880720000001</v>
      </c>
      <c r="FB245" s="65">
        <v>84811.947799999994</v>
      </c>
      <c r="FC245" s="65">
        <v>90661.974119999999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5497.7130129999996</v>
      </c>
      <c r="AO246" s="65">
        <v>5773.2394219999996</v>
      </c>
      <c r="AP246" s="65">
        <v>3570.3744099999999</v>
      </c>
      <c r="AQ246" s="65">
        <v>4045.2274339999999</v>
      </c>
      <c r="AR246" s="65">
        <v>3268.8710339999998</v>
      </c>
      <c r="AS246" s="65">
        <v>7548.9140729999999</v>
      </c>
      <c r="AT246" s="65">
        <v>4109.0753729999997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7082.7427239999997</v>
      </c>
      <c r="AZ246" s="65">
        <v>7188.6440339999999</v>
      </c>
      <c r="BA246" s="65">
        <v>7548.9140729999999</v>
      </c>
      <c r="BB246" s="65">
        <v>7116.6562409999997</v>
      </c>
      <c r="BC246" s="65">
        <v>7180.2656610000004</v>
      </c>
      <c r="BD246" s="65">
        <v>7188.6440339999999</v>
      </c>
      <c r="BE246" s="65">
        <v>6907.6487660000003</v>
      </c>
      <c r="BF246" s="65">
        <v>6425.0405520000004</v>
      </c>
      <c r="BG246" s="65">
        <v>7180.2656610000004</v>
      </c>
      <c r="BH246" s="65">
        <v>7188.6440339999999</v>
      </c>
      <c r="BI246" s="65">
        <v>3432.695573</v>
      </c>
      <c r="BJ246" s="65">
        <v>7289.18451</v>
      </c>
      <c r="BK246" s="65">
        <v>6818.1992790000004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7230.4583819999998</v>
      </c>
      <c r="BR246" s="65">
        <v>7263.6918269999996</v>
      </c>
      <c r="BS246" s="65">
        <v>5775.5555020000002</v>
      </c>
      <c r="BT246" s="65">
        <v>8997.7370339999998</v>
      </c>
      <c r="BU246" s="65">
        <v>9448.6725729999998</v>
      </c>
      <c r="BV246" s="65">
        <v>9123.5795099999996</v>
      </c>
      <c r="BW246" s="65">
        <v>8987.2501609999999</v>
      </c>
      <c r="BX246" s="65">
        <v>8997.7370339999998</v>
      </c>
      <c r="BY246" s="65">
        <v>5332.4540729999999</v>
      </c>
      <c r="BZ246" s="65">
        <v>5148.9845100000002</v>
      </c>
      <c r="CA246" s="65">
        <v>8987.2501609999999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9448.6725729999998</v>
      </c>
      <c r="CH246" s="65">
        <v>4778.5787780000001</v>
      </c>
      <c r="CI246" s="65">
        <v>8987.2501609999999</v>
      </c>
      <c r="CJ246" s="65">
        <v>8997.7370339999998</v>
      </c>
      <c r="CK246" s="65">
        <v>5201.9284390000003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5148.9845100000002</v>
      </c>
      <c r="CQ246" s="65">
        <v>8987.2501609999999</v>
      </c>
      <c r="CR246" s="65">
        <v>8997.7370339999998</v>
      </c>
      <c r="CS246" s="65">
        <v>9448.6725729999998</v>
      </c>
      <c r="CT246" s="65">
        <v>3314.5895099999998</v>
      </c>
      <c r="CU246" s="65">
        <v>8987.2501609999999</v>
      </c>
      <c r="CV246" s="65">
        <v>8997.7370339999998</v>
      </c>
      <c r="CW246" s="65">
        <v>9448.6725729999998</v>
      </c>
      <c r="CX246" s="65">
        <v>9078.5013010000002</v>
      </c>
      <c r="CY246" s="65">
        <v>8987.2501609999999</v>
      </c>
      <c r="CZ246" s="65">
        <v>8997.7370339999998</v>
      </c>
      <c r="DA246" s="65">
        <v>7902.8598910000001</v>
      </c>
      <c r="DB246" s="65">
        <v>9123.5795099999996</v>
      </c>
      <c r="DC246" s="65">
        <v>8987.2501609999999</v>
      </c>
      <c r="DD246" s="65">
        <v>8997.7370339999998</v>
      </c>
      <c r="DE246" s="65">
        <v>6649.5442940000003</v>
      </c>
      <c r="DF246" s="65">
        <v>5148.9845100000002</v>
      </c>
      <c r="DG246" s="65">
        <v>8987.2501609999999</v>
      </c>
      <c r="DH246" s="65">
        <v>8997.7370339999998</v>
      </c>
      <c r="DI246" s="65">
        <v>9448.6725729999998</v>
      </c>
      <c r="DJ246" s="65">
        <v>5904.2001250000003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3314.5895099999998</v>
      </c>
      <c r="DS246" s="65">
        <v>8987.2501609999999</v>
      </c>
      <c r="DT246" s="65">
        <v>8997.7370339999998</v>
      </c>
      <c r="DU246" s="65">
        <v>9448.6725729999998</v>
      </c>
      <c r="DV246" s="65">
        <v>9000.9923760000001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7561.7848540000005</v>
      </c>
      <c r="EM246" s="65">
        <v>8987.2501609999999</v>
      </c>
      <c r="EN246" s="65">
        <v>8997.7370339999998</v>
      </c>
      <c r="EO246" s="65">
        <v>9448.6725729999998</v>
      </c>
      <c r="EP246" s="65">
        <v>6280.0502990000005</v>
      </c>
      <c r="EQ246" s="65">
        <v>8555.7571499999995</v>
      </c>
      <c r="ER246" s="65">
        <v>8797.9945229999994</v>
      </c>
      <c r="ES246" s="65">
        <v>9448.6725729999998</v>
      </c>
      <c r="ET246" s="65">
        <v>8243.2405490000001</v>
      </c>
      <c r="EU246" s="65">
        <v>7530.6437050000004</v>
      </c>
      <c r="EV246" s="65">
        <v>8997.7370339999998</v>
      </c>
      <c r="EW246" s="65">
        <v>9448.6725729999998</v>
      </c>
      <c r="EX246" s="65">
        <v>7289.18451</v>
      </c>
      <c r="EY246" s="65">
        <v>8870.5972129999991</v>
      </c>
      <c r="EZ246" s="65">
        <v>8997.7370339999998</v>
      </c>
      <c r="FA246" s="65">
        <v>9448.6725729999998</v>
      </c>
      <c r="FB246" s="65">
        <v>7250.8229250000004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1653.100471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4275.3681539999998</v>
      </c>
      <c r="BO247" s="65">
        <v>3112.7893170000002</v>
      </c>
      <c r="BP247" s="65">
        <v>4240.5400440000003</v>
      </c>
      <c r="BQ247" s="65">
        <v>1695.9170710000001</v>
      </c>
      <c r="BR247" s="65">
        <v>1720.9419539999999</v>
      </c>
      <c r="BS247" s="65">
        <v>4302.9009269999997</v>
      </c>
      <c r="BT247" s="65">
        <v>4240.5400440000003</v>
      </c>
      <c r="BU247" s="65">
        <v>4005.634771</v>
      </c>
      <c r="BV247" s="65">
        <v>1720.9419539999999</v>
      </c>
      <c r="BW247" s="65">
        <v>2514.7372730000002</v>
      </c>
      <c r="BX247" s="65">
        <v>4240.5400440000003</v>
      </c>
      <c r="BY247" s="65">
        <v>1695.9170710000001</v>
      </c>
      <c r="BZ247" s="65">
        <v>1720.9419539999999</v>
      </c>
      <c r="CA247" s="65">
        <v>3836.1163849999998</v>
      </c>
      <c r="CB247" s="65">
        <v>4240.5400440000003</v>
      </c>
      <c r="CC247" s="65">
        <v>1722.8299039999999</v>
      </c>
      <c r="CD247" s="65">
        <v>4288.5099540000001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4050.6165540000002</v>
      </c>
      <c r="CM247" s="65">
        <v>4302.9009269999997</v>
      </c>
      <c r="CN247" s="65">
        <v>4240.5400440000003</v>
      </c>
      <c r="CO247" s="65">
        <v>2858.0804499999999</v>
      </c>
      <c r="CP247" s="65">
        <v>4122.6729539999997</v>
      </c>
      <c r="CQ247" s="65">
        <v>4302.9009269999997</v>
      </c>
      <c r="CR247" s="65">
        <v>4240.5400440000003</v>
      </c>
      <c r="CS247" s="65">
        <v>2167.8065790000001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2611.0864660000002</v>
      </c>
      <c r="CY247" s="65">
        <v>4302.9009269999997</v>
      </c>
      <c r="CZ247" s="65">
        <v>4240.5400440000003</v>
      </c>
      <c r="DA247" s="65">
        <v>4226.1490709999998</v>
      </c>
      <c r="DB247" s="65">
        <v>1720.9419539999999</v>
      </c>
      <c r="DC247" s="65">
        <v>4302.9009269999997</v>
      </c>
      <c r="DD247" s="65">
        <v>4240.5400440000003</v>
      </c>
      <c r="DE247" s="65">
        <v>4226.1490709999998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4114.2390820000001</v>
      </c>
      <c r="DR247" s="65">
        <v>2306.1895300000001</v>
      </c>
      <c r="DS247" s="65">
        <v>4302.9009269999997</v>
      </c>
      <c r="DT247" s="65">
        <v>4240.5400440000003</v>
      </c>
      <c r="DU247" s="65">
        <v>4226.1490709999998</v>
      </c>
      <c r="DV247" s="65">
        <v>3912.8441010000001</v>
      </c>
      <c r="DW247" s="65">
        <v>4302.9009269999997</v>
      </c>
      <c r="DX247" s="65">
        <v>4240.5400440000003</v>
      </c>
      <c r="DY247" s="65">
        <v>4177.7116910000004</v>
      </c>
      <c r="DZ247" s="65">
        <v>2248.8465420000002</v>
      </c>
      <c r="EA247" s="65">
        <v>3149.764482</v>
      </c>
      <c r="EB247" s="65">
        <v>4240.5400440000003</v>
      </c>
      <c r="EC247" s="65">
        <v>4226.1490709999998</v>
      </c>
      <c r="ED247" s="65">
        <v>1720.9419539999999</v>
      </c>
      <c r="EE247" s="65">
        <v>3726.030647</v>
      </c>
      <c r="EF247" s="65">
        <v>4240.5400440000003</v>
      </c>
      <c r="EG247" s="65">
        <v>4226.1490709999998</v>
      </c>
      <c r="EH247" s="65">
        <v>1720.9419539999999</v>
      </c>
      <c r="EI247" s="65">
        <v>4302.9009269999997</v>
      </c>
      <c r="EJ247" s="65">
        <v>4240.5400440000003</v>
      </c>
      <c r="EK247" s="65">
        <v>4226.1490709999998</v>
      </c>
      <c r="EL247" s="65">
        <v>4238.2868680000001</v>
      </c>
      <c r="EM247" s="65">
        <v>3872.0014940000001</v>
      </c>
      <c r="EN247" s="65">
        <v>4240.5400440000003</v>
      </c>
      <c r="EO247" s="65">
        <v>4226.1490709999998</v>
      </c>
      <c r="EP247" s="65">
        <v>1720.9419539999999</v>
      </c>
      <c r="EQ247" s="65">
        <v>3089.3061170000001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2803.5839999999998</v>
      </c>
      <c r="EY247" s="65">
        <v>2578.3951510000002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144.55912000000001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4.9589999999999996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79.488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143.71866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143.71866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44.373420000000003</v>
      </c>
      <c r="AO251" s="65">
        <v>62.47296</v>
      </c>
      <c r="AQ251" s="65">
        <v>80.388000000000005</v>
      </c>
      <c r="AR251" s="65">
        <v>353.24784</v>
      </c>
      <c r="AX251" s="65">
        <v>67.525919999999999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0.88481671959999997</v>
      </c>
      <c r="AH253" s="65">
        <v>0.27539999999999998</v>
      </c>
      <c r="AI253" s="65">
        <v>1.5946</v>
      </c>
      <c r="AJ253" s="65">
        <v>1.706231469</v>
      </c>
      <c r="AN253" s="65">
        <v>0.88481671959999997</v>
      </c>
      <c r="AO253" s="65">
        <v>0.74119999999999997</v>
      </c>
      <c r="AR253" s="65">
        <v>1.706231469</v>
      </c>
      <c r="AS253" s="65">
        <v>0.74119999999999997</v>
      </c>
      <c r="AU253" s="65">
        <v>0.79243375469999999</v>
      </c>
      <c r="AV253" s="65">
        <v>0.88481671959999997</v>
      </c>
      <c r="AW253" s="65">
        <v>0.59596427549999997</v>
      </c>
      <c r="AY253" s="65">
        <v>0.82141474969999995</v>
      </c>
      <c r="AZ253" s="65">
        <v>1.706231469</v>
      </c>
      <c r="BC253" s="65">
        <v>1.5946</v>
      </c>
      <c r="BD253" s="65">
        <v>3.0464000000000002</v>
      </c>
      <c r="BE253" s="65">
        <v>0.74119999999999997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P253" s="65">
        <v>3.0464000000000002</v>
      </c>
      <c r="BQ253" s="65">
        <v>0.2254504742</v>
      </c>
      <c r="BR253" s="65">
        <v>2.8980995030000001E-2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5163.7657239999999</v>
      </c>
      <c r="AG257" s="65">
        <v>5022.3957410000003</v>
      </c>
      <c r="AH257" s="65">
        <v>5215.4791439999999</v>
      </c>
      <c r="AI257" s="65">
        <v>5170.365726</v>
      </c>
      <c r="AJ257" s="65">
        <v>5256.9333390000002</v>
      </c>
      <c r="AK257" s="65">
        <v>5428.8141500000002</v>
      </c>
      <c r="AL257" s="65">
        <v>3803.8001640000002</v>
      </c>
      <c r="AM257" s="65">
        <v>5183.581126</v>
      </c>
      <c r="AN257" s="65">
        <v>7403.5339029999996</v>
      </c>
      <c r="AO257" s="65">
        <v>7762.755341</v>
      </c>
      <c r="AP257" s="65">
        <v>5478.0988180000004</v>
      </c>
      <c r="AQ257" s="65">
        <v>6122.3353989999996</v>
      </c>
      <c r="AR257" s="65">
        <v>5612.8691790000003</v>
      </c>
      <c r="AS257" s="65">
        <v>9432.4864319999997</v>
      </c>
      <c r="AT257" s="65">
        <v>6095.702781</v>
      </c>
      <c r="AU257" s="65">
        <v>9177.7780590000002</v>
      </c>
      <c r="AV257" s="65">
        <v>9178.5729240000001</v>
      </c>
      <c r="AW257" s="65">
        <v>9475.811796</v>
      </c>
      <c r="AX257" s="65">
        <v>9343.3378379999995</v>
      </c>
      <c r="AY257" s="65">
        <v>9080.2841040000003</v>
      </c>
      <c r="AZ257" s="65">
        <v>12071.490180000001</v>
      </c>
      <c r="BA257" s="65">
        <v>12138.391610000001</v>
      </c>
      <c r="BB257" s="65">
        <v>11670.60865</v>
      </c>
      <c r="BC257" s="65">
        <v>11835.15223</v>
      </c>
      <c r="BD257" s="65">
        <v>12072.83035</v>
      </c>
      <c r="BE257" s="65">
        <v>8904.5085429999999</v>
      </c>
      <c r="BF257" s="65">
        <v>10824.140219999999</v>
      </c>
      <c r="BG257" s="65">
        <v>11835.15223</v>
      </c>
      <c r="BH257" s="65">
        <v>12072.83035</v>
      </c>
      <c r="BI257" s="65">
        <v>8022.9143100000001</v>
      </c>
      <c r="BJ257" s="65">
        <v>9276.0873179999999</v>
      </c>
      <c r="BK257" s="65">
        <v>11473.08584</v>
      </c>
      <c r="BL257" s="65">
        <v>12072.83035</v>
      </c>
      <c r="BM257" s="65">
        <v>12068.661990000001</v>
      </c>
      <c r="BN257" s="65">
        <v>11897.76404</v>
      </c>
      <c r="BO257" s="65">
        <v>10643.446019999999</v>
      </c>
      <c r="BP257" s="65">
        <v>12072.83035</v>
      </c>
      <c r="BQ257" s="65">
        <v>9139.6866819999996</v>
      </c>
      <c r="BR257" s="65">
        <v>9173.9124759999995</v>
      </c>
      <c r="BS257" s="65">
        <v>10430.442069999999</v>
      </c>
      <c r="BT257" s="65">
        <v>13881.923349999999</v>
      </c>
      <c r="BU257" s="65">
        <v>13817.72301</v>
      </c>
      <c r="BV257" s="65">
        <v>11094.11384</v>
      </c>
      <c r="BW257" s="65">
        <v>11773.585069999999</v>
      </c>
      <c r="BX257" s="65">
        <v>13881.923349999999</v>
      </c>
      <c r="BY257" s="65">
        <v>7391.7868099999996</v>
      </c>
      <c r="BZ257" s="65">
        <v>7202.8948380000002</v>
      </c>
      <c r="CA257" s="65">
        <v>13175.35218</v>
      </c>
      <c r="CB257" s="65">
        <v>13881.923349999999</v>
      </c>
      <c r="CC257" s="65">
        <v>11534.91814</v>
      </c>
      <c r="CD257" s="65">
        <v>9770.7382379999999</v>
      </c>
      <c r="CE257" s="65">
        <v>13642.13673</v>
      </c>
      <c r="CF257" s="65">
        <v>13881.923349999999</v>
      </c>
      <c r="CG257" s="65">
        <v>14038.23731</v>
      </c>
      <c r="CH257" s="65">
        <v>9400.3325060000006</v>
      </c>
      <c r="CI257" s="65">
        <v>13642.13673</v>
      </c>
      <c r="CJ257" s="65">
        <v>13881.923349999999</v>
      </c>
      <c r="CK257" s="65">
        <v>9791.405976</v>
      </c>
      <c r="CL257" s="65">
        <v>13507.407440000001</v>
      </c>
      <c r="CM257" s="65">
        <v>13642.13673</v>
      </c>
      <c r="CN257" s="65">
        <v>13881.923349999999</v>
      </c>
      <c r="CO257" s="65">
        <v>12670.16869</v>
      </c>
      <c r="CP257" s="65">
        <v>9605.1442380000008</v>
      </c>
      <c r="CQ257" s="65">
        <v>13642.13673</v>
      </c>
      <c r="CR257" s="65">
        <v>13881.923349999999</v>
      </c>
      <c r="CS257" s="65">
        <v>11979.89482</v>
      </c>
      <c r="CT257" s="65">
        <v>7936.5862379999999</v>
      </c>
      <c r="CU257" s="65">
        <v>13642.13673</v>
      </c>
      <c r="CV257" s="65">
        <v>13881.923349999999</v>
      </c>
      <c r="CW257" s="65">
        <v>14038.15011</v>
      </c>
      <c r="CX257" s="65">
        <v>12023.07454</v>
      </c>
      <c r="CY257" s="65">
        <v>13642.13673</v>
      </c>
      <c r="CZ257" s="65">
        <v>13881.923349999999</v>
      </c>
      <c r="DA257" s="65">
        <v>12493.07863</v>
      </c>
      <c r="DB257" s="65">
        <v>11178.008239999999</v>
      </c>
      <c r="DC257" s="65">
        <v>13642.13673</v>
      </c>
      <c r="DD257" s="65">
        <v>13881.923349999999</v>
      </c>
      <c r="DE257" s="65">
        <v>11239.76303</v>
      </c>
      <c r="DF257" s="65">
        <v>9770.7058379999999</v>
      </c>
      <c r="DG257" s="65">
        <v>13642.13673</v>
      </c>
      <c r="DH257" s="65">
        <v>13881.923349999999</v>
      </c>
      <c r="DI257" s="65">
        <v>14038.15011</v>
      </c>
      <c r="DJ257" s="65">
        <v>10458.42793</v>
      </c>
      <c r="DK257" s="65">
        <v>13642.13673</v>
      </c>
      <c r="DL257" s="65">
        <v>13881.923349999999</v>
      </c>
      <c r="DM257" s="65">
        <v>14038.15011</v>
      </c>
      <c r="DN257" s="65">
        <v>13518.238579999999</v>
      </c>
      <c r="DO257" s="65">
        <v>13642.13673</v>
      </c>
      <c r="DP257" s="65">
        <v>13881.923349999999</v>
      </c>
      <c r="DQ257" s="65">
        <v>13926.981320000001</v>
      </c>
      <c r="DR257" s="65">
        <v>5954.2658149999997</v>
      </c>
      <c r="DS257" s="65">
        <v>13642.13673</v>
      </c>
      <c r="DT257" s="65">
        <v>13881.923349999999</v>
      </c>
      <c r="DU257" s="65">
        <v>14038.891310000001</v>
      </c>
      <c r="DV257" s="65">
        <v>13247.047850000001</v>
      </c>
      <c r="DW257" s="65">
        <v>13642.13673</v>
      </c>
      <c r="DX257" s="65">
        <v>13881.923349999999</v>
      </c>
      <c r="DY257" s="65">
        <v>13990.45393</v>
      </c>
      <c r="DZ257" s="65">
        <v>7647.6988259999998</v>
      </c>
      <c r="EA257" s="65">
        <v>12487.40568</v>
      </c>
      <c r="EB257" s="65">
        <v>13881.923349999999</v>
      </c>
      <c r="EC257" s="65">
        <v>14038.891310000001</v>
      </c>
      <c r="ED257" s="65">
        <v>11178.008239999999</v>
      </c>
      <c r="EE257" s="65">
        <v>13065.266449999999</v>
      </c>
      <c r="EF257" s="65">
        <v>13881.923349999999</v>
      </c>
      <c r="EG257" s="65">
        <v>14038.891310000001</v>
      </c>
      <c r="EH257" s="65">
        <v>11178.008239999999</v>
      </c>
      <c r="EI257" s="65">
        <v>13642.13673</v>
      </c>
      <c r="EJ257" s="65">
        <v>13881.923349999999</v>
      </c>
      <c r="EK257" s="65">
        <v>14038.891310000001</v>
      </c>
      <c r="EL257" s="65">
        <v>12133.315500000001</v>
      </c>
      <c r="EM257" s="65">
        <v>13211.237289999999</v>
      </c>
      <c r="EN257" s="65">
        <v>13881.923349999999</v>
      </c>
      <c r="EO257" s="65">
        <v>14038.891310000001</v>
      </c>
      <c r="EP257" s="65">
        <v>8334.4790269999994</v>
      </c>
      <c r="EQ257" s="65">
        <v>11997.0489</v>
      </c>
      <c r="ER257" s="65">
        <v>13682.180840000001</v>
      </c>
      <c r="ES257" s="65">
        <v>14038.891310000001</v>
      </c>
      <c r="ET257" s="65">
        <v>12797.711359999999</v>
      </c>
      <c r="EU257" s="65">
        <v>12185.530269999999</v>
      </c>
      <c r="EV257" s="65">
        <v>13881.923349999999</v>
      </c>
      <c r="EW257" s="65">
        <v>14038.891310000001</v>
      </c>
      <c r="EX257" s="65">
        <v>10426.255279999999</v>
      </c>
      <c r="EY257" s="65">
        <v>11800.977999999999</v>
      </c>
      <c r="EZ257" s="65">
        <v>13881.923349999999</v>
      </c>
      <c r="FA257" s="65">
        <v>14038.891310000001</v>
      </c>
      <c r="FB257" s="65">
        <v>11805.293729999999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405.55970000000002</v>
      </c>
      <c r="AM272" s="65">
        <v>278.16899999999998</v>
      </c>
      <c r="AN272" s="65">
        <v>260.59982000000002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564.54970000000003</v>
      </c>
      <c r="AK281" s="65">
        <v>0</v>
      </c>
      <c r="AL281" s="65">
        <v>0</v>
      </c>
      <c r="AM281" s="65">
        <v>400.46899999999999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177.61199999999999</v>
      </c>
      <c r="AK368" s="65">
        <v>42.237000000000002</v>
      </c>
      <c r="AL368" s="65">
        <v>177.61199999999999</v>
      </c>
      <c r="AM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648.89750000000004</v>
      </c>
      <c r="AK377" s="65">
        <v>513.52250000000004</v>
      </c>
      <c r="AL377" s="65">
        <v>648.89750000000004</v>
      </c>
      <c r="AM377" s="65">
        <v>513.52250000000004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626.33500000000004</v>
      </c>
      <c r="BA377" s="65">
        <v>475.798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475.798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475.798</v>
      </c>
      <c r="BR377" s="65">
        <v>475.798</v>
      </c>
      <c r="BS377" s="65">
        <v>626.33500000000004</v>
      </c>
      <c r="BT377" s="65">
        <v>626.33500000000004</v>
      </c>
      <c r="BU377" s="65">
        <v>619.11500000000001</v>
      </c>
      <c r="BV377" s="65">
        <v>475.798</v>
      </c>
      <c r="BW377" s="65">
        <v>626.33500000000004</v>
      </c>
      <c r="BX377" s="65">
        <v>626.33500000000004</v>
      </c>
      <c r="BY377" s="65">
        <v>626.33500000000004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204.86750000000001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348.18450000000001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197.64750000000001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57.42538124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63.700964710000001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33.62485203</v>
      </c>
      <c r="BV379" s="65">
        <v>74.234464919999994</v>
      </c>
      <c r="BW379" s="65">
        <v>111.35169740000001</v>
      </c>
      <c r="BX379" s="65">
        <v>74.234464919999994</v>
      </c>
      <c r="BY379" s="65">
        <v>53.193980070000002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32.645095560000001</v>
      </c>
      <c r="CM379" s="65">
        <v>82.589148179999995</v>
      </c>
      <c r="CN379" s="65">
        <v>45.547591320000002</v>
      </c>
      <c r="CO379" s="65">
        <v>34.16069349</v>
      </c>
      <c r="CP379" s="65">
        <v>24.27129936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58.254029060000001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64.805828469999994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34.45349985</v>
      </c>
      <c r="BV389" s="65">
        <v>75.339328679999994</v>
      </c>
      <c r="BW389" s="65">
        <v>113.008993</v>
      </c>
      <c r="BX389" s="65">
        <v>75.339328679999994</v>
      </c>
      <c r="BY389" s="65">
        <v>54.022627890000003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32.645095560000001</v>
      </c>
      <c r="CM389" s="65">
        <v>82.589148179999995</v>
      </c>
      <c r="CN389" s="65">
        <v>45.547591320000002</v>
      </c>
      <c r="CO389" s="65">
        <v>34.16069349</v>
      </c>
      <c r="CP389" s="65">
        <v>24.27129936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4169.8514590000004</v>
      </c>
      <c r="AI392" s="65">
        <v>3880.4805000000001</v>
      </c>
      <c r="AJ392" s="65">
        <v>2945.6196</v>
      </c>
      <c r="AK392" s="65">
        <v>3018.234121</v>
      </c>
      <c r="AL392" s="65">
        <v>4389.3429999999998</v>
      </c>
      <c r="AM392" s="65">
        <v>3428.4020340000002</v>
      </c>
      <c r="AN392" s="65">
        <v>1369.39264</v>
      </c>
      <c r="AO392" s="65">
        <v>3475.4025000000001</v>
      </c>
      <c r="AP392" s="65">
        <v>2917.1447320000002</v>
      </c>
      <c r="AQ392" s="65">
        <v>4083.6869999999999</v>
      </c>
      <c r="AR392" s="65">
        <v>3113.0956999999999</v>
      </c>
      <c r="AS392" s="65">
        <v>3194.9337500000001</v>
      </c>
      <c r="AT392" s="65">
        <v>4618.4915000000001</v>
      </c>
      <c r="AU392" s="65">
        <v>3987.2669999999998</v>
      </c>
      <c r="AV392" s="65">
        <v>3113.0956999999999</v>
      </c>
      <c r="AW392" s="65">
        <v>2987.88375</v>
      </c>
      <c r="AX392" s="65">
        <v>3538.5826000000002</v>
      </c>
      <c r="AY392" s="65">
        <v>4245.1305000000002</v>
      </c>
      <c r="AZ392" s="65">
        <v>3105.8907960000001</v>
      </c>
      <c r="BA392" s="65">
        <v>2101.0460069999999</v>
      </c>
      <c r="BB392" s="65">
        <v>3403.9267500000001</v>
      </c>
      <c r="BC392" s="65">
        <v>4245.1305000000002</v>
      </c>
      <c r="BD392" s="65">
        <v>3113.0956999999999</v>
      </c>
      <c r="BE392" s="65">
        <v>3537.6087499999999</v>
      </c>
      <c r="BF392" s="65">
        <v>1932.30555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1502.1479999999999</v>
      </c>
      <c r="BR392" s="65">
        <v>1948.9337</v>
      </c>
      <c r="BS392" s="65">
        <v>4226.0055000000002</v>
      </c>
      <c r="BT392" s="65">
        <v>3077.4666999999999</v>
      </c>
      <c r="BU392" s="65">
        <v>3497.1212500000001</v>
      </c>
      <c r="BV392" s="65">
        <v>1969.1917000000001</v>
      </c>
      <c r="BW392" s="65">
        <v>4196.5455000000002</v>
      </c>
      <c r="BX392" s="65">
        <v>3020.9861000000001</v>
      </c>
      <c r="BY392" s="65">
        <v>3432.9387499999998</v>
      </c>
      <c r="BZ392" s="65">
        <v>2461.937418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2613.2978109999999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4169.8514590000004</v>
      </c>
      <c r="AI401" s="65">
        <v>3952.4805000000001</v>
      </c>
      <c r="AJ401" s="65">
        <v>2998.4196000000002</v>
      </c>
      <c r="AK401" s="65">
        <v>3078.234121</v>
      </c>
      <c r="AL401" s="65">
        <v>4473.3429999999998</v>
      </c>
      <c r="AM401" s="65">
        <v>3500.4020340000002</v>
      </c>
      <c r="AN401" s="65">
        <v>1422.19264</v>
      </c>
      <c r="AO401" s="65">
        <v>3535.4025000000001</v>
      </c>
      <c r="AP401" s="65">
        <v>3001.1447320000002</v>
      </c>
      <c r="AQ401" s="65">
        <v>4155.6869999999999</v>
      </c>
      <c r="AR401" s="65">
        <v>3165.8957</v>
      </c>
      <c r="AS401" s="65">
        <v>3254.9337500000001</v>
      </c>
      <c r="AT401" s="65">
        <v>4702.4915000000001</v>
      </c>
      <c r="AU401" s="65">
        <v>4059.2669999999998</v>
      </c>
      <c r="AV401" s="65">
        <v>3165.8957</v>
      </c>
      <c r="AW401" s="65">
        <v>3047.88375</v>
      </c>
      <c r="AX401" s="65">
        <v>3622.5826000000002</v>
      </c>
      <c r="AY401" s="65">
        <v>4317.1305000000002</v>
      </c>
      <c r="AZ401" s="65">
        <v>3158.6907959999999</v>
      </c>
      <c r="BA401" s="65">
        <v>2161.0460069999999</v>
      </c>
      <c r="BB401" s="65">
        <v>3487.9267500000001</v>
      </c>
      <c r="BC401" s="65">
        <v>4317.1305000000002</v>
      </c>
      <c r="BD401" s="65">
        <v>3165.8957</v>
      </c>
      <c r="BE401" s="65">
        <v>3597.6087499999999</v>
      </c>
      <c r="BF401" s="65">
        <v>2016.30555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1562.1479999999999</v>
      </c>
      <c r="BR401" s="65">
        <v>2032.9337</v>
      </c>
      <c r="BS401" s="65">
        <v>4298.0055000000002</v>
      </c>
      <c r="BT401" s="65">
        <v>3130.2667000000001</v>
      </c>
      <c r="BU401" s="65">
        <v>3557.1212500000001</v>
      </c>
      <c r="BV401" s="65">
        <v>2053.1916999999999</v>
      </c>
      <c r="BW401" s="65">
        <v>4268.5455000000002</v>
      </c>
      <c r="BX401" s="65">
        <v>3073.7860999999998</v>
      </c>
      <c r="BY401" s="65">
        <v>3492.9387499999998</v>
      </c>
      <c r="BZ401" s="65">
        <v>2545.937418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2673.2978109999999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0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U416" s="65">
        <v>144.56671130000001</v>
      </c>
      <c r="AV416" s="65">
        <v>1385.038597</v>
      </c>
      <c r="AW416" s="65">
        <v>1573.907496</v>
      </c>
      <c r="AY416" s="65">
        <v>1888.6889960000001</v>
      </c>
      <c r="AZ416" s="65">
        <v>1971.9102439999999</v>
      </c>
      <c r="BA416" s="65">
        <v>2240.8070950000001</v>
      </c>
      <c r="BC416" s="65">
        <v>2688.9685140000001</v>
      </c>
      <c r="BD416" s="65">
        <v>3770.7804209999999</v>
      </c>
      <c r="BE416" s="65">
        <v>2156.5455809999999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6760.4226179999996</v>
      </c>
      <c r="BK416" s="65">
        <v>5794.6479579999996</v>
      </c>
      <c r="BL416" s="65">
        <v>5375.8357749999996</v>
      </c>
      <c r="BM416" s="65">
        <v>6108.9042890000001</v>
      </c>
      <c r="BN416" s="65">
        <v>2931.7436299999999</v>
      </c>
      <c r="BO416" s="65">
        <v>7330.6851470000001</v>
      </c>
      <c r="BP416" s="65">
        <v>5586.1959150000002</v>
      </c>
      <c r="BQ416" s="65">
        <v>6347.9499029999997</v>
      </c>
      <c r="BR416" s="65">
        <v>8887.1298650000008</v>
      </c>
      <c r="BS416" s="65">
        <v>7617.5398839999998</v>
      </c>
      <c r="BT416" s="65">
        <v>5586.1959150000002</v>
      </c>
      <c r="BU416" s="65">
        <v>6347.9499029999997</v>
      </c>
      <c r="BV416" s="65">
        <v>8887.1298650000008</v>
      </c>
      <c r="BW416" s="65">
        <v>7617.5398839999998</v>
      </c>
      <c r="BX416" s="65">
        <v>5586.1959150000002</v>
      </c>
      <c r="BY416" s="65">
        <v>6347.9499029999997</v>
      </c>
      <c r="BZ416" s="65">
        <v>8887.1298650000008</v>
      </c>
      <c r="CA416" s="65">
        <v>7617.5398839999998</v>
      </c>
      <c r="CB416" s="65">
        <v>5586.1959150000002</v>
      </c>
      <c r="CC416" s="65">
        <v>6347.9499029999997</v>
      </c>
      <c r="CD416" s="65">
        <v>8887.1298650000008</v>
      </c>
      <c r="CE416" s="65">
        <v>7617.5398839999998</v>
      </c>
      <c r="CF416" s="65">
        <v>5586.1959150000002</v>
      </c>
      <c r="CG416" s="65">
        <v>6347.9499029999997</v>
      </c>
      <c r="CH416" s="65">
        <v>8887.1298650000008</v>
      </c>
      <c r="CI416" s="65">
        <v>7617.5398839999998</v>
      </c>
      <c r="CJ416" s="65">
        <v>5586.1959150000002</v>
      </c>
      <c r="CK416" s="65">
        <v>6347.9499029999997</v>
      </c>
      <c r="CL416" s="65">
        <v>7669.02916</v>
      </c>
      <c r="CM416" s="65">
        <v>7617.5398839999998</v>
      </c>
      <c r="CN416" s="65">
        <v>5586.1959150000002</v>
      </c>
      <c r="CO416" s="65">
        <v>6347.9499029999997</v>
      </c>
      <c r="CP416" s="65">
        <v>8887.1298650000008</v>
      </c>
      <c r="CQ416" s="65">
        <v>7617.5398839999998</v>
      </c>
      <c r="CR416" s="65">
        <v>5586.1959150000002</v>
      </c>
      <c r="CS416" s="65">
        <v>6347.9499029999997</v>
      </c>
      <c r="CT416" s="65">
        <v>8887.1298650000008</v>
      </c>
      <c r="CU416" s="65">
        <v>7617.5398839999998</v>
      </c>
      <c r="CV416" s="65">
        <v>5586.1959150000002</v>
      </c>
      <c r="CW416" s="65">
        <v>6347.9499029999997</v>
      </c>
      <c r="CX416" s="65">
        <v>7420.8701119999996</v>
      </c>
      <c r="CY416" s="65">
        <v>7617.5398839999998</v>
      </c>
      <c r="CZ416" s="65">
        <v>5586.1959150000002</v>
      </c>
      <c r="DA416" s="65">
        <v>6347.9499029999997</v>
      </c>
      <c r="DB416" s="65">
        <v>8887.1298650000008</v>
      </c>
      <c r="DC416" s="65">
        <v>7617.5398839999998</v>
      </c>
      <c r="DD416" s="65">
        <v>5586.1959150000002</v>
      </c>
      <c r="DE416" s="65">
        <v>6347.9499029999997</v>
      </c>
      <c r="DF416" s="65">
        <v>8887.1298650000008</v>
      </c>
      <c r="DG416" s="65">
        <v>7617.5398839999998</v>
      </c>
      <c r="DH416" s="65">
        <v>5586.1959150000002</v>
      </c>
      <c r="DI416" s="65">
        <v>6347.9499029999997</v>
      </c>
      <c r="DJ416" s="65">
        <v>8887.1298650000008</v>
      </c>
      <c r="DK416" s="65">
        <v>7617.5398839999998</v>
      </c>
      <c r="DL416" s="65">
        <v>5586.1959150000002</v>
      </c>
      <c r="DM416" s="65">
        <v>6347.9499029999997</v>
      </c>
      <c r="DN416" s="65">
        <v>8887.1298650000008</v>
      </c>
      <c r="DO416" s="65">
        <v>7617.5398839999998</v>
      </c>
      <c r="DP416" s="65">
        <v>5586.1959150000002</v>
      </c>
      <c r="DQ416" s="65">
        <v>6347.9499029999997</v>
      </c>
      <c r="DR416" s="65">
        <v>8887.1298650000008</v>
      </c>
      <c r="DS416" s="65">
        <v>7617.5398839999998</v>
      </c>
      <c r="DT416" s="65">
        <v>5586.1959150000002</v>
      </c>
      <c r="DU416" s="65">
        <v>6347.9499029999997</v>
      </c>
      <c r="DV416" s="65">
        <v>8887.1298650000008</v>
      </c>
      <c r="DW416" s="65">
        <v>7617.5398839999998</v>
      </c>
      <c r="DX416" s="65">
        <v>5586.1959150000002</v>
      </c>
      <c r="DY416" s="65">
        <v>6347.9499029999997</v>
      </c>
      <c r="DZ416" s="65">
        <v>8887.1298650000008</v>
      </c>
      <c r="EA416" s="65">
        <v>7617.5398839999998</v>
      </c>
      <c r="EB416" s="65">
        <v>5586.1959150000002</v>
      </c>
      <c r="EC416" s="65">
        <v>6347.9499029999997</v>
      </c>
      <c r="ED416" s="65">
        <v>8887.1298650000008</v>
      </c>
      <c r="EE416" s="65">
        <v>7617.5398839999998</v>
      </c>
      <c r="EF416" s="65">
        <v>5586.1959150000002</v>
      </c>
      <c r="EG416" s="65">
        <v>6347.9499029999997</v>
      </c>
      <c r="EH416" s="65">
        <v>8887.1298650000008</v>
      </c>
      <c r="EI416" s="65">
        <v>7617.5398839999998</v>
      </c>
      <c r="EJ416" s="65">
        <v>5586.1959150000002</v>
      </c>
      <c r="EK416" s="65">
        <v>6347.9499029999997</v>
      </c>
      <c r="EL416" s="65">
        <v>8887.1298650000008</v>
      </c>
      <c r="EM416" s="65">
        <v>7617.5398839999998</v>
      </c>
      <c r="EN416" s="65">
        <v>5586.1959150000002</v>
      </c>
      <c r="EO416" s="65">
        <v>6347.9499029999997</v>
      </c>
      <c r="EP416" s="65">
        <v>8887.1298650000008</v>
      </c>
      <c r="EQ416" s="65">
        <v>7617.5398839999998</v>
      </c>
      <c r="ER416" s="65">
        <v>5586.1959150000002</v>
      </c>
      <c r="ES416" s="65">
        <v>6347.9499029999997</v>
      </c>
      <c r="ET416" s="65">
        <v>8887.1298650000008</v>
      </c>
      <c r="EU416" s="65">
        <v>7617.5398839999998</v>
      </c>
      <c r="EV416" s="65">
        <v>5586.1959150000002</v>
      </c>
      <c r="EW416" s="65">
        <v>6347.9499029999997</v>
      </c>
      <c r="EX416" s="65">
        <v>8887.1298650000008</v>
      </c>
      <c r="EY416" s="65">
        <v>7617.5398839999998</v>
      </c>
      <c r="EZ416" s="65">
        <v>5586.1959150000002</v>
      </c>
      <c r="FA416" s="65">
        <v>6347.9499029999997</v>
      </c>
      <c r="FB416" s="65">
        <v>8887.1298650000008</v>
      </c>
      <c r="FC416" s="65">
        <v>7617.5398839999998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0</v>
      </c>
      <c r="AY425" s="65">
        <v>1888.6889960000001</v>
      </c>
      <c r="AZ425" s="65">
        <v>1971.9102439999999</v>
      </c>
      <c r="BA425" s="65">
        <v>2240.8070950000001</v>
      </c>
      <c r="BB425" s="65">
        <v>0</v>
      </c>
      <c r="BC425" s="65">
        <v>2688.9685140000001</v>
      </c>
      <c r="BD425" s="65">
        <v>3770.7804209999999</v>
      </c>
      <c r="BE425" s="65">
        <v>2156.5455809999999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6760.4226179999996</v>
      </c>
      <c r="BK425" s="65">
        <v>5794.6479579999996</v>
      </c>
      <c r="BL425" s="65">
        <v>5375.8357749999996</v>
      </c>
      <c r="BM425" s="65">
        <v>6108.9042890000001</v>
      </c>
      <c r="BN425" s="65">
        <v>2931.7436299999999</v>
      </c>
      <c r="BO425" s="65">
        <v>7330.6851470000001</v>
      </c>
      <c r="BP425" s="65">
        <v>5586.1959150000002</v>
      </c>
      <c r="BQ425" s="65">
        <v>6347.9499029999997</v>
      </c>
      <c r="BR425" s="65">
        <v>8887.1298650000008</v>
      </c>
      <c r="BS425" s="65">
        <v>7617.5398839999998</v>
      </c>
      <c r="BT425" s="65">
        <v>5586.1959150000002</v>
      </c>
      <c r="BU425" s="65">
        <v>6347.9499029999997</v>
      </c>
      <c r="BV425" s="65">
        <v>8887.1298650000008</v>
      </c>
      <c r="BW425" s="65">
        <v>7617.5398839999998</v>
      </c>
      <c r="BX425" s="65">
        <v>5586.1959150000002</v>
      </c>
      <c r="BY425" s="65">
        <v>6347.9499029999997</v>
      </c>
      <c r="BZ425" s="65">
        <v>8887.1298650000008</v>
      </c>
      <c r="CA425" s="65">
        <v>7617.5398839999998</v>
      </c>
      <c r="CB425" s="65">
        <v>5586.1959150000002</v>
      </c>
      <c r="CC425" s="65">
        <v>6347.9499029999997</v>
      </c>
      <c r="CD425" s="65">
        <v>8887.1298650000008</v>
      </c>
      <c r="CE425" s="65">
        <v>7617.5398839999998</v>
      </c>
      <c r="CF425" s="65">
        <v>5586.1959150000002</v>
      </c>
      <c r="CG425" s="65">
        <v>6347.9499029999997</v>
      </c>
      <c r="CH425" s="65">
        <v>8887.1298650000008</v>
      </c>
      <c r="CI425" s="65">
        <v>7617.5398839999998</v>
      </c>
      <c r="CJ425" s="65">
        <v>5586.1959150000002</v>
      </c>
      <c r="CK425" s="65">
        <v>6347.9499029999997</v>
      </c>
      <c r="CL425" s="65">
        <v>7669.02916</v>
      </c>
      <c r="CM425" s="65">
        <v>7617.5398839999998</v>
      </c>
      <c r="CN425" s="65">
        <v>5586.1959150000002</v>
      </c>
      <c r="CO425" s="65">
        <v>6347.9499029999997</v>
      </c>
      <c r="CP425" s="65">
        <v>8887.1298650000008</v>
      </c>
      <c r="CQ425" s="65">
        <v>7617.5398839999998</v>
      </c>
      <c r="CR425" s="65">
        <v>5586.1959150000002</v>
      </c>
      <c r="CS425" s="65">
        <v>6347.9499029999997</v>
      </c>
      <c r="CT425" s="65">
        <v>8887.1298650000008</v>
      </c>
      <c r="CU425" s="65">
        <v>7617.5398839999998</v>
      </c>
      <c r="CV425" s="65">
        <v>5586.1959150000002</v>
      </c>
      <c r="CW425" s="65">
        <v>6347.9499029999997</v>
      </c>
      <c r="CX425" s="65">
        <v>7420.8701119999996</v>
      </c>
      <c r="CY425" s="65">
        <v>7617.5398839999998</v>
      </c>
      <c r="CZ425" s="65">
        <v>5586.1959150000002</v>
      </c>
      <c r="DA425" s="65">
        <v>6347.9499029999997</v>
      </c>
      <c r="DB425" s="65">
        <v>8887.1298650000008</v>
      </c>
      <c r="DC425" s="65">
        <v>7617.5398839999998</v>
      </c>
      <c r="DD425" s="65">
        <v>5586.1959150000002</v>
      </c>
      <c r="DE425" s="65">
        <v>6347.9499029999997</v>
      </c>
      <c r="DF425" s="65">
        <v>8887.1298650000008</v>
      </c>
      <c r="DG425" s="65">
        <v>7617.5398839999998</v>
      </c>
      <c r="DH425" s="65">
        <v>5586.1959150000002</v>
      </c>
      <c r="DI425" s="65">
        <v>6347.9499029999997</v>
      </c>
      <c r="DJ425" s="65">
        <v>8887.1298650000008</v>
      </c>
      <c r="DK425" s="65">
        <v>7617.5398839999998</v>
      </c>
      <c r="DL425" s="65">
        <v>5586.1959150000002</v>
      </c>
      <c r="DM425" s="65">
        <v>6347.9499029999997</v>
      </c>
      <c r="DN425" s="65">
        <v>8887.1298650000008</v>
      </c>
      <c r="DO425" s="65">
        <v>7617.5398839999998</v>
      </c>
      <c r="DP425" s="65">
        <v>5586.1959150000002</v>
      </c>
      <c r="DQ425" s="65">
        <v>6347.9499029999997</v>
      </c>
      <c r="DR425" s="65">
        <v>8887.1298650000008</v>
      </c>
      <c r="DS425" s="65">
        <v>7617.5398839999998</v>
      </c>
      <c r="DT425" s="65">
        <v>5586.1959150000002</v>
      </c>
      <c r="DU425" s="65">
        <v>6347.9499029999997</v>
      </c>
      <c r="DV425" s="65">
        <v>8887.1298650000008</v>
      </c>
      <c r="DW425" s="65">
        <v>7617.5398839999998</v>
      </c>
      <c r="DX425" s="65">
        <v>5586.1959150000002</v>
      </c>
      <c r="DY425" s="65">
        <v>6347.9499029999997</v>
      </c>
      <c r="DZ425" s="65">
        <v>8887.1298650000008</v>
      </c>
      <c r="EA425" s="65">
        <v>7617.5398839999998</v>
      </c>
      <c r="EB425" s="65">
        <v>5586.1959150000002</v>
      </c>
      <c r="EC425" s="65">
        <v>6347.9499029999997</v>
      </c>
      <c r="ED425" s="65">
        <v>8887.1298650000008</v>
      </c>
      <c r="EE425" s="65">
        <v>7617.5398839999998</v>
      </c>
      <c r="EF425" s="65">
        <v>5586.1959150000002</v>
      </c>
      <c r="EG425" s="65">
        <v>6347.9499029999997</v>
      </c>
      <c r="EH425" s="65">
        <v>8887.1298650000008</v>
      </c>
      <c r="EI425" s="65">
        <v>7617.5398839999998</v>
      </c>
      <c r="EJ425" s="65">
        <v>5586.1959150000002</v>
      </c>
      <c r="EK425" s="65">
        <v>6347.9499029999997</v>
      </c>
      <c r="EL425" s="65">
        <v>8887.1298650000008</v>
      </c>
      <c r="EM425" s="65">
        <v>7617.5398839999998</v>
      </c>
      <c r="EN425" s="65">
        <v>5586.1959150000002</v>
      </c>
      <c r="EO425" s="65">
        <v>6347.9499029999997</v>
      </c>
      <c r="EP425" s="65">
        <v>8887.1298650000008</v>
      </c>
      <c r="EQ425" s="65">
        <v>7617.5398839999998</v>
      </c>
      <c r="ER425" s="65">
        <v>5586.1959150000002</v>
      </c>
      <c r="ES425" s="65">
        <v>6347.9499029999997</v>
      </c>
      <c r="ET425" s="65">
        <v>8887.1298650000008</v>
      </c>
      <c r="EU425" s="65">
        <v>7617.5398839999998</v>
      </c>
      <c r="EV425" s="65">
        <v>5586.1959150000002</v>
      </c>
      <c r="EW425" s="65">
        <v>6347.9499029999997</v>
      </c>
      <c r="EX425" s="65">
        <v>8887.1298650000008</v>
      </c>
      <c r="EY425" s="65">
        <v>7617.5398839999998</v>
      </c>
      <c r="EZ425" s="65">
        <v>5586.1959150000002</v>
      </c>
      <c r="FA425" s="65">
        <v>6347.9499029999997</v>
      </c>
      <c r="FB425" s="65">
        <v>8887.1298650000008</v>
      </c>
      <c r="FC425" s="65">
        <v>7617.5398839999998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Z427" s="65">
        <v>34.257076220000002</v>
      </c>
      <c r="DA427" s="65">
        <v>25.692807160000001</v>
      </c>
      <c r="DB427" s="65">
        <v>34.257076220000002</v>
      </c>
      <c r="DC427" s="65">
        <v>51.385614320000002</v>
      </c>
      <c r="DD427" s="65">
        <v>166.115522</v>
      </c>
      <c r="DE427" s="65">
        <v>124.5866415</v>
      </c>
      <c r="DF427" s="65">
        <v>166.115522</v>
      </c>
      <c r="DG427" s="65">
        <v>249.1732829</v>
      </c>
      <c r="DH427" s="65">
        <v>428.90470190000002</v>
      </c>
      <c r="DI427" s="65">
        <v>321.67852649999998</v>
      </c>
      <c r="DK427" s="65">
        <v>643.35705289999999</v>
      </c>
      <c r="DL427" s="65">
        <v>428.90470190000002</v>
      </c>
      <c r="DM427" s="65">
        <v>321.67852649999998</v>
      </c>
      <c r="DN427" s="65">
        <v>428.90470190000002</v>
      </c>
      <c r="DO427" s="65">
        <v>643.35705289999999</v>
      </c>
      <c r="DP427" s="65">
        <v>428.90470190000002</v>
      </c>
      <c r="DQ427" s="65">
        <v>321.67852649999998</v>
      </c>
      <c r="DR427" s="65">
        <v>428.90470190000002</v>
      </c>
      <c r="DS427" s="65">
        <v>643.35705289999999</v>
      </c>
      <c r="DT427" s="65">
        <v>428.90470190000002</v>
      </c>
      <c r="DU427" s="65">
        <v>321.67852649999998</v>
      </c>
      <c r="DW427" s="65">
        <v>643.35705289999999</v>
      </c>
      <c r="DX427" s="65">
        <v>428.90470190000002</v>
      </c>
      <c r="DY427" s="65">
        <v>321.67852649999998</v>
      </c>
      <c r="DZ427" s="65">
        <v>428.90470190000002</v>
      </c>
      <c r="EA427" s="65">
        <v>643.35705289999999</v>
      </c>
      <c r="EB427" s="65">
        <v>428.90470190000002</v>
      </c>
      <c r="EC427" s="65">
        <v>321.67852649999998</v>
      </c>
      <c r="ED427" s="65">
        <v>428.90470190000002</v>
      </c>
      <c r="EE427" s="65">
        <v>643.35705289999999</v>
      </c>
      <c r="EF427" s="65">
        <v>428.90470190000002</v>
      </c>
      <c r="EG427" s="65">
        <v>321.67852649999998</v>
      </c>
      <c r="EH427" s="65">
        <v>428.90470190000002</v>
      </c>
      <c r="EI427" s="65">
        <v>643.35705289999999</v>
      </c>
      <c r="EJ427" s="65">
        <v>428.90470190000002</v>
      </c>
      <c r="EK427" s="65">
        <v>321.67852649999998</v>
      </c>
      <c r="EL427" s="65">
        <v>428.90470190000002</v>
      </c>
      <c r="EM427" s="65">
        <v>643.35705289999999</v>
      </c>
      <c r="EN427" s="65">
        <v>428.90470190000002</v>
      </c>
      <c r="EO427" s="65">
        <v>321.67852649999998</v>
      </c>
      <c r="EP427" s="65">
        <v>428.90470190000002</v>
      </c>
      <c r="EQ427" s="65">
        <v>643.35705289999999</v>
      </c>
      <c r="ER427" s="65">
        <v>428.90470190000002</v>
      </c>
      <c r="ES427" s="65">
        <v>321.67852649999998</v>
      </c>
      <c r="ET427" s="65">
        <v>428.90470190000002</v>
      </c>
      <c r="EU427" s="65">
        <v>643.35705289999999</v>
      </c>
      <c r="EV427" s="65">
        <v>428.90470190000002</v>
      </c>
      <c r="EW427" s="65">
        <v>321.67852649999998</v>
      </c>
      <c r="EX427" s="65">
        <v>428.90470190000002</v>
      </c>
      <c r="EY427" s="65">
        <v>643.35705289999999</v>
      </c>
      <c r="EZ427" s="65">
        <v>428.90470190000002</v>
      </c>
      <c r="FA427" s="65">
        <v>321.67852649999998</v>
      </c>
      <c r="FB427" s="65">
        <v>428.90470190000002</v>
      </c>
      <c r="FC427" s="65">
        <v>643.35705289999999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34.257076220000002</v>
      </c>
      <c r="DA437" s="65">
        <v>25.692807160000001</v>
      </c>
      <c r="DB437" s="65">
        <v>34.257076220000002</v>
      </c>
      <c r="DC437" s="65">
        <v>51.385614320000002</v>
      </c>
      <c r="DD437" s="65">
        <v>166.115522</v>
      </c>
      <c r="DE437" s="65">
        <v>124.5866415</v>
      </c>
      <c r="DF437" s="65">
        <v>166.115522</v>
      </c>
      <c r="DG437" s="65">
        <v>249.1732829</v>
      </c>
      <c r="DH437" s="65">
        <v>428.90470190000002</v>
      </c>
      <c r="DI437" s="65">
        <v>321.67852649999998</v>
      </c>
      <c r="DJ437" s="65">
        <v>0</v>
      </c>
      <c r="DK437" s="65">
        <v>643.35705289999999</v>
      </c>
      <c r="DL437" s="65">
        <v>428.90470190000002</v>
      </c>
      <c r="DM437" s="65">
        <v>321.67852649999998</v>
      </c>
      <c r="DN437" s="65">
        <v>428.90470190000002</v>
      </c>
      <c r="DO437" s="65">
        <v>643.35705289999999</v>
      </c>
      <c r="DP437" s="65">
        <v>428.90470190000002</v>
      </c>
      <c r="DQ437" s="65">
        <v>321.67852649999998</v>
      </c>
      <c r="DR437" s="65">
        <v>428.90470190000002</v>
      </c>
      <c r="DS437" s="65">
        <v>643.35705289999999</v>
      </c>
      <c r="DT437" s="65">
        <v>428.90470190000002</v>
      </c>
      <c r="DU437" s="65">
        <v>321.67852649999998</v>
      </c>
      <c r="DV437" s="65">
        <v>0</v>
      </c>
      <c r="DW437" s="65">
        <v>643.35705289999999</v>
      </c>
      <c r="DX437" s="65">
        <v>428.90470190000002</v>
      </c>
      <c r="DY437" s="65">
        <v>321.67852649999998</v>
      </c>
      <c r="DZ437" s="65">
        <v>428.90470190000002</v>
      </c>
      <c r="EA437" s="65">
        <v>643.35705289999999</v>
      </c>
      <c r="EB437" s="65">
        <v>428.90470190000002</v>
      </c>
      <c r="EC437" s="65">
        <v>321.67852649999998</v>
      </c>
      <c r="ED437" s="65">
        <v>428.90470190000002</v>
      </c>
      <c r="EE437" s="65">
        <v>643.35705289999999</v>
      </c>
      <c r="EF437" s="65">
        <v>428.90470190000002</v>
      </c>
      <c r="EG437" s="65">
        <v>321.67852649999998</v>
      </c>
      <c r="EH437" s="65">
        <v>428.90470190000002</v>
      </c>
      <c r="EI437" s="65">
        <v>643.35705289999999</v>
      </c>
      <c r="EJ437" s="65">
        <v>428.90470190000002</v>
      </c>
      <c r="EK437" s="65">
        <v>321.67852649999998</v>
      </c>
      <c r="EL437" s="65">
        <v>428.90470190000002</v>
      </c>
      <c r="EM437" s="65">
        <v>643.35705289999999</v>
      </c>
      <c r="EN437" s="65">
        <v>428.90470190000002</v>
      </c>
      <c r="EO437" s="65">
        <v>321.67852649999998</v>
      </c>
      <c r="EP437" s="65">
        <v>428.90470190000002</v>
      </c>
      <c r="EQ437" s="65">
        <v>643.35705289999999</v>
      </c>
      <c r="ER437" s="65">
        <v>428.90470190000002</v>
      </c>
      <c r="ES437" s="65">
        <v>321.67852649999998</v>
      </c>
      <c r="ET437" s="65">
        <v>428.90470190000002</v>
      </c>
      <c r="EU437" s="65">
        <v>643.35705289999999</v>
      </c>
      <c r="EV437" s="65">
        <v>428.90470190000002</v>
      </c>
      <c r="EW437" s="65">
        <v>321.67852649999998</v>
      </c>
      <c r="EX437" s="65">
        <v>428.90470190000002</v>
      </c>
      <c r="EY437" s="65">
        <v>643.35705289999999</v>
      </c>
      <c r="EZ437" s="65">
        <v>428.90470190000002</v>
      </c>
      <c r="FA437" s="65">
        <v>321.67852649999998</v>
      </c>
      <c r="FB437" s="65">
        <v>428.90470190000002</v>
      </c>
      <c r="FC437" s="65">
        <v>643.35705289999999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480.02797800000002</v>
      </c>
      <c r="BY440" s="65">
        <v>545.48633859999995</v>
      </c>
      <c r="BZ440" s="65">
        <v>763.68087409999998</v>
      </c>
      <c r="CA440" s="65">
        <v>654.58360640000001</v>
      </c>
      <c r="CB440" s="65">
        <v>1570.7079650000001</v>
      </c>
      <c r="CC440" s="65">
        <v>1784.895415</v>
      </c>
      <c r="CD440" s="65">
        <v>2498.85358</v>
      </c>
      <c r="CE440" s="65">
        <v>2141.8744969999998</v>
      </c>
      <c r="CF440" s="65">
        <v>2821.8180940000002</v>
      </c>
      <c r="CG440" s="65">
        <v>3206.6114699999998</v>
      </c>
      <c r="CH440" s="65">
        <v>4489.2560590000003</v>
      </c>
      <c r="CI440" s="65">
        <v>3847.9337639999999</v>
      </c>
      <c r="CJ440" s="65">
        <v>4404.743633</v>
      </c>
      <c r="CK440" s="65">
        <v>5005.3904920000004</v>
      </c>
      <c r="CL440" s="65">
        <v>7007.5466880000004</v>
      </c>
      <c r="CM440" s="65">
        <v>6006.4685900000004</v>
      </c>
      <c r="CN440" s="65">
        <v>6120.7396019999996</v>
      </c>
      <c r="CO440" s="65">
        <v>6955.3859119999997</v>
      </c>
      <c r="CP440" s="65">
        <v>9737.5402759999997</v>
      </c>
      <c r="CQ440" s="65">
        <v>8346.4630940000006</v>
      </c>
      <c r="CR440" s="65">
        <v>7558.887624</v>
      </c>
      <c r="CS440" s="65">
        <v>8589.6450280000008</v>
      </c>
      <c r="CT440" s="65">
        <v>12025.50304</v>
      </c>
      <c r="CU440" s="65">
        <v>10307.57403</v>
      </c>
      <c r="CV440" s="65">
        <v>9178.5724069999997</v>
      </c>
      <c r="CW440" s="65">
        <v>10430.19592</v>
      </c>
      <c r="CX440" s="65">
        <v>14602.27428</v>
      </c>
      <c r="CY440" s="65">
        <v>12516.2351</v>
      </c>
      <c r="CZ440" s="65">
        <v>11198.179190000001</v>
      </c>
      <c r="DA440" s="65">
        <v>12725.20363</v>
      </c>
      <c r="DB440" s="65">
        <v>17815.285080000001</v>
      </c>
      <c r="DC440" s="65">
        <v>15270.244350000001</v>
      </c>
      <c r="DD440" s="65">
        <v>11965.047140000001</v>
      </c>
      <c r="DE440" s="65">
        <v>13596.644480000001</v>
      </c>
      <c r="DF440" s="65">
        <v>19035.30228</v>
      </c>
      <c r="DG440" s="65">
        <v>16315.973379999999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17128.491859999998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480.02797800000002</v>
      </c>
      <c r="BY449" s="65">
        <v>545.48633859999995</v>
      </c>
      <c r="BZ449" s="65">
        <v>763.68087409999998</v>
      </c>
      <c r="CA449" s="65">
        <v>654.58360640000001</v>
      </c>
      <c r="CB449" s="65">
        <v>1570.7079650000001</v>
      </c>
      <c r="CC449" s="65">
        <v>1784.895415</v>
      </c>
      <c r="CD449" s="65">
        <v>2498.85358</v>
      </c>
      <c r="CE449" s="65">
        <v>2141.8744969999998</v>
      </c>
      <c r="CF449" s="65">
        <v>2821.8180940000002</v>
      </c>
      <c r="CG449" s="65">
        <v>3206.6114699999998</v>
      </c>
      <c r="CH449" s="65">
        <v>4489.2560590000003</v>
      </c>
      <c r="CI449" s="65">
        <v>3847.9337639999999</v>
      </c>
      <c r="CJ449" s="65">
        <v>4404.743633</v>
      </c>
      <c r="CK449" s="65">
        <v>5005.3904920000004</v>
      </c>
      <c r="CL449" s="65">
        <v>7007.5466880000004</v>
      </c>
      <c r="CM449" s="65">
        <v>6006.4685900000004</v>
      </c>
      <c r="CN449" s="65">
        <v>6120.7396019999996</v>
      </c>
      <c r="CO449" s="65">
        <v>6955.3859119999997</v>
      </c>
      <c r="CP449" s="65">
        <v>9737.5402759999997</v>
      </c>
      <c r="CQ449" s="65">
        <v>8346.4630940000006</v>
      </c>
      <c r="CR449" s="65">
        <v>7558.887624</v>
      </c>
      <c r="CS449" s="65">
        <v>8589.6450280000008</v>
      </c>
      <c r="CT449" s="65">
        <v>12025.50304</v>
      </c>
      <c r="CU449" s="65">
        <v>10307.57403</v>
      </c>
      <c r="CV449" s="65">
        <v>9178.5724069999997</v>
      </c>
      <c r="CW449" s="65">
        <v>10430.19592</v>
      </c>
      <c r="CX449" s="65">
        <v>14602.27428</v>
      </c>
      <c r="CY449" s="65">
        <v>12516.2351</v>
      </c>
      <c r="CZ449" s="65">
        <v>11198.179190000001</v>
      </c>
      <c r="DA449" s="65">
        <v>12725.20363</v>
      </c>
      <c r="DB449" s="65">
        <v>17815.285080000001</v>
      </c>
      <c r="DC449" s="65">
        <v>15270.244350000001</v>
      </c>
      <c r="DD449" s="65">
        <v>11965.047140000001</v>
      </c>
      <c r="DE449" s="65">
        <v>13596.644480000001</v>
      </c>
      <c r="DF449" s="65">
        <v>19035.30228</v>
      </c>
      <c r="DG449" s="65">
        <v>16315.973379999999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17128.491859999998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1725.168502</v>
      </c>
      <c r="DM464" s="65">
        <v>1960.418752</v>
      </c>
      <c r="DN464" s="65">
        <v>2744.5862529999999</v>
      </c>
      <c r="DO464" s="65">
        <v>2352.5025019999998</v>
      </c>
      <c r="DP464" s="65">
        <v>3847.5461829999999</v>
      </c>
      <c r="DQ464" s="65">
        <v>4372.2115709999998</v>
      </c>
      <c r="DR464" s="65">
        <v>6121.0962</v>
      </c>
      <c r="DS464" s="65">
        <v>5246.6538860000001</v>
      </c>
      <c r="DT464" s="65">
        <v>4924.4278050000003</v>
      </c>
      <c r="DU464" s="65">
        <v>5595.9406879999997</v>
      </c>
      <c r="DV464" s="65">
        <v>7834.3169630000002</v>
      </c>
      <c r="DW464" s="65">
        <v>6715.1288249999998</v>
      </c>
      <c r="DX464" s="65">
        <v>5884.181122</v>
      </c>
      <c r="DY464" s="65">
        <v>6686.5694569999996</v>
      </c>
      <c r="DZ464" s="65">
        <v>9361.1972399999995</v>
      </c>
      <c r="EA464" s="65">
        <v>8023.8833480000003</v>
      </c>
      <c r="EB464" s="65">
        <v>6865.5978640000003</v>
      </c>
      <c r="EC464" s="65">
        <v>7801.8157549999996</v>
      </c>
      <c r="ED464" s="65">
        <v>10922.54206</v>
      </c>
      <c r="EE464" s="65">
        <v>9362.1789059999992</v>
      </c>
      <c r="EF464" s="65">
        <v>7771.7525969999997</v>
      </c>
      <c r="EG464" s="65">
        <v>8831.5370419999999</v>
      </c>
      <c r="EH464" s="65">
        <v>12364.15186</v>
      </c>
      <c r="EI464" s="65">
        <v>10597.844450000001</v>
      </c>
      <c r="EJ464" s="65">
        <v>8572.6270779999995</v>
      </c>
      <c r="EK464" s="65">
        <v>9741.6216789999999</v>
      </c>
      <c r="EL464" s="65">
        <v>13638.270350000001</v>
      </c>
      <c r="EM464" s="65">
        <v>11689.946019999999</v>
      </c>
      <c r="EN464" s="65">
        <v>9359.4602300000006</v>
      </c>
      <c r="EO464" s="65">
        <v>10635.750260000001</v>
      </c>
      <c r="EP464" s="65">
        <v>14890.050370000001</v>
      </c>
      <c r="EQ464" s="65">
        <v>12762.900310000001</v>
      </c>
      <c r="ER464" s="65">
        <v>10198.98264</v>
      </c>
      <c r="ES464" s="65">
        <v>11589.753000000001</v>
      </c>
      <c r="ET464" s="65">
        <v>16225.654200000001</v>
      </c>
      <c r="EU464" s="65">
        <v>13907.703600000001</v>
      </c>
      <c r="EV464" s="65">
        <v>10445.172039999999</v>
      </c>
      <c r="EW464" s="65">
        <v>11869.51368</v>
      </c>
      <c r="EX464" s="65">
        <v>16617.319159999999</v>
      </c>
      <c r="EY464" s="65">
        <v>14243.41642</v>
      </c>
      <c r="EZ464" s="65">
        <v>10693.74698</v>
      </c>
      <c r="FA464" s="65">
        <v>12151.985210000001</v>
      </c>
      <c r="FB464" s="65">
        <v>17012.779289999999</v>
      </c>
      <c r="FC464" s="65">
        <v>14582.382250000001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1725.168502</v>
      </c>
      <c r="DM473" s="65">
        <v>1960.418752</v>
      </c>
      <c r="DN473" s="65">
        <v>2744.5862529999999</v>
      </c>
      <c r="DO473" s="65">
        <v>2352.5025019999998</v>
      </c>
      <c r="DP473" s="65">
        <v>3847.5461829999999</v>
      </c>
      <c r="DQ473" s="65">
        <v>4372.2115709999998</v>
      </c>
      <c r="DR473" s="65">
        <v>6121.0962</v>
      </c>
      <c r="DS473" s="65">
        <v>5246.6538860000001</v>
      </c>
      <c r="DT473" s="65">
        <v>4924.4278050000003</v>
      </c>
      <c r="DU473" s="65">
        <v>5595.9406879999997</v>
      </c>
      <c r="DV473" s="65">
        <v>7834.3169630000002</v>
      </c>
      <c r="DW473" s="65">
        <v>6715.1288249999998</v>
      </c>
      <c r="DX473" s="65">
        <v>5884.181122</v>
      </c>
      <c r="DY473" s="65">
        <v>6686.5694569999996</v>
      </c>
      <c r="DZ473" s="65">
        <v>9361.1972399999995</v>
      </c>
      <c r="EA473" s="65">
        <v>8023.8833480000003</v>
      </c>
      <c r="EB473" s="65">
        <v>6865.5978640000003</v>
      </c>
      <c r="EC473" s="65">
        <v>7801.8157549999996</v>
      </c>
      <c r="ED473" s="65">
        <v>10922.54206</v>
      </c>
      <c r="EE473" s="65">
        <v>9362.1789059999992</v>
      </c>
      <c r="EF473" s="65">
        <v>7771.7525969999997</v>
      </c>
      <c r="EG473" s="65">
        <v>8831.5370419999999</v>
      </c>
      <c r="EH473" s="65">
        <v>12364.15186</v>
      </c>
      <c r="EI473" s="65">
        <v>10597.844450000001</v>
      </c>
      <c r="EJ473" s="65">
        <v>8572.6270779999995</v>
      </c>
      <c r="EK473" s="65">
        <v>9741.6216789999999</v>
      </c>
      <c r="EL473" s="65">
        <v>13638.270350000001</v>
      </c>
      <c r="EM473" s="65">
        <v>11689.946019999999</v>
      </c>
      <c r="EN473" s="65">
        <v>9359.4602300000006</v>
      </c>
      <c r="EO473" s="65">
        <v>10635.750260000001</v>
      </c>
      <c r="EP473" s="65">
        <v>14890.050370000001</v>
      </c>
      <c r="EQ473" s="65">
        <v>12762.900310000001</v>
      </c>
      <c r="ER473" s="65">
        <v>10198.98264</v>
      </c>
      <c r="ES473" s="65">
        <v>11589.753000000001</v>
      </c>
      <c r="ET473" s="65">
        <v>16225.654200000001</v>
      </c>
      <c r="EU473" s="65">
        <v>13907.703600000001</v>
      </c>
      <c r="EV473" s="65">
        <v>10445.172039999999</v>
      </c>
      <c r="EW473" s="65">
        <v>11869.51368</v>
      </c>
      <c r="EX473" s="65">
        <v>16617.319159999999</v>
      </c>
      <c r="EY473" s="65">
        <v>14243.41642</v>
      </c>
      <c r="EZ473" s="65">
        <v>10693.74698</v>
      </c>
      <c r="FA473" s="65">
        <v>12151.985210000001</v>
      </c>
      <c r="FB473" s="65">
        <v>17012.779289999999</v>
      </c>
      <c r="FC473" s="65">
        <v>14582.382250000001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1063.631877</v>
      </c>
      <c r="CK642" s="65">
        <v>1063.631877</v>
      </c>
      <c r="CL642" s="65">
        <v>1063.631877</v>
      </c>
      <c r="CM642" s="65">
        <v>1063.631877</v>
      </c>
      <c r="CN642" s="65">
        <v>2013.1551460000001</v>
      </c>
      <c r="CO642" s="65">
        <v>2013.1551460000001</v>
      </c>
      <c r="CP642" s="65">
        <v>2013.1551460000001</v>
      </c>
      <c r="CQ642" s="65">
        <v>2013.1551460000001</v>
      </c>
      <c r="CR642" s="65">
        <v>3444.9929699999998</v>
      </c>
      <c r="CS642" s="65">
        <v>3444.9929699999998</v>
      </c>
      <c r="CT642" s="65">
        <v>3444.9929699999998</v>
      </c>
      <c r="CU642" s="65">
        <v>3444.9929699999998</v>
      </c>
      <c r="CV642" s="65">
        <v>5886.650052</v>
      </c>
      <c r="CW642" s="65">
        <v>5886.650052</v>
      </c>
      <c r="CX642" s="65">
        <v>5886.650052</v>
      </c>
      <c r="CY642" s="65">
        <v>5886.650052</v>
      </c>
      <c r="CZ642" s="65">
        <v>7570.0111010000001</v>
      </c>
      <c r="DA642" s="65">
        <v>7570.0111010000001</v>
      </c>
      <c r="DB642" s="65">
        <v>7570.0111010000001</v>
      </c>
      <c r="DC642" s="65">
        <v>7570.0111010000001</v>
      </c>
      <c r="DD642" s="65">
        <v>9037.0305740000003</v>
      </c>
      <c r="DE642" s="65">
        <v>9037.0305740000003</v>
      </c>
      <c r="DF642" s="65">
        <v>9037.0305740000003</v>
      </c>
      <c r="DG642" s="65">
        <v>9037.0305740000003</v>
      </c>
      <c r="DH642" s="65">
        <v>10551.21234</v>
      </c>
      <c r="DI642" s="65">
        <v>10551.21234</v>
      </c>
      <c r="DJ642" s="65">
        <v>10551.21234</v>
      </c>
      <c r="DK642" s="65">
        <v>10551.21234</v>
      </c>
      <c r="DL642" s="65">
        <v>13140.812379999999</v>
      </c>
      <c r="DM642" s="65">
        <v>13140.812379999999</v>
      </c>
      <c r="DN642" s="65">
        <v>13140.812379999999</v>
      </c>
      <c r="DO642" s="65">
        <v>13140.812379999999</v>
      </c>
      <c r="DP642" s="65">
        <v>13140.812379999999</v>
      </c>
      <c r="DQ642" s="65">
        <v>13140.812379999999</v>
      </c>
      <c r="DR642" s="65">
        <v>13140.812379999999</v>
      </c>
      <c r="DS642" s="65">
        <v>13140.812379999999</v>
      </c>
      <c r="DT642" s="65">
        <v>14197.6026</v>
      </c>
      <c r="DU642" s="65">
        <v>14197.6026</v>
      </c>
      <c r="DV642" s="65">
        <v>14197.6026</v>
      </c>
      <c r="DW642" s="65">
        <v>14197.6026</v>
      </c>
      <c r="DX642" s="65">
        <v>16393.599620000001</v>
      </c>
      <c r="DY642" s="65">
        <v>16393.599620000001</v>
      </c>
      <c r="DZ642" s="65">
        <v>16393.599620000001</v>
      </c>
      <c r="EA642" s="65">
        <v>16393.599620000001</v>
      </c>
      <c r="EB642" s="65">
        <v>17822.61147</v>
      </c>
      <c r="EC642" s="65">
        <v>17822.61147</v>
      </c>
      <c r="ED642" s="65">
        <v>17822.61147</v>
      </c>
      <c r="EE642" s="65">
        <v>17822.61147</v>
      </c>
      <c r="EF642" s="65">
        <v>19251.035019999999</v>
      </c>
      <c r="EG642" s="65">
        <v>19251.035019999999</v>
      </c>
      <c r="EH642" s="65">
        <v>19251.035019999999</v>
      </c>
      <c r="EI642" s="65">
        <v>19251.035019999999</v>
      </c>
      <c r="EJ642" s="65">
        <v>20478.120200000001</v>
      </c>
      <c r="EK642" s="65">
        <v>20478.120200000001</v>
      </c>
      <c r="EL642" s="65">
        <v>20478.120200000001</v>
      </c>
      <c r="EM642" s="65">
        <v>20478.120200000001</v>
      </c>
      <c r="EN642" s="65">
        <v>20478.120200000001</v>
      </c>
      <c r="EO642" s="65">
        <v>20478.120200000001</v>
      </c>
      <c r="EP642" s="65">
        <v>20478.120200000001</v>
      </c>
      <c r="EQ642" s="65">
        <v>20478.120200000001</v>
      </c>
      <c r="ER642" s="65">
        <v>22764.99423</v>
      </c>
      <c r="ES642" s="65">
        <v>22764.99423</v>
      </c>
      <c r="ET642" s="65">
        <v>22764.99423</v>
      </c>
      <c r="EU642" s="65">
        <v>22764.99423</v>
      </c>
      <c r="EV642" s="65">
        <v>26024.979920000002</v>
      </c>
      <c r="EW642" s="65">
        <v>26024.979920000002</v>
      </c>
      <c r="EX642" s="65">
        <v>26024.979920000002</v>
      </c>
      <c r="EY642" s="65">
        <v>26024.979920000002</v>
      </c>
      <c r="EZ642" s="65">
        <v>27347.034820000001</v>
      </c>
      <c r="FA642" s="65">
        <v>27347.034820000001</v>
      </c>
      <c r="FB642" s="65">
        <v>27347.034820000001</v>
      </c>
      <c r="FC642" s="65">
        <v>27347.034820000001</v>
      </c>
    </row>
    <row r="643" spans="2:159" x14ac:dyDescent="0.2">
      <c r="B643" s="65" t="s">
        <v>676</v>
      </c>
      <c r="C643" s="65" t="s">
        <v>38</v>
      </c>
      <c r="CB643" s="65">
        <v>616.34419300000002</v>
      </c>
      <c r="CC643" s="65">
        <v>616.34419300000002</v>
      </c>
      <c r="CD643" s="65">
        <v>616.34419300000002</v>
      </c>
      <c r="CE643" s="65">
        <v>616.34419300000002</v>
      </c>
      <c r="CF643" s="65">
        <v>2559.2048100000002</v>
      </c>
      <c r="CG643" s="65">
        <v>2559.2048100000002</v>
      </c>
      <c r="CH643" s="65">
        <v>2559.2048100000002</v>
      </c>
      <c r="CI643" s="65">
        <v>2559.2048100000002</v>
      </c>
      <c r="CJ643" s="65">
        <v>3774.9123760000002</v>
      </c>
      <c r="CK643" s="65">
        <v>3774.9123760000002</v>
      </c>
      <c r="CL643" s="65">
        <v>3774.9123760000002</v>
      </c>
      <c r="CM643" s="65">
        <v>3774.9123760000002</v>
      </c>
      <c r="CN643" s="65">
        <v>4933.4199790000002</v>
      </c>
      <c r="CO643" s="65">
        <v>4933.4199790000002</v>
      </c>
      <c r="CP643" s="65">
        <v>4933.4199790000002</v>
      </c>
      <c r="CQ643" s="65">
        <v>4933.4199790000002</v>
      </c>
      <c r="CR643" s="65">
        <v>5580.76044</v>
      </c>
      <c r="CS643" s="65">
        <v>5580.76044</v>
      </c>
      <c r="CT643" s="65">
        <v>5580.76044</v>
      </c>
      <c r="CU643" s="65">
        <v>5580.76044</v>
      </c>
      <c r="CV643" s="65">
        <v>5580.76044</v>
      </c>
      <c r="CW643" s="65">
        <v>5580.76044</v>
      </c>
      <c r="CX643" s="65">
        <v>5580.76044</v>
      </c>
      <c r="CY643" s="65">
        <v>5580.76044</v>
      </c>
      <c r="CZ643" s="65">
        <v>6433.6158880000003</v>
      </c>
      <c r="DA643" s="65">
        <v>6433.6158880000003</v>
      </c>
      <c r="DB643" s="65">
        <v>6433.6158880000003</v>
      </c>
      <c r="DC643" s="65">
        <v>6433.6158880000003</v>
      </c>
      <c r="DD643" s="65">
        <v>7248.2120500000001</v>
      </c>
      <c r="DE643" s="65">
        <v>7248.2120500000001</v>
      </c>
      <c r="DF643" s="65">
        <v>7248.2120500000001</v>
      </c>
      <c r="DG643" s="65">
        <v>7248.2120500000001</v>
      </c>
      <c r="DH643" s="65">
        <v>8824.7975650000008</v>
      </c>
      <c r="DI643" s="65">
        <v>8824.7975650000008</v>
      </c>
      <c r="DJ643" s="65">
        <v>8824.7975650000008</v>
      </c>
      <c r="DK643" s="65">
        <v>8824.7975650000008</v>
      </c>
      <c r="DL643" s="65">
        <v>8824.7975650000008</v>
      </c>
      <c r="DM643" s="65">
        <v>8824.7975650000008</v>
      </c>
      <c r="DN643" s="65">
        <v>8824.7975650000008</v>
      </c>
      <c r="DO643" s="65">
        <v>8824.7975650000008</v>
      </c>
      <c r="DP643" s="65">
        <v>10244.98811</v>
      </c>
      <c r="DQ643" s="65">
        <v>10244.98811</v>
      </c>
      <c r="DR643" s="65">
        <v>10244.98811</v>
      </c>
      <c r="DS643" s="65">
        <v>10244.98811</v>
      </c>
      <c r="DT643" s="65">
        <v>11388.90086</v>
      </c>
      <c r="DU643" s="65">
        <v>11388.90086</v>
      </c>
      <c r="DV643" s="65">
        <v>11388.90086</v>
      </c>
      <c r="DW643" s="65">
        <v>11388.90086</v>
      </c>
      <c r="DX643" s="65">
        <v>11388.90086</v>
      </c>
      <c r="DY643" s="65">
        <v>11388.90086</v>
      </c>
      <c r="DZ643" s="65">
        <v>11388.90086</v>
      </c>
      <c r="EA643" s="65">
        <v>11388.90086</v>
      </c>
      <c r="EB643" s="65">
        <v>12257.2811</v>
      </c>
      <c r="EC643" s="65">
        <v>12257.2811</v>
      </c>
      <c r="ED643" s="65">
        <v>12257.2811</v>
      </c>
      <c r="EE643" s="65">
        <v>12257.2811</v>
      </c>
      <c r="EF643" s="65">
        <v>12798.53911</v>
      </c>
      <c r="EG643" s="65">
        <v>12798.53911</v>
      </c>
      <c r="EH643" s="65">
        <v>12798.53911</v>
      </c>
      <c r="EI643" s="65">
        <v>12798.53911</v>
      </c>
      <c r="EJ643" s="65">
        <v>14200.260200000001</v>
      </c>
      <c r="EK643" s="65">
        <v>14200.260200000001</v>
      </c>
      <c r="EL643" s="65">
        <v>14200.260200000001</v>
      </c>
      <c r="EM643" s="65">
        <v>14200.260200000001</v>
      </c>
      <c r="EN643" s="65">
        <v>14858.20919</v>
      </c>
      <c r="EO643" s="65">
        <v>14858.20919</v>
      </c>
      <c r="EP643" s="65">
        <v>14858.20919</v>
      </c>
      <c r="EQ643" s="65">
        <v>14858.20919</v>
      </c>
      <c r="ER643" s="65">
        <v>16856.798879999998</v>
      </c>
      <c r="ES643" s="65">
        <v>16856.798879999998</v>
      </c>
      <c r="ET643" s="65">
        <v>16856.798879999998</v>
      </c>
      <c r="EU643" s="65">
        <v>16856.798879999998</v>
      </c>
      <c r="EV643" s="65">
        <v>16856.798879999998</v>
      </c>
      <c r="EW643" s="65">
        <v>16856.798879999998</v>
      </c>
      <c r="EX643" s="65">
        <v>16856.798879999998</v>
      </c>
      <c r="EY643" s="65">
        <v>16856.798879999998</v>
      </c>
      <c r="EZ643" s="65">
        <v>16856.798879999998</v>
      </c>
      <c r="FA643" s="65">
        <v>16856.798879999998</v>
      </c>
      <c r="FB643" s="65">
        <v>16856.798879999998</v>
      </c>
      <c r="FC643" s="65">
        <v>16856.798879999998</v>
      </c>
    </row>
    <row r="644" spans="2:159" x14ac:dyDescent="0.2">
      <c r="B644" s="65" t="s">
        <v>676</v>
      </c>
      <c r="C644" s="65" t="s">
        <v>39</v>
      </c>
      <c r="EJ644" s="65">
        <v>1354.182397</v>
      </c>
      <c r="EK644" s="65">
        <v>1354.182397</v>
      </c>
      <c r="EL644" s="65">
        <v>1354.182397</v>
      </c>
      <c r="EM644" s="65">
        <v>1354.182397</v>
      </c>
      <c r="EN644" s="65">
        <v>4492.3663859999997</v>
      </c>
      <c r="EO644" s="65">
        <v>4492.3663859999997</v>
      </c>
      <c r="EP644" s="65">
        <v>4492.3663859999997</v>
      </c>
      <c r="EQ644" s="65">
        <v>4492.3663859999997</v>
      </c>
      <c r="ER644" s="65">
        <v>4492.3663859999997</v>
      </c>
      <c r="ES644" s="65">
        <v>4492.3663859999997</v>
      </c>
      <c r="EU644" s="65">
        <v>4492.3663859999997</v>
      </c>
      <c r="EV644" s="65">
        <v>4492.3663859999997</v>
      </c>
      <c r="EW644" s="65">
        <v>4492.3663859999997</v>
      </c>
      <c r="EX644" s="65">
        <v>4492.3663859999997</v>
      </c>
      <c r="EY644" s="65">
        <v>4492.3663859999997</v>
      </c>
      <c r="EZ644" s="65">
        <v>7091.9944850000002</v>
      </c>
      <c r="FA644" s="65">
        <v>7091.9944850000002</v>
      </c>
      <c r="FB644" s="65">
        <v>7091.9944850000002</v>
      </c>
      <c r="FC644" s="65">
        <v>7091.9944850000002</v>
      </c>
    </row>
    <row r="645" spans="2:159" x14ac:dyDescent="0.2">
      <c r="B645" s="65" t="s">
        <v>676</v>
      </c>
      <c r="C645" s="65" t="s">
        <v>40</v>
      </c>
      <c r="DT645" s="65">
        <v>257.9156342</v>
      </c>
      <c r="DU645" s="65">
        <v>257.9156342</v>
      </c>
      <c r="DV645" s="65">
        <v>257.9156342</v>
      </c>
      <c r="DW645" s="65">
        <v>257.9156342</v>
      </c>
      <c r="DX645" s="65">
        <v>693.57473860000005</v>
      </c>
      <c r="DY645" s="65">
        <v>693.57473860000005</v>
      </c>
      <c r="DZ645" s="65">
        <v>693.57473860000005</v>
      </c>
      <c r="EA645" s="65">
        <v>693.57473860000005</v>
      </c>
      <c r="EB645" s="65">
        <v>1117.3561749999999</v>
      </c>
      <c r="EC645" s="65">
        <v>1117.3561749999999</v>
      </c>
      <c r="ED645" s="65">
        <v>1117.3561749999999</v>
      </c>
      <c r="EE645" s="65">
        <v>1117.3561749999999</v>
      </c>
      <c r="EF645" s="65">
        <v>1651.0177100000001</v>
      </c>
      <c r="EG645" s="65">
        <v>1651.0177100000001</v>
      </c>
      <c r="EH645" s="65">
        <v>1651.0177100000001</v>
      </c>
      <c r="EI645" s="65">
        <v>1651.0177100000001</v>
      </c>
      <c r="EJ645" s="65">
        <v>1651.0177100000001</v>
      </c>
      <c r="EK645" s="65">
        <v>1651.0177100000001</v>
      </c>
      <c r="EL645" s="65">
        <v>1651.0177100000001</v>
      </c>
      <c r="EM645" s="65">
        <v>1651.0177100000001</v>
      </c>
      <c r="EN645" s="65">
        <v>1651.0177100000001</v>
      </c>
      <c r="EO645" s="65">
        <v>1651.0177100000001</v>
      </c>
      <c r="EP645" s="65">
        <v>1651.0177100000001</v>
      </c>
      <c r="EQ645" s="65">
        <v>1651.0177100000001</v>
      </c>
      <c r="ER645" s="65">
        <v>1651.0177100000001</v>
      </c>
      <c r="ES645" s="65">
        <v>1651.0177100000001</v>
      </c>
      <c r="ET645" s="65">
        <v>1651.0177100000001</v>
      </c>
      <c r="EU645" s="65">
        <v>1651.0177100000001</v>
      </c>
      <c r="EV645" s="65">
        <v>1651.0177100000001</v>
      </c>
      <c r="EW645" s="65">
        <v>1651.0177100000001</v>
      </c>
      <c r="EX645" s="65">
        <v>1651.0177100000001</v>
      </c>
      <c r="EY645" s="65">
        <v>1651.0177100000001</v>
      </c>
      <c r="EZ645" s="65">
        <v>1651.0177100000001</v>
      </c>
      <c r="FA645" s="65">
        <v>1651.0177100000001</v>
      </c>
      <c r="FB645" s="65">
        <v>1651.0177100000001</v>
      </c>
      <c r="FC645" s="65">
        <v>1651.0177100000001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1146.2086919999999</v>
      </c>
      <c r="EG647" s="65">
        <v>1146.2086919999999</v>
      </c>
      <c r="EH647" s="65">
        <v>1065.2766779999999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877.90647209999997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616.34419300000002</v>
      </c>
      <c r="CC653" s="65">
        <v>616.34419300000002</v>
      </c>
      <c r="CD653" s="65">
        <v>616.34419300000002</v>
      </c>
      <c r="CE653" s="65">
        <v>616.34419300000002</v>
      </c>
      <c r="CF653" s="65">
        <v>2559.2048100000002</v>
      </c>
      <c r="CG653" s="65">
        <v>2559.2048100000002</v>
      </c>
      <c r="CH653" s="65">
        <v>2559.2048100000002</v>
      </c>
      <c r="CI653" s="65">
        <v>2559.2048100000002</v>
      </c>
      <c r="CJ653" s="65">
        <v>4838.5442519999997</v>
      </c>
      <c r="CK653" s="65">
        <v>4838.5442519999997</v>
      </c>
      <c r="CL653" s="65">
        <v>4838.5442519999997</v>
      </c>
      <c r="CM653" s="65">
        <v>4838.5442519999997</v>
      </c>
      <c r="CN653" s="65">
        <v>6946.575124</v>
      </c>
      <c r="CO653" s="65">
        <v>6946.575124</v>
      </c>
      <c r="CP653" s="65">
        <v>6946.575124</v>
      </c>
      <c r="CQ653" s="65">
        <v>6946.575124</v>
      </c>
      <c r="CR653" s="65">
        <v>9025.7534099999993</v>
      </c>
      <c r="CS653" s="65">
        <v>9025.7534099999993</v>
      </c>
      <c r="CT653" s="65">
        <v>9025.7534099999993</v>
      </c>
      <c r="CU653" s="65">
        <v>9025.7534099999993</v>
      </c>
      <c r="CV653" s="65">
        <v>11467.41049</v>
      </c>
      <c r="CW653" s="65">
        <v>11467.41049</v>
      </c>
      <c r="CX653" s="65">
        <v>11467.41049</v>
      </c>
      <c r="CY653" s="65">
        <v>11467.41049</v>
      </c>
      <c r="CZ653" s="65">
        <v>14003.626990000001</v>
      </c>
      <c r="DA653" s="65">
        <v>14003.626990000001</v>
      </c>
      <c r="DB653" s="65">
        <v>14003.626990000001</v>
      </c>
      <c r="DC653" s="65">
        <v>14003.626990000001</v>
      </c>
      <c r="DD653" s="65">
        <v>16285.242620000001</v>
      </c>
      <c r="DE653" s="65">
        <v>16285.242620000001</v>
      </c>
      <c r="DF653" s="65">
        <v>16285.242620000001</v>
      </c>
      <c r="DG653" s="65">
        <v>16285.242620000001</v>
      </c>
      <c r="DH653" s="65">
        <v>19376.009900000001</v>
      </c>
      <c r="DI653" s="65">
        <v>19376.009900000001</v>
      </c>
      <c r="DJ653" s="65">
        <v>19376.009900000001</v>
      </c>
      <c r="DK653" s="65">
        <v>19376.009900000001</v>
      </c>
      <c r="DL653" s="65">
        <v>21965.609949999998</v>
      </c>
      <c r="DM653" s="65">
        <v>21965.609949999998</v>
      </c>
      <c r="DN653" s="65">
        <v>21965.609949999998</v>
      </c>
      <c r="DO653" s="65">
        <v>21965.609949999998</v>
      </c>
      <c r="DP653" s="65">
        <v>23385.800500000001</v>
      </c>
      <c r="DQ653" s="65">
        <v>23385.800500000001</v>
      </c>
      <c r="DR653" s="65">
        <v>23385.800500000001</v>
      </c>
      <c r="DS653" s="65">
        <v>23385.800500000001</v>
      </c>
      <c r="DT653" s="65">
        <v>25844.419099999999</v>
      </c>
      <c r="DU653" s="65">
        <v>25844.419099999999</v>
      </c>
      <c r="DV653" s="65">
        <v>25844.419099999999</v>
      </c>
      <c r="DW653" s="65">
        <v>25844.419099999999</v>
      </c>
      <c r="DX653" s="65">
        <v>28476.075219999999</v>
      </c>
      <c r="DY653" s="65">
        <v>28476.075219999999</v>
      </c>
      <c r="DZ653" s="65">
        <v>28476.075219999999</v>
      </c>
      <c r="EA653" s="65">
        <v>28476.075219999999</v>
      </c>
      <c r="EB653" s="65">
        <v>31199.531739999999</v>
      </c>
      <c r="EC653" s="65">
        <v>31199.531739999999</v>
      </c>
      <c r="ED653" s="65">
        <v>31199.531739999999</v>
      </c>
      <c r="EE653" s="65">
        <v>31199.531739999999</v>
      </c>
      <c r="EF653" s="65">
        <v>34846.800539999997</v>
      </c>
      <c r="EG653" s="65">
        <v>34846.800539999997</v>
      </c>
      <c r="EH653" s="65">
        <v>34765.868520000004</v>
      </c>
      <c r="EI653" s="65">
        <v>34846.800539999997</v>
      </c>
      <c r="EJ653" s="65">
        <v>38872.305849999997</v>
      </c>
      <c r="EK653" s="65">
        <v>38872.305849999997</v>
      </c>
      <c r="EL653" s="65">
        <v>38872.305849999997</v>
      </c>
      <c r="EM653" s="65">
        <v>38561.486989999998</v>
      </c>
      <c r="EN653" s="65">
        <v>42709.871570000003</v>
      </c>
      <c r="EO653" s="65">
        <v>42709.871570000003</v>
      </c>
      <c r="EP653" s="65">
        <v>42709.871570000003</v>
      </c>
      <c r="EQ653" s="65">
        <v>42709.871570000003</v>
      </c>
      <c r="ER653" s="65">
        <v>47037.295489999997</v>
      </c>
      <c r="ES653" s="65">
        <v>47037.295489999997</v>
      </c>
      <c r="ET653" s="65">
        <v>42544.929100000001</v>
      </c>
      <c r="EU653" s="65">
        <v>47037.295489999997</v>
      </c>
      <c r="EV653" s="65">
        <v>50372.234450000004</v>
      </c>
      <c r="EW653" s="65">
        <v>50372.234450000004</v>
      </c>
      <c r="EX653" s="65">
        <v>50372.234450000004</v>
      </c>
      <c r="EY653" s="65">
        <v>50372.234450000004</v>
      </c>
      <c r="EZ653" s="65">
        <v>54293.917450000001</v>
      </c>
      <c r="FA653" s="65">
        <v>54293.917450000001</v>
      </c>
      <c r="FB653" s="65">
        <v>54293.917450000001</v>
      </c>
      <c r="FC653" s="65">
        <v>54293.917450000001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1359.6216890000001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2530.6965369999998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2632.0759939999998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2438.7917950000001</v>
      </c>
      <c r="BS666" s="65">
        <v>2714.5060189999999</v>
      </c>
      <c r="BT666" s="65">
        <v>2714.5060189999999</v>
      </c>
      <c r="BU666" s="65">
        <v>2714.5060189999999</v>
      </c>
      <c r="BV666" s="65">
        <v>607.32926999999995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2521.2218210000001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212.0652829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Z668" s="65">
        <v>965.47351960000003</v>
      </c>
      <c r="BA668" s="65">
        <v>965.47351960000003</v>
      </c>
      <c r="BB668" s="65">
        <v>440.57427539999998</v>
      </c>
      <c r="BC668" s="65">
        <v>965.47351960000003</v>
      </c>
      <c r="BD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1385.500736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965.47351960000003</v>
      </c>
      <c r="CD668" s="65">
        <v>965.47351960000003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945.57661689999998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1029.901586</v>
      </c>
      <c r="CT668" s="65">
        <v>945.57661689999998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505.0023415</v>
      </c>
      <c r="DC668" s="65">
        <v>1470.4758609999999</v>
      </c>
      <c r="DD668" s="65">
        <v>1470.4758609999999</v>
      </c>
      <c r="DE668" s="65">
        <v>1470.4758609999999</v>
      </c>
      <c r="DF668" s="65">
        <v>945.57661689999998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524.8992442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1029.901586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945.57661689999998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318.35044420000003</v>
      </c>
      <c r="AZ677" s="65">
        <v>1615.4390100000001</v>
      </c>
      <c r="BA677" s="65">
        <v>1615.4390100000001</v>
      </c>
      <c r="BB677" s="65">
        <v>1008.10974</v>
      </c>
      <c r="BC677" s="65">
        <v>1615.4390100000001</v>
      </c>
      <c r="BD677" s="65">
        <v>4227.618101</v>
      </c>
      <c r="BE677" s="65">
        <v>2757.1422400000001</v>
      </c>
      <c r="BF677" s="65">
        <v>4227.618101</v>
      </c>
      <c r="BG677" s="65">
        <v>4227.618101</v>
      </c>
      <c r="BH677" s="65">
        <v>4420.9022990000003</v>
      </c>
      <c r="BI677" s="65">
        <v>4184.9818809999997</v>
      </c>
      <c r="BJ677" s="65">
        <v>3833.469932</v>
      </c>
      <c r="BK677" s="65">
        <v>4420.9022990000003</v>
      </c>
      <c r="BL677" s="65">
        <v>4420.9022990000003</v>
      </c>
      <c r="BM677" s="65">
        <v>4420.9022990000003</v>
      </c>
      <c r="BN677" s="65">
        <v>4420.9022990000003</v>
      </c>
      <c r="BO677" s="65">
        <v>4420.9022990000003</v>
      </c>
      <c r="BP677" s="65">
        <v>4589.5522369999999</v>
      </c>
      <c r="BQ677" s="65">
        <v>4064.6529919999998</v>
      </c>
      <c r="BR677" s="65">
        <v>4313.8380129999996</v>
      </c>
      <c r="BS677" s="65">
        <v>4589.5522369999999</v>
      </c>
      <c r="BT677" s="65">
        <v>4589.5522369999999</v>
      </c>
      <c r="BU677" s="65">
        <v>4589.5522369999999</v>
      </c>
      <c r="BV677" s="65">
        <v>2246.4550690000001</v>
      </c>
      <c r="BW677" s="65">
        <v>4504.5771119999999</v>
      </c>
      <c r="BX677" s="65">
        <v>4589.5522369999999</v>
      </c>
      <c r="BY677" s="65">
        <v>4420.9022990000003</v>
      </c>
      <c r="BZ677" s="65">
        <v>4589.5522369999999</v>
      </c>
      <c r="CA677" s="65">
        <v>4589.5522369999999</v>
      </c>
      <c r="CB677" s="65">
        <v>4589.5522369999999</v>
      </c>
      <c r="CC677" s="65">
        <v>3915.8999570000001</v>
      </c>
      <c r="CD677" s="65">
        <v>3848.629477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4064.6529919999998</v>
      </c>
      <c r="CL677" s="65">
        <v>3119.076376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4148.9779609999996</v>
      </c>
      <c r="CT677" s="65">
        <v>3896.0030550000001</v>
      </c>
      <c r="CU677" s="65">
        <v>4589.5522369999999</v>
      </c>
      <c r="CV677" s="65">
        <v>4589.5522369999999</v>
      </c>
      <c r="CW677" s="65">
        <v>4589.5522369999999</v>
      </c>
      <c r="CX677" s="65">
        <v>4420.9022990000003</v>
      </c>
      <c r="CY677" s="65">
        <v>4589.5522369999999</v>
      </c>
      <c r="CZ677" s="65">
        <v>4589.5522369999999</v>
      </c>
      <c r="DA677" s="65">
        <v>4589.5522369999999</v>
      </c>
      <c r="DB677" s="65">
        <v>3624.0787169999999</v>
      </c>
      <c r="DC677" s="65">
        <v>4589.5522369999999</v>
      </c>
      <c r="DD677" s="65">
        <v>4589.5522369999999</v>
      </c>
      <c r="DE677" s="65">
        <v>4589.5522369999999</v>
      </c>
      <c r="DF677" s="65">
        <v>4064.6529919999998</v>
      </c>
      <c r="DG677" s="65">
        <v>4589.5522369999999</v>
      </c>
      <c r="DH677" s="65">
        <v>4589.5522369999999</v>
      </c>
      <c r="DI677" s="65">
        <v>4353.6318179999998</v>
      </c>
      <c r="DJ677" s="65">
        <v>4353.6318179999998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3643.9756200000002</v>
      </c>
      <c r="DR677" s="65">
        <v>4589.5522369999999</v>
      </c>
      <c r="DS677" s="65">
        <v>4565.6971009999997</v>
      </c>
      <c r="DT677" s="65">
        <v>4589.5522369999999</v>
      </c>
      <c r="DU677" s="65">
        <v>4589.5522369999999</v>
      </c>
      <c r="DV677" s="65">
        <v>3891.2656969999998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4148.9779609999996</v>
      </c>
      <c r="EE677" s="65">
        <v>4589.5522369999999</v>
      </c>
      <c r="EF677" s="65">
        <v>4589.5522369999999</v>
      </c>
      <c r="EG677" s="65">
        <v>4589.5522369999999</v>
      </c>
      <c r="EH677" s="65">
        <v>4148.9779609999996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4064.6529919999998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1460.053674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984.42295079999997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1671.3398319999999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1864.6240299999999</v>
      </c>
      <c r="CT689" s="65">
        <v>2075.9101879999998</v>
      </c>
      <c r="CU689" s="65">
        <v>2075.9101879999998</v>
      </c>
      <c r="CV689" s="65">
        <v>2075.9101879999998</v>
      </c>
      <c r="CW689" s="65">
        <v>1671.3398319999999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1864.6240299999999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1864.6240299999999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1195.7091089999999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J702" s="65">
        <v>150.03763290000001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7100.0571339999997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0</v>
      </c>
      <c r="BJ713" s="65">
        <v>150.03763290000001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7100.0571339999997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1326.460184</v>
      </c>
      <c r="DG751" s="65">
        <v>1515.9544960000001</v>
      </c>
      <c r="DH751" s="65">
        <v>1705.4488080000001</v>
      </c>
      <c r="DI751" s="65">
        <v>1705.4488080000001</v>
      </c>
      <c r="DJ751" s="65">
        <v>757.97724800000003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1894.9431199999999</v>
      </c>
      <c r="DT751" s="65">
        <v>2273.931744</v>
      </c>
      <c r="DU751" s="65">
        <v>2273.931744</v>
      </c>
      <c r="DV751" s="65">
        <v>1894.9431199999999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2463.4260559999998</v>
      </c>
      <c r="EE751" s="65">
        <v>2652.9203680000001</v>
      </c>
      <c r="EF751" s="65">
        <v>2842.4146799999999</v>
      </c>
      <c r="EG751" s="65">
        <v>2842.4146799999999</v>
      </c>
      <c r="EH751" s="65">
        <v>2652.9203680000001</v>
      </c>
      <c r="EI751" s="65">
        <v>2842.4146799999999</v>
      </c>
      <c r="EJ751" s="65">
        <v>3031.9089920000001</v>
      </c>
      <c r="EK751" s="65">
        <v>3031.9089920000001</v>
      </c>
      <c r="EL751" s="65">
        <v>2842.4146799999999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3221.4033039999999</v>
      </c>
      <c r="ES751" s="65">
        <v>3221.4033039999999</v>
      </c>
      <c r="ET751" s="65">
        <v>3221.4033039999999</v>
      </c>
      <c r="EU751" s="65">
        <v>3221.4033039999999</v>
      </c>
      <c r="EV751" s="65">
        <v>3221.4033039999999</v>
      </c>
      <c r="EW751" s="65">
        <v>3221.4033039999999</v>
      </c>
      <c r="EX751" s="65">
        <v>3221.4033039999999</v>
      </c>
      <c r="EY751" s="65">
        <v>3221.4033039999999</v>
      </c>
      <c r="EZ751" s="65">
        <v>3221.4033039999999</v>
      </c>
      <c r="FA751" s="65">
        <v>3221.4033039999999</v>
      </c>
      <c r="FB751" s="65">
        <v>3221.4033039999999</v>
      </c>
      <c r="FC751" s="65">
        <v>3221.4033039999999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491.7377396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1503.6373659999999</v>
      </c>
      <c r="CY761" s="65">
        <v>2688.9242869999998</v>
      </c>
      <c r="CZ761" s="65">
        <v>3438.3742910000001</v>
      </c>
      <c r="DA761" s="65">
        <v>3438.3742910000001</v>
      </c>
      <c r="DB761" s="65">
        <v>2744.8251089999999</v>
      </c>
      <c r="DC761" s="65">
        <v>3438.3742910000001</v>
      </c>
      <c r="DD761" s="65">
        <v>3627.8686029999999</v>
      </c>
      <c r="DE761" s="65">
        <v>3627.8686029999999</v>
      </c>
      <c r="DF761" s="65">
        <v>3438.3742910000001</v>
      </c>
      <c r="DG761" s="65">
        <v>3627.8686029999999</v>
      </c>
      <c r="DH761" s="65">
        <v>3817.3629150000002</v>
      </c>
      <c r="DI761" s="65">
        <v>3817.3629150000002</v>
      </c>
      <c r="DJ761" s="65">
        <v>2869.8913550000002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4012.5420570000001</v>
      </c>
      <c r="DT761" s="65">
        <v>4391.5306810000002</v>
      </c>
      <c r="DU761" s="65">
        <v>4391.5306810000002</v>
      </c>
      <c r="DV761" s="65">
        <v>4012.5420570000001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4581.024993</v>
      </c>
      <c r="EE761" s="65">
        <v>4770.5193049999998</v>
      </c>
      <c r="EF761" s="65">
        <v>4960.0136169999996</v>
      </c>
      <c r="EG761" s="65">
        <v>4960.0136169999996</v>
      </c>
      <c r="EH761" s="65">
        <v>4770.5193049999998</v>
      </c>
      <c r="EI761" s="65">
        <v>4960.0136169999996</v>
      </c>
      <c r="EJ761" s="65">
        <v>5149.5079290000003</v>
      </c>
      <c r="EK761" s="65">
        <v>5149.5079290000003</v>
      </c>
      <c r="EL761" s="65">
        <v>4960.0136169999996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5339.0022410000001</v>
      </c>
      <c r="ES761" s="65">
        <v>5339.0022410000001</v>
      </c>
      <c r="ET761" s="65">
        <v>5339.0022410000001</v>
      </c>
      <c r="EU761" s="65">
        <v>5339.0022410000001</v>
      </c>
      <c r="EV761" s="65">
        <v>5339.0022410000001</v>
      </c>
      <c r="EW761" s="65">
        <v>5339.0022410000001</v>
      </c>
      <c r="EX761" s="65">
        <v>5339.0022410000001</v>
      </c>
      <c r="EY761" s="65">
        <v>5339.0022410000001</v>
      </c>
      <c r="EZ761" s="65">
        <v>5339.0022410000001</v>
      </c>
      <c r="FA761" s="65">
        <v>5339.0022410000001</v>
      </c>
      <c r="FB761" s="65">
        <v>5339.0022410000001</v>
      </c>
      <c r="FC761" s="65">
        <v>5339.0022410000001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68879.616320000001</v>
      </c>
      <c r="T4" s="1">
        <f>PLANEL_GerPT_Trim_Resultado!AG245</f>
        <v>66948.63665</v>
      </c>
      <c r="U4" s="1">
        <f>PLANEL_GerPT_Trim_Resultado!AH245</f>
        <v>60754.910239999997</v>
      </c>
      <c r="V4" s="1">
        <f>PLANEL_GerPT_Trim_Resultado!AI245</f>
        <v>68302.86361</v>
      </c>
      <c r="W4" s="1">
        <f>PLANEL_GerPT_Trim_Resultado!AJ245</f>
        <v>71356.135750000001</v>
      </c>
      <c r="X4" s="1">
        <f>PLANEL_GerPT_Trim_Resultado!AK245</f>
        <v>70611.089980000004</v>
      </c>
      <c r="Y4" s="1">
        <f>PLANEL_GerPT_Trim_Resultado!AL245</f>
        <v>66364.116670000003</v>
      </c>
      <c r="Z4" s="1">
        <f>PLANEL_GerPT_Trim_Resultado!AM245</f>
        <v>71064.069589999999</v>
      </c>
      <c r="AA4" s="1">
        <f>PLANEL_GerPT_Trim_Resultado!AN245</f>
        <v>77605.823669999998</v>
      </c>
      <c r="AB4" s="1">
        <f>PLANEL_GerPT_Trim_Resultado!AO245</f>
        <v>70416.77231</v>
      </c>
      <c r="AC4" s="1">
        <f>PLANEL_GerPT_Trim_Resultado!AP245</f>
        <v>70113.094729999997</v>
      </c>
      <c r="AD4" s="1">
        <f>PLANEL_GerPT_Trim_Resultado!AQ245</f>
        <v>72974.92697</v>
      </c>
      <c r="AE4" s="1">
        <f>PLANEL_GerPT_Trim_Resultado!AR245</f>
        <v>80118.843370000002</v>
      </c>
      <c r="AF4" s="1">
        <f>PLANEL_GerPT_Trim_Resultado!AS245</f>
        <v>71975.661479999995</v>
      </c>
      <c r="AG4" s="1">
        <f>PLANEL_GerPT_Trim_Resultado!AT245</f>
        <v>70290.160489999995</v>
      </c>
      <c r="AH4" s="1">
        <f>PLANEL_GerPT_Trim_Resultado!AU245</f>
        <v>71791.281780000005</v>
      </c>
      <c r="AI4" s="1">
        <f>PLANEL_GerPT_Trim_Resultado!AV245</f>
        <v>79135.289009999993</v>
      </c>
      <c r="AJ4" s="1">
        <f>PLANEL_GerPT_Trim_Resultado!AW245</f>
        <v>73284.101309999998</v>
      </c>
      <c r="AK4" s="1">
        <f>PLANEL_GerPT_Trim_Resultado!AX245</f>
        <v>71782.423370000004</v>
      </c>
      <c r="AL4" s="1">
        <f>PLANEL_GerPT_Trim_Resultado!AY245</f>
        <v>72833.641329999999</v>
      </c>
      <c r="AM4" s="1">
        <f>PLANEL_GerPT_Trim_Resultado!AZ245</f>
        <v>80428.420169999998</v>
      </c>
      <c r="AN4" s="1">
        <f>PLANEL_GerPT_Trim_Resultado!BA245</f>
        <v>73437.438039999994</v>
      </c>
      <c r="AO4" s="1">
        <f>PLANEL_GerPT_Trim_Resultado!BB245</f>
        <v>71299.613589999994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76143.789709999997</v>
      </c>
      <c r="AS4" s="1">
        <f>PLANEL_GerPT_Trim_Resultado!BF245</f>
        <v>69525.796119999999</v>
      </c>
      <c r="AT4" s="1">
        <f>PLANEL_GerPT_Trim_Resultado!BG245</f>
        <v>72891.289350000006</v>
      </c>
      <c r="AU4" s="1">
        <f>PLANEL_GerPT_Trim_Resultado!BH245</f>
        <v>81323.064570000002</v>
      </c>
      <c r="AV4" s="1">
        <f>PLANEL_GerPT_Trim_Resultado!BI245</f>
        <v>78284.056299999997</v>
      </c>
      <c r="AW4" s="1">
        <f>PLANEL_GerPT_Trim_Resultado!BJ245</f>
        <v>71782.74566</v>
      </c>
      <c r="AX4" s="1">
        <f>PLANEL_GerPT_Trim_Resultado!BK245</f>
        <v>74103.063869999998</v>
      </c>
      <c r="AY4" s="1">
        <f>PLANEL_GerPT_Trim_Resultado!BL245</f>
        <v>81323.064570000002</v>
      </c>
      <c r="AZ4" s="1">
        <f>PLANEL_GerPT_Trim_Resultado!BM245</f>
        <v>71610.733099999998</v>
      </c>
      <c r="BA4" s="1">
        <f>PLANEL_GerPT_Trim_Resultado!BN245</f>
        <v>69732.896059999999</v>
      </c>
      <c r="BB4" s="1">
        <f>PLANEL_GerPT_Trim_Resultado!BO245</f>
        <v>74284.910369999998</v>
      </c>
      <c r="BC4" s="1">
        <f>PLANEL_GerPT_Trim_Resultado!BP245</f>
        <v>84500.19</v>
      </c>
      <c r="BD4" s="1">
        <f>PLANEL_GerPT_Trim_Resultado!BQ245</f>
        <v>78809.076440000004</v>
      </c>
      <c r="BE4" s="1">
        <f>PLANEL_GerPT_Trim_Resultado!BR245</f>
        <v>72698.451360000006</v>
      </c>
      <c r="BF4" s="1">
        <f>PLANEL_GerPT_Trim_Resultado!BS245</f>
        <v>77264.872340000002</v>
      </c>
      <c r="BG4" s="1">
        <f>PLANEL_GerPT_Trim_Resultado!BT245</f>
        <v>85899.567609999998</v>
      </c>
      <c r="BH4" s="1">
        <f>PLANEL_GerPT_Trim_Resultado!BU245</f>
        <v>73021.464970000001</v>
      </c>
      <c r="BI4" s="1">
        <f>PLANEL_GerPT_Trim_Resultado!BV245</f>
        <v>72336.659119999997</v>
      </c>
      <c r="BJ4" s="1">
        <f>PLANEL_GerPT_Trim_Resultado!BW245</f>
        <v>77667.709690000003</v>
      </c>
      <c r="BK4" s="1">
        <f>PLANEL_GerPT_Trim_Resultado!BX245</f>
        <v>90091.325859999997</v>
      </c>
      <c r="BL4" s="1">
        <f>PLANEL_GerPT_Trim_Resultado!BY245</f>
        <v>82912.329589999994</v>
      </c>
      <c r="BM4" s="1">
        <f>PLANEL_GerPT_Trim_Resultado!BZ245</f>
        <v>77950.366710000002</v>
      </c>
      <c r="BN4" s="1">
        <f>PLANEL_GerPT_Trim_Resultado!CA245</f>
        <v>80196.227870000002</v>
      </c>
      <c r="BO4" s="1">
        <f>PLANEL_GerPT_Trim_Resultado!CB245</f>
        <v>95823.528359999997</v>
      </c>
      <c r="BP4" s="1">
        <f>PLANEL_GerPT_Trim_Resultado!CC245</f>
        <v>83955.08365</v>
      </c>
      <c r="BQ4" s="1">
        <f>PLANEL_GerPT_Trim_Resultado!CD245</f>
        <v>77061.105670000004</v>
      </c>
      <c r="BR4" s="1">
        <f>PLANEL_GerPT_Trim_Resultado!CE245</f>
        <v>84971.979609999995</v>
      </c>
      <c r="BS4" s="1">
        <f>PLANEL_GerPT_Trim_Resultado!CF245</f>
        <v>97329.001850000001</v>
      </c>
      <c r="BT4" s="1">
        <f>PLANEL_GerPT_Trim_Resultado!CG245</f>
        <v>84100.128469999996</v>
      </c>
      <c r="BU4" s="1">
        <f>PLANEL_GerPT_Trim_Resultado!CH245</f>
        <v>77255.491529999999</v>
      </c>
      <c r="BV4" s="1">
        <f>PLANEL_GerPT_Trim_Resultado!CI245</f>
        <v>86014.52463</v>
      </c>
      <c r="BW4" s="1">
        <f>PLANEL_GerPT_Trim_Resultado!CJ245</f>
        <v>98454.729000000007</v>
      </c>
      <c r="BX4" s="1">
        <f>PLANEL_GerPT_Trim_Resultado!CK245</f>
        <v>87628.174700000003</v>
      </c>
      <c r="BY4" s="1">
        <f>PLANEL_GerPT_Trim_Resultado!CL245</f>
        <v>76305.047030000002</v>
      </c>
      <c r="BZ4" s="1">
        <f>PLANEL_GerPT_Trim_Resultado!CM245</f>
        <v>86674.177299999996</v>
      </c>
      <c r="CA4" s="1">
        <f>PLANEL_GerPT_Trim_Resultado!CN245</f>
        <v>99706.169779999997</v>
      </c>
      <c r="CB4" s="1">
        <f>PLANEL_GerPT_Trim_Resultado!CO245</f>
        <v>85050.772349999999</v>
      </c>
      <c r="CC4" s="1">
        <f>PLANEL_GerPT_Trim_Resultado!CP245</f>
        <v>77755.217610000007</v>
      </c>
      <c r="CD4" s="1">
        <f>PLANEL_GerPT_Trim_Resultado!CQ245</f>
        <v>87375.393509999994</v>
      </c>
      <c r="CE4" s="1">
        <f>PLANEL_GerPT_Trim_Resultado!CR245</f>
        <v>101372.2804</v>
      </c>
      <c r="CF4" s="1">
        <f>PLANEL_GerPT_Trim_Resultado!CS245</f>
        <v>87483.063209999993</v>
      </c>
      <c r="CG4" s="1">
        <f>PLANEL_GerPT_Trim_Resultado!CT245</f>
        <v>80447.452799999999</v>
      </c>
      <c r="CH4" s="1">
        <f>PLANEL_GerPT_Trim_Resultado!CU245</f>
        <v>88575.403290000002</v>
      </c>
      <c r="CI4" s="1">
        <f>PLANEL_GerPT_Trim_Resultado!CV245</f>
        <v>102714.23239999999</v>
      </c>
      <c r="CJ4" s="1">
        <f>PLANEL_GerPT_Trim_Resultado!CW245</f>
        <v>86089.056530000002</v>
      </c>
      <c r="CK4" s="1">
        <f>PLANEL_GerPT_Trim_Resultado!CX245</f>
        <v>78686.076140000005</v>
      </c>
      <c r="CL4" s="1">
        <f>PLANEL_GerPT_Trim_Resultado!CY245</f>
        <v>89341.136910000001</v>
      </c>
      <c r="CM4" s="1">
        <f>PLANEL_GerPT_Trim_Resultado!CZ245</f>
        <v>104064.22749999999</v>
      </c>
      <c r="CN4" s="1">
        <f>PLANEL_GerPT_Trim_Resultado!DA245</f>
        <v>88181.05906</v>
      </c>
      <c r="CO4" s="1">
        <f>PLANEL_GerPT_Trim_Resultado!DB245</f>
        <v>78686.278890000001</v>
      </c>
      <c r="CP4" s="1">
        <f>PLANEL_GerPT_Trim_Resultado!DC245</f>
        <v>90171.498049999995</v>
      </c>
      <c r="CQ4" s="1">
        <f>PLANEL_GerPT_Trim_Resultado!DD245</f>
        <v>106533.4783</v>
      </c>
      <c r="CR4" s="1">
        <f>PLANEL_GerPT_Trim_Resultado!DE245</f>
        <v>91565.030759999994</v>
      </c>
      <c r="CS4" s="1">
        <f>PLANEL_GerPT_Trim_Resultado!DF245</f>
        <v>80668.990489999996</v>
      </c>
      <c r="CT4" s="1">
        <f>PLANEL_GerPT_Trim_Resultado!DG245</f>
        <v>92217.651089999999</v>
      </c>
      <c r="CU4" s="1">
        <f>PLANEL_GerPT_Trim_Resultado!DH245</f>
        <v>108484.03909999999</v>
      </c>
      <c r="CV4" s="1">
        <f>PLANEL_GerPT_Trim_Resultado!DI245</f>
        <v>90303.651410000006</v>
      </c>
      <c r="CW4" s="1">
        <f>PLANEL_GerPT_Trim_Resultado!DJ245</f>
        <v>82533.343930000003</v>
      </c>
      <c r="CX4" s="1">
        <f>PLANEL_GerPT_Trim_Resultado!DK245</f>
        <v>93894.223320000005</v>
      </c>
      <c r="CY4" s="68">
        <f>PLANEL_GerPT_Trim_Resultado!DL245</f>
        <v>108484.03909999999</v>
      </c>
      <c r="CZ4" s="68">
        <f>PLANEL_GerPT_Trim_Resultado!DM245</f>
        <v>91058.744739999995</v>
      </c>
      <c r="DA4" s="68">
        <f>PLANEL_GerPT_Trim_Resultado!DN245</f>
        <v>77790.835779999994</v>
      </c>
      <c r="DB4" s="68">
        <f>PLANEL_GerPT_Trim_Resultado!DO245</f>
        <v>93606.776360000003</v>
      </c>
      <c r="DC4" s="1">
        <f>PLANEL_GerPT_Trim_Resultado!DP245</f>
        <v>108484.03909999999</v>
      </c>
      <c r="DD4" s="1">
        <f>PLANEL_GerPT_Trim_Resultado!DQ245</f>
        <v>92659.088900000002</v>
      </c>
      <c r="DE4" s="1">
        <f>PLANEL_GerPT_Trim_Resultado!DR245</f>
        <v>84774.150450000001</v>
      </c>
      <c r="DF4" s="1">
        <f>PLANEL_GerPT_Trim_Resultado!DS245</f>
        <v>93284.179980000001</v>
      </c>
      <c r="DG4" s="1">
        <f>PLANEL_GerPT_Trim_Resultado!DT245</f>
        <v>108484.03909999999</v>
      </c>
      <c r="DH4" s="1">
        <f>PLANEL_GerPT_Trim_Resultado!DU245</f>
        <v>92119.625469999999</v>
      </c>
      <c r="DI4" s="1">
        <f>PLANEL_GerPT_Trim_Resultado!DV245</f>
        <v>79704.695609999995</v>
      </c>
      <c r="DJ4" s="1">
        <f>PLANEL_GerPT_Trim_Resultado!DW245</f>
        <v>92907.173349999997</v>
      </c>
      <c r="DK4" s="1">
        <f>PLANEL_GerPT_Trim_Resultado!DX245</f>
        <v>108484.03909999999</v>
      </c>
      <c r="DL4" s="1">
        <f>PLANEL_GerPT_Trim_Resultado!DY245</f>
        <v>92909.107080000002</v>
      </c>
      <c r="DM4" s="1">
        <f>PLANEL_GerPT_Trim_Resultado!DZ245</f>
        <v>83726.848039999997</v>
      </c>
      <c r="DN4" s="1">
        <f>PLANEL_GerPT_Trim_Resultado!EA245</f>
        <v>93940.243979999999</v>
      </c>
      <c r="DO4" s="1">
        <f>PLANEL_GerPT_Trim_Resultado!EB245</f>
        <v>108484.03909999999</v>
      </c>
      <c r="DP4" s="1">
        <f>PLANEL_GerPT_Trim_Resultado!EC245</f>
        <v>93610.88205</v>
      </c>
      <c r="DQ4" s="1">
        <f>PLANEL_GerPT_Trim_Resultado!ED245</f>
        <v>81835.526270000002</v>
      </c>
      <c r="DR4" s="1">
        <f>PLANEL_GerPT_Trim_Resultado!EE245</f>
        <v>93235.419980000006</v>
      </c>
      <c r="DS4" s="1">
        <f>PLANEL_GerPT_Trim_Resultado!EF245</f>
        <v>108305.38679999999</v>
      </c>
      <c r="DT4" s="1">
        <f>PLANEL_GerPT_Trim_Resultado!EG245</f>
        <v>94203.095499999996</v>
      </c>
      <c r="DU4" s="1">
        <f>PLANEL_GerPT_Trim_Resultado!EH245</f>
        <v>81190.828250000006</v>
      </c>
      <c r="DV4" s="1">
        <f>PLANEL_GerPT_Trim_Resultado!EI245</f>
        <v>92383.983470000006</v>
      </c>
      <c r="DW4" s="1">
        <f>PLANEL_GerPT_Trim_Resultado!EJ245</f>
        <v>107654.8691</v>
      </c>
      <c r="DX4" s="1">
        <f>PLANEL_GerPT_Trim_Resultado!EK245</f>
        <v>94203.095499999996</v>
      </c>
      <c r="DY4" s="1">
        <f>PLANEL_GerPT_Trim_Resultado!EL245</f>
        <v>79266.140329999995</v>
      </c>
      <c r="DZ4" s="1">
        <f>PLANEL_GerPT_Trim_Resultado!EM245</f>
        <v>92302.713730000003</v>
      </c>
      <c r="EA4" s="1">
        <f>PLANEL_GerPT_Trim_Resultado!EN245</f>
        <v>106880.4795</v>
      </c>
      <c r="EB4" s="1">
        <f>PLANEL_GerPT_Trim_Resultado!EO245</f>
        <v>94203.095499999996</v>
      </c>
      <c r="EC4" s="1">
        <f>PLANEL_GerPT_Trim_Resultado!EP245</f>
        <v>82491.625939999998</v>
      </c>
      <c r="ED4" s="1">
        <f>PLANEL_GerPT_Trim_Resultado!EQ245</f>
        <v>92376.912089999998</v>
      </c>
      <c r="EE4" s="1">
        <f>PLANEL_GerPT_Trim_Resultado!ER245</f>
        <v>106355.1317</v>
      </c>
      <c r="EF4" s="1">
        <f>PLANEL_GerPT_Trim_Resultado!ES245</f>
        <v>94334.211500000005</v>
      </c>
      <c r="EG4" s="1">
        <f>PLANEL_GerPT_Trim_Resultado!ET245</f>
        <v>82462.00159</v>
      </c>
      <c r="EH4" s="1">
        <f>PLANEL_GerPT_Trim_Resultado!EU245</f>
        <v>91412.226469999994</v>
      </c>
      <c r="EI4" s="1">
        <f>PLANEL_GerPT_Trim_Resultado!EV245</f>
        <v>106875.55530000001</v>
      </c>
      <c r="EJ4" s="1">
        <f>PLANEL_GerPT_Trim_Resultado!EW245</f>
        <v>95949.156799999997</v>
      </c>
      <c r="EK4" s="1">
        <f>PLANEL_GerPT_Trim_Resultado!EX245</f>
        <v>82871.733850000004</v>
      </c>
      <c r="EL4" s="1">
        <f>PLANEL_GerPT_Trim_Resultado!EY245</f>
        <v>92669.86073</v>
      </c>
      <c r="EM4" s="1">
        <f>PLANEL_GerPT_Trim_Resultado!EZ245</f>
        <v>106357.6002</v>
      </c>
      <c r="EN4" s="1">
        <f>PLANEL_GerPT_Trim_Resultado!FA245</f>
        <v>96292.880720000001</v>
      </c>
      <c r="EO4" s="1">
        <f>PLANEL_GerPT_Trim_Resultado!FB245</f>
        <v>84811.947799999994</v>
      </c>
      <c r="EP4" s="1">
        <f>PLANEL_GerPT_Trim_Resultado!FC245</f>
        <v>90661.974119999999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5163.7657239999999</v>
      </c>
      <c r="T5" s="1">
        <f>PLANEL_GerPT_Trim_Resultado!AG257</f>
        <v>5022.3957410000003</v>
      </c>
      <c r="U5" s="1">
        <f>PLANEL_GerPT_Trim_Resultado!AH257</f>
        <v>5215.4791439999999</v>
      </c>
      <c r="V5" s="1">
        <f>PLANEL_GerPT_Trim_Resultado!AI257</f>
        <v>5170.365726</v>
      </c>
      <c r="W5" s="1">
        <f>PLANEL_GerPT_Trim_Resultado!AJ257</f>
        <v>5256.9333390000002</v>
      </c>
      <c r="X5" s="1">
        <f>PLANEL_GerPT_Trim_Resultado!AK257</f>
        <v>5428.8141500000002</v>
      </c>
      <c r="Y5" s="1">
        <f>PLANEL_GerPT_Trim_Resultado!AL257</f>
        <v>3803.8001640000002</v>
      </c>
      <c r="Z5" s="1">
        <f>PLANEL_GerPT_Trim_Resultado!AM257</f>
        <v>5183.581126</v>
      </c>
      <c r="AA5" s="1">
        <f>PLANEL_GerPT_Trim_Resultado!AN257</f>
        <v>7403.5339029999996</v>
      </c>
      <c r="AB5" s="1">
        <f>PLANEL_GerPT_Trim_Resultado!AO257</f>
        <v>7762.755341</v>
      </c>
      <c r="AC5" s="1">
        <f>PLANEL_GerPT_Trim_Resultado!AP257</f>
        <v>5478.0988180000004</v>
      </c>
      <c r="AD5" s="1">
        <f>PLANEL_GerPT_Trim_Resultado!AQ257</f>
        <v>6122.3353989999996</v>
      </c>
      <c r="AE5" s="1">
        <f>PLANEL_GerPT_Trim_Resultado!AR257</f>
        <v>5612.8691790000003</v>
      </c>
      <c r="AF5" s="1">
        <f>PLANEL_GerPT_Trim_Resultado!AS257</f>
        <v>9432.4864319999997</v>
      </c>
      <c r="AG5" s="1">
        <f>PLANEL_GerPT_Trim_Resultado!AT257</f>
        <v>6095.702781</v>
      </c>
      <c r="AH5" s="1">
        <f>PLANEL_GerPT_Trim_Resultado!AU257</f>
        <v>9177.7780590000002</v>
      </c>
      <c r="AI5" s="1">
        <f>PLANEL_GerPT_Trim_Resultado!AV257</f>
        <v>9178.5729240000001</v>
      </c>
      <c r="AJ5" s="1">
        <f>PLANEL_GerPT_Trim_Resultado!AW257</f>
        <v>9475.811796</v>
      </c>
      <c r="AK5" s="1">
        <f>PLANEL_GerPT_Trim_Resultado!AX257</f>
        <v>9343.3378379999995</v>
      </c>
      <c r="AL5" s="1">
        <f>PLANEL_GerPT_Trim_Resultado!AY257</f>
        <v>9080.2841040000003</v>
      </c>
      <c r="AM5" s="1">
        <f>PLANEL_GerPT_Trim_Resultado!AZ257</f>
        <v>12071.490180000001</v>
      </c>
      <c r="AN5" s="1">
        <f>PLANEL_GerPT_Trim_Resultado!BA257</f>
        <v>12138.391610000001</v>
      </c>
      <c r="AO5" s="1">
        <f>PLANEL_GerPT_Trim_Resultado!BB257</f>
        <v>11670.60865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8904.5085429999999</v>
      </c>
      <c r="AS5" s="1">
        <f>PLANEL_GerPT_Trim_Resultado!BF257</f>
        <v>10824.140219999999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8022.9143100000001</v>
      </c>
      <c r="AW5" s="1">
        <f>PLANEL_GerPT_Trim_Resultado!BJ257</f>
        <v>9276.0873179999999</v>
      </c>
      <c r="AX5" s="1">
        <f>PLANEL_GerPT_Trim_Resultado!BK257</f>
        <v>11473.08584</v>
      </c>
      <c r="AY5" s="1">
        <f>PLANEL_GerPT_Trim_Resultado!BL257</f>
        <v>12072.83035</v>
      </c>
      <c r="AZ5" s="1">
        <f>PLANEL_GerPT_Trim_Resultado!BM257</f>
        <v>12068.661990000001</v>
      </c>
      <c r="BA5" s="1">
        <f>PLANEL_GerPT_Trim_Resultado!BN257</f>
        <v>11897.76404</v>
      </c>
      <c r="BB5" s="1">
        <f>PLANEL_GerPT_Trim_Resultado!BO257</f>
        <v>10643.446019999999</v>
      </c>
      <c r="BC5" s="1">
        <f>PLANEL_GerPT_Trim_Resultado!BP257</f>
        <v>12072.83035</v>
      </c>
      <c r="BD5" s="1">
        <f>PLANEL_GerPT_Trim_Resultado!BQ257</f>
        <v>9139.6866819999996</v>
      </c>
      <c r="BE5" s="1">
        <f>PLANEL_GerPT_Trim_Resultado!BR257</f>
        <v>9173.9124759999995</v>
      </c>
      <c r="BF5" s="1">
        <f>PLANEL_GerPT_Trim_Resultado!BS257</f>
        <v>10430.442069999999</v>
      </c>
      <c r="BG5" s="1">
        <f>PLANEL_GerPT_Trim_Resultado!BT257</f>
        <v>13881.923349999999</v>
      </c>
      <c r="BH5" s="1">
        <f>PLANEL_GerPT_Trim_Resultado!BU257</f>
        <v>13817.72301</v>
      </c>
      <c r="BI5" s="1">
        <f>PLANEL_GerPT_Trim_Resultado!BV257</f>
        <v>11094.11384</v>
      </c>
      <c r="BJ5" s="1">
        <f>PLANEL_GerPT_Trim_Resultado!BW257</f>
        <v>11773.585069999999</v>
      </c>
      <c r="BK5" s="1">
        <f>PLANEL_GerPT_Trim_Resultado!BX257</f>
        <v>13881.923349999999</v>
      </c>
      <c r="BL5" s="1">
        <f>PLANEL_GerPT_Trim_Resultado!BY257</f>
        <v>7391.7868099999996</v>
      </c>
      <c r="BM5" s="1">
        <f>PLANEL_GerPT_Trim_Resultado!BZ257</f>
        <v>7202.8948380000002</v>
      </c>
      <c r="BN5" s="1">
        <f>PLANEL_GerPT_Trim_Resultado!CA257</f>
        <v>13175.35218</v>
      </c>
      <c r="BO5" s="1">
        <f>PLANEL_GerPT_Trim_Resultado!CB257</f>
        <v>13881.923349999999</v>
      </c>
      <c r="BP5" s="1">
        <f>PLANEL_GerPT_Trim_Resultado!CC257</f>
        <v>11534.91814</v>
      </c>
      <c r="BQ5" s="1">
        <f>PLANEL_GerPT_Trim_Resultado!CD257</f>
        <v>9770.7382379999999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14038.23731</v>
      </c>
      <c r="BU5" s="1">
        <f>PLANEL_GerPT_Trim_Resultado!CH257</f>
        <v>9400.3325060000006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9791.405976</v>
      </c>
      <c r="BY5" s="1">
        <f>PLANEL_GerPT_Trim_Resultado!CL257</f>
        <v>13507.407440000001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12670.16869</v>
      </c>
      <c r="CC5" s="1">
        <f>PLANEL_GerPT_Trim_Resultado!CP257</f>
        <v>9605.1442380000008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11979.89482</v>
      </c>
      <c r="CG5" s="1">
        <f>PLANEL_GerPT_Trim_Resultado!CT257</f>
        <v>7936.5862379999999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14038.15011</v>
      </c>
      <c r="CK5" s="1">
        <f>PLANEL_GerPT_Trim_Resultado!CX257</f>
        <v>12023.07454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12493.07863</v>
      </c>
      <c r="CO5" s="1">
        <f>PLANEL_GerPT_Trim_Resultado!DB257</f>
        <v>11178.008239999999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11239.76303</v>
      </c>
      <c r="CS5" s="1">
        <f>PLANEL_GerPT_Trim_Resultado!DF257</f>
        <v>9770.7058379999999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14038.15011</v>
      </c>
      <c r="CW5" s="1">
        <f>PLANEL_GerPT_Trim_Resultado!DJ257</f>
        <v>10458.42793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14038.15011</v>
      </c>
      <c r="DA5" s="68">
        <f>PLANEL_GerPT_Trim_Resultado!DN257</f>
        <v>13518.238579999999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13926.981320000001</v>
      </c>
      <c r="DE5" s="1">
        <f>PLANEL_GerPT_Trim_Resultado!DR257</f>
        <v>5954.2658149999997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13247.047850000001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13990.45393</v>
      </c>
      <c r="DM5" s="1">
        <f>PLANEL_GerPT_Trim_Resultado!DZ257</f>
        <v>7647.6988259999998</v>
      </c>
      <c r="DN5" s="1">
        <f>PLANEL_GerPT_Trim_Resultado!EA257</f>
        <v>12487.40568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11178.008239999999</v>
      </c>
      <c r="DR5" s="1">
        <f>PLANEL_GerPT_Trim_Resultado!EE257</f>
        <v>13065.266449999999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11178.008239999999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12133.315500000001</v>
      </c>
      <c r="DZ5" s="1">
        <f>PLANEL_GerPT_Trim_Resultado!EM257</f>
        <v>13211.237289999999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8334.4790269999994</v>
      </c>
      <c r="ED5" s="1">
        <f>PLANEL_GerPT_Trim_Resultado!EQ257</f>
        <v>11997.0489</v>
      </c>
      <c r="EE5" s="1">
        <f>PLANEL_GerPT_Trim_Resultado!ER257</f>
        <v>13682.180840000001</v>
      </c>
      <c r="EF5" s="1">
        <f>PLANEL_GerPT_Trim_Resultado!ES257</f>
        <v>14038.891310000001</v>
      </c>
      <c r="EG5" s="1">
        <f>PLANEL_GerPT_Trim_Resultado!ET257</f>
        <v>12797.711359999999</v>
      </c>
      <c r="EH5" s="1">
        <f>PLANEL_GerPT_Trim_Resultado!EU257</f>
        <v>12185.530269999999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10426.255279999999</v>
      </c>
      <c r="EL5" s="1">
        <f>PLANEL_GerPT_Trim_Resultado!EY257</f>
        <v>11800.977999999999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11805.293729999999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3488.0218009999999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3488.0218009999999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3678.8761490000002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4003.7917189999998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4412.2659510000003</v>
      </c>
      <c r="U8" s="18">
        <f>PLANEL_GerPT_Trim_Resultado!AH113+PLANEL_GerPT_Trim_Resultado!AH125+PLANEL_GerPT_Trim_Resultado!AH137</f>
        <v>4574.1084499999997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5851.8685960000003</v>
      </c>
      <c r="AE8" s="18">
        <f>PLANEL_GerPT_Trim_Resultado!AR113+PLANEL_GerPT_Trim_Resultado!AR125+PLANEL_GerPT_Trim_Resultado!AR137</f>
        <v>7380.906892</v>
      </c>
      <c r="AF8" s="18">
        <f>PLANEL_GerPT_Trim_Resultado!AS113+PLANEL_GerPT_Trim_Resultado!AS125+PLANEL_GerPT_Trim_Resultado!AS137</f>
        <v>6014.6442100000004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8381.946113</v>
      </c>
      <c r="AJ8" s="18">
        <f>PLANEL_GerPT_Trim_Resultado!AW113+PLANEL_GerPT_Trim_Resultado!AW125+PLANEL_GerPT_Trim_Resultado!AW137</f>
        <v>5411.8122659999999</v>
      </c>
      <c r="AK8" s="18">
        <f>PLANEL_GerPT_Trim_Resultado!AX113+PLANEL_GerPT_Trim_Resultado!AX125+PLANEL_GerPT_Trim_Resultado!AX137</f>
        <v>6957.8147669999998</v>
      </c>
      <c r="AL8" s="18">
        <f>PLANEL_GerPT_Trim_Resultado!AY113+PLANEL_GerPT_Trim_Resultado!AY125+PLANEL_GerPT_Trim_Resultado!AY137</f>
        <v>8381.946113</v>
      </c>
      <c r="AM8" s="18">
        <f>PLANEL_GerPT_Trim_Resultado!AZ113+PLANEL_GerPT_Trim_Resultado!AZ125+PLANEL_GerPT_Trim_Resultado!AZ137</f>
        <v>8698.8511660000004</v>
      </c>
      <c r="AN8" s="18">
        <f>PLANEL_GerPT_Trim_Resultado!BA113+PLANEL_GerPT_Trim_Resultado!BA125+PLANEL_GerPT_Trim_Resultado!BA137</f>
        <v>7554.1160280000004</v>
      </c>
      <c r="AO8" s="18">
        <f>PLANEL_GerPT_Trim_Resultado!BB113+PLANEL_GerPT_Trim_Resultado!BB125+PLANEL_GerPT_Trim_Resultado!BB137</f>
        <v>8116.7835889999997</v>
      </c>
      <c r="AP8" s="18">
        <f>PLANEL_GerPT_Trim_Resultado!BC113+PLANEL_GerPT_Trim_Resultado!BC125+PLANEL_GerPT_Trim_Resultado!BC137</f>
        <v>8698.8511660000004</v>
      </c>
      <c r="AQ8" s="18">
        <f>PLANEL_GerPT_Trim_Resultado!BD113+PLANEL_GerPT_Trim_Resultado!BD125+PLANEL_GerPT_Trim_Resultado!BD137</f>
        <v>6251.4306040000001</v>
      </c>
      <c r="AR8" s="18">
        <f>PLANEL_GerPT_Trim_Resultado!BE113+PLANEL_GerPT_Trim_Resultado!BE125+PLANEL_GerPT_Trim_Resultado!BE137</f>
        <v>6251.4306040000001</v>
      </c>
      <c r="AS8" s="18">
        <f>PLANEL_GerPT_Trim_Resultado!BF113+PLANEL_GerPT_Trim_Resultado!BF125+PLANEL_GerPT_Trim_Resultado!BF137</f>
        <v>4927.7180870000002</v>
      </c>
      <c r="AT8" s="18">
        <f>PLANEL_GerPT_Trim_Resultado!BG113+PLANEL_GerPT_Trim_Resultado!BG125+PLANEL_GerPT_Trim_Resultado!BG137</f>
        <v>6251.4306040000001</v>
      </c>
      <c r="AU8" s="18">
        <f>PLANEL_GerPT_Trim_Resultado!BH113+PLANEL_GerPT_Trim_Resultado!BH125+PLANEL_GerPT_Trim_Resultado!BH137</f>
        <v>6494.2272720000001</v>
      </c>
      <c r="AV8" s="18">
        <f>PLANEL_GerPT_Trim_Resultado!BI113+PLANEL_GerPT_Trim_Resultado!BI125+PLANEL_GerPT_Trim_Resultado!BI137</f>
        <v>5979.5966699999999</v>
      </c>
      <c r="AW8" s="18">
        <f>PLANEL_GerPT_Trim_Resultado!BJ113+PLANEL_GerPT_Trim_Resultado!BJ125+PLANEL_GerPT_Trim_Resultado!BJ137</f>
        <v>5980.3392670000003</v>
      </c>
      <c r="AX8" s="18">
        <f>PLANEL_GerPT_Trim_Resultado!BK113+PLANEL_GerPT_Trim_Resultado!BK125+PLANEL_GerPT_Trim_Resultado!BK137</f>
        <v>6494.2272720000001</v>
      </c>
      <c r="AY8" s="18">
        <f>PLANEL_GerPT_Trim_Resultado!BL113+PLANEL_GerPT_Trim_Resultado!BL125+PLANEL_GerPT_Trim_Resultado!BL137</f>
        <v>7192.7427340000004</v>
      </c>
      <c r="AZ8" s="18">
        <f>PLANEL_GerPT_Trim_Resultado!BM113+PLANEL_GerPT_Trim_Resultado!BM125+PLANEL_GerPT_Trim_Resultado!BM137</f>
        <v>5489.9468459999998</v>
      </c>
      <c r="BA8" s="18">
        <f>PLANEL_GerPT_Trim_Resultado!BN113+PLANEL_GerPT_Trim_Resultado!BN125+PLANEL_GerPT_Trim_Resultado!BN137</f>
        <v>7108.9726710000004</v>
      </c>
      <c r="BB8" s="18">
        <f>PLANEL_GerPT_Trim_Resultado!BO113+PLANEL_GerPT_Trim_Resultado!BO125+PLANEL_GerPT_Trim_Resultado!BO137</f>
        <v>7192.7427340000004</v>
      </c>
      <c r="BC8" s="18">
        <f>PLANEL_GerPT_Trim_Resultado!BP113+PLANEL_GerPT_Trim_Resultado!BP125+PLANEL_GerPT_Trim_Resultado!BP137</f>
        <v>7335.8692579999997</v>
      </c>
      <c r="BD8" s="18">
        <f>PLANEL_GerPT_Trim_Resultado!BQ113+PLANEL_GerPT_Trim_Resultado!BQ125+PLANEL_GerPT_Trim_Resultado!BQ137</f>
        <v>7335.8692579999997</v>
      </c>
      <c r="BE8" s="18">
        <f>PLANEL_GerPT_Trim_Resultado!BR113+PLANEL_GerPT_Trim_Resultado!BR125+PLANEL_GerPT_Trim_Resultado!BR137</f>
        <v>6191.1341199999997</v>
      </c>
      <c r="BF8" s="18">
        <f>PLANEL_GerPT_Trim_Resultado!BS113+PLANEL_GerPT_Trim_Resultado!BS125+PLANEL_GerPT_Trim_Resultado!BS137</f>
        <v>7335.8692579999997</v>
      </c>
      <c r="BG8" s="18">
        <f>PLANEL_GerPT_Trim_Resultado!BT113+PLANEL_GerPT_Trim_Resultado!BT125+PLANEL_GerPT_Trim_Resultado!BT137</f>
        <v>8078.8933360000001</v>
      </c>
      <c r="BH8" s="18">
        <f>PLANEL_GerPT_Trim_Resultado!BU113+PLANEL_GerPT_Trim_Resultado!BU125+PLANEL_GerPT_Trim_Resultado!BU137</f>
        <v>8078.8933360000001</v>
      </c>
      <c r="BI8" s="18">
        <f>PLANEL_GerPT_Trim_Resultado!BV113+PLANEL_GerPT_Trim_Resultado!BV125+PLANEL_GerPT_Trim_Resultado!BV137</f>
        <v>8052.364133</v>
      </c>
      <c r="BJ8" s="18">
        <f>PLANEL_GerPT_Trim_Resultado!BW113+PLANEL_GerPT_Trim_Resultado!BW125+PLANEL_GerPT_Trim_Resultado!BW137</f>
        <v>8078.8933360000001</v>
      </c>
      <c r="BK8" s="18">
        <f>PLANEL_GerPT_Trim_Resultado!BX113+PLANEL_GerPT_Trim_Resultado!BX125+PLANEL_GerPT_Trim_Resultado!BX137</f>
        <v>8078.8933360000001</v>
      </c>
      <c r="BL8" s="18">
        <f>PLANEL_GerPT_Trim_Resultado!BY113+PLANEL_GerPT_Trim_Resultado!BY125+PLANEL_GerPT_Trim_Resultado!BY137</f>
        <v>8078.8933360000001</v>
      </c>
      <c r="BM8" s="18">
        <f>PLANEL_GerPT_Trim_Resultado!BZ113+PLANEL_GerPT_Trim_Resultado!BZ125+PLANEL_GerPT_Trim_Resultado!BZ137</f>
        <v>6907.6289939999997</v>
      </c>
      <c r="BN8" s="18">
        <f>PLANEL_GerPT_Trim_Resultado!CA113+PLANEL_GerPT_Trim_Resultado!CA125+PLANEL_GerPT_Trim_Resultado!CA137</f>
        <v>8078.8933360000001</v>
      </c>
      <c r="BO8" s="18">
        <f>PLANEL_GerPT_Trim_Resultado!CB113+PLANEL_GerPT_Trim_Resultado!CB125+PLANEL_GerPT_Trim_Resultado!CB137</f>
        <v>6823.8725080000004</v>
      </c>
      <c r="BP8" s="18">
        <f>PLANEL_GerPT_Trim_Resultado!CC113+PLANEL_GerPT_Trim_Resultado!CC125+PLANEL_GerPT_Trim_Resultado!CC137</f>
        <v>6797.5204540000004</v>
      </c>
      <c r="BQ8" s="18">
        <f>PLANEL_GerPT_Trim_Resultado!CD113+PLANEL_GerPT_Trim_Resultado!CD125+PLANEL_GerPT_Trim_Resultado!CD137</f>
        <v>6823.8725080000004</v>
      </c>
      <c r="BR8" s="18">
        <f>PLANEL_GerPT_Trim_Resultado!CE113+PLANEL_GerPT_Trim_Resultado!CE125+PLANEL_GerPT_Trim_Resultado!CE137</f>
        <v>6823.8725080000004</v>
      </c>
      <c r="BS8" s="18">
        <f>PLANEL_GerPT_Trim_Resultado!CF113+PLANEL_GerPT_Trim_Resultado!CF125+PLANEL_GerPT_Trim_Resultado!CF137</f>
        <v>6823.8725080000004</v>
      </c>
      <c r="BT8" s="18">
        <f>PLANEL_GerPT_Trim_Resultado!CG113+PLANEL_GerPT_Trim_Resultado!CG125+PLANEL_GerPT_Trim_Resultado!CG137</f>
        <v>5652.608166</v>
      </c>
      <c r="BU8" s="18">
        <f>PLANEL_GerPT_Trim_Resultado!CH113+PLANEL_GerPT_Trim_Resultado!CH125+PLANEL_GerPT_Trim_Resultado!CH137</f>
        <v>6823.8725080000004</v>
      </c>
      <c r="BV8" s="18">
        <f>PLANEL_GerPT_Trim_Resultado!CI113+PLANEL_GerPT_Trim_Resultado!CI125+PLANEL_GerPT_Trim_Resultado!CI137</f>
        <v>6823.8725080000004</v>
      </c>
      <c r="BW8" s="18">
        <f>PLANEL_GerPT_Trim_Resultado!CJ113+PLANEL_GerPT_Trim_Resultado!CJ125+PLANEL_GerPT_Trim_Resultado!CJ137</f>
        <v>6823.8725080000004</v>
      </c>
      <c r="BX8" s="18">
        <f>PLANEL_GerPT_Trim_Resultado!CK113+PLANEL_GerPT_Trim_Resultado!CK125+PLANEL_GerPT_Trim_Resultado!CK137</f>
        <v>6823.8725080000004</v>
      </c>
      <c r="BY8" s="18">
        <f>PLANEL_GerPT_Trim_Resultado!CL113+PLANEL_GerPT_Trim_Resultado!CL125+PLANEL_GerPT_Trim_Resultado!CL137</f>
        <v>6823.8725080000004</v>
      </c>
      <c r="BZ8" s="18">
        <f>PLANEL_GerPT_Trim_Resultado!CM113+PLANEL_GerPT_Trim_Resultado!CM125+PLANEL_GerPT_Trim_Resultado!CM137</f>
        <v>6823.8725080000004</v>
      </c>
      <c r="CA8" s="18">
        <f>PLANEL_GerPT_Trim_Resultado!CN113+PLANEL_GerPT_Trim_Resultado!CN125+PLANEL_GerPT_Trim_Resultado!CN137</f>
        <v>5830.1643359999998</v>
      </c>
      <c r="CB8" s="18">
        <f>PLANEL_GerPT_Trim_Resultado!CO113+PLANEL_GerPT_Trim_Resultado!CO125+PLANEL_GerPT_Trim_Resultado!CO137</f>
        <v>5830.1643359999998</v>
      </c>
      <c r="CC8" s="18">
        <f>PLANEL_GerPT_Trim_Resultado!CP113+PLANEL_GerPT_Trim_Resultado!CP125+PLANEL_GerPT_Trim_Resultado!CP137</f>
        <v>5830.1643359999998</v>
      </c>
      <c r="CD8" s="18">
        <f>PLANEL_GerPT_Trim_Resultado!CQ113+PLANEL_GerPT_Trim_Resultado!CQ125+PLANEL_GerPT_Trim_Resultado!CQ137</f>
        <v>5830.1643359999998</v>
      </c>
      <c r="CE8" s="18">
        <f>PLANEL_GerPT_Trim_Resultado!CR113+PLANEL_GerPT_Trim_Resultado!CR125+PLANEL_GerPT_Trim_Resultado!CR137</f>
        <v>5830.1643359999998</v>
      </c>
      <c r="CF8" s="18">
        <f>PLANEL_GerPT_Trim_Resultado!CS113+PLANEL_GerPT_Trim_Resultado!CS125+PLANEL_GerPT_Trim_Resultado!CS137</f>
        <v>5830.1643359999998</v>
      </c>
      <c r="CG8" s="18">
        <f>PLANEL_GerPT_Trim_Resultado!CT113+PLANEL_GerPT_Trim_Resultado!CT125+PLANEL_GerPT_Trim_Resultado!CT137</f>
        <v>5830.1643359999998</v>
      </c>
      <c r="CH8" s="18">
        <f>PLANEL_GerPT_Trim_Resultado!CU113+PLANEL_GerPT_Trim_Resultado!CU125+PLANEL_GerPT_Trim_Resultado!CU137</f>
        <v>5830.1643359999998</v>
      </c>
      <c r="CI8" s="18">
        <f>PLANEL_GerPT_Trim_Resultado!CV113+PLANEL_GerPT_Trim_Resultado!CV125+PLANEL_GerPT_Trim_Resultado!CV137</f>
        <v>5830.1643359999998</v>
      </c>
      <c r="CJ8" s="18">
        <f>PLANEL_GerPT_Trim_Resultado!CW113+PLANEL_GerPT_Trim_Resultado!CW125+PLANEL_GerPT_Trim_Resultado!CW137</f>
        <v>5830.1643359999998</v>
      </c>
      <c r="CK8" s="18">
        <f>PLANEL_GerPT_Trim_Resultado!CX113+PLANEL_GerPT_Trim_Resultado!CX125+PLANEL_GerPT_Trim_Resultado!CX137</f>
        <v>5830.1643359999998</v>
      </c>
      <c r="CL8" s="18">
        <f>PLANEL_GerPT_Trim_Resultado!CY113+PLANEL_GerPT_Trim_Resultado!CY125+PLANEL_GerPT_Trim_Resultado!CY137</f>
        <v>5830.1643359999998</v>
      </c>
      <c r="CM8" s="18">
        <f>PLANEL_GerPT_Trim_Resultado!CZ113+PLANEL_GerPT_Trim_Resultado!CZ125+PLANEL_GerPT_Trim_Resultado!CZ137</f>
        <v>5270.3981379999996</v>
      </c>
      <c r="CN8" s="18">
        <f>PLANEL_GerPT_Trim_Resultado!DA113+PLANEL_GerPT_Trim_Resultado!DA125+PLANEL_GerPT_Trim_Resultado!DA137</f>
        <v>5270.3981379999996</v>
      </c>
      <c r="CO8" s="18">
        <f>PLANEL_GerPT_Trim_Resultado!DB113+PLANEL_GerPT_Trim_Resultado!DB125+PLANEL_GerPT_Trim_Resultado!DB137</f>
        <v>5270.3981379999996</v>
      </c>
      <c r="CP8" s="18">
        <f>PLANEL_GerPT_Trim_Resultado!DC113+PLANEL_GerPT_Trim_Resultado!DC125+PLANEL_GerPT_Trim_Resultado!DC137</f>
        <v>5270.3981379999996</v>
      </c>
      <c r="CQ8" s="18">
        <f>PLANEL_GerPT_Trim_Resultado!DD113+PLANEL_GerPT_Trim_Resultado!DD125+PLANEL_GerPT_Trim_Resultado!DD137</f>
        <v>5270.3981379999996</v>
      </c>
      <c r="CR8" s="18">
        <f>PLANEL_GerPT_Trim_Resultado!DE113+PLANEL_GerPT_Trim_Resultado!DE125+PLANEL_GerPT_Trim_Resultado!DE137</f>
        <v>5270.3981379999996</v>
      </c>
      <c r="CS8" s="18">
        <f>PLANEL_GerPT_Trim_Resultado!DF113+PLANEL_GerPT_Trim_Resultado!DF125+PLANEL_GerPT_Trim_Resultado!DF137</f>
        <v>5270.3981379999996</v>
      </c>
      <c r="CT8" s="18">
        <f>PLANEL_GerPT_Trim_Resultado!DG113+PLANEL_GerPT_Trim_Resultado!DG125+PLANEL_GerPT_Trim_Resultado!DG137</f>
        <v>5270.3981379999996</v>
      </c>
      <c r="CU8" s="18">
        <f>PLANEL_GerPT_Trim_Resultado!DH113+PLANEL_GerPT_Trim_Resultado!DH125+PLANEL_GerPT_Trim_Resultado!DH137</f>
        <v>5243.8689350000004</v>
      </c>
      <c r="CV8" s="18">
        <f>PLANEL_GerPT_Trim_Resultado!DI113+PLANEL_GerPT_Trim_Resultado!DI125+PLANEL_GerPT_Trim_Resultado!DI137</f>
        <v>5243.8689350000004</v>
      </c>
      <c r="CW8" s="18">
        <f>PLANEL_GerPT_Trim_Resultado!DJ113+PLANEL_GerPT_Trim_Resultado!DJ125+PLANEL_GerPT_Trim_Resultado!DJ137</f>
        <v>5243.8689350000004</v>
      </c>
      <c r="CX8" s="18">
        <f>PLANEL_GerPT_Trim_Resultado!DK113+PLANEL_GerPT_Trim_Resultado!DK125+PLANEL_GerPT_Trim_Resultado!DK137</f>
        <v>5243.8689350000004</v>
      </c>
      <c r="CY8" s="69">
        <f>PLANEL_GerPT_Trim_Resultado!DL113+PLANEL_GerPT_Trim_Resultado!DL125+PLANEL_GerPT_Trim_Resultado!DL137</f>
        <v>5243.8689350000004</v>
      </c>
      <c r="CZ8" s="69">
        <f>PLANEL_GerPT_Trim_Resultado!DM113+PLANEL_GerPT_Trim_Resultado!DM125+PLANEL_GerPT_Trim_Resultado!DM137</f>
        <v>5243.8689350000004</v>
      </c>
      <c r="DA8" s="69">
        <f>PLANEL_GerPT_Trim_Resultado!DN113+PLANEL_GerPT_Trim_Resultado!DN125+PLANEL_GerPT_Trim_Resultado!DN137</f>
        <v>5243.8689350000004</v>
      </c>
      <c r="DB8" s="69">
        <f>PLANEL_GerPT_Trim_Resultado!DO113+PLANEL_GerPT_Trim_Resultado!DO125+PLANEL_GerPT_Trim_Resultado!DO137</f>
        <v>5243.8689350000004</v>
      </c>
      <c r="DC8" s="18">
        <f>PLANEL_GerPT_Trim_Resultado!DP113+PLANEL_GerPT_Trim_Resultado!DP125+PLANEL_GerPT_Trim_Resultado!DP137</f>
        <v>4093.9227019999998</v>
      </c>
      <c r="DD8" s="18">
        <f>PLANEL_GerPT_Trim_Resultado!DQ113+PLANEL_GerPT_Trim_Resultado!DQ125+PLANEL_GerPT_Trim_Resultado!DQ137</f>
        <v>4093.9227019999998</v>
      </c>
      <c r="DE8" s="18">
        <f>PLANEL_GerPT_Trim_Resultado!DR113+PLANEL_GerPT_Trim_Resultado!DR125+PLANEL_GerPT_Trim_Resultado!DR137</f>
        <v>4093.9227019999998</v>
      </c>
      <c r="DF8" s="18">
        <f>PLANEL_GerPT_Trim_Resultado!DS113+PLANEL_GerPT_Trim_Resultado!DS125+PLANEL_GerPT_Trim_Resultado!DS137</f>
        <v>4093.9227019999998</v>
      </c>
      <c r="DG8" s="18">
        <f>PLANEL_GerPT_Trim_Resultado!DT113+PLANEL_GerPT_Trim_Resultado!DT125+PLANEL_GerPT_Trim_Resultado!DT137</f>
        <v>4093.9227019999998</v>
      </c>
      <c r="DH8" s="18">
        <f>PLANEL_GerPT_Trim_Resultado!DU113+PLANEL_GerPT_Trim_Resultado!DU125+PLANEL_GerPT_Trim_Resultado!DU137</f>
        <v>4093.9227019999998</v>
      </c>
      <c r="DI8" s="18">
        <f>PLANEL_GerPT_Trim_Resultado!DV113+PLANEL_GerPT_Trim_Resultado!DV125+PLANEL_GerPT_Trim_Resultado!DV137</f>
        <v>4093.9227019999998</v>
      </c>
      <c r="DJ8" s="18">
        <f>PLANEL_GerPT_Trim_Resultado!DW113+PLANEL_GerPT_Trim_Resultado!DW125+PLANEL_GerPT_Trim_Resultado!DW137</f>
        <v>4093.9227019999998</v>
      </c>
      <c r="DK8" s="18">
        <f>PLANEL_GerPT_Trim_Resultado!DX113+PLANEL_GerPT_Trim_Resultado!DX125+PLANEL_GerPT_Trim_Resultado!DX137</f>
        <v>4093.9227019999998</v>
      </c>
      <c r="DL8" s="18">
        <f>PLANEL_GerPT_Trim_Resultado!DY113+PLANEL_GerPT_Trim_Resultado!DY125+PLANEL_GerPT_Trim_Resultado!DY137</f>
        <v>4093.9227019999998</v>
      </c>
      <c r="DM8" s="18">
        <f>PLANEL_GerPT_Trim_Resultado!DZ113+PLANEL_GerPT_Trim_Resultado!DZ125+PLANEL_GerPT_Trim_Resultado!DZ137</f>
        <v>4093.9227019999998</v>
      </c>
      <c r="DN8" s="18">
        <f>PLANEL_GerPT_Trim_Resultado!EA113+PLANEL_GerPT_Trim_Resultado!EA125+PLANEL_GerPT_Trim_Resultado!EA137</f>
        <v>4093.9227019999998</v>
      </c>
      <c r="DO8" s="18">
        <f>PLANEL_GerPT_Trim_Resultado!EB113+PLANEL_GerPT_Trim_Resultado!EB125+PLANEL_GerPT_Trim_Resultado!EB137</f>
        <v>4093.9227019999998</v>
      </c>
      <c r="DP8" s="18">
        <f>PLANEL_GerPT_Trim_Resultado!EC113+PLANEL_GerPT_Trim_Resultado!EC125+PLANEL_GerPT_Trim_Resultado!EC137</f>
        <v>4093.9227019999998</v>
      </c>
      <c r="DQ8" s="18">
        <f>PLANEL_GerPT_Trim_Resultado!ED113+PLANEL_GerPT_Trim_Resultado!ED125+PLANEL_GerPT_Trim_Resultado!ED137</f>
        <v>4093.9227019999998</v>
      </c>
      <c r="DR8" s="18">
        <f>PLANEL_GerPT_Trim_Resultado!EE113+PLANEL_GerPT_Trim_Resultado!EE125+PLANEL_GerPT_Trim_Resultado!EE137</f>
        <v>4093.9227019999998</v>
      </c>
      <c r="DS8" s="18">
        <f>PLANEL_GerPT_Trim_Resultado!EF113+PLANEL_GerPT_Trim_Resultado!EF125+PLANEL_GerPT_Trim_Resultado!EF137</f>
        <v>3749.8010319999999</v>
      </c>
      <c r="DT8" s="18">
        <f>PLANEL_GerPT_Trim_Resultado!EG113+PLANEL_GerPT_Trim_Resultado!EG125+PLANEL_GerPT_Trim_Resultado!EG137</f>
        <v>3749.8010319999999</v>
      </c>
      <c r="DU8" s="18">
        <f>PLANEL_GerPT_Trim_Resultado!EH113+PLANEL_GerPT_Trim_Resultado!EH125+PLANEL_GerPT_Trim_Resultado!EH137</f>
        <v>3749.8010319999999</v>
      </c>
      <c r="DV8" s="18">
        <f>PLANEL_GerPT_Trim_Resultado!EI113+PLANEL_GerPT_Trim_Resultado!EI125+PLANEL_GerPT_Trim_Resultado!EI137</f>
        <v>3749.8010319999999</v>
      </c>
      <c r="DW8" s="18">
        <f>PLANEL_GerPT_Trim_Resultado!EJ113+PLANEL_GerPT_Trim_Resultado!EJ125+PLANEL_GerPT_Trim_Resultado!EJ137</f>
        <v>3749.8010319999999</v>
      </c>
      <c r="DX8" s="18">
        <f>PLANEL_GerPT_Trim_Resultado!EK113+PLANEL_GerPT_Trim_Resultado!EK125+PLANEL_GerPT_Trim_Resultado!EK137</f>
        <v>3749.8010319999999</v>
      </c>
      <c r="DY8" s="18">
        <f>PLANEL_GerPT_Trim_Resultado!EL113+PLANEL_GerPT_Trim_Resultado!EL125+PLANEL_GerPT_Trim_Resultado!EL137</f>
        <v>3749.8010319999999</v>
      </c>
      <c r="DZ8" s="18">
        <f>PLANEL_GerPT_Trim_Resultado!EM113+PLANEL_GerPT_Trim_Resultado!EM125+PLANEL_GerPT_Trim_Resultado!EM137</f>
        <v>3749.8010319999999</v>
      </c>
      <c r="EA8" s="18">
        <f>PLANEL_GerPT_Trim_Resultado!EN113+PLANEL_GerPT_Trim_Resultado!EN125+PLANEL_GerPT_Trim_Resultado!EN137</f>
        <v>3749.8010319999999</v>
      </c>
      <c r="EB8" s="18">
        <f>PLANEL_GerPT_Trim_Resultado!EO113+PLANEL_GerPT_Trim_Resultado!EO125+PLANEL_GerPT_Trim_Resultado!EO137</f>
        <v>3749.8010319999999</v>
      </c>
      <c r="EC8" s="18">
        <f>PLANEL_GerPT_Trim_Resultado!EP113+PLANEL_GerPT_Trim_Resultado!EP125+PLANEL_GerPT_Trim_Resultado!EP137</f>
        <v>3749.8010319999999</v>
      </c>
      <c r="ED8" s="18">
        <f>PLANEL_GerPT_Trim_Resultado!EQ113+PLANEL_GerPT_Trim_Resultado!EQ125+PLANEL_GerPT_Trim_Resultado!EQ137</f>
        <v>3749.8010319999999</v>
      </c>
      <c r="EE8" s="18">
        <f>PLANEL_GerPT_Trim_Resultado!ER113+PLANEL_GerPT_Trim_Resultado!ER125+PLANEL_GerPT_Trim_Resultado!ER137</f>
        <v>3749.8010319999999</v>
      </c>
      <c r="EF8" s="18">
        <f>PLANEL_GerPT_Trim_Resultado!ES113+PLANEL_GerPT_Trim_Resultado!ES125+PLANEL_GerPT_Trim_Resultado!ES137</f>
        <v>3749.8010319999999</v>
      </c>
      <c r="EG8" s="18">
        <f>PLANEL_GerPT_Trim_Resultado!ET113+PLANEL_GerPT_Trim_Resultado!ET125+PLANEL_GerPT_Trim_Resultado!ET137</f>
        <v>3749.8010319999999</v>
      </c>
      <c r="EH8" s="18">
        <f>PLANEL_GerPT_Trim_Resultado!EU113+PLANEL_GerPT_Trim_Resultado!EU125+PLANEL_GerPT_Trim_Resultado!EU137</f>
        <v>3749.8010319999999</v>
      </c>
      <c r="EI8" s="18">
        <f>PLANEL_GerPT_Trim_Resultado!EV113+PLANEL_GerPT_Trim_Resultado!EV125+PLANEL_GerPT_Trim_Resultado!EV137</f>
        <v>3749.8010319999999</v>
      </c>
      <c r="EJ8" s="18">
        <f>PLANEL_GerPT_Trim_Resultado!EW113+PLANEL_GerPT_Trim_Resultado!EW125+PLANEL_GerPT_Trim_Resultado!EW137</f>
        <v>3749.8010319999999</v>
      </c>
      <c r="EK8" s="18">
        <f>PLANEL_GerPT_Trim_Resultado!EX113+PLANEL_GerPT_Trim_Resultado!EX125+PLANEL_GerPT_Trim_Resultado!EX137</f>
        <v>3749.8010319999999</v>
      </c>
      <c r="EL8" s="18">
        <f>PLANEL_GerPT_Trim_Resultado!EY113+PLANEL_GerPT_Trim_Resultado!EY125+PLANEL_GerPT_Trim_Resultado!EY137</f>
        <v>3749.8010319999999</v>
      </c>
      <c r="EM8" s="18">
        <f>PLANEL_GerPT_Trim_Resultado!EZ113+PLANEL_GerPT_Trim_Resultado!EZ125+PLANEL_GerPT_Trim_Resultado!EZ137</f>
        <v>3749.8010319999999</v>
      </c>
      <c r="EN8" s="18">
        <f>PLANEL_GerPT_Trim_Resultado!FA113+PLANEL_GerPT_Trim_Resultado!FA125+PLANEL_GerPT_Trim_Resultado!FA137</f>
        <v>3749.8010319999999</v>
      </c>
      <c r="EO8" s="18">
        <f>PLANEL_GerPT_Trim_Resultado!FB113+PLANEL_GerPT_Trim_Resultado!FB125+PLANEL_GerPT_Trim_Resultado!FB137</f>
        <v>3749.8010319999999</v>
      </c>
      <c r="EP8" s="18">
        <f>PLANEL_GerPT_Trim_Resultado!FC113+PLANEL_GerPT_Trim_Resultado!FC125+PLANEL_GerPT_Trim_Resultado!FC137</f>
        <v>3749.8010319999999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1536.27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298.0183725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430.30040930000001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0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0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0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270.07499999999999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1302.556885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4365.6441279999999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4396.1048019999998</v>
      </c>
      <c r="X13" s="1">
        <f>PLANEL_GerPT_Trim_Resultado!AK173+PLANEL_GerPT_Trim_Resultado!AK185</f>
        <v>4180.416166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4638.5999759999995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3034.1477618999998</v>
      </c>
      <c r="AO13" s="1">
        <f>PLANEL_GerPT_Trim_Resultado!BB173+PLANEL_GerPT_Trim_Resultado!BB185</f>
        <v>3521.9061209000001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2216.4602189000002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1925.9123992999998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6531.3825909999996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505.8437179</v>
      </c>
      <c r="X15" s="22">
        <f>PLANEL_GerPT_Trim_Resultado!AK17+PLANEL_GerPT_Trim_Resultado!AK29</f>
        <v>4612.5873069999998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478.17996119999998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5024.8897580000003</v>
      </c>
      <c r="AG15" s="22">
        <f>PLANEL_GerPT_Trim_Resultado!AT17+PLANEL_GerPT_Trim_Resultado!AT29</f>
        <v>6793.2580470000003</v>
      </c>
      <c r="AH15" s="22">
        <f>PLANEL_GerPT_Trim_Resultado!AU17+PLANEL_GerPT_Trim_Resultado!AU29</f>
        <v>5389.7094399999996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6145.9306690000003</v>
      </c>
      <c r="AK15" s="22">
        <f>PLANEL_GerPT_Trim_Resultado!AX17+PLANEL_GerPT_Trim_Resultado!AX29</f>
        <v>6754.8652959999999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3142.4187299999999</v>
      </c>
      <c r="AO15" s="22">
        <f>PLANEL_GerPT_Trim_Resultado!BB17+PLANEL_GerPT_Trim_Resultado!BB29</f>
        <v>4149.5532789999997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3229.3856489999998</v>
      </c>
      <c r="AS15" s="22">
        <f>PLANEL_GerPT_Trim_Resultado!BF17+PLANEL_GerPT_Trim_Resultado!BF29</f>
        <v>4288.5093189999998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3173.4001549999998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3229.3856489999998</v>
      </c>
      <c r="BA15" s="22">
        <f>PLANEL_GerPT_Trim_Resultado!BN17+PLANEL_GerPT_Trim_Resultado!BN29</f>
        <v>4425.5570520000001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373.09586080000003</v>
      </c>
      <c r="BD15" s="22">
        <f>PLANEL_GerPT_Trim_Resultado!BQ17+PLANEL_GerPT_Trim_Resultado!BQ29</f>
        <v>3505.5557250000002</v>
      </c>
      <c r="BE15" s="22">
        <f>PLANEL_GerPT_Trim_Resultado!BR17+PLANEL_GerPT_Trim_Resultado!BR29</f>
        <v>4849.5263880000002</v>
      </c>
      <c r="BF15" s="22">
        <f>PLANEL_GerPT_Trim_Resultado!BS17+PLANEL_GerPT_Trim_Resultado!BS29</f>
        <v>3171.3148169999999</v>
      </c>
      <c r="BG15" s="22">
        <f>PLANEL_GerPT_Trim_Resultado!BT17+PLANEL_GerPT_Trim_Resultado!BT29</f>
        <v>577.56869710000001</v>
      </c>
      <c r="BH15" s="22">
        <f>PLANEL_GerPT_Trim_Resultado!BU17+PLANEL_GerPT_Trim_Resultado!BU29</f>
        <v>5133.7284719999998</v>
      </c>
      <c r="BI15" s="22">
        <f>PLANEL_GerPT_Trim_Resultado!BV17+PLANEL_GerPT_Trim_Resultado!BV29</f>
        <v>7406.869678</v>
      </c>
      <c r="BJ15" s="22">
        <f>PLANEL_GerPT_Trim_Resultado!BW17+PLANEL_GerPT_Trim_Resultado!BW29</f>
        <v>4909.3339249999999</v>
      </c>
      <c r="BK15" s="22">
        <f>PLANEL_GerPT_Trim_Resultado!BX17+PLANEL_GerPT_Trim_Resultado!BX29</f>
        <v>577.56869710000001</v>
      </c>
      <c r="BL15" s="22">
        <f>PLANEL_GerPT_Trim_Resultado!BY17+PLANEL_GerPT_Trim_Resultado!BY29</f>
        <v>5631.2947969999996</v>
      </c>
      <c r="BM15" s="22">
        <f>PLANEL_GerPT_Trim_Resultado!BZ17+PLANEL_GerPT_Trim_Resultado!BZ29</f>
        <v>7644.3616780000002</v>
      </c>
      <c r="BN15" s="22">
        <f>PLANEL_GerPT_Trim_Resultado!CA17+PLANEL_GerPT_Trim_Resultado!CA29</f>
        <v>4909.3339249999999</v>
      </c>
      <c r="BO15" s="22">
        <f>PLANEL_GerPT_Trim_Resultado!CB17+PLANEL_GerPT_Trim_Resultado!CB29</f>
        <v>432.13245719999998</v>
      </c>
      <c r="BP15" s="22">
        <f>PLANEL_GerPT_Trim_Resultado!CC17+PLANEL_GerPT_Trim_Resultado!CC29</f>
        <v>4213.2914570000003</v>
      </c>
      <c r="BQ15" s="22">
        <f>PLANEL_GerPT_Trim_Resultado!CD17+PLANEL_GerPT_Trim_Resultado!CD29</f>
        <v>5833.7881719999996</v>
      </c>
      <c r="BR15" s="22">
        <f>PLANEL_GerPT_Trim_Resultado!CE17+PLANEL_GerPT_Trim_Resultado!CE29</f>
        <v>3673.1258859999998</v>
      </c>
      <c r="BS15" s="22">
        <f>PLANEL_GerPT_Trim_Resultado!CF17+PLANEL_GerPT_Trim_Resultado!CF29</f>
        <v>432.13245719999998</v>
      </c>
      <c r="BT15" s="22">
        <f>PLANEL_GerPT_Trim_Resultado!CG17+PLANEL_GerPT_Trim_Resultado!CG29</f>
        <v>4213.2914570000003</v>
      </c>
      <c r="BU15" s="22">
        <f>PLANEL_GerPT_Trim_Resultado!CH17+PLANEL_GerPT_Trim_Resultado!CH29</f>
        <v>5833.7881719999996</v>
      </c>
      <c r="BV15" s="22">
        <f>PLANEL_GerPT_Trim_Resultado!CI17+PLANEL_GerPT_Trim_Resultado!CI29</f>
        <v>3673.1258859999998</v>
      </c>
      <c r="BW15" s="22">
        <f>PLANEL_GerPT_Trim_Resultado!CJ17+PLANEL_GerPT_Trim_Resultado!CJ29</f>
        <v>432.13245719999998</v>
      </c>
      <c r="BX15" s="22">
        <f>PLANEL_GerPT_Trim_Resultado!CK17+PLANEL_GerPT_Trim_Resultado!CK29</f>
        <v>4011.4769689999998</v>
      </c>
      <c r="BY15" s="22">
        <f>PLANEL_GerPT_Trim_Resultado!CL17+PLANEL_GerPT_Trim_Resultado!CL29</f>
        <v>5833.7881719999996</v>
      </c>
      <c r="BZ15" s="22">
        <f>PLANEL_GerPT_Trim_Resultado!CM17+PLANEL_GerPT_Trim_Resultado!CM29</f>
        <v>3673.1258859999998</v>
      </c>
      <c r="CA15" s="22">
        <f>PLANEL_GerPT_Trim_Resultado!CN17+PLANEL_GerPT_Trim_Resultado!CN29</f>
        <v>432.13245719999998</v>
      </c>
      <c r="CB15" s="22">
        <f>PLANEL_GerPT_Trim_Resultado!CO17+PLANEL_GerPT_Trim_Resultado!CO29</f>
        <v>4213.2914570000003</v>
      </c>
      <c r="CC15" s="22">
        <f>PLANEL_GerPT_Trim_Resultado!CP17+PLANEL_GerPT_Trim_Resultado!CP29</f>
        <v>5741.7300519999999</v>
      </c>
      <c r="CD15" s="22">
        <f>PLANEL_GerPT_Trim_Resultado!CQ17+PLANEL_GerPT_Trim_Resultado!CQ29</f>
        <v>3673.1258859999998</v>
      </c>
      <c r="CE15" s="22">
        <f>PLANEL_GerPT_Trim_Resultado!CR17+PLANEL_GerPT_Trim_Resultado!CR29</f>
        <v>432.13245719999998</v>
      </c>
      <c r="CF15" s="22">
        <f>PLANEL_GerPT_Trim_Resultado!CS17+PLANEL_GerPT_Trim_Resultado!CS29</f>
        <v>4213.2914570000003</v>
      </c>
      <c r="CG15" s="22">
        <f>PLANEL_GerPT_Trim_Resultado!CT17+PLANEL_GerPT_Trim_Resultado!CT29</f>
        <v>5833.7881719999996</v>
      </c>
      <c r="CH15" s="22">
        <f>PLANEL_GerPT_Trim_Resultado!CU17+PLANEL_GerPT_Trim_Resultado!CU29</f>
        <v>3673.1258859999998</v>
      </c>
      <c r="CI15" s="22">
        <f>PLANEL_GerPT_Trim_Resultado!CV17+PLANEL_GerPT_Trim_Resultado!CV29</f>
        <v>383.77892179999998</v>
      </c>
      <c r="CJ15" s="22">
        <f>PLANEL_GerPT_Trim_Resultado!CW17+PLANEL_GerPT_Trim_Resultado!CW29</f>
        <v>3741.8444880000002</v>
      </c>
      <c r="CK15" s="22">
        <f>PLANEL_GerPT_Trim_Resultado!CX17+PLANEL_GerPT_Trim_Resultado!CX29</f>
        <v>5181.015445</v>
      </c>
      <c r="CL15" s="22">
        <f>PLANEL_GerPT_Trim_Resultado!CY17+PLANEL_GerPT_Trim_Resultado!CY29</f>
        <v>3262.1208360000001</v>
      </c>
      <c r="CM15" s="22">
        <f>PLANEL_GerPT_Trim_Resultado!CZ17+PLANEL_GerPT_Trim_Resultado!CZ29</f>
        <v>383.77892179999998</v>
      </c>
      <c r="CN15" s="22">
        <f>PLANEL_GerPT_Trim_Resultado!DA17+PLANEL_GerPT_Trim_Resultado!DA29</f>
        <v>3741.8444880000002</v>
      </c>
      <c r="CO15" s="22">
        <f>PLANEL_GerPT_Trim_Resultado!DB17+PLANEL_GerPT_Trim_Resultado!DB29</f>
        <v>5181.015445</v>
      </c>
      <c r="CP15" s="22">
        <f>PLANEL_GerPT_Trim_Resultado!DC17+PLANEL_GerPT_Trim_Resultado!DC29</f>
        <v>3262.1208360000001</v>
      </c>
      <c r="CQ15" s="22">
        <f>PLANEL_GerPT_Trim_Resultado!DD17+PLANEL_GerPT_Trim_Resultado!DD29</f>
        <v>383.77892179999998</v>
      </c>
      <c r="CR15" s="22">
        <f>PLANEL_GerPT_Trim_Resultado!DE17+PLANEL_GerPT_Trim_Resultado!DE29</f>
        <v>3741.8444880000002</v>
      </c>
      <c r="CS15" s="22">
        <f>PLANEL_GerPT_Trim_Resultado!DF17+PLANEL_GerPT_Trim_Resultado!DF29</f>
        <v>5181.015445</v>
      </c>
      <c r="CT15" s="22">
        <f>PLANEL_GerPT_Trim_Resultado!DG17+PLANEL_GerPT_Trim_Resultado!DG29</f>
        <v>3262.1208360000001</v>
      </c>
      <c r="CU15" s="22">
        <f>PLANEL_GerPT_Trim_Resultado!DH17+PLANEL_GerPT_Trim_Resultado!DH29</f>
        <v>383.77892179999998</v>
      </c>
      <c r="CV15" s="22">
        <f>PLANEL_GerPT_Trim_Resultado!DI17+PLANEL_GerPT_Trim_Resultado!DI29</f>
        <v>3741.8444880000002</v>
      </c>
      <c r="CW15" s="22">
        <f>PLANEL_GerPT_Trim_Resultado!DJ17+PLANEL_GerPT_Trim_Resultado!DJ29</f>
        <v>5181.015445</v>
      </c>
      <c r="CX15" s="22">
        <f>PLANEL_GerPT_Trim_Resultado!DK17+PLANEL_GerPT_Trim_Resultado!DK29</f>
        <v>3262.1208360000001</v>
      </c>
      <c r="CY15" s="71">
        <f>PLANEL_GerPT_Trim_Resultado!DL17+PLANEL_GerPT_Trim_Resultado!DL29</f>
        <v>383.77892179999998</v>
      </c>
      <c r="CZ15" s="71">
        <f>PLANEL_GerPT_Trim_Resultado!DM17+PLANEL_GerPT_Trim_Resultado!DM29</f>
        <v>3741.8444880000002</v>
      </c>
      <c r="DA15" s="71">
        <f>PLANEL_GerPT_Trim_Resultado!DN17+PLANEL_GerPT_Trim_Resultado!DN29</f>
        <v>5181.015445</v>
      </c>
      <c r="DB15" s="71">
        <f>PLANEL_GerPT_Trim_Resultado!DO17+PLANEL_GerPT_Trim_Resultado!DO29</f>
        <v>3262.1208360000001</v>
      </c>
      <c r="DC15" s="22">
        <f>PLANEL_GerPT_Trim_Resultado!DP17+PLANEL_GerPT_Trim_Resultado!DP29</f>
        <v>383.77892179999998</v>
      </c>
      <c r="DD15" s="22">
        <f>PLANEL_GerPT_Trim_Resultado!DQ17+PLANEL_GerPT_Trim_Resultado!DQ29</f>
        <v>3741.8444880000002</v>
      </c>
      <c r="DE15" s="22">
        <f>PLANEL_GerPT_Trim_Resultado!DR17+PLANEL_GerPT_Trim_Resultado!DR29</f>
        <v>5181.015445</v>
      </c>
      <c r="DF15" s="22">
        <f>PLANEL_GerPT_Trim_Resultado!DS17+PLANEL_GerPT_Trim_Resultado!DS29</f>
        <v>3262.1208360000001</v>
      </c>
      <c r="DG15" s="22">
        <f>PLANEL_GerPT_Trim_Resultado!DT17+PLANEL_GerPT_Trim_Resultado!DT29</f>
        <v>383.77892179999998</v>
      </c>
      <c r="DH15" s="22">
        <f>PLANEL_GerPT_Trim_Resultado!DU17+PLANEL_GerPT_Trim_Resultado!DU29</f>
        <v>3741.8444880000002</v>
      </c>
      <c r="DI15" s="22">
        <f>PLANEL_GerPT_Trim_Resultado!DV17+PLANEL_GerPT_Trim_Resultado!DV29</f>
        <v>5181.015445</v>
      </c>
      <c r="DJ15" s="22">
        <f>PLANEL_GerPT_Trim_Resultado!DW17+PLANEL_GerPT_Trim_Resultado!DW29</f>
        <v>3262.1208360000001</v>
      </c>
      <c r="DK15" s="22">
        <f>PLANEL_GerPT_Trim_Resultado!DX17+PLANEL_GerPT_Trim_Resultado!DX29</f>
        <v>383.77892179999998</v>
      </c>
      <c r="DL15" s="22">
        <f>PLANEL_GerPT_Trim_Resultado!DY17+PLANEL_GerPT_Trim_Resultado!DY29</f>
        <v>3741.8444880000002</v>
      </c>
      <c r="DM15" s="22">
        <f>PLANEL_GerPT_Trim_Resultado!DZ17+PLANEL_GerPT_Trim_Resultado!DZ29</f>
        <v>5181.015445</v>
      </c>
      <c r="DN15" s="22">
        <f>PLANEL_GerPT_Trim_Resultado!EA17+PLANEL_GerPT_Trim_Resultado!EA29</f>
        <v>3262.1208360000001</v>
      </c>
      <c r="DO15" s="22">
        <f>PLANEL_GerPT_Trim_Resultado!EB17+PLANEL_GerPT_Trim_Resultado!EB29</f>
        <v>383.77892179999998</v>
      </c>
      <c r="DP15" s="22">
        <f>PLANEL_GerPT_Trim_Resultado!EC17+PLANEL_GerPT_Trim_Resultado!EC29</f>
        <v>3741.8444880000002</v>
      </c>
      <c r="DQ15" s="22">
        <f>PLANEL_GerPT_Trim_Resultado!ED17+PLANEL_GerPT_Trim_Resultado!ED29</f>
        <v>5181.015445</v>
      </c>
      <c r="DR15" s="22">
        <f>PLANEL_GerPT_Trim_Resultado!EE17+PLANEL_GerPT_Trim_Resultado!EE29</f>
        <v>3262.1208360000001</v>
      </c>
      <c r="DS15" s="22">
        <f>PLANEL_GerPT_Trim_Resultado!EF17+PLANEL_GerPT_Trim_Resultado!EF29</f>
        <v>383.77892179999998</v>
      </c>
      <c r="DT15" s="22">
        <f>PLANEL_GerPT_Trim_Resultado!EG17+PLANEL_GerPT_Trim_Resultado!EG29</f>
        <v>3741.8444880000002</v>
      </c>
      <c r="DU15" s="22">
        <f>PLANEL_GerPT_Trim_Resultado!EH17+PLANEL_GerPT_Trim_Resultado!EH29</f>
        <v>5181.015445</v>
      </c>
      <c r="DV15" s="22">
        <f>PLANEL_GerPT_Trim_Resultado!EI17+PLANEL_GerPT_Trim_Resultado!EI29</f>
        <v>3262.1208360000001</v>
      </c>
      <c r="DW15" s="22">
        <f>PLANEL_GerPT_Trim_Resultado!EJ17+PLANEL_GerPT_Trim_Resultado!EJ29</f>
        <v>383.77892179999998</v>
      </c>
      <c r="DX15" s="22">
        <f>PLANEL_GerPT_Trim_Resultado!EK17+PLANEL_GerPT_Trim_Resultado!EK29</f>
        <v>3741.8444880000002</v>
      </c>
      <c r="DY15" s="22">
        <f>PLANEL_GerPT_Trim_Resultado!EL17+PLANEL_GerPT_Trim_Resultado!EL29</f>
        <v>5181.015445</v>
      </c>
      <c r="DZ15" s="22">
        <f>PLANEL_GerPT_Trim_Resultado!EM17+PLANEL_GerPT_Trim_Resultado!EM29</f>
        <v>3262.1208360000001</v>
      </c>
      <c r="EA15" s="22">
        <f>PLANEL_GerPT_Trim_Resultado!EN17+PLANEL_GerPT_Trim_Resultado!EN29</f>
        <v>383.77892179999998</v>
      </c>
      <c r="EB15" s="22">
        <f>PLANEL_GerPT_Trim_Resultado!EO17+PLANEL_GerPT_Trim_Resultado!EO29</f>
        <v>3741.8444880000002</v>
      </c>
      <c r="EC15" s="22">
        <f>PLANEL_GerPT_Trim_Resultado!EP17+PLANEL_GerPT_Trim_Resultado!EP29</f>
        <v>5181.015445</v>
      </c>
      <c r="ED15" s="22">
        <f>PLANEL_GerPT_Trim_Resultado!EQ17+PLANEL_GerPT_Trim_Resultado!EQ29</f>
        <v>3262.1208360000001</v>
      </c>
      <c r="EE15" s="22">
        <f>PLANEL_GerPT_Trim_Resultado!ER17+PLANEL_GerPT_Trim_Resultado!ER29</f>
        <v>383.77892179999998</v>
      </c>
      <c r="EF15" s="22">
        <f>PLANEL_GerPT_Trim_Resultado!ES17+PLANEL_GerPT_Trim_Resultado!ES29</f>
        <v>3741.8444880000002</v>
      </c>
      <c r="EG15" s="22">
        <f>PLANEL_GerPT_Trim_Resultado!ET17+PLANEL_GerPT_Trim_Resultado!ET29</f>
        <v>4958.7770689999998</v>
      </c>
      <c r="EH15" s="22">
        <f>PLANEL_GerPT_Trim_Resultado!EU17+PLANEL_GerPT_Trim_Resultado!EU29</f>
        <v>3262.1208360000001</v>
      </c>
      <c r="EI15" s="22">
        <f>PLANEL_GerPT_Trim_Resultado!EV17+PLANEL_GerPT_Trim_Resultado!EV29</f>
        <v>383.77892179999998</v>
      </c>
      <c r="EJ15" s="22">
        <f>PLANEL_GerPT_Trim_Resultado!EW17+PLANEL_GerPT_Trim_Resultado!EW29</f>
        <v>3741.8444880000002</v>
      </c>
      <c r="EK15" s="22">
        <f>PLANEL_GerPT_Trim_Resultado!EX17+PLANEL_GerPT_Trim_Resultado!EX29</f>
        <v>5181.015445</v>
      </c>
      <c r="EL15" s="22">
        <f>PLANEL_GerPT_Trim_Resultado!EY17+PLANEL_GerPT_Trim_Resultado!EY29</f>
        <v>3262.1208360000001</v>
      </c>
      <c r="EM15" s="22">
        <f>PLANEL_GerPT_Trim_Resultado!EZ17+PLANEL_GerPT_Trim_Resultado!EZ29</f>
        <v>383.77892179999998</v>
      </c>
      <c r="EN15" s="22">
        <f>PLANEL_GerPT_Trim_Resultado!FA17+PLANEL_GerPT_Trim_Resultado!FA29</f>
        <v>3741.8444880000002</v>
      </c>
      <c r="EO15" s="22">
        <f>PLANEL_GerPT_Trim_Resultado!FB17+PLANEL_GerPT_Trim_Resultado!FB29</f>
        <v>5181.015445</v>
      </c>
      <c r="EP15" s="22">
        <f>PLANEL_GerPT_Trim_Resultado!FC17+PLANEL_GerPT_Trim_Resultado!FC29</f>
        <v>3262.1208360000001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648.89750000000004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475.798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475.798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619.11500000000001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204.86750000000001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348.18450000000001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197.64750000000001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4238.6958419900002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3080.1971370700003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3313.1877790600001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4784.2690370700002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4326.5000168999995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4683.1243987999997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3704.3601370700003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5212.3785770699997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4463.1862547999999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3569.7042870700002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5815.3477750000002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8096.8656606700006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8487.6754920000003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11878.666126669999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8606.306261669999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9750.7536290000007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8015.94670847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11746.156827000001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8813.4059436799998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7966.6023995099995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10995.40289368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12028.554377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8791.8019436800005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9939.5246528499993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11015.66089368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11999.094377000001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9215.3493216799998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10440.397619489999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12272.087485780001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12576.658983400001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10244.54298092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11612.96456869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16254.45419592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13979.9118824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11455.39759792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12274.890550689999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18187.44116292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15629.547881379998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12679.20428012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14386.91371909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18898.411193560001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17297.33212218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14127.49904832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16036.37825849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22427.375890360003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19270.982464979999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15344.738859720001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17428.115536540001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24398.18569572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20927.851325079999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16853.741017920001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19143.53695994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25333.599557919999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22985.353457879999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18204.33853402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20669.027944760001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28934.34589402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24830.35225752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19083.704049799999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21617.3616291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30255.4201398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26047.467756099999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19509.499160899999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22003.9023375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30355.078409000002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26662.444752900003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20965.569118899999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23658.797181500002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33060.620819900003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28647.8994389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23062.646799899998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26041.8400005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36437.130766900002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31507.550822900001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24139.528421899999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27265.569117499999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37721.446828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32976.025761900004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25099.281738899997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28356.197886499998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39677.231806900003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34284.7802849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26080.698480899999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29471.4441845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41238.576626900001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35623.075842899998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26986.853213899998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30501.1654715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42680.1864269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36858.741386900001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27787.727694900001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31411.2501085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43954.304916900001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37950.8429569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28574.5608469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32305.378689500001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45206.084936900006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39023.797246900001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29414.083256899998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33259.381429500005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46541.688766899999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40168.600536900005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29660.272656900001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33539.142109499997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46933.353726900001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40504.313356899998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29908.847596899999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33821.613639499999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43457.305716899995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40843.279186899999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12395.942880000001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9535.3406799999993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4498.751945</v>
      </c>
      <c r="AR24" s="32">
        <f>PLANEL_GerPT_Trim_Resultado!BE101</f>
        <v>4498.751945</v>
      </c>
      <c r="AS24" s="32">
        <f>PLANEL_GerPT_Trim_Resultado!BF101</f>
        <v>4498.751945</v>
      </c>
      <c r="AT24" s="32">
        <f>PLANEL_GerPT_Trim_Resultado!BG101</f>
        <v>4498.751945</v>
      </c>
      <c r="AU24" s="32">
        <f>PLANEL_GerPT_Trim_Resultado!BH101</f>
        <v>6013.058524</v>
      </c>
      <c r="AV24" s="32">
        <f>PLANEL_GerPT_Trim_Resultado!BI101</f>
        <v>6013.058524</v>
      </c>
      <c r="AW24" s="32">
        <f>PLANEL_GerPT_Trim_Resultado!BJ101</f>
        <v>6013.058524</v>
      </c>
      <c r="AX24" s="32">
        <f>PLANEL_GerPT_Trim_Resultado!BK101</f>
        <v>6013.058524</v>
      </c>
      <c r="AY24" s="32">
        <f>PLANEL_GerPT_Trim_Resultado!BL101</f>
        <v>10378.41444</v>
      </c>
      <c r="AZ24" s="32">
        <f>PLANEL_GerPT_Trim_Resultado!BM101</f>
        <v>10378.41444</v>
      </c>
      <c r="BA24" s="32">
        <f>PLANEL_GerPT_Trim_Resultado!BN101</f>
        <v>10378.41444</v>
      </c>
      <c r="BB24" s="32">
        <f>PLANEL_GerPT_Trim_Resultado!BO101</f>
        <v>10378.41444</v>
      </c>
      <c r="BC24" s="32">
        <f>PLANEL_GerPT_Trim_Resultado!BP101</f>
        <v>11210.71219</v>
      </c>
      <c r="BD24" s="32">
        <f>PLANEL_GerPT_Trim_Resultado!BQ101</f>
        <v>11210.71219</v>
      </c>
      <c r="BE24" s="32">
        <f>PLANEL_GerPT_Trim_Resultado!BR101</f>
        <v>11210.71219</v>
      </c>
      <c r="BF24" s="32">
        <f>PLANEL_GerPT_Trim_Resultado!BS101</f>
        <v>11210.71219</v>
      </c>
      <c r="BG24" s="32">
        <f>PLANEL_GerPT_Trim_Resultado!BT101</f>
        <v>12502.2217</v>
      </c>
      <c r="BH24" s="32">
        <f>PLANEL_GerPT_Trim_Resultado!BU101</f>
        <v>12502.2217</v>
      </c>
      <c r="BI24" s="32">
        <f>PLANEL_GerPT_Trim_Resultado!BV101</f>
        <v>12502.2217</v>
      </c>
      <c r="BJ24" s="32">
        <f>PLANEL_GerPT_Trim_Resultado!BW101</f>
        <v>12502.2217</v>
      </c>
      <c r="BK24" s="32">
        <f>PLANEL_GerPT_Trim_Resultado!BX101</f>
        <v>12502.2217</v>
      </c>
      <c r="BL24" s="32">
        <f>PLANEL_GerPT_Trim_Resultado!BY101</f>
        <v>12502.2217</v>
      </c>
      <c r="BM24" s="32">
        <f>PLANEL_GerPT_Trim_Resultado!BZ101</f>
        <v>12502.2217</v>
      </c>
      <c r="BN24" s="32">
        <f>PLANEL_GerPT_Trim_Resultado!CA101</f>
        <v>12502.2217</v>
      </c>
      <c r="BO24" s="32">
        <f>PLANEL_GerPT_Trim_Resultado!CB101</f>
        <v>12502.2217</v>
      </c>
      <c r="BP24" s="32">
        <f>PLANEL_GerPT_Trim_Resultado!CC101</f>
        <v>12502.2217</v>
      </c>
      <c r="BQ24" s="32">
        <f>PLANEL_GerPT_Trim_Resultado!CD101</f>
        <v>12502.2217</v>
      </c>
      <c r="BR24" s="32">
        <f>PLANEL_GerPT_Trim_Resultado!CE101</f>
        <v>12502.2217</v>
      </c>
      <c r="BS24" s="32">
        <f>PLANEL_GerPT_Trim_Resultado!CF101</f>
        <v>12502.2217</v>
      </c>
      <c r="BT24" s="32">
        <f>PLANEL_GerPT_Trim_Resultado!CG101</f>
        <v>12502.2217</v>
      </c>
      <c r="BU24" s="32">
        <f>PLANEL_GerPT_Trim_Resultado!CH101</f>
        <v>12502.2217</v>
      </c>
      <c r="BV24" s="32">
        <f>PLANEL_GerPT_Trim_Resultado!CI101</f>
        <v>12502.2217</v>
      </c>
      <c r="BW24" s="32">
        <f>PLANEL_GerPT_Trim_Resultado!CJ101</f>
        <v>12502.2217</v>
      </c>
      <c r="BX24" s="32">
        <f>PLANEL_GerPT_Trim_Resultado!CK101</f>
        <v>12502.2217</v>
      </c>
      <c r="BY24" s="32">
        <f>PLANEL_GerPT_Trim_Resultado!CL101</f>
        <v>12502.2217</v>
      </c>
      <c r="BZ24" s="32">
        <f>PLANEL_GerPT_Trim_Resultado!CM101</f>
        <v>12502.2217</v>
      </c>
      <c r="CA24" s="32">
        <f>PLANEL_GerPT_Trim_Resultado!CN101</f>
        <v>12502.2217</v>
      </c>
      <c r="CB24" s="32">
        <f>PLANEL_GerPT_Trim_Resultado!CO101</f>
        <v>12502.2217</v>
      </c>
      <c r="CC24" s="32">
        <f>PLANEL_GerPT_Trim_Resultado!CP101</f>
        <v>12502.2217</v>
      </c>
      <c r="CD24" s="32">
        <f>PLANEL_GerPT_Trim_Resultado!CQ101</f>
        <v>12502.2217</v>
      </c>
      <c r="CE24" s="32">
        <f>PLANEL_GerPT_Trim_Resultado!CR101</f>
        <v>12502.2217</v>
      </c>
      <c r="CF24" s="32">
        <f>PLANEL_GerPT_Trim_Resultado!CS101</f>
        <v>12502.2217</v>
      </c>
      <c r="CG24" s="32">
        <f>PLANEL_GerPT_Trim_Resultado!CT101</f>
        <v>12502.2217</v>
      </c>
      <c r="CH24" s="32">
        <f>PLANEL_GerPT_Trim_Resultado!CU101</f>
        <v>12502.2217</v>
      </c>
      <c r="CI24" s="32">
        <f>PLANEL_GerPT_Trim_Resultado!CV101</f>
        <v>12502.2217</v>
      </c>
      <c r="CJ24" s="32">
        <f>PLANEL_GerPT_Trim_Resultado!CW101</f>
        <v>12502.2217</v>
      </c>
      <c r="CK24" s="32">
        <f>PLANEL_GerPT_Trim_Resultado!CX101</f>
        <v>12502.2217</v>
      </c>
      <c r="CL24" s="32">
        <f>PLANEL_GerPT_Trim_Resultado!CY101</f>
        <v>12502.2217</v>
      </c>
      <c r="CM24" s="32">
        <f>PLANEL_GerPT_Trim_Resultado!CZ101</f>
        <v>12502.2217</v>
      </c>
      <c r="CN24" s="32">
        <f>PLANEL_GerPT_Trim_Resultado!DA101</f>
        <v>12502.2217</v>
      </c>
      <c r="CO24" s="32">
        <f>PLANEL_GerPT_Trim_Resultado!DB101</f>
        <v>12502.2217</v>
      </c>
      <c r="CP24" s="32">
        <f>PLANEL_GerPT_Trim_Resultado!DC101</f>
        <v>12502.2217</v>
      </c>
      <c r="CQ24" s="32">
        <f>PLANEL_GerPT_Trim_Resultado!DD101</f>
        <v>12502.2217</v>
      </c>
      <c r="CR24" s="32">
        <f>PLANEL_GerPT_Trim_Resultado!DE101</f>
        <v>12502.2217</v>
      </c>
      <c r="CS24" s="32">
        <f>PLANEL_GerPT_Trim_Resultado!DF101</f>
        <v>12502.2217</v>
      </c>
      <c r="CT24" s="32">
        <f>PLANEL_GerPT_Trim_Resultado!DG101</f>
        <v>12502.2217</v>
      </c>
      <c r="CU24" s="32">
        <f>PLANEL_GerPT_Trim_Resultado!DH101</f>
        <v>12502.2217</v>
      </c>
      <c r="CV24" s="32">
        <f>PLANEL_GerPT_Trim_Resultado!DI101</f>
        <v>12502.2217</v>
      </c>
      <c r="CW24" s="32">
        <f>PLANEL_GerPT_Trim_Resultado!DJ101</f>
        <v>12218.9719</v>
      </c>
      <c r="CX24" s="32">
        <f>PLANEL_GerPT_Trim_Resultado!DK101</f>
        <v>12502.2217</v>
      </c>
      <c r="CY24" s="75">
        <f>PLANEL_GerPT_Trim_Resultado!DL101</f>
        <v>12502.2217</v>
      </c>
      <c r="CZ24" s="75">
        <f>PLANEL_GerPT_Trim_Resultado!DM101</f>
        <v>12502.2217</v>
      </c>
      <c r="DA24" s="75">
        <f>PLANEL_GerPT_Trim_Resultado!DN101</f>
        <v>12502.2217</v>
      </c>
      <c r="DB24" s="75">
        <f>PLANEL_GerPT_Trim_Resultado!DO101</f>
        <v>12502.2217</v>
      </c>
      <c r="DC24" s="32">
        <f>PLANEL_GerPT_Trim_Resultado!DP101</f>
        <v>12502.2217</v>
      </c>
      <c r="DD24" s="32">
        <f>PLANEL_GerPT_Trim_Resultado!DQ101</f>
        <v>12502.2217</v>
      </c>
      <c r="DE24" s="32">
        <f>PLANEL_GerPT_Trim_Resultado!DR101</f>
        <v>12502.2217</v>
      </c>
      <c r="DF24" s="32">
        <f>PLANEL_GerPT_Trim_Resultado!DS101</f>
        <v>12502.2217</v>
      </c>
      <c r="DG24" s="32">
        <f>PLANEL_GerPT_Trim_Resultado!DT101</f>
        <v>12502.2217</v>
      </c>
      <c r="DH24" s="32">
        <f>PLANEL_GerPT_Trim_Resultado!DU101</f>
        <v>12502.2217</v>
      </c>
      <c r="DI24" s="32">
        <f>PLANEL_GerPT_Trim_Resultado!DV101</f>
        <v>12502.2217</v>
      </c>
      <c r="DJ24" s="32">
        <f>PLANEL_GerPT_Trim_Resultado!DW101</f>
        <v>12502.2217</v>
      </c>
      <c r="DK24" s="32">
        <f>PLANEL_GerPT_Trim_Resultado!DX101</f>
        <v>12502.2217</v>
      </c>
      <c r="DL24" s="32">
        <f>PLANEL_GerPT_Trim_Resultado!DY101</f>
        <v>12502.2217</v>
      </c>
      <c r="DM24" s="32">
        <f>PLANEL_GerPT_Trim_Resultado!DZ101</f>
        <v>12502.2217</v>
      </c>
      <c r="DN24" s="32">
        <f>PLANEL_GerPT_Trim_Resultado!EA101</f>
        <v>12502.2217</v>
      </c>
      <c r="DO24" s="32">
        <f>PLANEL_GerPT_Trim_Resultado!EB101</f>
        <v>12502.2217</v>
      </c>
      <c r="DP24" s="32">
        <f>PLANEL_GerPT_Trim_Resultado!EC101</f>
        <v>12502.2217</v>
      </c>
      <c r="DQ24" s="32">
        <f>PLANEL_GerPT_Trim_Resultado!ED101</f>
        <v>12502.2217</v>
      </c>
      <c r="DR24" s="32">
        <f>PLANEL_GerPT_Trim_Resultado!EE101</f>
        <v>12502.2217</v>
      </c>
      <c r="DS24" s="32">
        <f>PLANEL_GerPT_Trim_Resultado!EF101</f>
        <v>12502.2217</v>
      </c>
      <c r="DT24" s="32">
        <f>PLANEL_GerPT_Trim_Resultado!EG101</f>
        <v>12502.2217</v>
      </c>
      <c r="DU24" s="32">
        <f>PLANEL_GerPT_Trim_Resultado!EH101</f>
        <v>12502.2217</v>
      </c>
      <c r="DV24" s="32">
        <f>PLANEL_GerPT_Trim_Resultado!EI101</f>
        <v>12502.2217</v>
      </c>
      <c r="DW24" s="32">
        <f>PLANEL_GerPT_Trim_Resultado!EJ101</f>
        <v>12502.2217</v>
      </c>
      <c r="DX24" s="32">
        <f>PLANEL_GerPT_Trim_Resultado!EK101</f>
        <v>12502.2217</v>
      </c>
      <c r="DY24" s="32">
        <f>PLANEL_GerPT_Trim_Resultado!EL101</f>
        <v>12502.2217</v>
      </c>
      <c r="DZ24" s="32">
        <f>PLANEL_GerPT_Trim_Resultado!EM101</f>
        <v>12502.2217</v>
      </c>
      <c r="EA24" s="32">
        <f>PLANEL_GerPT_Trim_Resultado!EN101</f>
        <v>12502.2217</v>
      </c>
      <c r="EB24" s="32">
        <f>PLANEL_GerPT_Trim_Resultado!EO101</f>
        <v>12502.2217</v>
      </c>
      <c r="EC24" s="32">
        <f>PLANEL_GerPT_Trim_Resultado!EP101</f>
        <v>12502.2217</v>
      </c>
      <c r="ED24" s="32">
        <f>PLANEL_GerPT_Trim_Resultado!EQ101</f>
        <v>12502.2217</v>
      </c>
      <c r="EE24" s="32">
        <f>PLANEL_GerPT_Trim_Resultado!ER101</f>
        <v>12502.2217</v>
      </c>
      <c r="EF24" s="32">
        <f>PLANEL_GerPT_Trim_Resultado!ES101</f>
        <v>12502.2217</v>
      </c>
      <c r="EG24" s="32">
        <f>PLANEL_GerPT_Trim_Resultado!ET101</f>
        <v>12502.2217</v>
      </c>
      <c r="EH24" s="32">
        <f>PLANEL_GerPT_Trim_Resultado!EU101</f>
        <v>12502.2217</v>
      </c>
      <c r="EI24" s="32">
        <f>PLANEL_GerPT_Trim_Resultado!EV101</f>
        <v>12502.2217</v>
      </c>
      <c r="EJ24" s="32">
        <f>PLANEL_GerPT_Trim_Resultado!EW101</f>
        <v>12502.2217</v>
      </c>
      <c r="EK24" s="32">
        <f>PLANEL_GerPT_Trim_Resultado!EX101</f>
        <v>12502.2217</v>
      </c>
      <c r="EL24" s="32">
        <f>PLANEL_GerPT_Trim_Resultado!EY101</f>
        <v>12502.2217</v>
      </c>
      <c r="EM24" s="32">
        <f>PLANEL_GerPT_Trim_Resultado!EZ101</f>
        <v>12502.2217</v>
      </c>
      <c r="EN24" s="32">
        <f>PLANEL_GerPT_Trim_Resultado!FA101</f>
        <v>12502.2217</v>
      </c>
      <c r="EO24" s="32">
        <f>PLANEL_GerPT_Trim_Resultado!FB101</f>
        <v>12502.2217</v>
      </c>
      <c r="EP24" s="32">
        <f>PLANEL_GerPT_Trim_Resultado!FC101</f>
        <v>12502.2217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98476.053630969982</v>
      </c>
      <c r="T25" s="28">
        <f t="shared" si="0"/>
        <v>94359.519156589988</v>
      </c>
      <c r="U25" s="28">
        <f t="shared" si="0"/>
        <v>93935.833739990005</v>
      </c>
      <c r="V25" s="28">
        <f t="shared" si="0"/>
        <v>97878.519574100006</v>
      </c>
      <c r="W25" s="28">
        <f t="shared" si="0"/>
        <v>103588.11034697003</v>
      </c>
      <c r="X25" s="28">
        <f t="shared" si="0"/>
        <v>99290.387221800018</v>
      </c>
      <c r="Y25" s="28">
        <f t="shared" si="0"/>
        <v>98849.861281640027</v>
      </c>
      <c r="Z25" s="28">
        <f t="shared" si="0"/>
        <v>102968.9531876</v>
      </c>
      <c r="AA25" s="28">
        <f t="shared" si="0"/>
        <v>108662.23957427</v>
      </c>
      <c r="AB25" s="28">
        <f t="shared" si="0"/>
        <v>104181.06213380002</v>
      </c>
      <c r="AC25" s="28">
        <f t="shared" si="0"/>
        <v>103722.72066306999</v>
      </c>
      <c r="AD25" s="28">
        <f t="shared" si="0"/>
        <v>108022.15477160002</v>
      </c>
      <c r="AE25" s="28">
        <f t="shared" si="0"/>
        <v>112406.97308187002</v>
      </c>
      <c r="AF25" s="28">
        <f t="shared" si="0"/>
        <v>107972.29031306002</v>
      </c>
      <c r="AG25" s="28">
        <f t="shared" si="0"/>
        <v>108017.56371607</v>
      </c>
      <c r="AH25" s="28">
        <f t="shared" si="0"/>
        <v>111742.78673390004</v>
      </c>
      <c r="AI25" s="28">
        <f t="shared" si="0"/>
        <v>116875.96941656999</v>
      </c>
      <c r="AJ25" s="28">
        <f t="shared" si="0"/>
        <v>112005.15540980001</v>
      </c>
      <c r="AK25" s="28">
        <f t="shared" si="0"/>
        <v>111953.91678427004</v>
      </c>
      <c r="AL25" s="28">
        <f t="shared" si="0"/>
        <v>116709.70219060002</v>
      </c>
      <c r="AM25" s="28">
        <f t="shared" si="0"/>
        <v>120320.92750387001</v>
      </c>
      <c r="AN25" s="28">
        <f t="shared" si="0"/>
        <v>112498.99322070002</v>
      </c>
      <c r="AO25" s="28">
        <f t="shared" si="0"/>
        <v>111404.12546996999</v>
      </c>
      <c r="AP25" s="28">
        <f t="shared" si="0"/>
        <v>117248.52593450001</v>
      </c>
      <c r="AQ25" s="28">
        <f t="shared" si="0"/>
        <v>122188.72232747002</v>
      </c>
      <c r="AR25" s="28">
        <f t="shared" si="0"/>
        <v>115625.81799390003</v>
      </c>
      <c r="AS25" s="28">
        <f t="shared" si="0"/>
        <v>112429.40550457001</v>
      </c>
      <c r="AT25" s="28">
        <f t="shared" si="0"/>
        <v>119090.34943490004</v>
      </c>
      <c r="AU25" s="28">
        <f t="shared" si="0"/>
        <v>125533.43748547003</v>
      </c>
      <c r="AV25" s="28">
        <f t="shared" si="0"/>
        <v>121037.15131089999</v>
      </c>
      <c r="AW25" s="28">
        <f t="shared" si="0"/>
        <v>120478.80380757002</v>
      </c>
      <c r="AX25" s="28">
        <f t="shared" si="0"/>
        <v>122419.87573630002</v>
      </c>
      <c r="AY25" s="28">
        <f t="shared" si="0"/>
        <v>129747.25372977002</v>
      </c>
      <c r="AZ25" s="28">
        <f t="shared" si="0"/>
        <v>121374.80458020003</v>
      </c>
      <c r="BA25" s="28">
        <f t="shared" si="0"/>
        <v>119610.62939267</v>
      </c>
      <c r="BB25" s="28">
        <f t="shared" si="0"/>
        <v>126612.28516520001</v>
      </c>
      <c r="BC25" s="28">
        <f t="shared" si="0"/>
        <v>133958.52764648001</v>
      </c>
      <c r="BD25" s="28">
        <f t="shared" si="0"/>
        <v>125929.72233151001</v>
      </c>
      <c r="BE25" s="28">
        <f t="shared" si="0"/>
        <v>123895.33406468002</v>
      </c>
      <c r="BF25" s="28">
        <f t="shared" si="0"/>
        <v>130802.76568900004</v>
      </c>
      <c r="BG25" s="28">
        <f t="shared" si="0"/>
        <v>138437.34936078</v>
      </c>
      <c r="BH25" s="28">
        <f t="shared" si="0"/>
        <v>129700.29244434999</v>
      </c>
      <c r="BI25" s="28">
        <f t="shared" si="0"/>
        <v>130237.31400168</v>
      </c>
      <c r="BJ25" s="28">
        <f t="shared" si="0"/>
        <v>135344.852335</v>
      </c>
      <c r="BK25" s="28">
        <f t="shared" si="0"/>
        <v>143052.65498877998</v>
      </c>
      <c r="BL25" s="28">
        <f t="shared" si="0"/>
        <v>134303.16219279001</v>
      </c>
      <c r="BM25" s="28">
        <f t="shared" si="0"/>
        <v>132308.98604278002</v>
      </c>
      <c r="BN25" s="28">
        <f t="shared" si="0"/>
        <v>139852.70223140001</v>
      </c>
      <c r="BO25" s="28">
        <f t="shared" si="0"/>
        <v>144478.76552811998</v>
      </c>
      <c r="BP25" s="28">
        <f t="shared" ref="BP25:EA25" si="1">SUM(BP4:BP24)</f>
        <v>134661.13305469</v>
      </c>
      <c r="BQ25" s="28">
        <f t="shared" si="1"/>
        <v>132291.31356892001</v>
      </c>
      <c r="BR25" s="28">
        <f t="shared" si="1"/>
        <v>140072.43400139999</v>
      </c>
      <c r="BS25" s="28">
        <f t="shared" si="1"/>
        <v>147194.83363512001</v>
      </c>
      <c r="BT25" s="28">
        <f t="shared" si="1"/>
        <v>136675.97373868999</v>
      </c>
      <c r="BU25" s="28">
        <f t="shared" si="1"/>
        <v>134048.28066392001</v>
      </c>
      <c r="BV25" s="28">
        <f t="shared" si="1"/>
        <v>142764.41502037999</v>
      </c>
      <c r="BW25" s="28">
        <f t="shared" si="1"/>
        <v>149544.36746732003</v>
      </c>
      <c r="BX25" s="28">
        <f t="shared" si="1"/>
        <v>139189.19865708999</v>
      </c>
      <c r="BY25" s="28">
        <f t="shared" si="1"/>
        <v>137653.66112855999</v>
      </c>
      <c r="BZ25" s="28">
        <f t="shared" si="1"/>
        <v>145091.85193117999</v>
      </c>
      <c r="CA25" s="28">
        <f t="shared" si="1"/>
        <v>151250.39484352001</v>
      </c>
      <c r="CB25" s="28">
        <f t="shared" si="1"/>
        <v>140348.12987649001</v>
      </c>
      <c r="CC25" s="28">
        <f t="shared" si="1"/>
        <v>137651.98691136</v>
      </c>
      <c r="CD25" s="28">
        <f t="shared" si="1"/>
        <v>146773.01031198</v>
      </c>
      <c r="CE25" s="28">
        <f t="shared" si="1"/>
        <v>154131.50381492</v>
      </c>
      <c r="CF25" s="28">
        <f t="shared" si="1"/>
        <v>143481.88414454</v>
      </c>
      <c r="CG25" s="28">
        <f t="shared" si="1"/>
        <v>140993.53202672</v>
      </c>
      <c r="CH25" s="28">
        <f t="shared" si="1"/>
        <v>149628.16475207999</v>
      </c>
      <c r="CI25" s="28">
        <f t="shared" si="1"/>
        <v>156924.28443771997</v>
      </c>
      <c r="CJ25" s="28">
        <f t="shared" si="1"/>
        <v>145382.88720894002</v>
      </c>
      <c r="CK25" s="28">
        <f t="shared" si="1"/>
        <v>143594.06480391999</v>
      </c>
      <c r="CL25" s="28">
        <f t="shared" si="1"/>
        <v>152031.17545487999</v>
      </c>
      <c r="CM25" s="28">
        <f t="shared" si="1"/>
        <v>159065.11085581998</v>
      </c>
      <c r="CN25" s="28">
        <f t="shared" si="1"/>
        <v>146895.54304576002</v>
      </c>
      <c r="CO25" s="28">
        <f t="shared" si="1"/>
        <v>145790.18139201999</v>
      </c>
      <c r="CP25" s="28">
        <f t="shared" si="1"/>
        <v>154146.76919651998</v>
      </c>
      <c r="CQ25" s="28">
        <f t="shared" si="1"/>
        <v>162169.41297159999</v>
      </c>
      <c r="CR25" s="28">
        <f t="shared" si="1"/>
        <v>149974.53283010001</v>
      </c>
      <c r="CS25" s="28">
        <f t="shared" si="1"/>
        <v>147686.66483579998</v>
      </c>
      <c r="CT25" s="28">
        <f t="shared" si="1"/>
        <v>157222.10373510001</v>
      </c>
      <c r="CU25" s="28">
        <f t="shared" si="1"/>
        <v>164271.0769597</v>
      </c>
      <c r="CV25" s="28">
        <f t="shared" si="1"/>
        <v>151871.55206550003</v>
      </c>
      <c r="CW25" s="28">
        <f t="shared" si="1"/>
        <v>150028.61963400003</v>
      </c>
      <c r="CX25" s="28">
        <f t="shared" si="1"/>
        <v>159296.22935890002</v>
      </c>
      <c r="CY25" s="76">
        <f t="shared" si="1"/>
        <v>166887.29829369998</v>
      </c>
      <c r="CZ25" s="76">
        <f t="shared" si="1"/>
        <v>154026.5402395</v>
      </c>
      <c r="DA25" s="76">
        <f t="shared" si="1"/>
        <v>151184.1773449</v>
      </c>
      <c r="DB25" s="76">
        <f t="shared" si="1"/>
        <v>161886.66122050001</v>
      </c>
      <c r="DC25" s="28">
        <f t="shared" si="1"/>
        <v>168909.81577469999</v>
      </c>
      <c r="DD25" s="28">
        <f t="shared" si="1"/>
        <v>157003.81219550001</v>
      </c>
      <c r="DE25" s="28">
        <f t="shared" si="1"/>
        <v>152980.61996390001</v>
      </c>
      <c r="DF25" s="28">
        <f t="shared" si="1"/>
        <v>164100.9900169</v>
      </c>
      <c r="DG25" s="28">
        <f t="shared" si="1"/>
        <v>171067.3954097</v>
      </c>
      <c r="DH25" s="28">
        <f t="shared" si="1"/>
        <v>157799.9878725</v>
      </c>
      <c r="DI25" s="28">
        <f t="shared" si="1"/>
        <v>156488.26321999999</v>
      </c>
      <c r="DJ25" s="28">
        <f t="shared" si="1"/>
        <v>166023.7644899</v>
      </c>
      <c r="DK25" s="28">
        <f t="shared" si="1"/>
        <v>173104.38673569998</v>
      </c>
      <c r="DL25" s="28">
        <f t="shared" si="1"/>
        <v>159631.6608715</v>
      </c>
      <c r="DM25" s="28">
        <f t="shared" si="1"/>
        <v>156716.31460489999</v>
      </c>
      <c r="DN25" s="28">
        <f t="shared" si="1"/>
        <v>168039.50321489997</v>
      </c>
      <c r="DO25" s="28">
        <f t="shared" si="1"/>
        <v>175180.30740969998</v>
      </c>
      <c r="DP25" s="28">
        <f t="shared" si="1"/>
        <v>161497.1195195</v>
      </c>
      <c r="DQ25" s="28">
        <f t="shared" si="1"/>
        <v>160067.18406889998</v>
      </c>
      <c r="DR25" s="28">
        <f t="shared" si="1"/>
        <v>170092.76164489999</v>
      </c>
      <c r="DS25" s="28">
        <f t="shared" si="1"/>
        <v>176419.10178169998</v>
      </c>
      <c r="DT25" s="28">
        <f t="shared" si="1"/>
        <v>162519.93258650001</v>
      </c>
      <c r="DU25" s="28">
        <f t="shared" si="1"/>
        <v>160264.97417890001</v>
      </c>
      <c r="DV25" s="28">
        <f t="shared" si="1"/>
        <v>171308.90360290001</v>
      </c>
      <c r="DW25" s="28">
        <f t="shared" si="1"/>
        <v>177333.61163569998</v>
      </c>
      <c r="DX25" s="28">
        <f t="shared" si="1"/>
        <v>163081.8327235</v>
      </c>
      <c r="DY25" s="28">
        <f t="shared" si="1"/>
        <v>160221.52750890001</v>
      </c>
      <c r="DZ25" s="28">
        <f t="shared" si="1"/>
        <v>172396.29577989999</v>
      </c>
      <c r="EA25" s="28">
        <f t="shared" si="1"/>
        <v>178445.28860869998</v>
      </c>
      <c r="EB25" s="28">
        <f t="shared" ref="EB25:EP25" si="2">SUM(EB4:EB24)</f>
        <v>163975.9613045</v>
      </c>
      <c r="EC25" s="28">
        <f t="shared" si="2"/>
        <v>160899.95666589998</v>
      </c>
      <c r="ED25" s="28">
        <f t="shared" si="2"/>
        <v>173174.82420990002</v>
      </c>
      <c r="EE25" s="28">
        <f t="shared" si="2"/>
        <v>179779.93977269999</v>
      </c>
      <c r="EF25" s="28">
        <f t="shared" si="2"/>
        <v>165061.08004450004</v>
      </c>
      <c r="EG25" s="28">
        <f t="shared" si="2"/>
        <v>166446.93010289999</v>
      </c>
      <c r="EH25" s="28">
        <f t="shared" si="2"/>
        <v>174482.05329889999</v>
      </c>
      <c r="EI25" s="28">
        <f t="shared" si="2"/>
        <v>181910.14684269999</v>
      </c>
      <c r="EJ25" s="28">
        <f t="shared" si="2"/>
        <v>166955.7860245</v>
      </c>
      <c r="EK25" s="28">
        <f t="shared" si="2"/>
        <v>165099.10961889999</v>
      </c>
      <c r="EL25" s="28">
        <f t="shared" si="2"/>
        <v>176586.1185399</v>
      </c>
      <c r="EM25" s="28">
        <f t="shared" si="2"/>
        <v>182775.98697269996</v>
      </c>
      <c r="EN25" s="28">
        <f t="shared" si="2"/>
        <v>167581.9814745</v>
      </c>
      <c r="EO25" s="28">
        <f t="shared" si="2"/>
        <v>164942.31400889999</v>
      </c>
      <c r="EP25" s="28">
        <f t="shared" si="2"/>
        <v>177631.6028699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0.65425828198523373</v>
      </c>
      <c r="T30" s="47">
        <f>IF(PLANEL_Pot_Trim!T4&lt;&gt;0,T4/PLANEL_Pot_Trim!T4,0)</f>
        <v>0.63591672451236236</v>
      </c>
      <c r="U30" s="47">
        <f>IF(PLANEL_Pot_Trim!U4&lt;&gt;0,U4/PLANEL_Pot_Trim!U4,0)</f>
        <v>0.57708514244798115</v>
      </c>
      <c r="V30" s="47">
        <f>IF(PLANEL_Pot_Trim!V4&lt;&gt;0,V4/PLANEL_Pot_Trim!V4,0)</f>
        <v>0.64877995243964126</v>
      </c>
      <c r="W30" s="47">
        <f>IF(PLANEL_Pot_Trim!W4&lt;&gt;0,W4/PLANEL_Pot_Trim!W4,0)</f>
        <v>0.65393629014261101</v>
      </c>
      <c r="X30" s="47">
        <f>IF(PLANEL_Pot_Trim!X4&lt;&gt;0,X4/PLANEL_Pot_Trim!X4,0)</f>
        <v>0.64710839143846566</v>
      </c>
      <c r="Y30" s="47">
        <f>IF(PLANEL_Pot_Trim!Y4&lt;&gt;0,Y4/PLANEL_Pot_Trim!Y4,0)</f>
        <v>0.60818742211346855</v>
      </c>
      <c r="Z30" s="47">
        <f>IF(PLANEL_Pot_Trim!Z4&lt;&gt;0,Z4/PLANEL_Pot_Trim!Z4,0)</f>
        <v>0.6512596785360667</v>
      </c>
      <c r="AA30" s="47">
        <f>IF(PLANEL_Pot_Trim!AA4&lt;&gt;0,AA4/PLANEL_Pot_Trim!AA4,0)</f>
        <v>0.71121094059835532</v>
      </c>
      <c r="AB30" s="47">
        <f>IF(PLANEL_Pot_Trim!AB4&lt;&gt;0,AB4/PLANEL_Pot_Trim!AB4,0)</f>
        <v>0.64532758625761677</v>
      </c>
      <c r="AC30" s="47">
        <f>IF(PLANEL_Pot_Trim!AC4&lt;&gt;0,AC4/PLANEL_Pot_Trim!AC4,0)</f>
        <v>0.6425445629341503</v>
      </c>
      <c r="AD30" s="47">
        <f>IF(PLANEL_Pot_Trim!AD4&lt;&gt;0,AD4/PLANEL_Pot_Trim!AD4,0)</f>
        <v>0.66877154311414311</v>
      </c>
      <c r="AE30" s="47">
        <f>IF(PLANEL_Pot_Trim!AE4&lt;&gt;0,AE4/PLANEL_Pot_Trim!AE4,0)</f>
        <v>0.73328767428956088</v>
      </c>
      <c r="AF30" s="47">
        <f>IF(PLANEL_Pot_Trim!AF4&lt;&gt;0,AF4/PLANEL_Pot_Trim!AF4,0)</f>
        <v>0.65875720607175714</v>
      </c>
      <c r="AG30" s="47">
        <f>IF(PLANEL_Pot_Trim!AG4&lt;&gt;0,AG4/PLANEL_Pot_Trim!AG4,0)</f>
        <v>0.6433306590950113</v>
      </c>
      <c r="AH30" s="47">
        <f>IF(PLANEL_Pot_Trim!AH4&lt;&gt;0,AH4/PLANEL_Pot_Trim!AH4,0)</f>
        <v>0.65706967095876501</v>
      </c>
      <c r="AI30" s="47">
        <f>IF(PLANEL_Pot_Trim!AI4&lt;&gt;0,AI4/PLANEL_Pot_Trim!AI4,0)</f>
        <v>0.72350431249874347</v>
      </c>
      <c r="AJ30" s="47">
        <f>IF(PLANEL_Pot_Trim!AJ4&lt;&gt;0,AJ4/PLANEL_Pot_Trim!AJ4,0)</f>
        <v>0.67000909453530555</v>
      </c>
      <c r="AK30" s="47">
        <f>IF(PLANEL_Pot_Trim!AK4&lt;&gt;0,AK4/PLANEL_Pot_Trim!AK4,0)</f>
        <v>0.65627981548462899</v>
      </c>
      <c r="AL30" s="47">
        <f>IF(PLANEL_Pot_Trim!AL4&lt;&gt;0,AL4/PLANEL_Pot_Trim!AL4,0)</f>
        <v>0.66589070762833524</v>
      </c>
      <c r="AM30" s="47">
        <f>IF(PLANEL_Pot_Trim!AM4&lt;&gt;0,AM4/PLANEL_Pot_Trim!AM4,0)</f>
        <v>0.73376919486640491</v>
      </c>
      <c r="AN30" s="47">
        <f>IF(PLANEL_Pot_Trim!AN4&lt;&gt;0,AN4/PLANEL_Pot_Trim!AN4,0)</f>
        <v>0.66998866407874513</v>
      </c>
      <c r="AO30" s="47">
        <f>IF(PLANEL_Pot_Trim!AO4&lt;&gt;0,AO4/PLANEL_Pot_Trim!AO4,0)</f>
        <v>0.65048474093657038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0.69412782871841672</v>
      </c>
      <c r="AS30" s="47">
        <f>IF(PLANEL_Pot_Trim!AS4&lt;&gt;0,AS4/PLANEL_Pot_Trim!AS4,0)</f>
        <v>0.6337981086113047</v>
      </c>
      <c r="AT30" s="47">
        <f>IF(PLANEL_Pot_Trim!AT4&lt;&gt;0,AT4/PLANEL_Pot_Trim!AT4,0)</f>
        <v>0.66447799093924764</v>
      </c>
      <c r="AU30" s="47">
        <f>IF(PLANEL_Pot_Trim!AU4&lt;&gt;0,AU4/PLANEL_Pot_Trim!AU4,0)</f>
        <v>0.73510334072443517</v>
      </c>
      <c r="AV30" s="47">
        <f>IF(PLANEL_Pot_Trim!AV4&lt;&gt;0,AV4/PLANEL_Pot_Trim!AV4,0)</f>
        <v>0.70763284212015232</v>
      </c>
      <c r="AW30" s="47">
        <f>IF(PLANEL_Pot_Trim!AW4&lt;&gt;0,AW4/PLANEL_Pot_Trim!AW4,0)</f>
        <v>0.64886556378624738</v>
      </c>
      <c r="AX30" s="47">
        <f>IF(PLANEL_Pot_Trim!AX4&lt;&gt;0,AX4/PLANEL_Pot_Trim!AX4,0)</f>
        <v>0.66983960942426635</v>
      </c>
      <c r="AY30" s="47">
        <f>IF(PLANEL_Pot_Trim!AY4&lt;&gt;0,AY4/PLANEL_Pot_Trim!AY4,0)</f>
        <v>0.73510334072443517</v>
      </c>
      <c r="AZ30" s="47">
        <f>IF(PLANEL_Pot_Trim!AZ4&lt;&gt;0,AZ4/PLANEL_Pot_Trim!AZ4,0)</f>
        <v>0.64731069115360418</v>
      </c>
      <c r="BA30" s="47">
        <f>IF(PLANEL_Pot_Trim!BA4&lt;&gt;0,BA4/PLANEL_Pot_Trim!BA4,0)</f>
        <v>0.63033636426689565</v>
      </c>
      <c r="BB30" s="47">
        <f>IF(PLANEL_Pot_Trim!BB4&lt;&gt;0,BB4/PLANEL_Pot_Trim!BB4,0)</f>
        <v>0.67148337396211133</v>
      </c>
      <c r="BC30" s="47">
        <f>IF(PLANEL_Pot_Trim!BC4&lt;&gt;0,BC4/PLANEL_Pot_Trim!BC4,0)</f>
        <v>0.73956761571521534</v>
      </c>
      <c r="BD30" s="47">
        <f>IF(PLANEL_Pot_Trim!BD4&lt;&gt;0,BD4/PLANEL_Pot_Trim!BD4,0)</f>
        <v>0.68975751130795038</v>
      </c>
      <c r="BE30" s="47">
        <f>IF(PLANEL_Pot_Trim!BE4&lt;&gt;0,BE4/PLANEL_Pot_Trim!BE4,0)</f>
        <v>0.63627573309011209</v>
      </c>
      <c r="BF30" s="47">
        <f>IF(PLANEL_Pot_Trim!BF4&lt;&gt;0,BF4/PLANEL_Pot_Trim!BF4,0)</f>
        <v>0.67624223584626597</v>
      </c>
      <c r="BG30" s="47">
        <f>IF(PLANEL_Pot_Trim!BG4&lt;&gt;0,BG4/PLANEL_Pot_Trim!BG4,0)</f>
        <v>0.7413144741325931</v>
      </c>
      <c r="BH30" s="47">
        <f>IF(PLANEL_Pot_Trim!BH4&lt;&gt;0,BH4/PLANEL_Pot_Trim!BH4,0)</f>
        <v>0.63017626759654788</v>
      </c>
      <c r="BI30" s="47">
        <f>IF(PLANEL_Pot_Trim!BI4&lt;&gt;0,BI4/PLANEL_Pot_Trim!BI4,0)</f>
        <v>0.6242663834993365</v>
      </c>
      <c r="BJ30" s="47">
        <f>IF(PLANEL_Pot_Trim!BJ4&lt;&gt;0,BJ4/PLANEL_Pot_Trim!BJ4,0)</f>
        <v>0.6702734247433223</v>
      </c>
      <c r="BK30" s="47">
        <f>IF(PLANEL_Pot_Trim!BK4&lt;&gt;0,BK4/PLANEL_Pot_Trim!BK4,0)</f>
        <v>0.74667828539217362</v>
      </c>
      <c r="BL30" s="47">
        <f>IF(PLANEL_Pot_Trim!BL4&lt;&gt;0,BL4/PLANEL_Pot_Trim!BL4,0)</f>
        <v>0.68717865460584959</v>
      </c>
      <c r="BM30" s="47">
        <f>IF(PLANEL_Pot_Trim!BM4&lt;&gt;0,BM4/PLANEL_Pot_Trim!BM4,0)</f>
        <v>0.64605383043381459</v>
      </c>
      <c r="BN30" s="47">
        <f>IF(PLANEL_Pot_Trim!BN4&lt;&gt;0,BN4/PLANEL_Pot_Trim!BN4,0)</f>
        <v>0.66466756204637412</v>
      </c>
      <c r="BO30" s="47">
        <f>IF(PLANEL_Pot_Trim!BO4&lt;&gt;0,BO4/PLANEL_Pot_Trim!BO4,0)</f>
        <v>0.75417443958366925</v>
      </c>
      <c r="BP30" s="47">
        <f>IF(PLANEL_Pot_Trim!BP4&lt;&gt;0,BP4/PLANEL_Pot_Trim!BP4,0)</f>
        <v>0.66076442023783177</v>
      </c>
      <c r="BQ30" s="47">
        <f>IF(PLANEL_Pot_Trim!BQ4&lt;&gt;0,BQ4/PLANEL_Pot_Trim!BQ4,0)</f>
        <v>0.60650570039571206</v>
      </c>
      <c r="BR30" s="47">
        <f>IF(PLANEL_Pot_Trim!BR4&lt;&gt;0,BR4/PLANEL_Pot_Trim!BR4,0)</f>
        <v>0.6687678506465583</v>
      </c>
      <c r="BS30" s="47">
        <f>IF(PLANEL_Pot_Trim!BS4&lt;&gt;0,BS4/PLANEL_Pot_Trim!BS4,0)</f>
        <v>0.75587008883109308</v>
      </c>
      <c r="BT30" s="47">
        <f>IF(PLANEL_Pot_Trim!BT4&lt;&gt;0,BT4/PLANEL_Pot_Trim!BT4,0)</f>
        <v>0.65313288299509298</v>
      </c>
      <c r="BU30" s="47">
        <f>IF(PLANEL_Pot_Trim!BU4&lt;&gt;0,BU4/PLANEL_Pot_Trim!BU4,0)</f>
        <v>0.59997651404529284</v>
      </c>
      <c r="BV30" s="47">
        <f>IF(PLANEL_Pot_Trim!BV4&lt;&gt;0,BV4/PLANEL_Pot_Trim!BV4,0)</f>
        <v>0.66800034046421641</v>
      </c>
      <c r="BW30" s="47">
        <f>IF(PLANEL_Pot_Trim!BW4&lt;&gt;0,BW4/PLANEL_Pot_Trim!BW4,0)</f>
        <v>0.75403163551708641</v>
      </c>
      <c r="BX30" s="47">
        <f>IF(PLANEL_Pot_Trim!BX4&lt;&gt;0,BX4/PLANEL_Pot_Trim!BX4,0)</f>
        <v>0.67111469969530846</v>
      </c>
      <c r="BY30" s="47">
        <f>IF(PLANEL_Pot_Trim!BY4&lt;&gt;0,BY4/PLANEL_Pot_Trim!BY4,0)</f>
        <v>0.58439467554919677</v>
      </c>
      <c r="BZ30" s="47">
        <f>IF(PLANEL_Pot_Trim!BZ4&lt;&gt;0,BZ4/PLANEL_Pot_Trim!BZ4,0)</f>
        <v>0.66380835466640631</v>
      </c>
      <c r="CA30" s="47">
        <f>IF(PLANEL_Pot_Trim!CA4&lt;&gt;0,CA4/PLANEL_Pot_Trim!CA4,0)</f>
        <v>0.75347321576365545</v>
      </c>
      <c r="CB30" s="47">
        <f>IF(PLANEL_Pot_Trim!CB4&lt;&gt;0,CB4/PLANEL_Pot_Trim!CB4,0)</f>
        <v>0.64272330475773176</v>
      </c>
      <c r="CC30" s="47">
        <f>IF(PLANEL_Pot_Trim!CC4&lt;&gt;0,CC4/PLANEL_Pot_Trim!CC4,0)</f>
        <v>0.58759125923982025</v>
      </c>
      <c r="CD30" s="47">
        <f>IF(PLANEL_Pot_Trim!CD4&lt;&gt;0,CD4/PLANEL_Pot_Trim!CD4,0)</f>
        <v>0.66029031976514985</v>
      </c>
      <c r="CE30" s="47">
        <f>IF(PLANEL_Pot_Trim!CE4&lt;&gt;0,CE4/PLANEL_Pot_Trim!CE4,0)</f>
        <v>0.75222007916505995</v>
      </c>
      <c r="CF30" s="47">
        <f>IF(PLANEL_Pot_Trim!CF4&lt;&gt;0,CF4/PLANEL_Pot_Trim!CF4,0)</f>
        <v>0.64915691423498978</v>
      </c>
      <c r="CG30" s="47">
        <f>IF(PLANEL_Pot_Trim!CG4&lt;&gt;0,CG4/PLANEL_Pot_Trim!CG4,0)</f>
        <v>0.59695006440679244</v>
      </c>
      <c r="CH30" s="47">
        <f>IF(PLANEL_Pot_Trim!CH4&lt;&gt;0,CH4/PLANEL_Pot_Trim!CH4,0)</f>
        <v>0.65726248449749691</v>
      </c>
      <c r="CI30" s="47">
        <f>IF(PLANEL_Pot_Trim!CI4&lt;&gt;0,CI4/PLANEL_Pot_Trim!CI4,0)</f>
        <v>0.7537901651191109</v>
      </c>
      <c r="CJ30" s="47">
        <f>IF(PLANEL_Pot_Trim!CJ4&lt;&gt;0,CJ4/PLANEL_Pot_Trim!CJ4,0)</f>
        <v>0.63178278823117773</v>
      </c>
      <c r="CK30" s="47">
        <f>IF(PLANEL_Pot_Trim!CK4&lt;&gt;0,CK4/PLANEL_Pot_Trim!CK4,0)</f>
        <v>0.57745444755079078</v>
      </c>
      <c r="CL30" s="47">
        <f>IF(PLANEL_Pot_Trim!CL4&lt;&gt;0,CL4/PLANEL_Pot_Trim!CL4,0)</f>
        <v>0.65564886938996392</v>
      </c>
      <c r="CM30" s="47">
        <f>IF(PLANEL_Pot_Trim!CM4&lt;&gt;0,CM4/PLANEL_Pot_Trim!CM4,0)</f>
        <v>0.75531831144872796</v>
      </c>
      <c r="CN30" s="47">
        <f>IF(PLANEL_Pot_Trim!CN4&lt;&gt;0,CN4/PLANEL_Pot_Trim!CN4,0)</f>
        <v>0.6400351997131748</v>
      </c>
      <c r="CO30" s="47">
        <f>IF(PLANEL_Pot_Trim!CO4&lt;&gt;0,CO4/PLANEL_Pot_Trim!CO4,0)</f>
        <v>0.57112024692037899</v>
      </c>
      <c r="CP30" s="47">
        <f>IF(PLANEL_Pot_Trim!CP4&lt;&gt;0,CP4/PLANEL_Pot_Trim!CP4,0)</f>
        <v>0.65448219127872986</v>
      </c>
      <c r="CQ30" s="47">
        <f>IF(PLANEL_Pot_Trim!CQ4&lt;&gt;0,CQ4/PLANEL_Pot_Trim!CQ4,0)</f>
        <v>0.75722359101612102</v>
      </c>
      <c r="CR30" s="47">
        <f>IF(PLANEL_Pot_Trim!CR4&lt;&gt;0,CR4/PLANEL_Pot_Trim!CR4,0)</f>
        <v>0.65083016634770641</v>
      </c>
      <c r="CS30" s="47">
        <f>IF(PLANEL_Pot_Trim!CS4&lt;&gt;0,CS4/PLANEL_Pot_Trim!CS4,0)</f>
        <v>0.573382786681087</v>
      </c>
      <c r="CT30" s="47">
        <f>IF(PLANEL_Pot_Trim!CT4&lt;&gt;0,CT4/PLANEL_Pot_Trim!CT4,0)</f>
        <v>0.65546889135451714</v>
      </c>
      <c r="CU30" s="47">
        <f>IF(PLANEL_Pot_Trim!CU4&lt;&gt;0,CU4/PLANEL_Pot_Trim!CU4,0)</f>
        <v>0.75913597076078332</v>
      </c>
      <c r="CV30" s="47">
        <f>IF(PLANEL_Pot_Trim!CV4&lt;&gt;0,CV4/PLANEL_Pot_Trim!CV4,0)</f>
        <v>0.63191553932816036</v>
      </c>
      <c r="CW30" s="47">
        <f>IF(PLANEL_Pot_Trim!CW4&lt;&gt;0,CW4/PLANEL_Pot_Trim!CW4,0)</f>
        <v>0.57754145848754779</v>
      </c>
      <c r="CX30" s="47">
        <f>IF(PLANEL_Pot_Trim!CX4&lt;&gt;0,CX4/PLANEL_Pot_Trim!CX4,0)</f>
        <v>0.65704119205179912</v>
      </c>
      <c r="CY30" s="77">
        <f>IF(PLANEL_Pot_Trim!CY4&lt;&gt;0,CY4/PLANEL_Pot_Trim!CY4,0)</f>
        <v>0.75913597076078332</v>
      </c>
      <c r="CZ30" s="77">
        <f>IF(PLANEL_Pot_Trim!CZ4&lt;&gt;0,CZ4/PLANEL_Pot_Trim!CZ4,0)</f>
        <v>0.6371994365064001</v>
      </c>
      <c r="DA30" s="77">
        <f>IF(PLANEL_Pot_Trim!DA4&lt;&gt;0,DA4/PLANEL_Pot_Trim!DA4,0)</f>
        <v>0.5443549311591126</v>
      </c>
      <c r="DB30" s="77">
        <f>IF(PLANEL_Pot_Trim!DB4&lt;&gt;0,DB4/PLANEL_Pot_Trim!DB4,0)</f>
        <v>0.65502973185145863</v>
      </c>
      <c r="DC30" s="47">
        <f>IF(PLANEL_Pot_Trim!DC4&lt;&gt;0,DC4/PLANEL_Pot_Trim!DC4,0)</f>
        <v>0.75913597076078332</v>
      </c>
      <c r="DD30" s="47">
        <f>IF(PLANEL_Pot_Trim!DD4&lt;&gt;0,DD4/PLANEL_Pot_Trim!DD4,0)</f>
        <v>0.64839812368224425</v>
      </c>
      <c r="DE30" s="47">
        <f>IF(PLANEL_Pot_Trim!DE4&lt;&gt;0,DE4/PLANEL_Pot_Trim!DE4,0)</f>
        <v>0.59322189265057934</v>
      </c>
      <c r="DF30" s="47">
        <f>IF(PLANEL_Pot_Trim!DF4&lt;&gt;0,DF4/PLANEL_Pot_Trim!DF4,0)</f>
        <v>0.65277230745864556</v>
      </c>
      <c r="DG30" s="47">
        <f>IF(PLANEL_Pot_Trim!DG4&lt;&gt;0,DG4/PLANEL_Pot_Trim!DG4,0)</f>
        <v>0.75913597076078332</v>
      </c>
      <c r="DH30" s="47">
        <f>IF(PLANEL_Pot_Trim!DH4&lt;&gt;0,DH4/PLANEL_Pot_Trim!DH4,0)</f>
        <v>0.64462313431034701</v>
      </c>
      <c r="DI30" s="47">
        <f>IF(PLANEL_Pot_Trim!DI4&lt;&gt;0,DI4/PLANEL_Pot_Trim!DI4,0)</f>
        <v>0.55774749887691166</v>
      </c>
      <c r="DJ30" s="47">
        <f>IF(PLANEL_Pot_Trim!DJ4&lt;&gt;0,DJ4/PLANEL_Pot_Trim!DJ4,0)</f>
        <v>0.65013413785855834</v>
      </c>
      <c r="DK30" s="47">
        <f>IF(PLANEL_Pot_Trim!DK4&lt;&gt;0,DK4/PLANEL_Pot_Trim!DK4,0)</f>
        <v>0.75913597076078332</v>
      </c>
      <c r="DL30" s="47">
        <f>IF(PLANEL_Pot_Trim!DL4&lt;&gt;0,DL4/PLANEL_Pot_Trim!DL4,0)</f>
        <v>0.6501476694712538</v>
      </c>
      <c r="DM30" s="47">
        <f>IF(PLANEL_Pot_Trim!DM4&lt;&gt;0,DM4/PLANEL_Pot_Trim!DM4,0)</f>
        <v>0.58589321150733209</v>
      </c>
      <c r="DN30" s="47">
        <f>IF(PLANEL_Pot_Trim!DN4&lt;&gt;0,DN4/PLANEL_Pot_Trim!DN4,0)</f>
        <v>0.65736322964086735</v>
      </c>
      <c r="DO30" s="47">
        <f>IF(PLANEL_Pot_Trim!DO4&lt;&gt;0,DO4/PLANEL_Pot_Trim!DO4,0)</f>
        <v>0.75913597076078332</v>
      </c>
      <c r="DP30" s="47">
        <f>IF(PLANEL_Pot_Trim!DP4&lt;&gt;0,DP4/PLANEL_Pot_Trim!DP4,0)</f>
        <v>0.65505846213279439</v>
      </c>
      <c r="DQ30" s="47">
        <f>IF(PLANEL_Pot_Trim!DQ4&lt;&gt;0,DQ4/PLANEL_Pot_Trim!DQ4,0)</f>
        <v>0.57265835779243257</v>
      </c>
      <c r="DR30" s="47">
        <f>IF(PLANEL_Pot_Trim!DR4&lt;&gt;0,DR4/PLANEL_Pot_Trim!DR4,0)</f>
        <v>0.65243110086050105</v>
      </c>
      <c r="DS30" s="47">
        <f>IF(PLANEL_Pot_Trim!DS4&lt;&gt;0,DS4/PLANEL_Pot_Trim!DS4,0)</f>
        <v>0.75788582015508787</v>
      </c>
      <c r="DT30" s="47">
        <f>IF(PLANEL_Pot_Trim!DT4&lt;&gt;0,DT4/PLANEL_Pot_Trim!DT4,0)</f>
        <v>0.65920257896318757</v>
      </c>
      <c r="DU30" s="47">
        <f>IF(PLANEL_Pot_Trim!DU4&lt;&gt;0,DU4/PLANEL_Pot_Trim!DU4,0)</f>
        <v>0.5681469710361825</v>
      </c>
      <c r="DV30" s="47">
        <f>IF(PLANEL_Pot_Trim!DV4&lt;&gt;0,DV4/PLANEL_Pot_Trim!DV4,0)</f>
        <v>0.64647302548902441</v>
      </c>
      <c r="DW30" s="47">
        <f>IF(PLANEL_Pot_Trim!DW4&lt;&gt;0,DW4/PLANEL_Pot_Trim!DW4,0)</f>
        <v>0.75333370917375397</v>
      </c>
      <c r="DX30" s="47">
        <f>IF(PLANEL_Pot_Trim!DX4&lt;&gt;0,DX4/PLANEL_Pot_Trim!DX4,0)</f>
        <v>0.65920257896318757</v>
      </c>
      <c r="DY30" s="47">
        <f>IF(PLANEL_Pot_Trim!DY4&lt;&gt;0,DY4/PLANEL_Pot_Trim!DY4,0)</f>
        <v>0.55467863187143285</v>
      </c>
      <c r="DZ30" s="47">
        <f>IF(PLANEL_Pot_Trim!DZ4&lt;&gt;0,DZ4/PLANEL_Pot_Trim!DZ4,0)</f>
        <v>0.64590432631926442</v>
      </c>
      <c r="EA30" s="47">
        <f>IF(PLANEL_Pot_Trim!EA4&lt;&gt;0,EA4/PLANEL_Pot_Trim!EA4,0)</f>
        <v>0.74791478298313563</v>
      </c>
      <c r="EB30" s="47">
        <f>IF(PLANEL_Pot_Trim!EB4&lt;&gt;0,EB4/PLANEL_Pot_Trim!EB4,0)</f>
        <v>0.65920257896318757</v>
      </c>
      <c r="EC30" s="47">
        <f>IF(PLANEL_Pot_Trim!EC4&lt;&gt;0,EC4/PLANEL_Pot_Trim!EC4,0)</f>
        <v>0.57724952958169595</v>
      </c>
      <c r="ED30" s="47">
        <f>IF(PLANEL_Pot_Trim!ED4&lt;&gt;0,ED4/PLANEL_Pot_Trim!ED4,0)</f>
        <v>0.64642354227503773</v>
      </c>
      <c r="EE30" s="47">
        <f>IF(PLANEL_Pot_Trim!EE4&lt;&gt;0,EE4/PLANEL_Pot_Trim!EE4,0)</f>
        <v>0.74111938568241076</v>
      </c>
      <c r="EF30" s="47">
        <f>IF(PLANEL_Pot_Trim!EF4&lt;&gt;0,EF4/PLANEL_Pot_Trim!EF4,0)</f>
        <v>0.65735345119895716</v>
      </c>
      <c r="EG30" s="47">
        <f>IF(PLANEL_Pot_Trim!EG4&lt;&gt;0,EG4/PLANEL_Pot_Trim!EG4,0)</f>
        <v>0.57462378151070248</v>
      </c>
      <c r="EH30" s="47">
        <f>IF(PLANEL_Pot_Trim!EH4&lt;&gt;0,EH4/PLANEL_Pot_Trim!EH4,0)</f>
        <v>0.63699204770302409</v>
      </c>
      <c r="EI30" s="47">
        <f>IF(PLANEL_Pot_Trim!EI4&lt;&gt;0,EI4/PLANEL_Pot_Trim!EI4,0)</f>
        <v>0.72218469617999725</v>
      </c>
      <c r="EJ30" s="47">
        <f>IF(PLANEL_Pot_Trim!EJ4&lt;&gt;0,EJ4/PLANEL_Pot_Trim!EJ4,0)</f>
        <v>0.648352305237893</v>
      </c>
      <c r="EK30" s="47">
        <f>IF(PLANEL_Pot_Trim!EK4&lt;&gt;0,EK4/PLANEL_Pot_Trim!EK4,0)</f>
        <v>0.55998490734739459</v>
      </c>
      <c r="EL30" s="47">
        <f>IF(PLANEL_Pot_Trim!EL4&lt;&gt;0,EL4/PLANEL_Pot_Trim!EL4,0)</f>
        <v>0.62619328646742212</v>
      </c>
      <c r="EM30" s="47">
        <f>IF(PLANEL_Pot_Trim!EM4&lt;&gt;0,EM4/PLANEL_Pot_Trim!EM4,0)</f>
        <v>0.71416331076982509</v>
      </c>
      <c r="EN30" s="47">
        <f>IF(PLANEL_Pot_Trim!EN4&lt;&gt;0,EN4/PLANEL_Pot_Trim!EN4,0)</f>
        <v>0.64658136672172728</v>
      </c>
      <c r="EO30" s="47">
        <f>IF(PLANEL_Pot_Trim!EO4&lt;&gt;0,EO4/PLANEL_Pot_Trim!EO4,0)</f>
        <v>0.56948992192177705</v>
      </c>
      <c r="EP30" s="47">
        <f>IF(PLANEL_Pot_Trim!EP4&lt;&gt;0,EP4/PLANEL_Pot_Trim!EP4,0)</f>
        <v>0.60877130996480866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0.81085134837632367</v>
      </c>
      <c r="T31" s="47">
        <f>IF(PLANEL_Pot_Trim!T5&lt;&gt;0,T5/PLANEL_Pot_Trim!T5,0)</f>
        <v>0.78865242467172691</v>
      </c>
      <c r="U31" s="47">
        <f>IF(PLANEL_Pot_Trim!U5&lt;&gt;0,U5/PLANEL_Pot_Trim!U5,0)</f>
        <v>0.81897175866938976</v>
      </c>
      <c r="V31" s="47">
        <f>IF(PLANEL_Pot_Trim!V5&lt;&gt;0,V5/PLANEL_Pot_Trim!V5,0)</f>
        <v>0.81188772779534213</v>
      </c>
      <c r="W31" s="47">
        <f>IF(PLANEL_Pot_Trim!W5&lt;&gt;0,W5/PLANEL_Pot_Trim!W5,0)</f>
        <v>0.79256313055702055</v>
      </c>
      <c r="X31" s="47">
        <f>IF(PLANEL_Pot_Trim!X5&lt;&gt;0,X5/PLANEL_Pot_Trim!X5,0)</f>
        <v>0.81847679254664607</v>
      </c>
      <c r="Y31" s="47">
        <f>IF(PLANEL_Pot_Trim!Y5&lt;&gt;0,Y5/PLANEL_Pot_Trim!Y5,0)</f>
        <v>0.57348107186891384</v>
      </c>
      <c r="Z31" s="47">
        <f>IF(PLANEL_Pot_Trim!Z5&lt;&gt;0,Z5/PLANEL_Pot_Trim!Z5,0)</f>
        <v>0.78150416217762986</v>
      </c>
      <c r="AA31" s="47">
        <f>IF(PLANEL_Pot_Trim!AA5&lt;&gt;0,AA5/PLANEL_Pot_Trim!AA5,0)</f>
        <v>0.80206908324766668</v>
      </c>
      <c r="AB31" s="47">
        <f>IF(PLANEL_Pot_Trim!AB5&lt;&gt;0,AB5/PLANEL_Pot_Trim!AB5,0)</f>
        <v>0.84098568891659176</v>
      </c>
      <c r="AC31" s="47">
        <f>IF(PLANEL_Pot_Trim!AC5&lt;&gt;0,AC5/PLANEL_Pot_Trim!AC5,0)</f>
        <v>0.59347519096427204</v>
      </c>
      <c r="AD31" s="47">
        <f>IF(PLANEL_Pot_Trim!AD5&lt;&gt;0,AD5/PLANEL_Pot_Trim!AD5,0)</f>
        <v>0.6632691907875049</v>
      </c>
      <c r="AE31" s="47">
        <f>IF(PLANEL_Pot_Trim!AE5&lt;&gt;0,AE5/PLANEL_Pot_Trim!AE5,0)</f>
        <v>0.50108970839702383</v>
      </c>
      <c r="AF31" s="47">
        <f>IF(PLANEL_Pot_Trim!AF5&lt;&gt;0,AF5/PLANEL_Pot_Trim!AF5,0)</f>
        <v>0.8420865915338952</v>
      </c>
      <c r="AG31" s="47">
        <f>IF(PLANEL_Pot_Trim!AG5&lt;&gt;0,AG5/PLANEL_Pot_Trim!AG5,0)</f>
        <v>0.54419474810392987</v>
      </c>
      <c r="AH31" s="47">
        <f>IF(PLANEL_Pot_Trim!AH5&lt;&gt;0,AH5/PLANEL_Pot_Trim!AH5,0)</f>
        <v>0.81934746466623687</v>
      </c>
      <c r="AI31" s="47">
        <f>IF(PLANEL_Pot_Trim!AI5&lt;&gt;0,AI5/PLANEL_Pot_Trim!AI5,0)</f>
        <v>0.81941842635416562</v>
      </c>
      <c r="AJ31" s="47">
        <f>IF(PLANEL_Pot_Trim!AJ5&lt;&gt;0,AJ5/PLANEL_Pot_Trim!AJ5,0)</f>
        <v>0.84595446967617949</v>
      </c>
      <c r="AK31" s="47">
        <f>IF(PLANEL_Pot_Trim!AK5&lt;&gt;0,AK5/PLANEL_Pot_Trim!AK5,0)</f>
        <v>0.83412783790061995</v>
      </c>
      <c r="AL31" s="47">
        <f>IF(PLANEL_Pot_Trim!AL5&lt;&gt;0,AL5/PLANEL_Pot_Trim!AL5,0)</f>
        <v>0.81064367772172696</v>
      </c>
      <c r="AM31" s="47">
        <f>IF(PLANEL_Pot_Trim!AM5&lt;&gt;0,AM5/PLANEL_Pot_Trim!AM5,0)</f>
        <v>0.85775673639621519</v>
      </c>
      <c r="AN31" s="47">
        <f>IF(PLANEL_Pot_Trim!AN5&lt;&gt;0,AN5/PLANEL_Pot_Trim!AN5,0)</f>
        <v>0.86251051172977877</v>
      </c>
      <c r="AO31" s="47">
        <f>IF(PLANEL_Pot_Trim!AO5&lt;&gt;0,AO5/PLANEL_Pot_Trim!AO5,0)</f>
        <v>0.8292715346748879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0.6327223957577619</v>
      </c>
      <c r="AS31" s="47">
        <f>IF(PLANEL_Pot_Trim!AS5&lt;&gt;0,AS5/PLANEL_Pot_Trim!AS5,0)</f>
        <v>0.7691245282032122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0.57007947588224706</v>
      </c>
      <c r="AW31" s="47">
        <f>IF(PLANEL_Pot_Trim!AW5&lt;&gt;0,AW5/PLANEL_Pot_Trim!AW5,0)</f>
        <v>0.65912544895215253</v>
      </c>
      <c r="AX31" s="47">
        <f>IF(PLANEL_Pot_Trim!AX5&lt;&gt;0,AX5/PLANEL_Pot_Trim!AX5,0)</f>
        <v>0.81523627321643799</v>
      </c>
      <c r="AY31" s="47">
        <f>IF(PLANEL_Pot_Trim!AY5&lt;&gt;0,AY5/PLANEL_Pot_Trim!AY5,0)</f>
        <v>0.8578519640630794</v>
      </c>
      <c r="AZ31" s="47">
        <f>IF(PLANEL_Pot_Trim!AZ5&lt;&gt;0,AZ5/PLANEL_Pot_Trim!AZ5,0)</f>
        <v>0.8575557753725026</v>
      </c>
      <c r="BA31" s="47">
        <f>IF(PLANEL_Pot_Trim!BA5&lt;&gt;0,BA5/PLANEL_Pot_Trim!BA5,0)</f>
        <v>0.84541238084017956</v>
      </c>
      <c r="BB31" s="47">
        <f>IF(PLANEL_Pot_Trim!BB5&lt;&gt;0,BB5/PLANEL_Pot_Trim!BB5,0)</f>
        <v>0.75628504732996304</v>
      </c>
      <c r="BC31" s="47">
        <f>IF(PLANEL_Pot_Trim!BC5&lt;&gt;0,BC5/PLANEL_Pot_Trim!BC5,0)</f>
        <v>0.8578519640630794</v>
      </c>
      <c r="BD31" s="47">
        <f>IF(PLANEL_Pot_Trim!BD5&lt;&gt;0,BD5/PLANEL_Pot_Trim!BD5,0)</f>
        <v>0.64943330965260093</v>
      </c>
      <c r="BE31" s="47">
        <f>IF(PLANEL_Pot_Trim!BE5&lt;&gt;0,BE5/PLANEL_Pot_Trim!BE5,0)</f>
        <v>0.65186527164935992</v>
      </c>
      <c r="BF31" s="47">
        <f>IF(PLANEL_Pot_Trim!BF5&lt;&gt;0,BF5/PLANEL_Pot_Trim!BF5,0)</f>
        <v>0.74114975166495822</v>
      </c>
      <c r="BG31" s="47">
        <f>IF(PLANEL_Pot_Trim!BG5&lt;&gt;0,BG5/PLANEL_Pot_Trim!BG5,0)</f>
        <v>0.85787125321950686</v>
      </c>
      <c r="BH31" s="47">
        <f>IF(PLANEL_Pot_Trim!BH5&lt;&gt;0,BH5/PLANEL_Pot_Trim!BH5,0)</f>
        <v>0.85390381839478435</v>
      </c>
      <c r="BI31" s="47">
        <f>IF(PLANEL_Pot_Trim!BI5&lt;&gt;0,BI5/PLANEL_Pot_Trim!BI5,0)</f>
        <v>0.6855909734785185</v>
      </c>
      <c r="BJ31" s="47">
        <f>IF(PLANEL_Pot_Trim!BJ5&lt;&gt;0,BJ5/PLANEL_Pot_Trim!BJ5,0)</f>
        <v>0.72758074830368336</v>
      </c>
      <c r="BK31" s="47">
        <f>IF(PLANEL_Pot_Trim!BK5&lt;&gt;0,BK5/PLANEL_Pot_Trim!BK5,0)</f>
        <v>0.85787125321950686</v>
      </c>
      <c r="BL31" s="47">
        <f>IF(PLANEL_Pot_Trim!BL5&lt;&gt;0,BL5/PLANEL_Pot_Trim!BL5,0)</f>
        <v>0.45679559340212905</v>
      </c>
      <c r="BM31" s="47">
        <f>IF(PLANEL_Pot_Trim!BM5&lt;&gt;0,BM5/PLANEL_Pot_Trim!BM5,0)</f>
        <v>0.44512249964868</v>
      </c>
      <c r="BN31" s="47">
        <f>IF(PLANEL_Pot_Trim!BN5&lt;&gt;0,BN5/PLANEL_Pot_Trim!BN5,0)</f>
        <v>0.81420676381021528</v>
      </c>
      <c r="BO31" s="47">
        <f>IF(PLANEL_Pot_Trim!BO5&lt;&gt;0,BO5/PLANEL_Pot_Trim!BO5,0)</f>
        <v>0.85787125321950686</v>
      </c>
      <c r="BP31" s="47">
        <f>IF(PLANEL_Pot_Trim!BP5&lt;&gt;0,BP5/PLANEL_Pot_Trim!BP5,0)</f>
        <v>0.71283167548581972</v>
      </c>
      <c r="BQ31" s="47">
        <f>IF(PLANEL_Pot_Trim!BQ5&lt;&gt;0,BQ5/PLANEL_Pot_Trim!BQ5,0)</f>
        <v>0.60380937466513362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0.8675311000130641</v>
      </c>
      <c r="BU31" s="47">
        <f>IF(PLANEL_Pot_Trim!BU5&lt;&gt;0,BU5/PLANEL_Pot_Trim!BU5,0)</f>
        <v>0.58091914385929011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0.60508659381209517</v>
      </c>
      <c r="BY31" s="47">
        <f>IF(PLANEL_Pot_Trim!BY5&lt;&gt;0,BY5/PLANEL_Pot_Trim!BY5,0)</f>
        <v>0.83472702277233746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0.78298757445544165</v>
      </c>
      <c r="CC31" s="47">
        <f>IF(PLANEL_Pot_Trim!CC5&lt;&gt;0,CC5/PLANEL_Pot_Trim!CC5,0)</f>
        <v>0.5935760425306762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0.74033022107641</v>
      </c>
      <c r="CG31" s="47">
        <f>IF(PLANEL_Pot_Trim!CG5&lt;&gt;0,CG5/PLANEL_Pot_Trim!CG5,0)</f>
        <v>0.49046295751789692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0.8675257112516227</v>
      </c>
      <c r="CK31" s="47">
        <f>IF(PLANEL_Pot_Trim!CK5&lt;&gt;0,CK5/PLANEL_Pot_Trim!CK5,0)</f>
        <v>0.74299862945010042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0.77204381199006844</v>
      </c>
      <c r="CO31" s="47">
        <f>IF(PLANEL_Pot_Trim!CO5&lt;&gt;0,CO5/PLANEL_Pot_Trim!CO5,0)</f>
        <v>0.69077545636691429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0.69459176177027249</v>
      </c>
      <c r="CS31" s="47">
        <f>IF(PLANEL_Pot_Trim!CS5&lt;&gt;0,CS5/PLANEL_Pot_Trim!CS5,0)</f>
        <v>0.60380737241891003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0.8675257112516227</v>
      </c>
      <c r="CW31" s="47">
        <f>IF(PLANEL_Pot_Trim!CW5&lt;&gt;0,CW5/PLANEL_Pot_Trim!CW5,0)</f>
        <v>0.64630703172806336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0.8675257112516227</v>
      </c>
      <c r="DA31" s="77">
        <f>IF(PLANEL_Pot_Trim!DA5&lt;&gt;0,DA5/PLANEL_Pot_Trim!DA5,0)</f>
        <v>0.835396362561308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0.86065573316633126</v>
      </c>
      <c r="DE31" s="47">
        <f>IF(PLANEL_Pot_Trim!DE5&lt;&gt;0,DE5/PLANEL_Pot_Trim!DE5,0)</f>
        <v>0.36796006921592161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0.81863739296170912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0.8645781959341301</v>
      </c>
      <c r="DM31" s="47">
        <f>IF(PLANEL_Pot_Trim!DM5&lt;&gt;0,DM5/PLANEL_Pot_Trim!DM5,0)</f>
        <v>0.47261037326689831</v>
      </c>
      <c r="DN31" s="47">
        <f>IF(PLANEL_Pot_Trim!DN5&lt;&gt;0,DN5/PLANEL_Pot_Trim!DN5,0)</f>
        <v>0.77169323659764977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0.69077545636691429</v>
      </c>
      <c r="DR31" s="47">
        <f>IF(PLANEL_Pot_Trim!DR5&lt;&gt;0,DR5/PLANEL_Pot_Trim!DR5,0)</f>
        <v>0.8074037163667438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0.69077545636691429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0.74981126975410572</v>
      </c>
      <c r="DZ31" s="47">
        <f>IF(PLANEL_Pot_Trim!DZ5&lt;&gt;0,DZ5/PLANEL_Pot_Trim!DZ5,0)</f>
        <v>0.81642438189608513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0.51505182585698306</v>
      </c>
      <c r="ED31" s="47">
        <f>IF(PLANEL_Pot_Trim!ED5&lt;&gt;0,ED5/PLANEL_Pot_Trim!ED5,0)</f>
        <v>0.74139030415974072</v>
      </c>
      <c r="EE31" s="47">
        <f>IF(PLANEL_Pot_Trim!EE5&lt;&gt;0,EE5/PLANEL_Pot_Trim!EE5,0)</f>
        <v>0.84552762092485745</v>
      </c>
      <c r="EF31" s="47">
        <f>IF(PLANEL_Pot_Trim!EF5&lt;&gt;0,EF5/PLANEL_Pot_Trim!EF5,0)</f>
        <v>0.86757151572387448</v>
      </c>
      <c r="EG31" s="47">
        <f>IF(PLANEL_Pot_Trim!EG5&lt;&gt;0,EG5/PLANEL_Pot_Trim!EG5,0)</f>
        <v>0.79086942104061675</v>
      </c>
      <c r="EH31" s="47">
        <f>IF(PLANEL_Pot_Trim!EH5&lt;&gt;0,EH5/PLANEL_Pot_Trim!EH5,0)</f>
        <v>0.75303802364455041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0.64431883521674249</v>
      </c>
      <c r="EL31" s="47">
        <f>IF(PLANEL_Pot_Trim!EL5&lt;&gt;0,EL5/PLANEL_Pot_Trim!EL5,0)</f>
        <v>0.72927356900265761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0.72954027128953181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0.281751062295029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0.25659482848420201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0.30118975136272352</v>
      </c>
      <c r="AH33" s="48">
        <f>IF(PLANEL_Pot_Trim!AH7&lt;&gt;0,AH7/PLANEL_Pot_Trim!AH7,0)</f>
        <v>0.27062300181696469</v>
      </c>
      <c r="AI33" s="48">
        <f>IF(PLANEL_Pot_Trim!AI7&lt;&gt;0,AI7/PLANEL_Pot_Trim!AI7,0)</f>
        <v>0.28650289310892124</v>
      </c>
      <c r="AJ33" s="48">
        <f>IF(PLANEL_Pot_Trim!AJ7&lt;&gt;0,AJ7/PLANEL_Pot_Trim!AJ7,0)</f>
        <v>0.27170802806748146</v>
      </c>
      <c r="AK33" s="48">
        <f>IF(PLANEL_Pot_Trim!AK7&lt;&gt;0,AK7/PLANEL_Pot_Trim!AK7,0)</f>
        <v>0.28035702242566879</v>
      </c>
      <c r="AL33" s="48">
        <f>IF(PLANEL_Pot_Trim!AL7&lt;&gt;0,AL7/PLANEL_Pot_Trim!AL7,0)</f>
        <v>0.28650289310892124</v>
      </c>
      <c r="AM33" s="48">
        <f>IF(PLANEL_Pot_Trim!AM7&lt;&gt;0,AM7/PLANEL_Pot_Trim!AM7,0)</f>
        <v>0.2414635079767366</v>
      </c>
      <c r="AN33" s="48">
        <f>IF(PLANEL_Pot_Trim!AN7&lt;&gt;0,AN7/PLANEL_Pot_Trim!AN7,0)</f>
        <v>0.22777085386229062</v>
      </c>
      <c r="AO33" s="48">
        <f>IF(PLANEL_Pot_Trim!AO7&lt;&gt;0,AO7/PLANEL_Pot_Trim!AO7,0)</f>
        <v>0.2414635079767366</v>
      </c>
      <c r="AP33" s="48">
        <f>IF(PLANEL_Pot_Trim!AP7&lt;&gt;0,AP7/PLANEL_Pot_Trim!AP7,0)</f>
        <v>0.2414635079767366</v>
      </c>
      <c r="AQ33" s="48">
        <f>IF(PLANEL_Pot_Trim!AQ7&lt;&gt;0,AQ7/PLANEL_Pot_Trim!AQ7,0)</f>
        <v>0.19931572554232141</v>
      </c>
      <c r="AR33" s="48">
        <f>IF(PLANEL_Pot_Trim!AR7&lt;&gt;0,AR7/PLANEL_Pot_Trim!AR7,0)</f>
        <v>0.19931572554232141</v>
      </c>
      <c r="AS33" s="48">
        <f>IF(PLANEL_Pot_Trim!AS7&lt;&gt;0,AS7/PLANEL_Pot_Trim!AS7,0)</f>
        <v>0.19931572554232141</v>
      </c>
      <c r="AT33" s="48">
        <f>IF(PLANEL_Pot_Trim!AT7&lt;&gt;0,AT7/PLANEL_Pot_Trim!AT7,0)</f>
        <v>0.19931572554232141</v>
      </c>
      <c r="AU33" s="48">
        <f>IF(PLANEL_Pot_Trim!AU7&lt;&gt;0,AU7/PLANEL_Pot_Trim!AU7,0)</f>
        <v>0.13883039933013558</v>
      </c>
      <c r="AV33" s="48">
        <f>IF(PLANEL_Pot_Trim!AV7&lt;&gt;0,AV7/PLANEL_Pot_Trim!AV7,0)</f>
        <v>0.13883039933013558</v>
      </c>
      <c r="AW33" s="48">
        <f>IF(PLANEL_Pot_Trim!AW7&lt;&gt;0,AW7/PLANEL_Pot_Trim!AW7,0)</f>
        <v>0.13883039933013558</v>
      </c>
      <c r="AX33" s="48">
        <f>IF(PLANEL_Pot_Trim!AX7&lt;&gt;0,AX7/PLANEL_Pot_Trim!AX7,0)</f>
        <v>0.13883039933013558</v>
      </c>
      <c r="AY33" s="48">
        <f>IF(PLANEL_Pot_Trim!AY7&lt;&gt;0,AY7/PLANEL_Pot_Trim!AY7,0)</f>
        <v>0.13273895650668777</v>
      </c>
      <c r="AZ33" s="48">
        <f>IF(PLANEL_Pot_Trim!AZ7&lt;&gt;0,AZ7/PLANEL_Pot_Trim!AZ7,0)</f>
        <v>0.13273895650668777</v>
      </c>
      <c r="BA33" s="48">
        <f>IF(PLANEL_Pot_Trim!BA7&lt;&gt;0,BA7/PLANEL_Pot_Trim!BA7,0)</f>
        <v>6.9301689690165785E-2</v>
      </c>
      <c r="BB33" s="48">
        <f>IF(PLANEL_Pot_Trim!BB7&lt;&gt;0,BB7/PLANEL_Pot_Trim!BB7,0)</f>
        <v>0.13273895650668777</v>
      </c>
      <c r="BC33" s="48">
        <f>IF(PLANEL_Pot_Trim!BC7&lt;&gt;0,BC7/PLANEL_Pot_Trim!BC7,0)</f>
        <v>0.13018932006082307</v>
      </c>
      <c r="BD33" s="48">
        <f>IF(PLANEL_Pot_Trim!BD7&lt;&gt;0,BD7/PLANEL_Pot_Trim!BD7,0)</f>
        <v>0.13018932006082307</v>
      </c>
      <c r="BE33" s="48">
        <f>IF(PLANEL_Pot_Trim!BE7&lt;&gt;0,BE7/PLANEL_Pot_Trim!BE7,0)</f>
        <v>0.13018932006082307</v>
      </c>
      <c r="BF33" s="48">
        <f>IF(PLANEL_Pot_Trim!BF7&lt;&gt;0,BF7/PLANEL_Pot_Trim!BF7,0)</f>
        <v>0.13018932006082307</v>
      </c>
      <c r="BG33" s="48">
        <f>IF(PLANEL_Pot_Trim!BG7&lt;&gt;0,BG7/PLANEL_Pot_Trim!BG7,0)</f>
        <v>0.12449061682426027</v>
      </c>
      <c r="BH33" s="48">
        <f>IF(PLANEL_Pot_Trim!BH7&lt;&gt;0,BH7/PLANEL_Pot_Trim!BH7,0)</f>
        <v>9.8841530550926454E-2</v>
      </c>
      <c r="BI33" s="48">
        <f>IF(PLANEL_Pot_Trim!BI7&lt;&gt;0,BI7/PLANEL_Pot_Trim!BI7,0)</f>
        <v>0.12449061682426027</v>
      </c>
      <c r="BJ33" s="48">
        <f>IF(PLANEL_Pot_Trim!BJ7&lt;&gt;0,BJ7/PLANEL_Pot_Trim!BJ7,0)</f>
        <v>0.12449061682426027</v>
      </c>
      <c r="BK33" s="48">
        <f>IF(PLANEL_Pot_Trim!BK7&lt;&gt;0,BK7/PLANEL_Pot_Trim!BK7,0)</f>
        <v>0.12449061682426027</v>
      </c>
      <c r="BL33" s="48">
        <f>IF(PLANEL_Pot_Trim!BL7&lt;&gt;0,BL7/PLANEL_Pot_Trim!BL7,0)</f>
        <v>9.8841530550926454E-2</v>
      </c>
      <c r="BM33" s="48">
        <f>IF(PLANEL_Pot_Trim!BM7&lt;&gt;0,BM7/PLANEL_Pot_Trim!BM7,0)</f>
        <v>0.12449061682426027</v>
      </c>
      <c r="BN33" s="48">
        <f>IF(PLANEL_Pot_Trim!BN7&lt;&gt;0,BN7/PLANEL_Pot_Trim!BN7,0)</f>
        <v>0.12449061682426027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0.74274787754549487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0.3697498418114144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0.53387147555831271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0.18685139061851389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0.84217063312627793</v>
      </c>
      <c r="V39" s="47">
        <f>IF(PLANEL_Pot_Trim!V12&lt;&gt;0,V13/PLANEL_Pot_Trim!V12,0)</f>
        <v>0.91210053377830924</v>
      </c>
      <c r="W39" s="47">
        <f>IF(PLANEL_Pot_Trim!W12&lt;&gt;0,W13/PLANEL_Pot_Trim!W12,0)</f>
        <v>0.84804676144912994</v>
      </c>
      <c r="X39" s="47">
        <f>IF(PLANEL_Pot_Trim!X12&lt;&gt;0,X13/PLANEL_Pot_Trim!X12,0)</f>
        <v>0.80643855202747017</v>
      </c>
      <c r="Y39" s="47">
        <f>IF(PLANEL_Pot_Trim!Y12&lt;&gt;0,Y13/PLANEL_Pot_Trim!Y12,0)</f>
        <v>0.90281553917975221</v>
      </c>
      <c r="Z39" s="47">
        <f>IF(PLANEL_Pot_Trim!Z12&lt;&gt;0,Z13/PLANEL_Pot_Trim!Z12,0)</f>
        <v>0.85421553782939164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0.89482618465218555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0.75700400736009577</v>
      </c>
      <c r="AO39" s="47">
        <f>IF(PLANEL_Pot_Trim!AO12&lt;&gt;0,AO13/PLANEL_Pot_Trim!AO12,0)</f>
        <v>0.8786971684588708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0.89535860185821059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0.84883088690554898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0.51548496170191216</v>
      </c>
      <c r="V41" s="50">
        <f>IF(PLANEL_Pot_Trim!V14&lt;&gt;0,V15/PLANEL_Pot_Trim!V14,0)</f>
        <v>0.32491720919214723</v>
      </c>
      <c r="W41" s="50">
        <f>IF(PLANEL_Pot_Trim!W14&lt;&gt;0,W15/PLANEL_Pot_Trim!W14,0)</f>
        <v>3.9923373943542173E-2</v>
      </c>
      <c r="X41" s="50">
        <f>IF(PLANEL_Pot_Trim!X14&lt;&gt;0,X15/PLANEL_Pot_Trim!X14,0)</f>
        <v>0.36404533927809241</v>
      </c>
      <c r="Y41" s="50">
        <f>IF(PLANEL_Pot_Trim!Y14&lt;&gt;0,Y15/PLANEL_Pot_Trim!Y14,0)</f>
        <v>0.51669307433800482</v>
      </c>
      <c r="Z41" s="50">
        <f>IF(PLANEL_Pot_Trim!Z14&lt;&gt;0,Z15/PLANEL_Pot_Trim!Z14,0)</f>
        <v>0.32990033187639167</v>
      </c>
      <c r="AA41" s="50">
        <f>IF(PLANEL_Pot_Trim!AA14&lt;&gt;0,AA15/PLANEL_Pot_Trim!AA14,0)</f>
        <v>3.7740030621612047E-2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0.3119868138081246</v>
      </c>
      <c r="AG41" s="50">
        <f>IF(PLANEL_Pot_Trim!AG14&lt;&gt;0,AG15/PLANEL_Pot_Trim!AG14,0)</f>
        <v>0.42178177741823669</v>
      </c>
      <c r="AH41" s="50">
        <f>IF(PLANEL_Pot_Trim!AH14&lt;&gt;0,AH15/PLANEL_Pot_Trim!AH14,0)</f>
        <v>0.33463784411589698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0.38159032728115538</v>
      </c>
      <c r="AK41" s="50">
        <f>IF(PLANEL_Pot_Trim!AK14&lt;&gt;0,AK15/PLANEL_Pot_Trim!AK14,0)</f>
        <v>0.4193980371503534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0.19474008610775476</v>
      </c>
      <c r="AO41" s="50">
        <f>IF(PLANEL_Pot_Trim!AO14&lt;&gt;0,AO15/PLANEL_Pot_Trim!AO14,0)</f>
        <v>0.25715362346417026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0.20012954777716954</v>
      </c>
      <c r="AS41" s="50">
        <f>IF(PLANEL_Pot_Trim!AS14&lt;&gt;0,AS15/PLANEL_Pot_Trim!AS14,0)</f>
        <v>0.26576492371402349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0.19666004836951256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0.20012954777716954</v>
      </c>
      <c r="BA41" s="50">
        <f>IF(PLANEL_Pot_Trim!BA14&lt;&gt;0,BA15/PLANEL_Pot_Trim!BA14,0)</f>
        <v>0.27425796350865733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2.1712579369511483E-2</v>
      </c>
      <c r="BD41" s="50">
        <f>IF(PLANEL_Pot_Trim!BD14&lt;&gt;0,BD15/PLANEL_Pot_Trim!BD14,0)</f>
        <v>0.20400831236803649</v>
      </c>
      <c r="BE41" s="50">
        <f>IF(PLANEL_Pot_Trim!BE14&lt;&gt;0,BE15/PLANEL_Pot_Trim!BE14,0)</f>
        <v>0.28222164239027742</v>
      </c>
      <c r="BF41" s="50">
        <f>IF(PLANEL_Pot_Trim!BF14&lt;&gt;0,BF15/PLANEL_Pot_Trim!BF14,0)</f>
        <v>0.18455692465248671</v>
      </c>
      <c r="BG41" s="50">
        <f>IF(PLANEL_Pot_Trim!BG14&lt;&gt;0,BG15/PLANEL_Pot_Trim!BG14,0)</f>
        <v>2.5905497397071136E-2</v>
      </c>
      <c r="BH41" s="50">
        <f>IF(PLANEL_Pot_Trim!BH14&lt;&gt;0,BH15/PLANEL_Pot_Trim!BH14,0)</f>
        <v>0.23026142212419767</v>
      </c>
      <c r="BI41" s="50">
        <f>IF(PLANEL_Pot_Trim!BI14&lt;&gt;0,BI15/PLANEL_Pot_Trim!BI14,0)</f>
        <v>0.33221787144508685</v>
      </c>
      <c r="BJ41" s="50">
        <f>IF(PLANEL_Pot_Trim!BJ14&lt;&gt;0,BJ15/PLANEL_Pot_Trim!BJ14,0)</f>
        <v>0.22019672785940619</v>
      </c>
      <c r="BK41" s="50">
        <f>IF(PLANEL_Pot_Trim!BK14&lt;&gt;0,BK15/PLANEL_Pot_Trim!BK14,0)</f>
        <v>2.5905497397071136E-2</v>
      </c>
      <c r="BL41" s="50">
        <f>IF(PLANEL_Pot_Trim!BL14&lt;&gt;0,BL15/PLANEL_Pot_Trim!BL14,0)</f>
        <v>0.25257859963377804</v>
      </c>
      <c r="BM41" s="50">
        <f>IF(PLANEL_Pot_Trim!BM14&lt;&gt;0,BM15/PLANEL_Pot_Trim!BM14,0)</f>
        <v>0.34287002142952411</v>
      </c>
      <c r="BN41" s="50">
        <f>IF(PLANEL_Pot_Trim!BN14&lt;&gt;0,BN15/PLANEL_Pot_Trim!BN14,0)</f>
        <v>0.22019672785940619</v>
      </c>
      <c r="BO41" s="50">
        <f>IF(PLANEL_Pot_Trim!BO14&lt;&gt;0,BO15/PLANEL_Pot_Trim!BO14,0)</f>
        <v>1.9124872809951791E-2</v>
      </c>
      <c r="BP41" s="50">
        <f>IF(PLANEL_Pot_Trim!BP14&lt;&gt;0,BP15/PLANEL_Pot_Trim!BP14,0)</f>
        <v>0.18646750986605012</v>
      </c>
      <c r="BQ41" s="50">
        <f>IF(PLANEL_Pot_Trim!BQ14&lt;&gt;0,BQ15/PLANEL_Pot_Trim!BQ14,0)</f>
        <v>0.25818578292549782</v>
      </c>
      <c r="BR41" s="50">
        <f>IF(PLANEL_Pot_Trim!BR14&lt;&gt;0,BR15/PLANEL_Pot_Trim!BR14,0)</f>
        <v>0.16256141887573883</v>
      </c>
      <c r="BS41" s="50">
        <f>IF(PLANEL_Pot_Trim!BS14&lt;&gt;0,BS15/PLANEL_Pot_Trim!BS14,0)</f>
        <v>1.9124872809951791E-2</v>
      </c>
      <c r="BT41" s="50">
        <f>IF(PLANEL_Pot_Trim!BT14&lt;&gt;0,BT15/PLANEL_Pot_Trim!BT14,0)</f>
        <v>0.18646750986605012</v>
      </c>
      <c r="BU41" s="50">
        <f>IF(PLANEL_Pot_Trim!BU14&lt;&gt;0,BU15/PLANEL_Pot_Trim!BU14,0)</f>
        <v>0.25818578292549782</v>
      </c>
      <c r="BV41" s="50">
        <f>IF(PLANEL_Pot_Trim!BV14&lt;&gt;0,BV15/PLANEL_Pot_Trim!BV14,0)</f>
        <v>0.16256141887573883</v>
      </c>
      <c r="BW41" s="50">
        <f>IF(PLANEL_Pot_Trim!BW14&lt;&gt;0,BW15/PLANEL_Pot_Trim!BW14,0)</f>
        <v>1.9124872809951791E-2</v>
      </c>
      <c r="BX41" s="50">
        <f>IF(PLANEL_Pot_Trim!BX14&lt;&gt;0,BX15/PLANEL_Pot_Trim!BX14,0)</f>
        <v>0.17753581230457949</v>
      </c>
      <c r="BY41" s="50">
        <f>IF(PLANEL_Pot_Trim!BY14&lt;&gt;0,BY15/PLANEL_Pot_Trim!BY14,0)</f>
        <v>0.25818578292549782</v>
      </c>
      <c r="BZ41" s="50">
        <f>IF(PLANEL_Pot_Trim!BZ14&lt;&gt;0,BZ15/PLANEL_Pot_Trim!BZ14,0)</f>
        <v>0.16256141887573883</v>
      </c>
      <c r="CA41" s="50">
        <f>IF(PLANEL_Pot_Trim!CA14&lt;&gt;0,CA15/PLANEL_Pot_Trim!CA14,0)</f>
        <v>1.9124872809951791E-2</v>
      </c>
      <c r="CB41" s="50">
        <f>IF(PLANEL_Pot_Trim!CB14&lt;&gt;0,CB15/PLANEL_Pot_Trim!CB14,0)</f>
        <v>0.18646750986605012</v>
      </c>
      <c r="CC41" s="50">
        <f>IF(PLANEL_Pot_Trim!CC14&lt;&gt;0,CC15/PLANEL_Pot_Trim!CC14,0)</f>
        <v>0.25411156955228564</v>
      </c>
      <c r="CD41" s="50">
        <f>IF(PLANEL_Pot_Trim!CD14&lt;&gt;0,CD15/PLANEL_Pot_Trim!CD14,0)</f>
        <v>0.16256141887573883</v>
      </c>
      <c r="CE41" s="50">
        <f>IF(PLANEL_Pot_Trim!CE14&lt;&gt;0,CE15/PLANEL_Pot_Trim!CE14,0)</f>
        <v>1.9124872809951791E-2</v>
      </c>
      <c r="CF41" s="50">
        <f>IF(PLANEL_Pot_Trim!CF14&lt;&gt;0,CF15/PLANEL_Pot_Trim!CF14,0)</f>
        <v>0.18646750986605012</v>
      </c>
      <c r="CG41" s="50">
        <f>IF(PLANEL_Pot_Trim!CG14&lt;&gt;0,CG15/PLANEL_Pot_Trim!CG14,0)</f>
        <v>0.25818578292549782</v>
      </c>
      <c r="CH41" s="50">
        <f>IF(PLANEL_Pot_Trim!CH14&lt;&gt;0,CH15/PLANEL_Pot_Trim!CH14,0)</f>
        <v>0.16256141887573883</v>
      </c>
      <c r="CI41" s="50">
        <f>IF(PLANEL_Pot_Trim!CI14&lt;&gt;0,CI15/PLANEL_Pot_Trim!CI14,0)</f>
        <v>1.6978759017208422E-2</v>
      </c>
      <c r="CJ41" s="50">
        <f>IF(PLANEL_Pot_Trim!CJ14&lt;&gt;0,CJ15/PLANEL_Pot_Trim!CJ14,0)</f>
        <v>0.16554290043769057</v>
      </c>
      <c r="CK41" s="50">
        <f>IF(PLANEL_Pot_Trim!CK14&lt;&gt;0,CK15/PLANEL_Pot_Trim!CK14,0)</f>
        <v>0.22921324676328239</v>
      </c>
      <c r="CL41" s="50">
        <f>IF(PLANEL_Pot_Trim!CL14&lt;&gt;0,CL15/PLANEL_Pot_Trim!CL14,0)</f>
        <v>0.14431945167724028</v>
      </c>
      <c r="CM41" s="50">
        <f>IF(PLANEL_Pot_Trim!CM14&lt;&gt;0,CM15/PLANEL_Pot_Trim!CM14,0)</f>
        <v>1.6978759017208422E-2</v>
      </c>
      <c r="CN41" s="50">
        <f>IF(PLANEL_Pot_Trim!CN14&lt;&gt;0,CN15/PLANEL_Pot_Trim!CN14,0)</f>
        <v>0.16554290043769057</v>
      </c>
      <c r="CO41" s="50">
        <f>IF(PLANEL_Pot_Trim!CO14&lt;&gt;0,CO15/PLANEL_Pot_Trim!CO14,0)</f>
        <v>0.22921324676328239</v>
      </c>
      <c r="CP41" s="50">
        <f>IF(PLANEL_Pot_Trim!CP14&lt;&gt;0,CP15/PLANEL_Pot_Trim!CP14,0)</f>
        <v>0.14431945167724028</v>
      </c>
      <c r="CQ41" s="50">
        <f>IF(PLANEL_Pot_Trim!CQ14&lt;&gt;0,CQ15/PLANEL_Pot_Trim!CQ14,0)</f>
        <v>1.6978759017208422E-2</v>
      </c>
      <c r="CR41" s="50">
        <f>IF(PLANEL_Pot_Trim!CR14&lt;&gt;0,CR15/PLANEL_Pot_Trim!CR14,0)</f>
        <v>0.16554290043769057</v>
      </c>
      <c r="CS41" s="50">
        <f>IF(PLANEL_Pot_Trim!CS14&lt;&gt;0,CS15/PLANEL_Pot_Trim!CS14,0)</f>
        <v>0.22921324676328239</v>
      </c>
      <c r="CT41" s="50">
        <f>IF(PLANEL_Pot_Trim!CT14&lt;&gt;0,CT15/PLANEL_Pot_Trim!CT14,0)</f>
        <v>0.14431945167724028</v>
      </c>
      <c r="CU41" s="50">
        <f>IF(PLANEL_Pot_Trim!CU14&lt;&gt;0,CU15/PLANEL_Pot_Trim!CU14,0)</f>
        <v>1.6978759017208422E-2</v>
      </c>
      <c r="CV41" s="50">
        <f>IF(PLANEL_Pot_Trim!CV14&lt;&gt;0,CV15/PLANEL_Pot_Trim!CV14,0)</f>
        <v>0.16554290043769057</v>
      </c>
      <c r="CW41" s="50">
        <f>IF(PLANEL_Pot_Trim!CW14&lt;&gt;0,CW15/PLANEL_Pot_Trim!CW14,0)</f>
        <v>0.22921324676328239</v>
      </c>
      <c r="CX41" s="50">
        <f>IF(PLANEL_Pot_Trim!CX14&lt;&gt;0,CX15/PLANEL_Pot_Trim!CX14,0)</f>
        <v>0.14431945167724028</v>
      </c>
      <c r="CY41" s="80">
        <f>IF(PLANEL_Pot_Trim!CY14&lt;&gt;0,CY15/PLANEL_Pot_Trim!CY14,0)</f>
        <v>1.6978759017208422E-2</v>
      </c>
      <c r="CZ41" s="80">
        <f>IF(PLANEL_Pot_Trim!CZ14&lt;&gt;0,CZ15/PLANEL_Pot_Trim!CZ14,0)</f>
        <v>0.16554290043769057</v>
      </c>
      <c r="DA41" s="80">
        <f>IF(PLANEL_Pot_Trim!DA14&lt;&gt;0,DA15/PLANEL_Pot_Trim!DA14,0)</f>
        <v>0.22921324676328239</v>
      </c>
      <c r="DB41" s="80">
        <f>IF(PLANEL_Pot_Trim!DB14&lt;&gt;0,DB15/PLANEL_Pot_Trim!DB14,0)</f>
        <v>0.14431945167724028</v>
      </c>
      <c r="DC41" s="50">
        <f>IF(PLANEL_Pot_Trim!DC14&lt;&gt;0,DC15/PLANEL_Pot_Trim!DC14,0)</f>
        <v>1.6978759017208422E-2</v>
      </c>
      <c r="DD41" s="50">
        <f>IF(PLANEL_Pot_Trim!DD14&lt;&gt;0,DD15/PLANEL_Pot_Trim!DD14,0)</f>
        <v>0.16554290043769057</v>
      </c>
      <c r="DE41" s="50">
        <f>IF(PLANEL_Pot_Trim!DE14&lt;&gt;0,DE15/PLANEL_Pot_Trim!DE14,0)</f>
        <v>0.22921324676328239</v>
      </c>
      <c r="DF41" s="50">
        <f>IF(PLANEL_Pot_Trim!DF14&lt;&gt;0,DF15/PLANEL_Pot_Trim!DF14,0)</f>
        <v>0.14431945167724028</v>
      </c>
      <c r="DG41" s="50">
        <f>IF(PLANEL_Pot_Trim!DG14&lt;&gt;0,DG15/PLANEL_Pot_Trim!DG14,0)</f>
        <v>1.6978759017208422E-2</v>
      </c>
      <c r="DH41" s="50">
        <f>IF(PLANEL_Pot_Trim!DH14&lt;&gt;0,DH15/PLANEL_Pot_Trim!DH14,0)</f>
        <v>0.16554290043769057</v>
      </c>
      <c r="DI41" s="50">
        <f>IF(PLANEL_Pot_Trim!DI14&lt;&gt;0,DI15/PLANEL_Pot_Trim!DI14,0)</f>
        <v>0.22921324676328239</v>
      </c>
      <c r="DJ41" s="50">
        <f>IF(PLANEL_Pot_Trim!DJ14&lt;&gt;0,DJ15/PLANEL_Pot_Trim!DJ14,0)</f>
        <v>0.14431945167724028</v>
      </c>
      <c r="DK41" s="50">
        <f>IF(PLANEL_Pot_Trim!DK14&lt;&gt;0,DK15/PLANEL_Pot_Trim!DK14,0)</f>
        <v>1.6978759017208422E-2</v>
      </c>
      <c r="DL41" s="50">
        <f>IF(PLANEL_Pot_Trim!DL14&lt;&gt;0,DL15/PLANEL_Pot_Trim!DL14,0)</f>
        <v>0.16554290043769057</v>
      </c>
      <c r="DM41" s="50">
        <f>IF(PLANEL_Pot_Trim!DM14&lt;&gt;0,DM15/PLANEL_Pot_Trim!DM14,0)</f>
        <v>0.22921324676328239</v>
      </c>
      <c r="DN41" s="50">
        <f>IF(PLANEL_Pot_Trim!DN14&lt;&gt;0,DN15/PLANEL_Pot_Trim!DN14,0)</f>
        <v>0.14431945167724028</v>
      </c>
      <c r="DO41" s="50">
        <f>IF(PLANEL_Pot_Trim!DO14&lt;&gt;0,DO15/PLANEL_Pot_Trim!DO14,0)</f>
        <v>1.6978759017208422E-2</v>
      </c>
      <c r="DP41" s="50">
        <f>IF(PLANEL_Pot_Trim!DP14&lt;&gt;0,DP15/PLANEL_Pot_Trim!DP14,0)</f>
        <v>0.16554290043769057</v>
      </c>
      <c r="DQ41" s="50">
        <f>IF(PLANEL_Pot_Trim!DQ14&lt;&gt;0,DQ15/PLANEL_Pot_Trim!DQ14,0)</f>
        <v>0.22921324676328239</v>
      </c>
      <c r="DR41" s="50">
        <f>IF(PLANEL_Pot_Trim!DR14&lt;&gt;0,DR15/PLANEL_Pot_Trim!DR14,0)</f>
        <v>0.14431945167724028</v>
      </c>
      <c r="DS41" s="50">
        <f>IF(PLANEL_Pot_Trim!DS14&lt;&gt;0,DS15/PLANEL_Pot_Trim!DS14,0)</f>
        <v>1.6978759017208422E-2</v>
      </c>
      <c r="DT41" s="50">
        <f>IF(PLANEL_Pot_Trim!DT14&lt;&gt;0,DT15/PLANEL_Pot_Trim!DT14,0)</f>
        <v>0.16554290043769057</v>
      </c>
      <c r="DU41" s="50">
        <f>IF(PLANEL_Pot_Trim!DU14&lt;&gt;0,DU15/PLANEL_Pot_Trim!DU14,0)</f>
        <v>0.22921324676328239</v>
      </c>
      <c r="DV41" s="50">
        <f>IF(PLANEL_Pot_Trim!DV14&lt;&gt;0,DV15/PLANEL_Pot_Trim!DV14,0)</f>
        <v>0.14431945167724028</v>
      </c>
      <c r="DW41" s="50">
        <f>IF(PLANEL_Pot_Trim!DW14&lt;&gt;0,DW15/PLANEL_Pot_Trim!DW14,0)</f>
        <v>1.6693680669934916E-2</v>
      </c>
      <c r="DX41" s="50">
        <f>IF(PLANEL_Pot_Trim!DX14&lt;&gt;0,DX15/PLANEL_Pot_Trim!DX14,0)</f>
        <v>0.16276338655143963</v>
      </c>
      <c r="DY41" s="50">
        <f>IF(PLANEL_Pot_Trim!DY14&lt;&gt;0,DY15/PLANEL_Pot_Trim!DY14,0)</f>
        <v>0.22536468907457011</v>
      </c>
      <c r="DZ41" s="50">
        <f>IF(PLANEL_Pot_Trim!DZ14&lt;&gt;0,DZ15/PLANEL_Pot_Trim!DZ14,0)</f>
        <v>0.14189628572489552</v>
      </c>
      <c r="EA41" s="50">
        <f>IF(PLANEL_Pot_Trim!EA14&lt;&gt;0,EA15/PLANEL_Pot_Trim!EA14,0)</f>
        <v>1.6693680669934916E-2</v>
      </c>
      <c r="EB41" s="50">
        <f>IF(PLANEL_Pot_Trim!EB14&lt;&gt;0,EB15/PLANEL_Pot_Trim!EB14,0)</f>
        <v>0.16276338655143963</v>
      </c>
      <c r="EC41" s="50">
        <f>IF(PLANEL_Pot_Trim!EC14&lt;&gt;0,EC15/PLANEL_Pot_Trim!EC14,0)</f>
        <v>0.22536468907457011</v>
      </c>
      <c r="ED41" s="50">
        <f>IF(PLANEL_Pot_Trim!ED14&lt;&gt;0,ED15/PLANEL_Pot_Trim!ED14,0)</f>
        <v>0.14189628572489552</v>
      </c>
      <c r="EE41" s="50">
        <f>IF(PLANEL_Pot_Trim!EE14&lt;&gt;0,EE15/PLANEL_Pot_Trim!EE14,0)</f>
        <v>1.6693680669934916E-2</v>
      </c>
      <c r="EF41" s="50">
        <f>IF(PLANEL_Pot_Trim!EF14&lt;&gt;0,EF15/PLANEL_Pot_Trim!EF14,0)</f>
        <v>0.16276338655143963</v>
      </c>
      <c r="EG41" s="50">
        <f>IF(PLANEL_Pot_Trim!EG14&lt;&gt;0,EG15/PLANEL_Pot_Trim!EG14,0)</f>
        <v>0.21569772648019833</v>
      </c>
      <c r="EH41" s="50">
        <f>IF(PLANEL_Pot_Trim!EH14&lt;&gt;0,EH15/PLANEL_Pot_Trim!EH14,0)</f>
        <v>0.14189628572489552</v>
      </c>
      <c r="EI41" s="50">
        <f>IF(PLANEL_Pot_Trim!EI14&lt;&gt;0,EI15/PLANEL_Pot_Trim!EI14,0)</f>
        <v>1.6693680669934916E-2</v>
      </c>
      <c r="EJ41" s="50">
        <f>IF(PLANEL_Pot_Trim!EJ14&lt;&gt;0,EJ15/PLANEL_Pot_Trim!EJ14,0)</f>
        <v>0.16276338655143963</v>
      </c>
      <c r="EK41" s="50">
        <f>IF(PLANEL_Pot_Trim!EK14&lt;&gt;0,EK15/PLANEL_Pot_Trim!EK14,0)</f>
        <v>0.22536468907457011</v>
      </c>
      <c r="EL41" s="50">
        <f>IF(PLANEL_Pot_Trim!EL14&lt;&gt;0,EL15/PLANEL_Pot_Trim!EL14,0)</f>
        <v>0.14189628572489552</v>
      </c>
      <c r="EM41" s="50">
        <f>IF(PLANEL_Pot_Trim!EM14&lt;&gt;0,EM15/PLANEL_Pot_Trim!EM14,0)</f>
        <v>1.6693680669934916E-2</v>
      </c>
      <c r="EN41" s="50">
        <f>IF(PLANEL_Pot_Trim!EN14&lt;&gt;0,EN15/PLANEL_Pot_Trim!EN14,0)</f>
        <v>0.16276338655143963</v>
      </c>
      <c r="EO41" s="50">
        <f>IF(PLANEL_Pot_Trim!EO14&lt;&gt;0,EO15/PLANEL_Pot_Trim!EO14,0)</f>
        <v>0.22536468907457011</v>
      </c>
      <c r="EP41" s="50">
        <f>IF(PLANEL_Pot_Trim!EP14&lt;&gt;0,EP15/PLANEL_Pot_Trim!EP14,0)</f>
        <v>0.14189628572489552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0.90250000000000008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0.68558789625360228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0.68558789625360228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0.89209654178674358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0.52023235144743529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0.88416582021330625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0.51230559875583204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0.25853322048647381</v>
      </c>
      <c r="V44" s="51">
        <f>IF(PLANEL_Pot_Trim!V17&lt;&gt;0,V18/PLANEL_Pot_Trim!V17,0)</f>
        <v>0.24856665616560589</v>
      </c>
      <c r="W44" s="51">
        <f>IF(PLANEL_Pot_Trim!W17&lt;&gt;0,W18/PLANEL_Pot_Trim!W17,0)</f>
        <v>0.18670499069110918</v>
      </c>
      <c r="X44" s="51">
        <f>IF(PLANEL_Pot_Trim!X17&lt;&gt;0,X18/PLANEL_Pot_Trim!X17,0)</f>
        <v>0.19030368919390978</v>
      </c>
      <c r="Y44" s="51">
        <f>IF(PLANEL_Pot_Trim!Y17&lt;&gt;0,Y18/PLANEL_Pot_Trim!Y17,0)</f>
        <v>0.2750291872530598</v>
      </c>
      <c r="Z44" s="51">
        <f>IF(PLANEL_Pot_Trim!Z17&lt;&gt;0,Z18/PLANEL_Pot_Trim!Z17,0)</f>
        <v>0.21961092440392646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0.19512803405855358</v>
      </c>
      <c r="AG44" s="51">
        <f>IF(PLANEL_Pot_Trim!AG17&lt;&gt;0,AG18/PLANEL_Pot_Trim!AG17,0)</f>
        <v>0.28176640560817801</v>
      </c>
      <c r="AH44" s="51">
        <f>IF(PLANEL_Pot_Trim!AH17&lt;&gt;0,AH18/PLANEL_Pot_Trim!AH17,0)</f>
        <v>0.25480639762938934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0.20546057864096146</v>
      </c>
      <c r="AK44" s="51">
        <f>IF(PLANEL_Pot_Trim!AK17&lt;&gt;0,AK18/PLANEL_Pot_Trim!AK17,0)</f>
        <v>0.16251970104657848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0.20472092947358947</v>
      </c>
      <c r="AN44" s="51">
        <f>IF(PLANEL_Pot_Trim!AN17&lt;&gt;0,AN18/PLANEL_Pot_Trim!AN17,0)</f>
        <v>0.17529571672248359</v>
      </c>
      <c r="AO44" s="51">
        <f>IF(PLANEL_Pot_Trim!AO17&lt;&gt;0,AO18/PLANEL_Pot_Trim!AO17,0)</f>
        <v>0.14020339635530149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0.17290713920380441</v>
      </c>
      <c r="AS44" s="51">
        <f>IF(PLANEL_Pot_Trim!AS17&lt;&gt;0,AS18/PLANEL_Pot_Trim!AS17,0)</f>
        <v>0.24074327659689645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0.23703054183165925</v>
      </c>
      <c r="AW44" s="51">
        <f>IF(PLANEL_Pot_Trim!AW17&lt;&gt;0,AW18/PLANEL_Pot_Trim!AW17,0)</f>
        <v>0.33172883092618205</v>
      </c>
      <c r="AX44" s="51">
        <f>IF(PLANEL_Pot_Trim!AX17&lt;&gt;0,AX18/PLANEL_Pot_Trim!AX17,0)</f>
        <v>0.28580378213606311</v>
      </c>
      <c r="AY44" s="51">
        <f>IF(PLANEL_Pot_Trim!AY17&lt;&gt;0,AY18/PLANEL_Pot_Trim!AY17,0)</f>
        <v>0.21135233095088579</v>
      </c>
      <c r="AZ44" s="51">
        <f>IF(PLANEL_Pot_Trim!AZ17&lt;&gt;0,AZ18/PLANEL_Pot_Trim!AZ17,0)</f>
        <v>0.23945749144384562</v>
      </c>
      <c r="BA44" s="51">
        <f>IF(PLANEL_Pot_Trim!BA17&lt;&gt;0,BA18/PLANEL_Pot_Trim!BA17,0)</f>
        <v>0.1968543728403721</v>
      </c>
      <c r="BB44" s="51">
        <f>IF(PLANEL_Pot_Trim!BB17&lt;&gt;0,BB18/PLANEL_Pot_Trim!BB17,0)</f>
        <v>0.28846029290844483</v>
      </c>
      <c r="BC44" s="51">
        <f>IF(PLANEL_Pot_Trim!BC17&lt;&gt;0,BC18/PLANEL_Pot_Trim!BC17,0)</f>
        <v>0.21155650759381672</v>
      </c>
      <c r="BD44" s="51">
        <f>IF(PLANEL_Pot_Trim!BD17&lt;&gt;0,BD18/PLANEL_Pot_Trim!BD17,0)</f>
        <v>0.1912298822724067</v>
      </c>
      <c r="BE44" s="51">
        <f>IF(PLANEL_Pot_Trim!BE17&lt;&gt;0,BE18/PLANEL_Pot_Trim!BE17,0)</f>
        <v>0.26393304139609547</v>
      </c>
      <c r="BF44" s="51">
        <f>IF(PLANEL_Pot_Trim!BF17&lt;&gt;0,BF18/PLANEL_Pot_Trim!BF17,0)</f>
        <v>0.28873275231639922</v>
      </c>
      <c r="BG44" s="51">
        <f>IF(PLANEL_Pot_Trim!BG17&lt;&gt;0,BG18/PLANEL_Pot_Trim!BG17,0)</f>
        <v>0.21153655767458676</v>
      </c>
      <c r="BH44" s="51">
        <f>IF(PLANEL_Pot_Trim!BH17&lt;&gt;0,BH18/PLANEL_Pot_Trim!BH17,0)</f>
        <v>0.23915152359602668</v>
      </c>
      <c r="BI44" s="51">
        <f>IF(PLANEL_Pot_Trim!BI17&lt;&gt;0,BI18/PLANEL_Pot_Trim!BI17,0)</f>
        <v>0.26504407183952861</v>
      </c>
      <c r="BJ44" s="51">
        <f>IF(PLANEL_Pot_Trim!BJ17&lt;&gt;0,BJ18/PLANEL_Pot_Trim!BJ17,0)</f>
        <v>0.28870613055014205</v>
      </c>
      <c r="BK44" s="51">
        <f>IF(PLANEL_Pot_Trim!BK17&lt;&gt;0,BK18/PLANEL_Pot_Trim!BK17,0)</f>
        <v>0.21191124461223479</v>
      </c>
      <c r="BL44" s="51">
        <f>IF(PLANEL_Pot_Trim!BL17&lt;&gt;0,BL18/PLANEL_Pot_Trim!BL17,0)</f>
        <v>0.2400818001101451</v>
      </c>
      <c r="BM44" s="51">
        <f>IF(PLANEL_Pot_Trim!BM17&lt;&gt;0,BM18/PLANEL_Pot_Trim!BM17,0)</f>
        <v>0.28220236068357429</v>
      </c>
      <c r="BN44" s="51">
        <f>IF(PLANEL_Pot_Trim!BN17&lt;&gt;0,BN18/PLANEL_Pot_Trim!BN17,0)</f>
        <v>0.28920612395733591</v>
      </c>
      <c r="BO44" s="51">
        <f>IF(PLANEL_Pot_Trim!BO17&lt;&gt;0,BO18/PLANEL_Pot_Trim!BO17,0)</f>
        <v>0.21282961156191194</v>
      </c>
      <c r="BP44" s="51">
        <f>IF(PLANEL_Pot_Trim!BP17&lt;&gt;0,BP18/PLANEL_Pot_Trim!BP17,0)</f>
        <v>0.24125846734595682</v>
      </c>
      <c r="BQ44" s="51">
        <f>IF(PLANEL_Pot_Trim!BQ17&lt;&gt;0,BQ18/PLANEL_Pot_Trim!BQ17,0)</f>
        <v>0.33768506600163367</v>
      </c>
      <c r="BR44" s="51">
        <f>IF(PLANEL_Pot_Trim!BR17&lt;&gt;0,BR18/PLANEL_Pot_Trim!BR17,0)</f>
        <v>0.29043162014570922</v>
      </c>
      <c r="BS44" s="51">
        <f>IF(PLANEL_Pot_Trim!BS17&lt;&gt;0,BS18/PLANEL_Pot_Trim!BS17,0)</f>
        <v>0.2145172783000884</v>
      </c>
      <c r="BT44" s="51">
        <f>IF(PLANEL_Pot_Trim!BT17&lt;&gt;0,BT18/PLANEL_Pot_Trim!BT17,0)</f>
        <v>0.22986335392178858</v>
      </c>
      <c r="BU44" s="51">
        <f>IF(PLANEL_Pot_Trim!BU17&lt;&gt;0,BU18/PLANEL_Pot_Trim!BU17,0)</f>
        <v>0.34058358465192051</v>
      </c>
      <c r="BV44" s="51">
        <f>IF(PLANEL_Pot_Trim!BV17&lt;&gt;0,BV18/PLANEL_Pot_Trim!BV17,0)</f>
        <v>0.29268369289803892</v>
      </c>
      <c r="BW44" s="51">
        <f>IF(PLANEL_Pot_Trim!BW17&lt;&gt;0,BW18/PLANEL_Pot_Trim!BW17,0)</f>
        <v>0.21562817279750371</v>
      </c>
      <c r="BX44" s="51">
        <f>IF(PLANEL_Pot_Trim!BX17&lt;&gt;0,BX18/PLANEL_Pot_Trim!BX17,0)</f>
        <v>0.24467023709892896</v>
      </c>
      <c r="BY44" s="51">
        <f>IF(PLANEL_Pot_Trim!BY17&lt;&gt;0,BY18/PLANEL_Pot_Trim!BY17,0)</f>
        <v>0.32139476456204447</v>
      </c>
      <c r="BZ44" s="51">
        <f>IF(PLANEL_Pot_Trim!BZ17&lt;&gt;0,BZ18/PLANEL_Pot_Trim!BZ17,0)</f>
        <v>0.29416610359573292</v>
      </c>
      <c r="CA44" s="51">
        <f>IF(PLANEL_Pot_Trim!CA17&lt;&gt;0,CA18/PLANEL_Pot_Trim!CA17,0)</f>
        <v>0.21673748945125029</v>
      </c>
      <c r="CB44" s="51">
        <f>IF(PLANEL_Pot_Trim!CB17&lt;&gt;0,CB18/PLANEL_Pot_Trim!CB17,0)</f>
        <v>0.24602262238687278</v>
      </c>
      <c r="CC44" s="51">
        <f>IF(PLANEL_Pot_Trim!CC17&lt;&gt;0,CC18/PLANEL_Pot_Trim!CC17,0)</f>
        <v>0.34407032191831327</v>
      </c>
      <c r="CD44" s="51">
        <f>IF(PLANEL_Pot_Trim!CD17&lt;&gt;0,CD18/PLANEL_Pot_Trim!CD17,0)</f>
        <v>0.29564640878284243</v>
      </c>
      <c r="CE44" s="51">
        <f>IF(PLANEL_Pot_Trim!CE17&lt;&gt;0,CE18/PLANEL_Pot_Trim!CE17,0)</f>
        <v>0.21843670031440016</v>
      </c>
      <c r="CF44" s="51">
        <f>IF(PLANEL_Pot_Trim!CF17&lt;&gt;0,CF18/PLANEL_Pot_Trim!CF17,0)</f>
        <v>0.24809415691609857</v>
      </c>
      <c r="CG44" s="51">
        <f>IF(PLANEL_Pot_Trim!CG17&lt;&gt;0,CG18/PLANEL_Pot_Trim!CG17,0)</f>
        <v>0.34731507820057628</v>
      </c>
      <c r="CH44" s="51">
        <f>IF(PLANEL_Pot_Trim!CH17&lt;&gt;0,CH18/PLANEL_Pot_Trim!CH17,0)</f>
        <v>0.29791388631062293</v>
      </c>
      <c r="CI44" s="51">
        <f>IF(PLANEL_Pot_Trim!CI17&lt;&gt;0,CI18/PLANEL_Pot_Trim!CI17,0)</f>
        <v>0.21867643471917125</v>
      </c>
      <c r="CJ44" s="51">
        <f>IF(PLANEL_Pot_Trim!CJ17&lt;&gt;0,CJ18/PLANEL_Pot_Trim!CJ17,0)</f>
        <v>0.2483864209057963</v>
      </c>
      <c r="CK44" s="51">
        <f>IF(PLANEL_Pot_Trim!CK17&lt;&gt;0,CK18/PLANEL_Pot_Trim!CK17,0)</f>
        <v>0.32870216909342409</v>
      </c>
      <c r="CL44" s="51">
        <f>IF(PLANEL_Pot_Trim!CL17&lt;&gt;0,CL18/PLANEL_Pot_Trim!CL17,0)</f>
        <v>0.29823379507165931</v>
      </c>
      <c r="CM44" s="51">
        <f>IF(PLANEL_Pot_Trim!CM17&lt;&gt;0,CM18/PLANEL_Pot_Trim!CM17,0)</f>
        <v>0.2174422160971847</v>
      </c>
      <c r="CN44" s="51">
        <f>IF(PLANEL_Pot_Trim!CN17&lt;&gt;0,CN18/PLANEL_Pot_Trim!CN17,0)</f>
        <v>0.24688176571119766</v>
      </c>
      <c r="CO44" s="51">
        <f>IF(PLANEL_Pot_Trim!CO17&lt;&gt;0,CO18/PLANEL_Pot_Trim!CO17,0)</f>
        <v>0.34560708046384836</v>
      </c>
      <c r="CP44" s="51">
        <f>IF(PLANEL_Pot_Trim!CP17&lt;&gt;0,CP18/PLANEL_Pot_Trim!CP17,0)</f>
        <v>0.29658681699744255</v>
      </c>
      <c r="CQ44" s="51">
        <f>IF(PLANEL_Pot_Trim!CQ17&lt;&gt;0,CQ18/PLANEL_Pot_Trim!CQ17,0)</f>
        <v>0.21083279637546454</v>
      </c>
      <c r="CR44" s="51">
        <f>IF(PLANEL_Pot_Trim!CR17&lt;&gt;0,CR18/PLANEL_Pot_Trim!CR17,0)</f>
        <v>0.23882411876800122</v>
      </c>
      <c r="CS44" s="51">
        <f>IF(PLANEL_Pot_Trim!CS17&lt;&gt;0,CS18/PLANEL_Pot_Trim!CS17,0)</f>
        <v>0.33425559403681038</v>
      </c>
      <c r="CT44" s="51">
        <f>IF(PLANEL_Pot_Trim!CT17&lt;&gt;0,CT18/PLANEL_Pot_Trim!CT17,0)</f>
        <v>0.28776701059644988</v>
      </c>
      <c r="CU44" s="51">
        <f>IF(PLANEL_Pot_Trim!CU17&lt;&gt;0,CU18/PLANEL_Pot_Trim!CU17,0)</f>
        <v>0.19949022865206564</v>
      </c>
      <c r="CV44" s="51">
        <f>IF(PLANEL_Pot_Trim!CV17&lt;&gt;0,CV18/PLANEL_Pot_Trim!CV17,0)</f>
        <v>0.22499621709115675</v>
      </c>
      <c r="CW44" s="51">
        <f>IF(PLANEL_Pot_Trim!CW17&lt;&gt;0,CW18/PLANEL_Pot_Trim!CW17,0)</f>
        <v>0.31038938942620403</v>
      </c>
      <c r="CX44" s="51">
        <f>IF(PLANEL_Pot_Trim!CX17&lt;&gt;0,CX18/PLANEL_Pot_Trim!CX17,0)</f>
        <v>0.27263115041102476</v>
      </c>
      <c r="CY44" s="81">
        <f>IF(PLANEL_Pot_Trim!CY17&lt;&gt;0,CY18/PLANEL_Pot_Trim!CY17,0)</f>
        <v>0.20081877975686871</v>
      </c>
      <c r="CZ44" s="81">
        <f>IF(PLANEL_Pot_Trim!CZ17&lt;&gt;0,CZ18/PLANEL_Pot_Trim!CZ17,0)</f>
        <v>0.22661587451117818</v>
      </c>
      <c r="DA44" s="81">
        <f>IF(PLANEL_Pot_Trim!DA17&lt;&gt;0,DA18/PLANEL_Pot_Trim!DA17,0)</f>
        <v>0.31667127629136288</v>
      </c>
      <c r="DB44" s="81">
        <f>IF(PLANEL_Pot_Trim!DB17&lt;&gt;0,DB18/PLANEL_Pot_Trim!DB17,0)</f>
        <v>0.27440400855759006</v>
      </c>
      <c r="DC44" s="51">
        <f>IF(PLANEL_Pot_Trim!DC17&lt;&gt;0,DC18/PLANEL_Pot_Trim!DC17,0)</f>
        <v>0.20242357641904196</v>
      </c>
      <c r="DD44" s="51">
        <f>IF(PLANEL_Pot_Trim!DD17&lt;&gt;0,DD18/PLANEL_Pot_Trim!DD17,0)</f>
        <v>0.22857230721048605</v>
      </c>
      <c r="DE44" s="51">
        <f>IF(PLANEL_Pot_Trim!DE17&lt;&gt;0,DE18/PLANEL_Pot_Trim!DE17,0)</f>
        <v>0.31981300274330132</v>
      </c>
      <c r="DF44" s="51">
        <f>IF(PLANEL_Pot_Trim!DF17&lt;&gt;0,DF18/PLANEL_Pot_Trim!DF17,0)</f>
        <v>0.27654549701571118</v>
      </c>
      <c r="DG44" s="51">
        <f>IF(PLANEL_Pot_Trim!DG17&lt;&gt;0,DG18/PLANEL_Pot_Trim!DG17,0)</f>
        <v>0.2031476100413887</v>
      </c>
      <c r="DH44" s="51">
        <f>IF(PLANEL_Pot_Trim!DH17&lt;&gt;0,DH18/PLANEL_Pot_Trim!DH17,0)</f>
        <v>0.22945498792815508</v>
      </c>
      <c r="DI44" s="51">
        <f>IF(PLANEL_Pot_Trim!DI17&lt;&gt;0,DI18/PLANEL_Pot_Trim!DI17,0)</f>
        <v>0.31744703692966236</v>
      </c>
      <c r="DJ44" s="51">
        <f>IF(PLANEL_Pot_Trim!DJ17&lt;&gt;0,DJ18/PLANEL_Pot_Trim!DJ17,0)</f>
        <v>0.27751166903972097</v>
      </c>
      <c r="DK44" s="51">
        <f>IF(PLANEL_Pot_Trim!DK17&lt;&gt;0,DK18/PLANEL_Pot_Trim!DK17,0)</f>
        <v>0.20374440181604811</v>
      </c>
      <c r="DL44" s="51">
        <f>IF(PLANEL_Pot_Trim!DL17&lt;&gt;0,DL18/PLANEL_Pot_Trim!DL17,0)</f>
        <v>0.23018254610881272</v>
      </c>
      <c r="DM44" s="51">
        <f>IF(PLANEL_Pot_Trim!DM17&lt;&gt;0,DM18/PLANEL_Pot_Trim!DM17,0)</f>
        <v>0.32208148202442582</v>
      </c>
      <c r="DN44" s="51">
        <f>IF(PLANEL_Pot_Trim!DN17&lt;&gt;0,DN18/PLANEL_Pot_Trim!DN17,0)</f>
        <v>0.27830804575237733</v>
      </c>
      <c r="DO44" s="51">
        <f>IF(PLANEL_Pot_Trim!DO17&lt;&gt;0,DO18/PLANEL_Pot_Trim!DO17,0)</f>
        <v>0.20431248171052246</v>
      </c>
      <c r="DP44" s="51">
        <f>IF(PLANEL_Pot_Trim!DP17&lt;&gt;0,DP18/PLANEL_Pot_Trim!DP17,0)</f>
        <v>0.23087510119171289</v>
      </c>
      <c r="DQ44" s="51">
        <f>IF(PLANEL_Pot_Trim!DQ17&lt;&gt;0,DQ18/PLANEL_Pot_Trim!DQ17,0)</f>
        <v>0.32305714277636688</v>
      </c>
      <c r="DR44" s="51">
        <f>IF(PLANEL_Pot_Trim!DR17&lt;&gt;0,DR18/PLANEL_Pot_Trim!DR17,0)</f>
        <v>0.279066108484603</v>
      </c>
      <c r="DS44" s="51">
        <f>IF(PLANEL_Pot_Trim!DS17&lt;&gt;0,DS18/PLANEL_Pot_Trim!DS17,0)</f>
        <v>0.20480284467882576</v>
      </c>
      <c r="DT44" s="51">
        <f>IF(PLANEL_Pot_Trim!DT17&lt;&gt;0,DT18/PLANEL_Pot_Trim!DT17,0)</f>
        <v>0.231472910349003</v>
      </c>
      <c r="DU44" s="51">
        <f>IF(PLANEL_Pot_Trim!DU17&lt;&gt;0,DU18/PLANEL_Pot_Trim!DU17,0)</f>
        <v>0.32389932691928408</v>
      </c>
      <c r="DV44" s="51">
        <f>IF(PLANEL_Pot_Trim!DV17&lt;&gt;0,DV18/PLANEL_Pot_Trim!DV17,0)</f>
        <v>0.2797204634229149</v>
      </c>
      <c r="DW44" s="51">
        <f>IF(PLANEL_Pot_Trim!DW17&lt;&gt;0,DW18/PLANEL_Pot_Trim!DW17,0)</f>
        <v>0.20521140155954101</v>
      </c>
      <c r="DX44" s="51">
        <f>IF(PLANEL_Pot_Trim!DX17&lt;&gt;0,DX18/PLANEL_Pot_Trim!DX17,0)</f>
        <v>0.23197098842614688</v>
      </c>
      <c r="DY44" s="51">
        <f>IF(PLANEL_Pot_Trim!DY17&lt;&gt;0,DY18/PLANEL_Pot_Trim!DY17,0)</f>
        <v>0.32460101148277548</v>
      </c>
      <c r="DZ44" s="51">
        <f>IF(PLANEL_Pot_Trim!DZ17&lt;&gt;0,DZ18/PLANEL_Pot_Trim!DZ17,0)</f>
        <v>0.28026565392681746</v>
      </c>
      <c r="EA44" s="51">
        <f>IF(PLANEL_Pot_Trim!EA17&lt;&gt;0,EA18/PLANEL_Pot_Trim!EA17,0)</f>
        <v>0.20559195315388776</v>
      </c>
      <c r="EB44" s="51">
        <f>IF(PLANEL_Pot_Trim!EB17&lt;&gt;0,EB18/PLANEL_Pot_Trim!EB17,0)</f>
        <v>0.23243492481778022</v>
      </c>
      <c r="EC44" s="51">
        <f>IF(PLANEL_Pot_Trim!EC17&lt;&gt;0,EC18/PLANEL_Pot_Trim!EC17,0)</f>
        <v>0.32525459783666649</v>
      </c>
      <c r="ED44" s="51">
        <f>IF(PLANEL_Pot_Trim!ED17&lt;&gt;0,ED18/PLANEL_Pot_Trim!ED17,0)</f>
        <v>0.28077347324628704</v>
      </c>
      <c r="EE44" s="51">
        <f>IF(PLANEL_Pot_Trim!EE17&lt;&gt;0,EE18/PLANEL_Pot_Trim!EE17,0)</f>
        <v>0.20597696853246097</v>
      </c>
      <c r="EF44" s="51">
        <f>IF(PLANEL_Pot_Trim!EF17&lt;&gt;0,EF18/PLANEL_Pot_Trim!EF17,0)</f>
        <v>0.23290430309454571</v>
      </c>
      <c r="EG44" s="51">
        <f>IF(PLANEL_Pot_Trim!EG17&lt;&gt;0,EG18/PLANEL_Pot_Trim!EG17,0)</f>
        <v>0.32591585054205402</v>
      </c>
      <c r="EH44" s="51">
        <f>IF(PLANEL_Pot_Trim!EH17&lt;&gt;0,EH18/PLANEL_Pot_Trim!EH17,0)</f>
        <v>0.28128724925809701</v>
      </c>
      <c r="EI44" s="51">
        <f>IF(PLANEL_Pot_Trim!EI17&lt;&gt;0,EI18/PLANEL_Pot_Trim!EI17,0)</f>
        <v>0.20608600249717424</v>
      </c>
      <c r="EJ44" s="51">
        <f>IF(PLANEL_Pot_Trim!EJ17&lt;&gt;0,EJ18/PLANEL_Pot_Trim!EJ17,0)</f>
        <v>0.23303722809586314</v>
      </c>
      <c r="EK44" s="51">
        <f>IF(PLANEL_Pot_Trim!EK17&lt;&gt;0,EK18/PLANEL_Pot_Trim!EK17,0)</f>
        <v>0.3261031132534975</v>
      </c>
      <c r="EL44" s="51">
        <f>IF(PLANEL_Pot_Trim!EL17&lt;&gt;0,EL18/PLANEL_Pot_Trim!EL17,0)</f>
        <v>0.28143274743883839</v>
      </c>
      <c r="EM44" s="51">
        <f>IF(PLANEL_Pot_Trim!EM17&lt;&gt;0,EM18/PLANEL_Pot_Trim!EM17,0)</f>
        <v>0.20619438614053429</v>
      </c>
      <c r="EN44" s="51">
        <f>IF(PLANEL_Pot_Trim!EN17&lt;&gt;0,EN18/PLANEL_Pot_Trim!EN17,0)</f>
        <v>0.23316936034011052</v>
      </c>
      <c r="EO44" s="51">
        <f>IF(PLANEL_Pot_Trim!EO17&lt;&gt;0,EO18/PLANEL_Pot_Trim!EO17,0)</f>
        <v>0.29959872063230153</v>
      </c>
      <c r="EP44" s="51">
        <f>IF(PLANEL_Pot_Trim!EP17&lt;&gt;0,EP18/PLANEL_Pot_Trim!EP17,0)</f>
        <v>0.28157737781853542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0.25999999991610162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0.9530174107423679</v>
      </c>
      <c r="BP50" s="54">
        <f>IF(PLANEL_Pot_Trim!BP23&lt;&gt;0,BP24/PLANEL_Pot_Trim!BP23,0)</f>
        <v>0.9530174107423679</v>
      </c>
      <c r="BQ50" s="54">
        <f>IF(PLANEL_Pot_Trim!BQ23&lt;&gt;0,BQ24/PLANEL_Pot_Trim!BQ23,0)</f>
        <v>0.9530174107423679</v>
      </c>
      <c r="BR50" s="54">
        <f>IF(PLANEL_Pot_Trim!BR23&lt;&gt;0,BR24/PLANEL_Pot_Trim!BR23,0)</f>
        <v>0.9530174107423679</v>
      </c>
      <c r="BS50" s="54">
        <f>IF(PLANEL_Pot_Trim!BS23&lt;&gt;0,BS24/PLANEL_Pot_Trim!BS23,0)</f>
        <v>0.83008217659191696</v>
      </c>
      <c r="BT50" s="54">
        <f>IF(PLANEL_Pot_Trim!BT23&lt;&gt;0,BT24/PLANEL_Pot_Trim!BT23,0)</f>
        <v>0.83008217659191696</v>
      </c>
      <c r="BU50" s="54">
        <f>IF(PLANEL_Pot_Trim!BU23&lt;&gt;0,BU24/PLANEL_Pot_Trim!BU23,0)</f>
        <v>0.83008217659191696</v>
      </c>
      <c r="BV50" s="54">
        <f>IF(PLANEL_Pot_Trim!BV23&lt;&gt;0,BV24/PLANEL_Pot_Trim!BV23,0)</f>
        <v>0.83008217659191696</v>
      </c>
      <c r="BW50" s="54">
        <f>IF(PLANEL_Pot_Trim!BW23&lt;&gt;0,BW24/PLANEL_Pot_Trim!BW23,0)</f>
        <v>0.72097286444016928</v>
      </c>
      <c r="BX50" s="54">
        <f>IF(PLANEL_Pot_Trim!BX23&lt;&gt;0,BX24/PLANEL_Pot_Trim!BX23,0)</f>
        <v>0.72097286444016928</v>
      </c>
      <c r="BY50" s="54">
        <f>IF(PLANEL_Pot_Trim!BY23&lt;&gt;0,BY24/PLANEL_Pot_Trim!BY23,0)</f>
        <v>0.72097286444016928</v>
      </c>
      <c r="BZ50" s="54">
        <f>IF(PLANEL_Pot_Trim!BZ23&lt;&gt;0,BZ24/PLANEL_Pot_Trim!BZ23,0)</f>
        <v>0.72097286444016928</v>
      </c>
      <c r="CA50" s="54">
        <f>IF(PLANEL_Pot_Trim!CA23&lt;&gt;0,CA24/PLANEL_Pot_Trim!CA23,0)</f>
        <v>0.64282751334890487</v>
      </c>
      <c r="CB50" s="54">
        <f>IF(PLANEL_Pot_Trim!CB23&lt;&gt;0,CB24/PLANEL_Pot_Trim!CB23,0)</f>
        <v>0.64282751334890487</v>
      </c>
      <c r="CC50" s="54">
        <f>IF(PLANEL_Pot_Trim!CC23&lt;&gt;0,CC24/PLANEL_Pot_Trim!CC23,0)</f>
        <v>0.64282751334890487</v>
      </c>
      <c r="CD50" s="54">
        <f>IF(PLANEL_Pot_Trim!CD23&lt;&gt;0,CD24/PLANEL_Pot_Trim!CD23,0)</f>
        <v>0.64282751334890487</v>
      </c>
      <c r="CE50" s="54">
        <f>IF(PLANEL_Pot_Trim!CE23&lt;&gt;0,CE24/PLANEL_Pot_Trim!CE23,0)</f>
        <v>0.58074303951571227</v>
      </c>
      <c r="CF50" s="54">
        <f>IF(PLANEL_Pot_Trim!CF23&lt;&gt;0,CF24/PLANEL_Pot_Trim!CF23,0)</f>
        <v>0.58074303951571227</v>
      </c>
      <c r="CG50" s="54">
        <f>IF(PLANEL_Pot_Trim!CG23&lt;&gt;0,CG24/PLANEL_Pot_Trim!CG23,0)</f>
        <v>0.58074303951571227</v>
      </c>
      <c r="CH50" s="54">
        <f>IF(PLANEL_Pot_Trim!CH23&lt;&gt;0,CH24/PLANEL_Pot_Trim!CH23,0)</f>
        <v>0.58074303951571227</v>
      </c>
      <c r="CI50" s="54">
        <f>IF(PLANEL_Pot_Trim!CI23&lt;&gt;0,CI24/PLANEL_Pot_Trim!CI23,0)</f>
        <v>0.52158588003765272</v>
      </c>
      <c r="CJ50" s="54">
        <f>IF(PLANEL_Pot_Trim!CJ23&lt;&gt;0,CJ24/PLANEL_Pot_Trim!CJ23,0)</f>
        <v>0.52158588003765272</v>
      </c>
      <c r="CK50" s="54">
        <f>IF(PLANEL_Pot_Trim!CK23&lt;&gt;0,CK24/PLANEL_Pot_Trim!CK23,0)</f>
        <v>0.52158588003765272</v>
      </c>
      <c r="CL50" s="54">
        <f>IF(PLANEL_Pot_Trim!CL23&lt;&gt;0,CL24/PLANEL_Pot_Trim!CL23,0)</f>
        <v>0.52158588003765272</v>
      </c>
      <c r="CM50" s="54">
        <f>IF(PLANEL_Pot_Trim!CM23&lt;&gt;0,CM24/PLANEL_Pot_Trim!CM23,0)</f>
        <v>0.47167784915020583</v>
      </c>
      <c r="CN50" s="54">
        <f>IF(PLANEL_Pot_Trim!CN23&lt;&gt;0,CN24/PLANEL_Pot_Trim!CN23,0)</f>
        <v>0.47167784915020583</v>
      </c>
      <c r="CO50" s="54">
        <f>IF(PLANEL_Pot_Trim!CO23&lt;&gt;0,CO24/PLANEL_Pot_Trim!CO23,0)</f>
        <v>0.47167784915020583</v>
      </c>
      <c r="CP50" s="54">
        <f>IF(PLANEL_Pot_Trim!CP23&lt;&gt;0,CP24/PLANEL_Pot_Trim!CP23,0)</f>
        <v>0.47167784915020583</v>
      </c>
      <c r="CQ50" s="54">
        <f>IF(PLANEL_Pot_Trim!CQ23&lt;&gt;0,CQ24/PLANEL_Pot_Trim!CQ23,0)</f>
        <v>0.43429395382052183</v>
      </c>
      <c r="CR50" s="54">
        <f>IF(PLANEL_Pot_Trim!CR23&lt;&gt;0,CR24/PLANEL_Pot_Trim!CR23,0)</f>
        <v>0.43429395382052183</v>
      </c>
      <c r="CS50" s="54">
        <f>IF(PLANEL_Pot_Trim!CS23&lt;&gt;0,CS24/PLANEL_Pot_Trim!CS23,0)</f>
        <v>0.43429395382052183</v>
      </c>
      <c r="CT50" s="54">
        <f>IF(PLANEL_Pot_Trim!CT23&lt;&gt;0,CT24/PLANEL_Pot_Trim!CT23,0)</f>
        <v>0.43429395382052183</v>
      </c>
      <c r="CU50" s="54">
        <f>IF(PLANEL_Pot_Trim!CU23&lt;&gt;0,CU24/PLANEL_Pot_Trim!CU23,0)</f>
        <v>0.39218680185509414</v>
      </c>
      <c r="CV50" s="54">
        <f>IF(PLANEL_Pot_Trim!CV23&lt;&gt;0,CV24/PLANEL_Pot_Trim!CV23,0)</f>
        <v>0.39218680185509414</v>
      </c>
      <c r="CW50" s="54">
        <f>IF(PLANEL_Pot_Trim!CW23&lt;&gt;0,CW24/PLANEL_Pot_Trim!CW23,0)</f>
        <v>0.38330143444970771</v>
      </c>
      <c r="CX50" s="54">
        <f>IF(PLANEL_Pot_Trim!CX23&lt;&gt;0,CX24/PLANEL_Pot_Trim!CX23,0)</f>
        <v>0.39218680185509414</v>
      </c>
      <c r="CY50" s="84">
        <f>IF(PLANEL_Pot_Trim!CY23&lt;&gt;0,CY24/PLANEL_Pot_Trim!CY23,0)</f>
        <v>0.36272144493893627</v>
      </c>
      <c r="CZ50" s="84">
        <f>IF(PLANEL_Pot_Trim!CZ23&lt;&gt;0,CZ24/PLANEL_Pot_Trim!CZ23,0)</f>
        <v>0.36272144493893627</v>
      </c>
      <c r="DA50" s="84">
        <f>IF(PLANEL_Pot_Trim!DA23&lt;&gt;0,DA24/PLANEL_Pot_Trim!DA23,0)</f>
        <v>0.36272144493893627</v>
      </c>
      <c r="DB50" s="84">
        <f>IF(PLANEL_Pot_Trim!DB23&lt;&gt;0,DB24/PLANEL_Pot_Trim!DB23,0)</f>
        <v>0.36272144493893627</v>
      </c>
      <c r="DC50" s="54">
        <f>IF(PLANEL_Pot_Trim!DC23&lt;&gt;0,DC24/PLANEL_Pot_Trim!DC23,0)</f>
        <v>0.34836753138209997</v>
      </c>
      <c r="DD50" s="54">
        <f>IF(PLANEL_Pot_Trim!DD23&lt;&gt;0,DD24/PLANEL_Pot_Trim!DD23,0)</f>
        <v>0.34836753138209997</v>
      </c>
      <c r="DE50" s="54">
        <f>IF(PLANEL_Pot_Trim!DE23&lt;&gt;0,DE24/PLANEL_Pot_Trim!DE23,0)</f>
        <v>0.34836753138209997</v>
      </c>
      <c r="DF50" s="54">
        <f>IF(PLANEL_Pot_Trim!DF23&lt;&gt;0,DF24/PLANEL_Pot_Trim!DF23,0)</f>
        <v>0.34836753138209997</v>
      </c>
      <c r="DG50" s="54">
        <f>IF(PLANEL_Pot_Trim!DG23&lt;&gt;0,DG24/PLANEL_Pot_Trim!DG23,0)</f>
        <v>0.32603173157216941</v>
      </c>
      <c r="DH50" s="54">
        <f>IF(PLANEL_Pot_Trim!DH23&lt;&gt;0,DH24/PLANEL_Pot_Trim!DH23,0)</f>
        <v>0.32603173157216941</v>
      </c>
      <c r="DI50" s="54">
        <f>IF(PLANEL_Pot_Trim!DI23&lt;&gt;0,DI24/PLANEL_Pot_Trim!DI23,0)</f>
        <v>0.32603173157216941</v>
      </c>
      <c r="DJ50" s="54">
        <f>IF(PLANEL_Pot_Trim!DJ23&lt;&gt;0,DJ24/PLANEL_Pot_Trim!DJ23,0)</f>
        <v>0.32603173157216941</v>
      </c>
      <c r="DK50" s="54">
        <f>IF(PLANEL_Pot_Trim!DK23&lt;&gt;0,DK24/PLANEL_Pot_Trim!DK23,0)</f>
        <v>0.30509373594533462</v>
      </c>
      <c r="DL50" s="54">
        <f>IF(PLANEL_Pot_Trim!DL23&lt;&gt;0,DL24/PLANEL_Pot_Trim!DL23,0)</f>
        <v>0.30509373594533462</v>
      </c>
      <c r="DM50" s="54">
        <f>IF(PLANEL_Pot_Trim!DM23&lt;&gt;0,DM24/PLANEL_Pot_Trim!DM23,0)</f>
        <v>0.30509373594533462</v>
      </c>
      <c r="DN50" s="54">
        <f>IF(PLANEL_Pot_Trim!DN23&lt;&gt;0,DN24/PLANEL_Pot_Trim!DN23,0)</f>
        <v>0.30509373594533462</v>
      </c>
      <c r="DO50" s="54">
        <f>IF(PLANEL_Pot_Trim!DO23&lt;&gt;0,DO24/PLANEL_Pot_Trim!DO23,0)</f>
        <v>0.28608055091347384</v>
      </c>
      <c r="DP50" s="54">
        <f>IF(PLANEL_Pot_Trim!DP23&lt;&gt;0,DP24/PLANEL_Pot_Trim!DP23,0)</f>
        <v>0.28608055091347384</v>
      </c>
      <c r="DQ50" s="54">
        <f>IF(PLANEL_Pot_Trim!DQ23&lt;&gt;0,DQ24/PLANEL_Pot_Trim!DQ23,0)</f>
        <v>0.28608055091347384</v>
      </c>
      <c r="DR50" s="54">
        <f>IF(PLANEL_Pot_Trim!DR23&lt;&gt;0,DR24/PLANEL_Pot_Trim!DR23,0)</f>
        <v>0.28608055091347384</v>
      </c>
      <c r="DS50" s="54">
        <f>IF(PLANEL_Pot_Trim!DS23&lt;&gt;0,DS24/PLANEL_Pot_Trim!DS23,0)</f>
        <v>0.26404392548233535</v>
      </c>
      <c r="DT50" s="54">
        <f>IF(PLANEL_Pot_Trim!DT23&lt;&gt;0,DT24/PLANEL_Pot_Trim!DT23,0)</f>
        <v>0.26404392548233535</v>
      </c>
      <c r="DU50" s="54">
        <f>IF(PLANEL_Pot_Trim!DU23&lt;&gt;0,DU24/PLANEL_Pot_Trim!DU23,0)</f>
        <v>0.26404392548233535</v>
      </c>
      <c r="DV50" s="54">
        <f>IF(PLANEL_Pot_Trim!DV23&lt;&gt;0,DV24/PLANEL_Pot_Trim!DV23,0)</f>
        <v>0.26404392548233535</v>
      </c>
      <c r="DW50" s="54">
        <f>IF(PLANEL_Pot_Trim!DW23&lt;&gt;0,DW24/PLANEL_Pot_Trim!DW23,0)</f>
        <v>0.24335448511584415</v>
      </c>
      <c r="DX50" s="54">
        <f>IF(PLANEL_Pot_Trim!DX23&lt;&gt;0,DX24/PLANEL_Pot_Trim!DX23,0)</f>
        <v>0.24335448511584415</v>
      </c>
      <c r="DY50" s="54">
        <f>IF(PLANEL_Pot_Trim!DY23&lt;&gt;0,DY24/PLANEL_Pot_Trim!DY23,0)</f>
        <v>0.24335448511584415</v>
      </c>
      <c r="DZ50" s="54">
        <f>IF(PLANEL_Pot_Trim!DZ23&lt;&gt;0,DZ24/PLANEL_Pot_Trim!DZ23,0)</f>
        <v>0.24335448511584415</v>
      </c>
      <c r="EA50" s="54">
        <f>IF(PLANEL_Pot_Trim!EA23&lt;&gt;0,EA24/PLANEL_Pot_Trim!EA23,0)</f>
        <v>0.22643991487265702</v>
      </c>
      <c r="EB50" s="54">
        <f>IF(PLANEL_Pot_Trim!EB23&lt;&gt;0,EB24/PLANEL_Pot_Trim!EB23,0)</f>
        <v>0.22643991487265702</v>
      </c>
      <c r="EC50" s="54">
        <f>IF(PLANEL_Pot_Trim!EC23&lt;&gt;0,EC24/PLANEL_Pot_Trim!EC23,0)</f>
        <v>0.22643991487265702</v>
      </c>
      <c r="ED50" s="54">
        <f>IF(PLANEL_Pot_Trim!ED23&lt;&gt;0,ED24/PLANEL_Pot_Trim!ED23,0)</f>
        <v>0.22643991487265702</v>
      </c>
      <c r="EE50" s="54">
        <f>IF(PLANEL_Pot_Trim!EE23&lt;&gt;0,EE24/PLANEL_Pot_Trim!EE23,0)</f>
        <v>0.20998191268671926</v>
      </c>
      <c r="EF50" s="54">
        <f>IF(PLANEL_Pot_Trim!EF23&lt;&gt;0,EF24/PLANEL_Pot_Trim!EF23,0)</f>
        <v>0.20998191268671926</v>
      </c>
      <c r="EG50" s="54">
        <f>IF(PLANEL_Pot_Trim!EG23&lt;&gt;0,EG24/PLANEL_Pot_Trim!EG23,0)</f>
        <v>0.20998191268671926</v>
      </c>
      <c r="EH50" s="54">
        <f>IF(PLANEL_Pot_Trim!EH23&lt;&gt;0,EH24/PLANEL_Pot_Trim!EH23,0)</f>
        <v>0.20998191268671926</v>
      </c>
      <c r="EI50" s="54">
        <f>IF(PLANEL_Pot_Trim!EI23&lt;&gt;0,EI24/PLANEL_Pot_Trim!EI23,0)</f>
        <v>0.19884421218965881</v>
      </c>
      <c r="EJ50" s="54">
        <f>IF(PLANEL_Pot_Trim!EJ23&lt;&gt;0,EJ24/PLANEL_Pot_Trim!EJ23,0)</f>
        <v>0.19884421218965881</v>
      </c>
      <c r="EK50" s="54">
        <f>IF(PLANEL_Pot_Trim!EK23&lt;&gt;0,EK24/PLANEL_Pot_Trim!EK23,0)</f>
        <v>0.19884421218965881</v>
      </c>
      <c r="EL50" s="54">
        <f>IF(PLANEL_Pot_Trim!EL23&lt;&gt;0,EL24/PLANEL_Pot_Trim!EL23,0)</f>
        <v>0.19884421218965881</v>
      </c>
      <c r="EM50" s="54">
        <f>IF(PLANEL_Pot_Trim!EM23&lt;&gt;0,EM24/PLANEL_Pot_Trim!EM23,0)</f>
        <v>0.18716982536856697</v>
      </c>
      <c r="EN50" s="54">
        <f>IF(PLANEL_Pot_Trim!EN23&lt;&gt;0,EN24/PLANEL_Pot_Trim!EN23,0)</f>
        <v>0.18716982536856697</v>
      </c>
      <c r="EO50" s="54">
        <f>IF(PLANEL_Pot_Trim!EO23&lt;&gt;0,EO24/PLANEL_Pot_Trim!EO23,0)</f>
        <v>0.18716982536856697</v>
      </c>
      <c r="EP50" s="54">
        <f>IF(PLANEL_Pot_Trim!EP23&lt;&gt;0,EP24/PLANEL_Pot_Trim!EP23,0)</f>
        <v>0.18716982536856697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28.259276369999998</v>
      </c>
      <c r="L4" s="33">
        <v>31.020610120000001</v>
      </c>
      <c r="M4" s="33">
        <v>31.705012530000001</v>
      </c>
      <c r="N4" s="33">
        <v>31.898825850000001</v>
      </c>
      <c r="O4" s="33">
        <v>31.904567969999999</v>
      </c>
      <c r="P4" s="33">
        <v>27.47156395</v>
      </c>
      <c r="Q4" s="33">
        <v>27.583311779999999</v>
      </c>
      <c r="R4" s="33">
        <v>28.011734480000001</v>
      </c>
      <c r="S4" s="33">
        <v>27.776607590000001</v>
      </c>
      <c r="T4" s="33">
        <v>22.941957800000001</v>
      </c>
      <c r="U4" s="33">
        <v>21.901219179999998</v>
      </c>
      <c r="V4" s="33">
        <v>17.69512984</v>
      </c>
      <c r="W4" s="33">
        <v>17.808902159999999</v>
      </c>
      <c r="X4" s="33">
        <v>17.762729310000001</v>
      </c>
      <c r="Y4" s="33">
        <v>16.39329837</v>
      </c>
      <c r="Z4" s="33">
        <v>16.5680406</v>
      </c>
      <c r="AA4" s="33">
        <v>16.844064240000002</v>
      </c>
      <c r="AB4" s="33">
        <v>16.680649760000001</v>
      </c>
      <c r="AC4" s="33">
        <v>16.589984059999999</v>
      </c>
      <c r="AD4" s="33">
        <v>16.049391050000001</v>
      </c>
      <c r="AE4" s="33">
        <v>15.793699930000001</v>
      </c>
      <c r="AF4" s="33">
        <v>12.01937395</v>
      </c>
      <c r="AG4" s="33">
        <v>12.325853520000001</v>
      </c>
      <c r="AH4" s="33">
        <v>13.01641854</v>
      </c>
      <c r="AI4" s="33">
        <v>13.715849609999999</v>
      </c>
      <c r="AJ4" s="33">
        <v>12.96019162</v>
      </c>
      <c r="AK4" s="33">
        <v>14.780937059999999</v>
      </c>
      <c r="AL4" s="33">
        <v>16.159180379999999</v>
      </c>
      <c r="AM4" s="33">
        <v>17.185425120000001</v>
      </c>
      <c r="AN4" s="33">
        <v>16.353417660000002</v>
      </c>
      <c r="AO4" s="33">
        <v>19.801567380000002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31.000313479999999</v>
      </c>
      <c r="K16" s="33">
        <v>30.878952200000001</v>
      </c>
      <c r="L16" s="33">
        <v>37.61164479</v>
      </c>
      <c r="M16" s="33">
        <v>41.419323859999999</v>
      </c>
      <c r="N16" s="33">
        <v>42.80914671</v>
      </c>
      <c r="O16" s="33">
        <v>43.766958119999998</v>
      </c>
      <c r="P16" s="33">
        <v>39.967845670000003</v>
      </c>
      <c r="Q16" s="33">
        <v>39.735118380000003</v>
      </c>
      <c r="R16" s="33">
        <v>41.061691500000002</v>
      </c>
      <c r="S16" s="33">
        <v>41.409480510000002</v>
      </c>
      <c r="T16" s="33">
        <v>34.760409559999999</v>
      </c>
      <c r="U16" s="33">
        <v>35.310929190000003</v>
      </c>
      <c r="V16" s="33">
        <v>28.471816969999999</v>
      </c>
      <c r="W16" s="33">
        <v>28.972834469999999</v>
      </c>
      <c r="X16" s="33">
        <v>29.110264430000001</v>
      </c>
      <c r="Y16" s="33">
        <v>28.256185479999999</v>
      </c>
      <c r="Z16" s="33">
        <v>28.62315259</v>
      </c>
      <c r="AA16" s="33">
        <v>29.159249460000002</v>
      </c>
      <c r="AB16" s="33">
        <v>29.864598340000001</v>
      </c>
      <c r="AC16" s="33">
        <v>29.126966939999999</v>
      </c>
      <c r="AD16" s="33">
        <v>28.673635789999999</v>
      </c>
      <c r="AE16" s="33">
        <v>28.87758453</v>
      </c>
      <c r="AF16" s="33">
        <v>26.226867550000001</v>
      </c>
      <c r="AG16" s="33">
        <v>26.94329759</v>
      </c>
      <c r="AH16" s="33">
        <v>28.11787022</v>
      </c>
      <c r="AI16" s="33">
        <v>29.30017956</v>
      </c>
      <c r="AJ16" s="33">
        <v>28.45373708</v>
      </c>
      <c r="AK16" s="33">
        <v>29.931342770000001</v>
      </c>
      <c r="AL16" s="33">
        <v>30.681975649999998</v>
      </c>
      <c r="AM16" s="33">
        <v>30.821218129999998</v>
      </c>
      <c r="AN16" s="33">
        <v>30.827452059999999</v>
      </c>
      <c r="AO16" s="33">
        <v>31.718722199999998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28.259276369999998</v>
      </c>
      <c r="I4" s="1">
        <f>Planel_CO2_total_Resultado!L4</f>
        <v>31.020610120000001</v>
      </c>
      <c r="J4" s="1">
        <f>Planel_CO2_total_Resultado!M4</f>
        <v>31.705012530000001</v>
      </c>
      <c r="K4" s="1">
        <f>Planel_CO2_total_Resultado!N4</f>
        <v>31.898825850000001</v>
      </c>
      <c r="L4" s="1">
        <f>Planel_CO2_total_Resultado!O4</f>
        <v>31.904567969999999</v>
      </c>
      <c r="M4" s="1">
        <f>Planel_CO2_total_Resultado!P4</f>
        <v>27.47156395</v>
      </c>
      <c r="N4" s="1">
        <f>Planel_CO2_total_Resultado!Q4</f>
        <v>27.583311779999999</v>
      </c>
      <c r="O4" s="1">
        <f>Planel_CO2_total_Resultado!R4</f>
        <v>28.011734480000001</v>
      </c>
      <c r="P4" s="1">
        <f>Planel_CO2_total_Resultado!S4</f>
        <v>27.776607590000001</v>
      </c>
      <c r="Q4" s="1">
        <f>Planel_CO2_total_Resultado!T4</f>
        <v>22.941957800000001</v>
      </c>
      <c r="R4" s="1">
        <f>Planel_CO2_total_Resultado!U4</f>
        <v>21.901219179999998</v>
      </c>
      <c r="S4" s="1">
        <f>Planel_CO2_total_Resultado!V4</f>
        <v>17.69512984</v>
      </c>
      <c r="T4" s="1">
        <f>Planel_CO2_total_Resultado!W4</f>
        <v>17.808902159999999</v>
      </c>
      <c r="U4" s="1">
        <f>Planel_CO2_total_Resultado!X4</f>
        <v>17.762729310000001</v>
      </c>
      <c r="V4" s="1">
        <f>Planel_CO2_total_Resultado!Y4</f>
        <v>16.39329837</v>
      </c>
      <c r="W4" s="1">
        <f>Planel_CO2_total_Resultado!Z4</f>
        <v>16.5680406</v>
      </c>
      <c r="X4" s="1">
        <f>Planel_CO2_total_Resultado!AA4</f>
        <v>16.844064240000002</v>
      </c>
      <c r="Y4" s="1">
        <f>Planel_CO2_total_Resultado!AB4</f>
        <v>16.680649760000001</v>
      </c>
      <c r="Z4" s="1">
        <f>Planel_CO2_total_Resultado!AC4</f>
        <v>16.589984059999999</v>
      </c>
      <c r="AA4" s="1">
        <f>Planel_CO2_total_Resultado!AD4</f>
        <v>16.049391050000001</v>
      </c>
      <c r="AB4" s="1">
        <f>Planel_CO2_total_Resultado!AE4</f>
        <v>15.793699930000001</v>
      </c>
      <c r="AC4" s="1">
        <f>Planel_CO2_total_Resultado!AF4</f>
        <v>12.01937395</v>
      </c>
      <c r="AD4" s="1">
        <f>Planel_CO2_total_Resultado!AG4</f>
        <v>12.325853520000001</v>
      </c>
      <c r="AE4" s="1">
        <f>Planel_CO2_total_Resultado!AH4</f>
        <v>13.01641854</v>
      </c>
      <c r="AF4" s="1">
        <f>Planel_CO2_total_Resultado!AI4</f>
        <v>13.715849609999999</v>
      </c>
      <c r="AG4" s="1">
        <f>Planel_CO2_total_Resultado!AJ4</f>
        <v>12.96019162</v>
      </c>
      <c r="AH4" s="1">
        <f>Planel_CO2_total_Resultado!AK4</f>
        <v>14.780937059999999</v>
      </c>
      <c r="AI4" s="1">
        <f>Planel_CO2_total_Resultado!AL4</f>
        <v>16.159180379999999</v>
      </c>
      <c r="AJ4" s="1">
        <f>Planel_CO2_total_Resultado!AM4</f>
        <v>17.185425120000001</v>
      </c>
      <c r="AK4" s="1">
        <f>Planel_CO2_total_Resultado!AN4</f>
        <v>16.353417660000002</v>
      </c>
      <c r="AL4" s="1">
        <f>Planel_CO2_total_Resultado!AO4</f>
        <v>19.801567380000002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37.61164479</v>
      </c>
      <c r="J5" s="1">
        <f>Planel_CO2_total_Resultado!M16</f>
        <v>41.419323859999999</v>
      </c>
      <c r="K5" s="1">
        <f>Planel_CO2_total_Resultado!N16</f>
        <v>42.80914671</v>
      </c>
      <c r="L5" s="1">
        <f>Planel_CO2_total_Resultado!O16</f>
        <v>43.766958119999998</v>
      </c>
      <c r="M5" s="1">
        <f>Planel_CO2_total_Resultado!P16</f>
        <v>39.967845670000003</v>
      </c>
      <c r="N5" s="1">
        <f>Planel_CO2_total_Resultado!Q16</f>
        <v>39.735118380000003</v>
      </c>
      <c r="O5" s="1">
        <f>Planel_CO2_total_Resultado!R16</f>
        <v>41.061691500000002</v>
      </c>
      <c r="P5" s="1">
        <f>Planel_CO2_total_Resultado!S16</f>
        <v>41.409480510000002</v>
      </c>
      <c r="Q5" s="1">
        <f>Planel_CO2_total_Resultado!T16</f>
        <v>34.760409559999999</v>
      </c>
      <c r="R5" s="1">
        <f>Planel_CO2_total_Resultado!U16</f>
        <v>35.310929190000003</v>
      </c>
      <c r="S5" s="1">
        <f>Planel_CO2_total_Resultado!V16</f>
        <v>28.471816969999999</v>
      </c>
      <c r="T5" s="1">
        <f>Planel_CO2_total_Resultado!W16</f>
        <v>28.972834469999999</v>
      </c>
      <c r="U5" s="1">
        <f>Planel_CO2_total_Resultado!X16</f>
        <v>29.110264430000001</v>
      </c>
      <c r="V5" s="1">
        <f>Planel_CO2_total_Resultado!Y16</f>
        <v>28.256185479999999</v>
      </c>
      <c r="W5" s="1">
        <f>Planel_CO2_total_Resultado!Z16</f>
        <v>28.62315259</v>
      </c>
      <c r="X5" s="1">
        <f>Planel_CO2_total_Resultado!AA16</f>
        <v>29.159249460000002</v>
      </c>
      <c r="Y5" s="1">
        <f>Planel_CO2_total_Resultado!AB16</f>
        <v>29.864598340000001</v>
      </c>
      <c r="Z5" s="1">
        <f>Planel_CO2_total_Resultado!AC16</f>
        <v>29.126966939999999</v>
      </c>
      <c r="AA5" s="1">
        <f>Planel_CO2_total_Resultado!AD16</f>
        <v>28.673635789999999</v>
      </c>
      <c r="AB5" s="1">
        <f>Planel_CO2_total_Resultado!AE16</f>
        <v>28.87758453</v>
      </c>
      <c r="AC5" s="1">
        <f>Planel_CO2_total_Resultado!AF16</f>
        <v>26.226867550000001</v>
      </c>
      <c r="AD5" s="1">
        <f>Planel_CO2_total_Resultado!AG16</f>
        <v>26.94329759</v>
      </c>
      <c r="AE5" s="1">
        <f>Planel_CO2_total_Resultado!AH16</f>
        <v>28.11787022</v>
      </c>
      <c r="AF5" s="1">
        <f>Planel_CO2_total_Resultado!AI16</f>
        <v>29.30017956</v>
      </c>
      <c r="AG5" s="1">
        <f>Planel_CO2_total_Resultado!AJ16</f>
        <v>28.45373708</v>
      </c>
      <c r="AH5" s="1">
        <f>Planel_CO2_total_Resultado!AK16</f>
        <v>29.931342770000001</v>
      </c>
      <c r="AI5" s="1">
        <f>Planel_CO2_total_Resultado!AL16</f>
        <v>30.681975649999998</v>
      </c>
      <c r="AJ5" s="1">
        <f>Planel_CO2_total_Resultado!AM16</f>
        <v>30.821218129999998</v>
      </c>
      <c r="AK5" s="1">
        <f>Planel_CO2_total_Resultado!AN16</f>
        <v>30.827452059999999</v>
      </c>
      <c r="AL5" s="1">
        <f>Planel_CO2_total_Resultado!AO16</f>
        <v>31.718722199999998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S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6" width="5" customWidth="1"/>
    <col min="7" max="9" width="6" customWidth="1"/>
    <col min="10" max="18" width="5" customWidth="1"/>
    <col min="19" max="19" width="10.7109375" customWidth="1"/>
    <col min="20" max="22" width="5" customWidth="1"/>
    <col min="23" max="23" width="10.7109375" customWidth="1"/>
    <col min="24" max="24" width="10.7109375" bestFit="1" customWidth="1"/>
  </cols>
  <sheetData>
    <row r="3" spans="1:19" x14ac:dyDescent="0.25">
      <c r="A3" s="227" t="s">
        <v>646</v>
      </c>
      <c r="B3" s="227" t="s">
        <v>644</v>
      </c>
    </row>
    <row r="4" spans="1:19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>
        <v>2050</v>
      </c>
      <c r="S4" s="33" t="s">
        <v>645</v>
      </c>
    </row>
    <row r="5" spans="1:19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>
        <v>3000</v>
      </c>
      <c r="R5" s="228"/>
      <c r="S5" s="228">
        <v>3000</v>
      </c>
    </row>
    <row r="6" spans="1:19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>
        <v>3000</v>
      </c>
      <c r="R6" s="228"/>
      <c r="S6" s="228">
        <v>3000</v>
      </c>
    </row>
    <row r="7" spans="1:19" x14ac:dyDescent="0.25">
      <c r="A7" s="229" t="s">
        <v>40</v>
      </c>
      <c r="B7" s="228"/>
      <c r="C7" s="228"/>
      <c r="D7" s="228"/>
      <c r="E7" s="228"/>
      <c r="F7" s="228">
        <v>4500</v>
      </c>
      <c r="G7" s="228">
        <v>4500</v>
      </c>
      <c r="H7" s="228"/>
      <c r="I7" s="228">
        <v>1500</v>
      </c>
      <c r="J7" s="228"/>
      <c r="K7" s="228"/>
      <c r="L7" s="228"/>
      <c r="M7" s="228"/>
      <c r="N7" s="228"/>
      <c r="O7" s="228"/>
      <c r="P7" s="228"/>
      <c r="Q7" s="228"/>
      <c r="R7" s="228"/>
      <c r="S7" s="228">
        <v>10500</v>
      </c>
    </row>
    <row r="8" spans="1:19" x14ac:dyDescent="0.25">
      <c r="A8" s="230" t="s">
        <v>43</v>
      </c>
      <c r="B8" s="228"/>
      <c r="C8" s="228"/>
      <c r="D8" s="228"/>
      <c r="E8" s="228"/>
      <c r="F8" s="228">
        <v>4500</v>
      </c>
      <c r="G8" s="228">
        <v>4500</v>
      </c>
      <c r="H8" s="228"/>
      <c r="I8" s="228">
        <v>1500</v>
      </c>
      <c r="J8" s="228"/>
      <c r="K8" s="228"/>
      <c r="L8" s="228"/>
      <c r="M8" s="228"/>
      <c r="N8" s="228"/>
      <c r="O8" s="228"/>
      <c r="P8" s="228"/>
      <c r="Q8" s="228"/>
      <c r="R8" s="228"/>
      <c r="S8" s="228">
        <v>10500</v>
      </c>
    </row>
    <row r="9" spans="1:19" x14ac:dyDescent="0.25">
      <c r="A9" s="229" t="s">
        <v>37</v>
      </c>
      <c r="B9" s="228"/>
      <c r="C9" s="228">
        <v>1500</v>
      </c>
      <c r="D9" s="228">
        <v>3000</v>
      </c>
      <c r="E9" s="228">
        <v>9000</v>
      </c>
      <c r="F9" s="228">
        <v>4500</v>
      </c>
      <c r="G9" s="228">
        <v>6000</v>
      </c>
      <c r="H9" s="228">
        <v>10500</v>
      </c>
      <c r="I9" s="228">
        <v>3000</v>
      </c>
      <c r="J9" s="228">
        <v>1500</v>
      </c>
      <c r="K9" s="228">
        <v>4500</v>
      </c>
      <c r="L9" s="228">
        <v>1500</v>
      </c>
      <c r="M9" s="228">
        <v>1500</v>
      </c>
      <c r="N9" s="228">
        <v>4500</v>
      </c>
      <c r="O9" s="228">
        <v>3000</v>
      </c>
      <c r="P9" s="228">
        <v>3000</v>
      </c>
      <c r="Q9" s="228">
        <v>4500</v>
      </c>
      <c r="R9" s="228">
        <v>1500</v>
      </c>
      <c r="S9" s="228">
        <v>63000</v>
      </c>
    </row>
    <row r="10" spans="1:19" x14ac:dyDescent="0.25">
      <c r="A10" s="230" t="s">
        <v>39</v>
      </c>
      <c r="B10" s="228"/>
      <c r="C10" s="228">
        <v>1500</v>
      </c>
      <c r="D10" s="228">
        <v>3000</v>
      </c>
      <c r="E10" s="228">
        <v>9000</v>
      </c>
      <c r="F10" s="228">
        <v>4500</v>
      </c>
      <c r="G10" s="228">
        <v>6000</v>
      </c>
      <c r="H10" s="228">
        <v>3000</v>
      </c>
      <c r="I10" s="228">
        <v>1500</v>
      </c>
      <c r="J10" s="228">
        <v>1500</v>
      </c>
      <c r="K10" s="228">
        <v>4500</v>
      </c>
      <c r="L10" s="228">
        <v>1500</v>
      </c>
      <c r="M10" s="228">
        <v>1500</v>
      </c>
      <c r="N10" s="228">
        <v>4500</v>
      </c>
      <c r="O10" s="228">
        <v>3000</v>
      </c>
      <c r="P10" s="228">
        <v>1500</v>
      </c>
      <c r="Q10" s="228"/>
      <c r="R10" s="228"/>
      <c r="S10" s="228">
        <v>46500</v>
      </c>
    </row>
    <row r="11" spans="1:19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7500</v>
      </c>
      <c r="I11" s="228">
        <v>1500</v>
      </c>
      <c r="J11" s="228"/>
      <c r="K11" s="228"/>
      <c r="L11" s="228"/>
      <c r="M11" s="228"/>
      <c r="N11" s="228"/>
      <c r="O11" s="228"/>
      <c r="P11" s="228">
        <v>1500</v>
      </c>
      <c r="Q11" s="228">
        <v>4500</v>
      </c>
      <c r="R11" s="228">
        <v>1500</v>
      </c>
      <c r="S11" s="228">
        <v>16500</v>
      </c>
    </row>
    <row r="12" spans="1:19" x14ac:dyDescent="0.25">
      <c r="A12" s="229" t="s">
        <v>44</v>
      </c>
      <c r="B12" s="228">
        <v>4500</v>
      </c>
      <c r="C12" s="228">
        <v>6000</v>
      </c>
      <c r="D12" s="228">
        <v>6000</v>
      </c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>
        <v>16500</v>
      </c>
    </row>
    <row r="13" spans="1:19" x14ac:dyDescent="0.25">
      <c r="A13" s="230" t="s">
        <v>40</v>
      </c>
      <c r="B13" s="228"/>
      <c r="C13" s="228">
        <v>4500</v>
      </c>
      <c r="D13" s="228">
        <v>6000</v>
      </c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>
        <v>10500</v>
      </c>
    </row>
    <row r="14" spans="1:19" x14ac:dyDescent="0.25">
      <c r="A14" s="230" t="s">
        <v>37</v>
      </c>
      <c r="B14" s="228">
        <v>4500</v>
      </c>
      <c r="C14" s="228">
        <v>1500</v>
      </c>
      <c r="D14" s="228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>
        <v>6000</v>
      </c>
    </row>
    <row r="15" spans="1:19" x14ac:dyDescent="0.25">
      <c r="A15" s="229" t="s">
        <v>45</v>
      </c>
      <c r="B15" s="228"/>
      <c r="C15" s="228"/>
      <c r="D15" s="228"/>
      <c r="E15" s="228"/>
      <c r="F15" s="228"/>
      <c r="G15" s="228">
        <v>6000</v>
      </c>
      <c r="H15" s="228">
        <v>1500</v>
      </c>
      <c r="I15" s="228">
        <v>7500</v>
      </c>
      <c r="J15" s="228"/>
      <c r="K15" s="228"/>
      <c r="L15" s="228"/>
      <c r="M15" s="228"/>
      <c r="N15" s="228"/>
      <c r="O15" s="228"/>
      <c r="P15" s="228"/>
      <c r="Q15" s="228"/>
      <c r="R15" s="228"/>
      <c r="S15" s="228">
        <v>15000</v>
      </c>
    </row>
    <row r="16" spans="1:19" x14ac:dyDescent="0.25">
      <c r="A16" s="230" t="s">
        <v>37</v>
      </c>
      <c r="B16" s="228"/>
      <c r="C16" s="228"/>
      <c r="D16" s="228"/>
      <c r="E16" s="228"/>
      <c r="F16" s="228"/>
      <c r="G16" s="228">
        <v>6000</v>
      </c>
      <c r="H16" s="228">
        <v>1500</v>
      </c>
      <c r="I16" s="228">
        <v>7500</v>
      </c>
      <c r="J16" s="228"/>
      <c r="K16" s="228"/>
      <c r="L16" s="228"/>
      <c r="M16" s="228"/>
      <c r="N16" s="228"/>
      <c r="O16" s="228"/>
      <c r="P16" s="228"/>
      <c r="Q16" s="228"/>
      <c r="R16" s="228"/>
      <c r="S16" s="228">
        <v>15000</v>
      </c>
    </row>
    <row r="17" spans="1:19" x14ac:dyDescent="0.25">
      <c r="A17" s="229" t="s">
        <v>645</v>
      </c>
      <c r="B17" s="228">
        <v>4500</v>
      </c>
      <c r="C17" s="228">
        <v>7500</v>
      </c>
      <c r="D17" s="228">
        <v>9000</v>
      </c>
      <c r="E17" s="228">
        <v>9000</v>
      </c>
      <c r="F17" s="228">
        <v>9000</v>
      </c>
      <c r="G17" s="228">
        <v>16500</v>
      </c>
      <c r="H17" s="228">
        <v>12000</v>
      </c>
      <c r="I17" s="228">
        <v>12000</v>
      </c>
      <c r="J17" s="228">
        <v>1500</v>
      </c>
      <c r="K17" s="228">
        <v>4500</v>
      </c>
      <c r="L17" s="228">
        <v>1500</v>
      </c>
      <c r="M17" s="228">
        <v>1500</v>
      </c>
      <c r="N17" s="228">
        <v>4500</v>
      </c>
      <c r="O17" s="228">
        <v>3000</v>
      </c>
      <c r="P17" s="228">
        <v>3000</v>
      </c>
      <c r="Q17" s="228">
        <v>7500</v>
      </c>
      <c r="R17" s="228">
        <v>1500</v>
      </c>
      <c r="S17" s="228">
        <v>108000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368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369</v>
      </c>
      <c r="C6" s="40" t="s">
        <v>37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582</v>
      </c>
      <c r="C7" s="40" t="s">
        <v>39</v>
      </c>
      <c r="D7" s="40" t="s">
        <v>47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626</v>
      </c>
      <c r="C8" s="40" t="s">
        <v>39</v>
      </c>
      <c r="D8" s="40" t="s">
        <v>47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447</v>
      </c>
      <c r="C9" s="40" t="s">
        <v>37</v>
      </c>
      <c r="D9" s="40" t="s">
        <v>38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448</v>
      </c>
      <c r="C10" s="40" t="s">
        <v>37</v>
      </c>
      <c r="D10" s="40" t="s">
        <v>38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332</v>
      </c>
      <c r="C11" s="40" t="s">
        <v>37</v>
      </c>
      <c r="D11" s="40" t="s">
        <v>38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593</v>
      </c>
      <c r="C12" s="40" t="s">
        <v>39</v>
      </c>
      <c r="D12" s="40" t="s">
        <v>47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628</v>
      </c>
      <c r="C13" s="40" t="s">
        <v>39</v>
      </c>
      <c r="D13" s="40" t="s">
        <v>47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379</v>
      </c>
      <c r="C14" s="40" t="s">
        <v>37</v>
      </c>
      <c r="D14" s="40" t="s">
        <v>38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374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470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388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384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340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350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491</v>
      </c>
      <c r="C21" s="40" t="s">
        <v>37</v>
      </c>
      <c r="D21" s="40" t="s">
        <v>39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481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456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475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483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401</v>
      </c>
      <c r="C26" s="40" t="s">
        <v>44</v>
      </c>
      <c r="D26" s="40" t="s">
        <v>37</v>
      </c>
      <c r="E26" s="40">
        <v>1500</v>
      </c>
      <c r="F26" s="40">
        <v>2039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337</v>
      </c>
      <c r="C27" s="40" t="s">
        <v>37</v>
      </c>
      <c r="D27" s="40" t="s">
        <v>39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338</v>
      </c>
      <c r="C28" s="40" t="s">
        <v>37</v>
      </c>
      <c r="D28" s="40" t="s">
        <v>39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385</v>
      </c>
      <c r="C29" s="40" t="s">
        <v>37</v>
      </c>
      <c r="D29" s="40" t="s">
        <v>39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390</v>
      </c>
      <c r="C30" s="40" t="s">
        <v>37</v>
      </c>
      <c r="D30" s="40" t="s">
        <v>39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391</v>
      </c>
      <c r="C31" s="40" t="s">
        <v>37</v>
      </c>
      <c r="D31" s="40" t="s">
        <v>39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333</v>
      </c>
      <c r="C32" s="40" t="s">
        <v>40</v>
      </c>
      <c r="D32" s="40" t="s">
        <v>43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415</v>
      </c>
      <c r="C33" s="40" t="s">
        <v>45</v>
      </c>
      <c r="D33" s="40" t="s">
        <v>37</v>
      </c>
      <c r="E33" s="40">
        <v>1500</v>
      </c>
      <c r="F33" s="40">
        <v>2036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434</v>
      </c>
      <c r="C34" s="40" t="s">
        <v>45</v>
      </c>
      <c r="D34" s="40" t="s">
        <v>37</v>
      </c>
      <c r="E34" s="40">
        <v>1500</v>
      </c>
      <c r="F34" s="40">
        <v>2036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435</v>
      </c>
      <c r="C35" s="40" t="s">
        <v>45</v>
      </c>
      <c r="D35" s="40" t="s">
        <v>37</v>
      </c>
      <c r="E35" s="40">
        <v>1500</v>
      </c>
      <c r="F35" s="40">
        <v>2036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416</v>
      </c>
      <c r="C36" s="40" t="s">
        <v>45</v>
      </c>
      <c r="D36" s="40" t="s">
        <v>37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417</v>
      </c>
      <c r="C37" s="40" t="s">
        <v>45</v>
      </c>
      <c r="D37" s="40" t="s">
        <v>37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342</v>
      </c>
      <c r="C38" s="40" t="s">
        <v>37</v>
      </c>
      <c r="D38" s="40" t="s">
        <v>38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387</v>
      </c>
      <c r="C39" s="40" t="s">
        <v>37</v>
      </c>
      <c r="D39" s="40" t="s">
        <v>39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526</v>
      </c>
      <c r="C40" s="40" t="s">
        <v>40</v>
      </c>
      <c r="D40" s="40" t="s">
        <v>43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436</v>
      </c>
      <c r="C41" s="40" t="s">
        <v>45</v>
      </c>
      <c r="D41" s="40" t="s">
        <v>37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367</v>
      </c>
      <c r="C42" s="40" t="s">
        <v>37</v>
      </c>
      <c r="D42" s="40" t="s">
        <v>38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443</v>
      </c>
      <c r="C43" s="40" t="s">
        <v>37</v>
      </c>
      <c r="D43" s="40" t="s">
        <v>38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380</v>
      </c>
      <c r="C44" s="40" t="s">
        <v>37</v>
      </c>
      <c r="D44" s="40" t="s">
        <v>38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370</v>
      </c>
      <c r="C45" s="40" t="s">
        <v>37</v>
      </c>
      <c r="D45" s="40" t="s">
        <v>38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450</v>
      </c>
      <c r="C46" s="40" t="s">
        <v>37</v>
      </c>
      <c r="D46" s="40" t="s">
        <v>38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459</v>
      </c>
      <c r="C47" s="40" t="s">
        <v>37</v>
      </c>
      <c r="D47" s="40" t="s">
        <v>39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352</v>
      </c>
      <c r="C48" s="40" t="s">
        <v>37</v>
      </c>
      <c r="D48" s="40" t="s">
        <v>39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411</v>
      </c>
      <c r="C49" s="40" t="s">
        <v>45</v>
      </c>
      <c r="D49" s="40" t="s">
        <v>37</v>
      </c>
      <c r="E49" s="40">
        <v>1500</v>
      </c>
      <c r="F49" s="40">
        <v>2034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432</v>
      </c>
      <c r="C50" s="40" t="s">
        <v>45</v>
      </c>
      <c r="D50" s="40" t="s">
        <v>37</v>
      </c>
      <c r="E50" s="40">
        <v>1500</v>
      </c>
      <c r="F50" s="40">
        <v>2034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439</v>
      </c>
      <c r="C51" s="40" t="s">
        <v>45</v>
      </c>
      <c r="D51" s="40" t="s">
        <v>37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440</v>
      </c>
      <c r="C52" s="40" t="s">
        <v>45</v>
      </c>
      <c r="D52" s="40" t="s">
        <v>37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376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494</v>
      </c>
      <c r="C54" s="40" t="s">
        <v>37</v>
      </c>
      <c r="D54" s="40" t="s">
        <v>39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501</v>
      </c>
      <c r="C55" s="40" t="s">
        <v>37</v>
      </c>
      <c r="D55" s="40" t="s">
        <v>39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377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327</v>
      </c>
      <c r="C57" s="40" t="s">
        <v>40</v>
      </c>
      <c r="D57" s="40" t="s">
        <v>43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529</v>
      </c>
      <c r="C58" s="40" t="s">
        <v>40</v>
      </c>
      <c r="D58" s="40" t="s">
        <v>43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530</v>
      </c>
      <c r="C59" s="40" t="s">
        <v>40</v>
      </c>
      <c r="D59" s="40" t="s">
        <v>43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472</v>
      </c>
      <c r="C60" s="40" t="s">
        <v>37</v>
      </c>
      <c r="D60" s="40" t="s">
        <v>39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357</v>
      </c>
      <c r="C61" s="40" t="s">
        <v>37</v>
      </c>
      <c r="D61" s="40" t="s">
        <v>39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497</v>
      </c>
      <c r="C62" s="40" t="s">
        <v>37</v>
      </c>
      <c r="D62" s="40" t="s">
        <v>39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524</v>
      </c>
      <c r="C63" s="40" t="s">
        <v>40</v>
      </c>
      <c r="D63" s="40" t="s">
        <v>43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328</v>
      </c>
      <c r="C64" s="40" t="s">
        <v>40</v>
      </c>
      <c r="D64" s="40" t="s">
        <v>43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341</v>
      </c>
      <c r="C65" s="40" t="s">
        <v>40</v>
      </c>
      <c r="D65" s="40" t="s">
        <v>43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356</v>
      </c>
      <c r="C66" s="40" t="s">
        <v>37</v>
      </c>
      <c r="D66" s="40" t="s">
        <v>39</v>
      </c>
      <c r="E66" s="40">
        <v>1500</v>
      </c>
      <c r="F66" s="40">
        <v>2032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375</v>
      </c>
      <c r="C67" s="40" t="s">
        <v>37</v>
      </c>
      <c r="D67" s="40" t="s">
        <v>39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485</v>
      </c>
      <c r="C68" s="40" t="s">
        <v>37</v>
      </c>
      <c r="D68" s="40" t="s">
        <v>39</v>
      </c>
      <c r="E68" s="40">
        <v>1500</v>
      </c>
      <c r="F68" s="40">
        <v>2032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486</v>
      </c>
      <c r="C69" s="40" t="s">
        <v>37</v>
      </c>
      <c r="D69" s="40" t="s">
        <v>39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488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392</v>
      </c>
      <c r="C71" s="40" t="s">
        <v>37</v>
      </c>
      <c r="D71" s="40" t="s">
        <v>39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495</v>
      </c>
      <c r="C72" s="40" t="s">
        <v>37</v>
      </c>
      <c r="D72" s="40" t="s">
        <v>39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360</v>
      </c>
      <c r="C73" s="40" t="s">
        <v>37</v>
      </c>
      <c r="D73" s="40" t="s">
        <v>39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509</v>
      </c>
      <c r="C74" s="40" t="s">
        <v>44</v>
      </c>
      <c r="D74" s="40" t="s">
        <v>40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512</v>
      </c>
      <c r="C75" s="40" t="s">
        <v>44</v>
      </c>
      <c r="D75" s="40" t="s">
        <v>40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513</v>
      </c>
      <c r="C76" s="40" t="s">
        <v>44</v>
      </c>
      <c r="D76" s="40" t="s">
        <v>40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516</v>
      </c>
      <c r="C77" s="40" t="s">
        <v>44</v>
      </c>
      <c r="D77" s="40" t="s">
        <v>40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405</v>
      </c>
      <c r="C78" s="40" t="s">
        <v>44</v>
      </c>
      <c r="D78" s="40" t="s">
        <v>37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351</v>
      </c>
      <c r="C79" s="40" t="s">
        <v>37</v>
      </c>
      <c r="D79" s="40" t="s">
        <v>39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507</v>
      </c>
      <c r="C80" s="40" t="s">
        <v>44</v>
      </c>
      <c r="D80" s="40" t="s">
        <v>40</v>
      </c>
      <c r="E80" s="40">
        <v>1500</v>
      </c>
      <c r="F80" s="40">
        <v>2030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406</v>
      </c>
      <c r="C81" s="40" t="s">
        <v>44</v>
      </c>
      <c r="D81" s="40" t="s">
        <v>40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407</v>
      </c>
      <c r="C82" s="40" t="s">
        <v>44</v>
      </c>
      <c r="D82" s="40" t="s">
        <v>40</v>
      </c>
      <c r="E82" s="40">
        <v>1500</v>
      </c>
      <c r="F82" s="40">
        <v>2030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399</v>
      </c>
      <c r="C83" s="40" t="s">
        <v>44</v>
      </c>
      <c r="D83" s="40" t="s">
        <v>37</v>
      </c>
      <c r="E83" s="40">
        <v>1500</v>
      </c>
      <c r="F83" s="40">
        <v>2025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402</v>
      </c>
      <c r="C84" s="40" t="s">
        <v>44</v>
      </c>
      <c r="D84" s="40" t="s">
        <v>37</v>
      </c>
      <c r="E84" s="40">
        <v>1500</v>
      </c>
      <c r="F84" s="40">
        <v>2025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404</v>
      </c>
      <c r="C85" s="40" t="s">
        <v>44</v>
      </c>
      <c r="D85" s="40" t="s">
        <v>37</v>
      </c>
      <c r="E85" s="40">
        <v>1500</v>
      </c>
      <c r="F85" s="40">
        <v>2025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400</v>
      </c>
      <c r="C86" s="40" t="s">
        <v>44</v>
      </c>
      <c r="D86" s="40" t="s">
        <v>37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409</v>
      </c>
      <c r="C87" s="40" t="s">
        <v>44</v>
      </c>
      <c r="D87" s="40" t="s">
        <v>37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410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403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418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408</v>
      </c>
      <c r="C91" s="40" t="s">
        <v>44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398</v>
      </c>
      <c r="C92" s="40" t="s">
        <v>44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419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420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421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422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423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424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425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426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427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428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429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430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412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413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414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433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437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438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441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442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444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335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366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445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446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331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449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330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371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451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452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453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454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353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372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373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455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344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457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389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336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458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354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460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461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462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355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463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467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345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468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471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473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339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478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482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347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381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348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489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343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492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493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358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496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499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500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383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506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511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514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515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521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522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525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527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528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531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532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334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533</v>
      </c>
      <c r="C215" s="40" t="s">
        <v>40</v>
      </c>
      <c r="D215" s="40" t="s">
        <v>43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534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535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536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537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538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539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540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541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542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543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544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545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546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547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548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549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550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551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552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553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554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555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556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557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558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559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560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561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562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563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564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565</v>
      </c>
      <c r="C247" s="40" t="s">
        <v>37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566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567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568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569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570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571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572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573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574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575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576</v>
      </c>
      <c r="C258" s="40" t="s">
        <v>40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577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578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579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580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581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583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584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585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586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587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588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589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590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591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592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594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4235.5847709999998</v>
      </c>
      <c r="N29">
        <v>4416.5809330000002</v>
      </c>
      <c r="O29">
        <v>4388.3833839999998</v>
      </c>
      <c r="P29">
        <v>4110.8353390000002</v>
      </c>
      <c r="Q29">
        <v>2181.4315369999999</v>
      </c>
      <c r="R29">
        <v>1913.3081360000001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2147.0599430000002</v>
      </c>
      <c r="X29">
        <v>2147.0599430000002</v>
      </c>
      <c r="Y29">
        <v>2053.5111910000001</v>
      </c>
      <c r="Z29">
        <v>1781.222487</v>
      </c>
      <c r="AA29">
        <v>1781.222487</v>
      </c>
      <c r="AB29">
        <v>1781.222487</v>
      </c>
      <c r="AC29">
        <v>1781.222487</v>
      </c>
      <c r="AD29">
        <v>1781.222487</v>
      </c>
      <c r="AE29">
        <v>1781.222487</v>
      </c>
      <c r="AF29">
        <v>1775.8262360000001</v>
      </c>
      <c r="AG29">
        <v>961.04882009999994</v>
      </c>
      <c r="AH29">
        <v>919.19605309999997</v>
      </c>
      <c r="AI29">
        <v>724.65883780000001</v>
      </c>
      <c r="AJ29">
        <v>724.65883780000001</v>
      </c>
      <c r="AK29">
        <v>814.20339000000001</v>
      </c>
      <c r="AL29">
        <v>1499.2622249999999</v>
      </c>
      <c r="AM29">
        <v>1863.255011</v>
      </c>
      <c r="AN29">
        <v>2046.0886109999999</v>
      </c>
      <c r="AO29">
        <v>2109.7811839999999</v>
      </c>
      <c r="AP29">
        <v>2505.8813249999998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408.01357159999998</v>
      </c>
      <c r="Q30">
        <v>450.42451799999998</v>
      </c>
      <c r="R30">
        <v>588.95035819999998</v>
      </c>
      <c r="S30">
        <v>860.83262330000002</v>
      </c>
      <c r="T30">
        <v>982.25872690000006</v>
      </c>
      <c r="U30">
        <v>1271.465023</v>
      </c>
      <c r="V30">
        <v>1179.638025</v>
      </c>
      <c r="W30">
        <v>1345.221648</v>
      </c>
      <c r="X30">
        <v>1418.9782720000001</v>
      </c>
      <c r="Y30">
        <v>1492.734897</v>
      </c>
      <c r="Z30">
        <v>1603.385708</v>
      </c>
      <c r="AA30">
        <v>1640.248147</v>
      </c>
      <c r="AB30">
        <v>1714.0047709999999</v>
      </c>
      <c r="AC30">
        <v>1972.092447</v>
      </c>
      <c r="AD30">
        <v>1861.5180210000001</v>
      </c>
      <c r="AE30">
        <v>1935.274645</v>
      </c>
      <c r="AF30">
        <v>2009.0312699999999</v>
      </c>
      <c r="AG30">
        <v>1911.139036</v>
      </c>
      <c r="AH30">
        <v>2065.1978979999999</v>
      </c>
      <c r="AI30">
        <v>2555.650725</v>
      </c>
      <c r="AJ30">
        <v>2921.7935640000001</v>
      </c>
      <c r="AK30">
        <v>3484.1637639999999</v>
      </c>
      <c r="AL30">
        <v>3631.6770139999999</v>
      </c>
      <c r="AM30">
        <v>3779.190263</v>
      </c>
      <c r="AN30">
        <v>3779.190263</v>
      </c>
      <c r="AO30">
        <v>3779.190263</v>
      </c>
      <c r="AP30">
        <v>4182.8931320000002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1770.774038</v>
      </c>
      <c r="U31">
        <v>1939.5785940000001</v>
      </c>
      <c r="V31">
        <v>1850.6157900000001</v>
      </c>
      <c r="W31">
        <v>1627.843934</v>
      </c>
      <c r="X31">
        <v>1676.7096079999999</v>
      </c>
      <c r="Y31">
        <v>1683.672804</v>
      </c>
      <c r="Z31">
        <v>1592.1222190000001</v>
      </c>
      <c r="AA31">
        <v>1641.15824</v>
      </c>
      <c r="AB31">
        <v>1548.693587</v>
      </c>
      <c r="AC31">
        <v>1635.9492760000001</v>
      </c>
      <c r="AD31">
        <v>1641.450818</v>
      </c>
      <c r="AE31">
        <v>1646.4987180000001</v>
      </c>
      <c r="AF31">
        <v>1303.0966309999999</v>
      </c>
      <c r="AG31">
        <v>455.81594080000002</v>
      </c>
      <c r="AH31">
        <v>455.81594080000002</v>
      </c>
      <c r="AI31">
        <v>455.81594080000002</v>
      </c>
      <c r="AJ31">
        <v>455.81594080000002</v>
      </c>
      <c r="AK31">
        <v>466.14186819999998</v>
      </c>
      <c r="AL31">
        <v>455.81594080000002</v>
      </c>
      <c r="AM31">
        <v>528.51381809999998</v>
      </c>
      <c r="AN31">
        <v>768.32513440000002</v>
      </c>
      <c r="AO31">
        <v>455.81594080000002</v>
      </c>
      <c r="AP31">
        <v>1020.105458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1816.8372750000001</v>
      </c>
      <c r="T32">
        <v>1667.3803760000001</v>
      </c>
      <c r="U32">
        <v>1768.475025</v>
      </c>
      <c r="V32">
        <v>1656.349727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753.50723519999997</v>
      </c>
      <c r="AI32">
        <v>753.50723519999997</v>
      </c>
      <c r="AJ32">
        <v>687.86383920000003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1177.1282639999999</v>
      </c>
      <c r="M35">
        <v>1164.1137839999999</v>
      </c>
      <c r="N35">
        <v>1177.1282639999999</v>
      </c>
      <c r="O35">
        <v>1382.963598</v>
      </c>
      <c r="P35">
        <v>1417.144628</v>
      </c>
      <c r="Q35">
        <v>1539.9450220000001</v>
      </c>
      <c r="R35">
        <v>1571.1592270000001</v>
      </c>
      <c r="S35">
        <v>1571.1640829999999</v>
      </c>
      <c r="T35">
        <v>1558.1496030000001</v>
      </c>
      <c r="U35">
        <v>1618.693019</v>
      </c>
      <c r="V35">
        <v>1571.1640829999999</v>
      </c>
      <c r="W35">
        <v>1131.555975</v>
      </c>
      <c r="X35">
        <v>1063.2715539999999</v>
      </c>
      <c r="Y35">
        <v>1055.507607</v>
      </c>
      <c r="Z35">
        <v>1055.507607</v>
      </c>
      <c r="AA35">
        <v>1053.419924</v>
      </c>
      <c r="AB35">
        <v>1055.507607</v>
      </c>
      <c r="AC35">
        <v>733.81105349999996</v>
      </c>
      <c r="AD35">
        <v>672.08454180000001</v>
      </c>
      <c r="AE35">
        <v>640.56205050000005</v>
      </c>
      <c r="AF35">
        <v>641.31180070000005</v>
      </c>
      <c r="AG35">
        <v>675.55950610000002</v>
      </c>
      <c r="AH35">
        <v>709.72864100000004</v>
      </c>
      <c r="AI35">
        <v>743.62820399999998</v>
      </c>
      <c r="AJ35">
        <v>777.17837740000004</v>
      </c>
      <c r="AK35">
        <v>896.09950749999996</v>
      </c>
      <c r="AL35">
        <v>943.44485870000005</v>
      </c>
      <c r="AM35">
        <v>1017.4925940000001</v>
      </c>
      <c r="AN35">
        <v>1084.9841260000001</v>
      </c>
      <c r="AO35">
        <v>936.43239110000002</v>
      </c>
      <c r="AP35">
        <v>1219.182771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8704.8814600000005</v>
      </c>
      <c r="M40">
        <v>9814.4850719999995</v>
      </c>
      <c r="N40">
        <v>9778.2670269999999</v>
      </c>
      <c r="O40">
        <v>10003.43583</v>
      </c>
      <c r="P40">
        <v>10040.590980000001</v>
      </c>
      <c r="Q40">
        <v>7886.1916449999999</v>
      </c>
      <c r="R40">
        <v>7787.8082889999996</v>
      </c>
      <c r="S40">
        <v>8043.4031619999996</v>
      </c>
      <c r="T40">
        <v>7882.5315440000004</v>
      </c>
      <c r="U40">
        <v>8502.1804609999999</v>
      </c>
      <c r="V40">
        <v>8161.7364260000004</v>
      </c>
      <c r="W40">
        <v>7435.665489</v>
      </c>
      <c r="X40">
        <v>7490.0033659999999</v>
      </c>
      <c r="Y40">
        <v>7469.4104889999999</v>
      </c>
      <c r="Z40">
        <v>6801.052557</v>
      </c>
      <c r="AA40">
        <v>6884.8633339999997</v>
      </c>
      <c r="AB40">
        <v>6868.2429890000003</v>
      </c>
      <c r="AC40">
        <v>6891.8897999999999</v>
      </c>
      <c r="AD40">
        <v>6725.0904039999996</v>
      </c>
      <c r="AE40">
        <v>6772.372437</v>
      </c>
      <c r="AF40">
        <v>6498.0804740000003</v>
      </c>
      <c r="AG40">
        <v>4757.0705379999999</v>
      </c>
      <c r="AH40">
        <v>4903.4457679999996</v>
      </c>
      <c r="AI40">
        <v>5233.2609430000002</v>
      </c>
      <c r="AJ40">
        <v>5567.3105589999996</v>
      </c>
      <c r="AK40">
        <v>6189.812312</v>
      </c>
      <c r="AL40">
        <v>7059.4038200000005</v>
      </c>
      <c r="AM40">
        <v>7717.6554679999999</v>
      </c>
      <c r="AN40">
        <v>8207.7919170000005</v>
      </c>
      <c r="AO40">
        <v>7810.4235609999996</v>
      </c>
      <c r="AP40">
        <v>9457.2664690000001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2750.5129849999998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2235.7627520000001</v>
      </c>
      <c r="AC42">
        <v>1993.226703</v>
      </c>
      <c r="AD42">
        <v>2235.7627520000001</v>
      </c>
      <c r="AE42">
        <v>1633.2244370000001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3509.2965869999998</v>
      </c>
      <c r="V52">
        <v>3208.0274300000001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2235.7627520000001</v>
      </c>
      <c r="AC52">
        <v>1993.226703</v>
      </c>
      <c r="AD52">
        <v>2235.7627520000001</v>
      </c>
      <c r="AE52">
        <v>1633.2244370000001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108353.9561</v>
      </c>
      <c r="U77">
        <v>141085.63829999999</v>
      </c>
      <c r="V77">
        <v>141085.63829999999</v>
      </c>
      <c r="W77">
        <v>146275.5742</v>
      </c>
      <c r="X77">
        <v>146275.5742</v>
      </c>
      <c r="Y77">
        <v>146275.5742</v>
      </c>
      <c r="Z77">
        <v>146275.5742</v>
      </c>
      <c r="AA77">
        <v>146275.5742</v>
      </c>
      <c r="AB77">
        <v>148708.87760000001</v>
      </c>
      <c r="AC77">
        <v>148708.87760000001</v>
      </c>
      <c r="AD77">
        <v>148708.87760000001</v>
      </c>
      <c r="AE77">
        <v>148708.87760000001</v>
      </c>
      <c r="AF77">
        <v>148708.87760000001</v>
      </c>
      <c r="AG77">
        <v>148708.87760000001</v>
      </c>
      <c r="AH77">
        <v>148708.87760000001</v>
      </c>
      <c r="AI77">
        <v>148708.87760000001</v>
      </c>
      <c r="AJ77">
        <v>148708.87760000001</v>
      </c>
      <c r="AK77">
        <v>148708.87760000001</v>
      </c>
      <c r="AL77">
        <v>147204.71230000001</v>
      </c>
      <c r="AM77">
        <v>147204.71230000001</v>
      </c>
      <c r="AN77">
        <v>147204.71230000001</v>
      </c>
      <c r="AO77">
        <v>147204.71230000001</v>
      </c>
      <c r="AP77">
        <v>147204.71230000001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3228.2536660000001</v>
      </c>
      <c r="AH79">
        <v>2687.3616139999999</v>
      </c>
      <c r="AI79">
        <v>2606.3295210000001</v>
      </c>
      <c r="AJ79">
        <v>2866.9414379999998</v>
      </c>
      <c r="AK79">
        <v>2687.3616139999999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124823.7346</v>
      </c>
      <c r="U88">
        <v>157555.41690000001</v>
      </c>
      <c r="V88">
        <v>157555.41690000001</v>
      </c>
      <c r="W88">
        <v>152432.5485</v>
      </c>
      <c r="X88">
        <v>152432.5485</v>
      </c>
      <c r="Y88">
        <v>152432.5485</v>
      </c>
      <c r="Z88">
        <v>152432.5485</v>
      </c>
      <c r="AA88">
        <v>152432.5485</v>
      </c>
      <c r="AB88">
        <v>152018.16339999999</v>
      </c>
      <c r="AC88">
        <v>152018.16339999999</v>
      </c>
      <c r="AD88">
        <v>152018.16339999999</v>
      </c>
      <c r="AE88">
        <v>152018.16339999999</v>
      </c>
      <c r="AF88">
        <v>152018.16339999999</v>
      </c>
      <c r="AG88">
        <v>151937.13130000001</v>
      </c>
      <c r="AH88">
        <v>151396.23929999999</v>
      </c>
      <c r="AI88">
        <v>151315.2072</v>
      </c>
      <c r="AJ88">
        <v>151575.81909999999</v>
      </c>
      <c r="AK88">
        <v>151396.23929999999</v>
      </c>
      <c r="AL88">
        <v>147204.71230000001</v>
      </c>
      <c r="AM88">
        <v>147204.71230000001</v>
      </c>
      <c r="AN88">
        <v>147204.71230000001</v>
      </c>
      <c r="AO88">
        <v>147204.71230000001</v>
      </c>
      <c r="AP88">
        <v>147204.71230000001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4678.4123239999999</v>
      </c>
      <c r="N29">
        <v>5418.2437220000002</v>
      </c>
      <c r="O29">
        <v>5428.2631220000003</v>
      </c>
      <c r="P29">
        <v>5225.4277929999998</v>
      </c>
      <c r="Q29">
        <v>4435.937379</v>
      </c>
      <c r="R29">
        <v>4497.4462890000004</v>
      </c>
      <c r="S29">
        <v>5098.9155959999998</v>
      </c>
      <c r="T29">
        <v>5219.0550730000004</v>
      </c>
      <c r="U29">
        <v>5800.385781</v>
      </c>
      <c r="V29">
        <v>5227.8034550000002</v>
      </c>
      <c r="W29">
        <v>5240.230587</v>
      </c>
      <c r="X29">
        <v>5044.9339019999998</v>
      </c>
      <c r="Y29">
        <v>4984.5807240000004</v>
      </c>
      <c r="Z29">
        <v>4912.0861679999998</v>
      </c>
      <c r="AA29">
        <v>4700.5569619999997</v>
      </c>
      <c r="AB29">
        <v>4807.5987880000002</v>
      </c>
      <c r="AC29">
        <v>4702.9331249999996</v>
      </c>
      <c r="AD29">
        <v>4702.9331249999996</v>
      </c>
      <c r="AE29">
        <v>4702.9331249999996</v>
      </c>
      <c r="AF29">
        <v>4410.6794049999999</v>
      </c>
      <c r="AG29">
        <v>3219.0706639999999</v>
      </c>
      <c r="AH29">
        <v>3376.3338950000002</v>
      </c>
      <c r="AI29">
        <v>3504.8465980000001</v>
      </c>
      <c r="AJ29">
        <v>3387.7421810000001</v>
      </c>
      <c r="AK29">
        <v>3530.360842</v>
      </c>
      <c r="AL29">
        <v>3880.704518</v>
      </c>
      <c r="AM29">
        <v>4411.5387220000002</v>
      </c>
      <c r="AN29">
        <v>4834.4441589999997</v>
      </c>
      <c r="AO29">
        <v>4246.698324</v>
      </c>
      <c r="AP29">
        <v>5843.4212770000004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278.71604309999998</v>
      </c>
      <c r="P30">
        <v>816.02714330000003</v>
      </c>
      <c r="Q30">
        <v>900.84903599999996</v>
      </c>
      <c r="R30">
        <v>1177.9007160000001</v>
      </c>
      <c r="S30">
        <v>1721.6652469999999</v>
      </c>
      <c r="T30">
        <v>1964.517454</v>
      </c>
      <c r="U30">
        <v>2542.9300459999999</v>
      </c>
      <c r="V30">
        <v>2820.9117890000002</v>
      </c>
      <c r="W30">
        <v>2764.19992</v>
      </c>
      <c r="X30">
        <v>2985.4697940000001</v>
      </c>
      <c r="Y30">
        <v>3197.9882630000002</v>
      </c>
      <c r="Z30">
        <v>3428.0095430000001</v>
      </c>
      <c r="AA30">
        <v>3649.2794170000002</v>
      </c>
      <c r="AB30">
        <v>3796.7926659999998</v>
      </c>
      <c r="AC30">
        <v>4282.6231269999998</v>
      </c>
      <c r="AD30">
        <v>4259.4833049999997</v>
      </c>
      <c r="AE30">
        <v>4269.2604309999997</v>
      </c>
      <c r="AF30">
        <v>4303.6033209999996</v>
      </c>
      <c r="AG30">
        <v>4703.3184849999998</v>
      </c>
      <c r="AH30">
        <v>4711.0224179999996</v>
      </c>
      <c r="AI30">
        <v>5125.0571369999998</v>
      </c>
      <c r="AJ30">
        <v>5559.306415</v>
      </c>
      <c r="AK30">
        <v>5983.5681039999999</v>
      </c>
      <c r="AL30">
        <v>5933.5856679999997</v>
      </c>
      <c r="AM30">
        <v>6152.2399290000003</v>
      </c>
      <c r="AN30">
        <v>6401.2915160000002</v>
      </c>
      <c r="AO30">
        <v>6501.6408609999999</v>
      </c>
      <c r="AP30">
        <v>6368.5934930000003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2597.2795850000002</v>
      </c>
      <c r="X31">
        <v>2346.1447779999999</v>
      </c>
      <c r="Y31">
        <v>2229.2340279999999</v>
      </c>
      <c r="Z31">
        <v>2424.8523289999998</v>
      </c>
      <c r="AA31">
        <v>2425.7954329999998</v>
      </c>
      <c r="AB31">
        <v>2425.7954329999998</v>
      </c>
      <c r="AC31">
        <v>2597.2795850000002</v>
      </c>
      <c r="AD31">
        <v>2417.3313669999998</v>
      </c>
      <c r="AE31">
        <v>2219.31196</v>
      </c>
      <c r="AF31">
        <v>2135.4527549999998</v>
      </c>
      <c r="AG31">
        <v>1040.141799</v>
      </c>
      <c r="AH31">
        <v>911.63188149999996</v>
      </c>
      <c r="AI31">
        <v>911.63188149999996</v>
      </c>
      <c r="AJ31">
        <v>1109.424479</v>
      </c>
      <c r="AK31">
        <v>1506.715553</v>
      </c>
      <c r="AL31">
        <v>1829.0851259999999</v>
      </c>
      <c r="AM31">
        <v>1968.9345659999999</v>
      </c>
      <c r="AN31">
        <v>2185.56684</v>
      </c>
      <c r="AO31">
        <v>2126.1557229999999</v>
      </c>
      <c r="AP31">
        <v>2314.7989830000001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1667.3857</v>
      </c>
      <c r="N32">
        <v>1841.580252</v>
      </c>
      <c r="O32">
        <v>1858.3792659999999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2245.2995449999999</v>
      </c>
      <c r="U32">
        <v>2179.6561489999999</v>
      </c>
      <c r="V32">
        <v>2179.6561489999999</v>
      </c>
      <c r="W32">
        <v>1662.4652129999999</v>
      </c>
      <c r="X32">
        <v>1950.262911</v>
      </c>
      <c r="Y32">
        <v>1950.262911</v>
      </c>
      <c r="Z32">
        <v>1425.1271850000001</v>
      </c>
      <c r="AA32">
        <v>1546.2288619999999</v>
      </c>
      <c r="AB32">
        <v>1481.203049</v>
      </c>
      <c r="AC32">
        <v>1346.2568799999999</v>
      </c>
      <c r="AD32">
        <v>1289.804607</v>
      </c>
      <c r="AE32">
        <v>1329.297405</v>
      </c>
      <c r="AF32">
        <v>1230.1622239999999</v>
      </c>
      <c r="AG32">
        <v>1282.711018</v>
      </c>
      <c r="AH32">
        <v>1217.067622</v>
      </c>
      <c r="AI32">
        <v>1235.4983360000001</v>
      </c>
      <c r="AJ32">
        <v>1474.109459</v>
      </c>
      <c r="AK32">
        <v>927.12077269999997</v>
      </c>
      <c r="AL32">
        <v>1328.3568110000001</v>
      </c>
      <c r="AM32">
        <v>1328.3568110000001</v>
      </c>
      <c r="AN32">
        <v>1058.407565</v>
      </c>
      <c r="AO32">
        <v>1058.407565</v>
      </c>
      <c r="AP32">
        <v>1519.7552519999999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1177.1282639999999</v>
      </c>
      <c r="M35">
        <v>1291.2719279999999</v>
      </c>
      <c r="N35">
        <v>1349.3878030000001</v>
      </c>
      <c r="O35">
        <v>1752.2603509999999</v>
      </c>
      <c r="P35">
        <v>1835.3106090000001</v>
      </c>
      <c r="Q35">
        <v>1889.7618689999999</v>
      </c>
      <c r="R35">
        <v>1952.180566</v>
      </c>
      <c r="S35">
        <v>2026.9549119999999</v>
      </c>
      <c r="T35">
        <v>2092.1747009999999</v>
      </c>
      <c r="U35">
        <v>1952.185422</v>
      </c>
      <c r="V35">
        <v>1952.185422</v>
      </c>
      <c r="W35">
        <v>1442.074928</v>
      </c>
      <c r="X35">
        <v>1619.131308</v>
      </c>
      <c r="Y35">
        <v>1649.5135789999999</v>
      </c>
      <c r="Z35">
        <v>1398.190644</v>
      </c>
      <c r="AA35">
        <v>1442.074928</v>
      </c>
      <c r="AB35">
        <v>1500.4445940000001</v>
      </c>
      <c r="AC35">
        <v>1255.2242819999999</v>
      </c>
      <c r="AD35">
        <v>1219.182771</v>
      </c>
      <c r="AE35">
        <v>1247.9836270000001</v>
      </c>
      <c r="AF35">
        <v>1361.90184</v>
      </c>
      <c r="AG35">
        <v>1143.951014</v>
      </c>
      <c r="AH35">
        <v>1361.90184</v>
      </c>
      <c r="AI35">
        <v>1361.90184</v>
      </c>
      <c r="AJ35">
        <v>1173.026462</v>
      </c>
      <c r="AK35">
        <v>1641.7939960000001</v>
      </c>
      <c r="AL35">
        <v>1641.7939960000001</v>
      </c>
      <c r="AM35">
        <v>1641.7939960000001</v>
      </c>
      <c r="AN35">
        <v>1641.7939960000001</v>
      </c>
      <c r="AO35">
        <v>1544.4219900000001</v>
      </c>
      <c r="AP35">
        <v>1641.7939960000001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8815.5334610000009</v>
      </c>
      <c r="L40">
        <v>9745.8080100000006</v>
      </c>
      <c r="M40">
        <v>11018.83108</v>
      </c>
      <c r="N40">
        <v>11656.473609999999</v>
      </c>
      <c r="O40">
        <v>12455.43684</v>
      </c>
      <c r="P40">
        <v>13041.324490000001</v>
      </c>
      <c r="Q40">
        <v>12177.37552</v>
      </c>
      <c r="R40">
        <v>12622.765450000001</v>
      </c>
      <c r="S40">
        <v>13759.64855</v>
      </c>
      <c r="T40">
        <v>14118.326359999999</v>
      </c>
      <c r="U40">
        <v>15072.43698</v>
      </c>
      <c r="V40">
        <v>14777.8364</v>
      </c>
      <c r="W40">
        <v>13706.25023</v>
      </c>
      <c r="X40">
        <v>13945.94269</v>
      </c>
      <c r="Y40">
        <v>14011.5795</v>
      </c>
      <c r="Z40">
        <v>13588.265869999999</v>
      </c>
      <c r="AA40">
        <v>13763.935600000001</v>
      </c>
      <c r="AB40">
        <v>14011.83453</v>
      </c>
      <c r="AC40">
        <v>14184.316999999999</v>
      </c>
      <c r="AD40">
        <v>13888.73518</v>
      </c>
      <c r="AE40">
        <v>13768.786550000001</v>
      </c>
      <c r="AF40">
        <v>13441.79955</v>
      </c>
      <c r="AG40">
        <v>11389.19298</v>
      </c>
      <c r="AH40">
        <v>11577.95766</v>
      </c>
      <c r="AI40">
        <v>12138.93579</v>
      </c>
      <c r="AJ40">
        <v>12703.609</v>
      </c>
      <c r="AK40">
        <v>13589.55927</v>
      </c>
      <c r="AL40">
        <v>14613.52612</v>
      </c>
      <c r="AM40">
        <v>15502.864020000001</v>
      </c>
      <c r="AN40">
        <v>16121.504080000001</v>
      </c>
      <c r="AO40">
        <v>15477.32446</v>
      </c>
      <c r="AP40">
        <v>17688.363000000001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2251.7527409999998</v>
      </c>
      <c r="AC42">
        <v>2537.0319089999998</v>
      </c>
      <c r="AD42">
        <v>2425.6546629999998</v>
      </c>
      <c r="AE42">
        <v>2235.7627520000001</v>
      </c>
      <c r="AF42">
        <v>2235.7627520000001</v>
      </c>
      <c r="AG42">
        <v>2235.7627520000001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1185.389361</v>
      </c>
      <c r="Q43">
        <v>1490.213293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201.49414820000001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413.0700769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10139.46689</v>
      </c>
      <c r="N52">
        <v>10836.72</v>
      </c>
      <c r="O52">
        <v>10836.72</v>
      </c>
      <c r="P52">
        <v>10886.856460000001</v>
      </c>
      <c r="Q52">
        <v>11191.68039</v>
      </c>
      <c r="R52">
        <v>11348.264359999999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2251.7527409999998</v>
      </c>
      <c r="AC52">
        <v>2537.0319089999998</v>
      </c>
      <c r="AD52">
        <v>2425.6546629999998</v>
      </c>
      <c r="AE52">
        <v>2235.7627520000001</v>
      </c>
      <c r="AF52">
        <v>2235.7627520000001</v>
      </c>
      <c r="AG52">
        <v>2235.7627520000001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142.7107671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183.30425080000001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108353.9561</v>
      </c>
      <c r="U77">
        <v>141085.63829999999</v>
      </c>
      <c r="V77">
        <v>141085.63829999999</v>
      </c>
      <c r="W77">
        <v>146275.5742</v>
      </c>
      <c r="X77">
        <v>146275.5742</v>
      </c>
      <c r="Y77">
        <v>146275.5742</v>
      </c>
      <c r="Z77">
        <v>146275.5742</v>
      </c>
      <c r="AA77">
        <v>146275.5742</v>
      </c>
      <c r="AB77">
        <v>148708.87760000001</v>
      </c>
      <c r="AC77">
        <v>148708.87760000001</v>
      </c>
      <c r="AD77">
        <v>148708.87760000001</v>
      </c>
      <c r="AE77">
        <v>148708.87760000001</v>
      </c>
      <c r="AF77">
        <v>148708.87760000001</v>
      </c>
      <c r="AG77">
        <v>148708.87760000001</v>
      </c>
      <c r="AH77">
        <v>148708.87760000001</v>
      </c>
      <c r="AI77">
        <v>148708.87760000001</v>
      </c>
      <c r="AJ77">
        <v>148708.87760000001</v>
      </c>
      <c r="AK77">
        <v>148708.87760000001</v>
      </c>
      <c r="AL77">
        <v>147204.71230000001</v>
      </c>
      <c r="AM77">
        <v>147204.71230000001</v>
      </c>
      <c r="AN77">
        <v>147204.71230000001</v>
      </c>
      <c r="AO77">
        <v>147204.71230000001</v>
      </c>
      <c r="AP77">
        <v>147204.71230000001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11699.41677</v>
      </c>
      <c r="N79">
        <v>11780.44887</v>
      </c>
      <c r="O79">
        <v>11699.41677</v>
      </c>
      <c r="P79">
        <v>5902.2659640000002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5983.2980580000003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98538.510680000007</v>
      </c>
      <c r="N88">
        <v>120618.9982</v>
      </c>
      <c r="O88">
        <v>120537.96610000001</v>
      </c>
      <c r="P88">
        <v>118039.1287</v>
      </c>
      <c r="Q88">
        <v>118120.1608</v>
      </c>
      <c r="R88">
        <v>118120.1608</v>
      </c>
      <c r="S88">
        <v>118039.1287</v>
      </c>
      <c r="T88">
        <v>124742.7025</v>
      </c>
      <c r="U88">
        <v>157555.41690000001</v>
      </c>
      <c r="V88">
        <v>157474.3848</v>
      </c>
      <c r="W88">
        <v>152432.5485</v>
      </c>
      <c r="X88">
        <v>152351.51639999999</v>
      </c>
      <c r="Y88">
        <v>152432.5485</v>
      </c>
      <c r="Z88">
        <v>152432.5485</v>
      </c>
      <c r="AA88">
        <v>152351.51639999999</v>
      </c>
      <c r="AB88">
        <v>151937.13130000001</v>
      </c>
      <c r="AC88">
        <v>151937.13130000001</v>
      </c>
      <c r="AD88">
        <v>151937.13130000001</v>
      </c>
      <c r="AE88">
        <v>151937.13130000001</v>
      </c>
      <c r="AF88">
        <v>151937.13130000001</v>
      </c>
      <c r="AG88">
        <v>151937.13130000001</v>
      </c>
      <c r="AH88">
        <v>151937.13130000001</v>
      </c>
      <c r="AI88">
        <v>151937.13130000001</v>
      </c>
      <c r="AJ88">
        <v>151315.2072</v>
      </c>
      <c r="AK88">
        <v>151315.2072</v>
      </c>
      <c r="AL88">
        <v>147204.71230000001</v>
      </c>
      <c r="AM88">
        <v>147204.71230000001</v>
      </c>
      <c r="AN88">
        <v>147204.71230000001</v>
      </c>
      <c r="AO88">
        <v>147204.71230000001</v>
      </c>
      <c r="AP88">
        <v>147204.71230000001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577186.62536366016</v>
      </c>
      <c r="E7" t="s">
        <v>651</v>
      </c>
      <c r="H7">
        <v>3117.6100000001024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DE47B31-0FBF-4162-AF4E-C27177A7AFE4}"/>
</file>

<file path=customXml/itemProps2.xml><?xml version="1.0" encoding="utf-8"?>
<ds:datastoreItem xmlns:ds="http://schemas.openxmlformats.org/officeDocument/2006/customXml" ds:itemID="{3AC5B8D4-747F-46B6-9EE7-10B25874D31A}"/>
</file>

<file path=customXml/itemProps3.xml><?xml version="1.0" encoding="utf-8"?>
<ds:datastoreItem xmlns:ds="http://schemas.openxmlformats.org/officeDocument/2006/customXml" ds:itemID="{1CA02FBA-6F8D-4DF2-B1FB-E621984417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2020-03-26T12:58:39Z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