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omments6.xml" ContentType="application/vnd.openxmlformats-officedocument.spreadsheetml.comments+xml"/>
  <Override PartName="/xl/drawings/drawing7.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omments7.xml" ContentType="application/vnd.openxmlformats-officedocument.spreadsheetml.comments+xml"/>
  <Override PartName="/xl/drawings/drawing8.xml" ContentType="application/vnd.openxmlformats-officedocument.drawing+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omments8.xml" ContentType="application/vnd.openxmlformats-officedocument.spreadsheetml.comments+xml"/>
  <Override PartName="/xl/drawings/drawing9.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9.xml" ContentType="application/vnd.openxmlformats-officedocument.spreadsheetml.comments+xml"/>
  <Override PartName="/xl/drawings/drawing10.xml" ContentType="application/vnd.openxmlformats-officedocument.drawing+xml"/>
  <Override PartName="/xl/ctrlProps/ctrlProp26.xml" ContentType="application/vnd.ms-excel.controlproperties+xml"/>
  <Override PartName="/xl/ctrlProps/ctrlProp27.xml" ContentType="application/vnd.ms-excel.controlproperties+xml"/>
  <Override PartName="/xl/comments10.xml" ContentType="application/vnd.openxmlformats-officedocument.spreadsheetml.comments+xml"/>
  <Override PartName="/xl/drawings/drawing11.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11.xml" ContentType="application/vnd.openxmlformats-officedocument.spreadsheetml.comments+xml"/>
  <Override PartName="/xl/drawings/drawing12.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omments12.xml" ContentType="application/vnd.openxmlformats-officedocument.spreadsheetml.comments+xml"/>
  <Override PartName="/xl/drawings/drawing13.xml" ContentType="application/vnd.openxmlformats-officedocument.drawing+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omments13.xml" ContentType="application/vnd.openxmlformats-officedocument.spreadsheetml.comments+xml"/>
  <Override PartName="/xl/drawings/drawing14.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omments14.xml" ContentType="application/vnd.openxmlformats-officedocument.spreadsheetml.comments+xml"/>
  <Override PartName="/xl/drawings/drawing15.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15.xml" ContentType="application/vnd.openxmlformats-officedocument.spreadsheetml.comments+xml"/>
  <Override PartName="/xl/drawings/drawing16.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omments16.xml" ContentType="application/vnd.openxmlformats-officedocument.spreadsheetml.comments+xml"/>
  <Override PartName="/xl/drawings/drawing17.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17.xml" ContentType="application/vnd.openxmlformats-officedocument.spreadsheetml.comments+xml"/>
  <Override PartName="/xl/drawings/drawing18.xml" ContentType="application/vnd.openxmlformats-officedocument.drawing+xml"/>
  <Override PartName="/xl/ctrlProps/ctrlProp49.xml" ContentType="application/vnd.ms-excel.controlproperties+xml"/>
  <Override PartName="/xl/ctrlProps/ctrlProp50.xml" ContentType="application/vnd.ms-excel.controlproperties+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drawings/drawing25.xml" ContentType="application/vnd.openxmlformats-officedocument.drawing+xml"/>
  <Override PartName="/xl/comments25.xml" ContentType="application/vnd.openxmlformats-officedocument.spreadsheetml.comments+xml"/>
  <Override PartName="/xl/drawings/drawing26.xml" ContentType="application/vnd.openxmlformats-officedocument.drawing+xml"/>
  <Override PartName="/xl/comments26.xml" ContentType="application/vnd.openxmlformats-officedocument.spreadsheetml.comments+xml"/>
  <Override PartName="/xl/drawings/drawing27.xml" ContentType="application/vnd.openxmlformats-officedocument.drawing+xml"/>
  <Override PartName="/xl/comments27.xml" ContentType="application/vnd.openxmlformats-officedocument.spreadsheetml.comments+xml"/>
  <Override PartName="/xl/drawings/drawing28.xml" ContentType="application/vnd.openxmlformats-officedocument.drawing+xml"/>
  <Override PartName="/xl/comments28.xml" ContentType="application/vnd.openxmlformats-officedocument.spreadsheetml.comments+xml"/>
  <Override PartName="/xl/drawings/drawing29.xml" ContentType="application/vnd.openxmlformats-officedocument.drawing+xml"/>
  <Override PartName="/xl/comments29.xml" ContentType="application/vnd.openxmlformats-officedocument.spreadsheetml.comments+xml"/>
  <Override PartName="/xl/drawings/drawing30.xml" ContentType="application/vnd.openxmlformats-officedocument.drawing+xml"/>
  <Override PartName="/xl/drawings/drawing31.xml" ContentType="application/vnd.openxmlformats-officedocument.drawing+xml"/>
  <Override PartName="/xl/ctrlProps/ctrlProp51.xml" ContentType="application/vnd.ms-excel.controlproperties+xml"/>
  <Override PartName="/xl/ctrlProps/ctrlProp52.xml" ContentType="application/vnd.ms-excel.controlproperties+xml"/>
  <Override PartName="/xl/comments3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EstaPasta_de_trabalho"/>
  <mc:AlternateContent xmlns:mc="http://schemas.openxmlformats.org/markup-compatibility/2006">
    <mc:Choice Requires="x15">
      <x15ac:absPath xmlns:x15ac="http://schemas.microsoft.com/office/spreadsheetml/2010/11/ac" url="V:\NPC - MODELOS E TEMPLATES\[TEMPLATES] - Planilhas PC\"/>
    </mc:Choice>
  </mc:AlternateContent>
  <bookViews>
    <workbookView xWindow="0" yWindow="0" windowWidth="19200" windowHeight="10290" tabRatio="800" firstSheet="17" activeTab="32"/>
  </bookViews>
  <sheets>
    <sheet name="Capa" sheetId="21007" r:id="rId1"/>
    <sheet name="Dados Cadastrais" sheetId="484" state="hidden" r:id="rId2"/>
    <sheet name="Finatec - Interno" sheetId="21008" r:id="rId3"/>
    <sheet name="Relatório de Exec Financ A.1" sheetId="10756" r:id="rId4"/>
    <sheet name="Pagamento de Pessoal" sheetId="20996" state="hidden" r:id="rId5"/>
    <sheet name="Elemento de Despesa 11.12" sheetId="768" state="hidden" r:id="rId6"/>
    <sheet name="Elemento de Despesa 13" sheetId="20995" state="hidden" r:id="rId7"/>
    <sheet name="Elemento de Despesa 14.15" sheetId="9216" state="hidden" r:id="rId8"/>
    <sheet name="Elemento de Despesa 18_20" sheetId="8192" state="hidden" r:id="rId9"/>
    <sheet name="Elemento de Despesa 33" sheetId="32" state="hidden" r:id="rId10"/>
    <sheet name="Elemento de Despesa 36" sheetId="2316" state="hidden" r:id="rId11"/>
    <sheet name="DEMOSTR. RECEITA E DESPESA A.2" sheetId="216" r:id="rId12"/>
    <sheet name="Elemento de Despesa 30" sheetId="1024" state="hidden" r:id="rId13"/>
    <sheet name="Elemento de Despesa 39a" sheetId="2819" r:id="rId14"/>
    <sheet name="Elemento de Despesa 39b" sheetId="2561" r:id="rId15"/>
    <sheet name="Elemento de Despesa 51a" sheetId="523" state="hidden" r:id="rId16"/>
    <sheet name="Elemento de Despesa 51b" sheetId="10541" state="hidden" r:id="rId17"/>
    <sheet name="Elemento de Despesa 52a" sheetId="2048" r:id="rId18"/>
    <sheet name="Elemento de Despesa 52b" sheetId="516" r:id="rId19"/>
    <sheet name="Relação Bens Adquiridos A.5" sheetId="40" r:id="rId20"/>
    <sheet name="DEMOSTR RECEITA E DESPESA A.2.A" sheetId="771" state="hidden" r:id="rId21"/>
    <sheet name="Pagamento de Pessoal.A" sheetId="20997" state="hidden" r:id="rId22"/>
    <sheet name="Elemento de Despesa 11.12.A" sheetId="82" state="hidden" r:id="rId23"/>
    <sheet name="Elemento de Despesa 13.A" sheetId="36" state="hidden" r:id="rId24"/>
    <sheet name="Elemento de Despesa 18_20.A" sheetId="21000" state="hidden" r:id="rId25"/>
    <sheet name="Elemento de Despesa 30.A" sheetId="8196" state="hidden" r:id="rId26"/>
    <sheet name="Elemento de Despesa 36.A" sheetId="512" state="hidden" r:id="rId27"/>
    <sheet name="Elemento de Despesa 39b.A" sheetId="21001" state="hidden" r:id="rId28"/>
    <sheet name="Elemento de Despesa 51b.A" sheetId="21002" state="hidden" r:id="rId29"/>
    <sheet name="Elemento de Despesa 52a.A" sheetId="21003" state="hidden" r:id="rId30"/>
    <sheet name="Elemento de Despesa 52b.A" sheetId="21004" state="hidden" r:id="rId31"/>
    <sheet name="Rend. APL" sheetId="20999" r:id="rId32"/>
    <sheet name="Conciliação Bancária A.3" sheetId="21009" r:id="rId33"/>
  </sheets>
  <definedNames>
    <definedName name="_xlnm._FilterDatabase" localSheetId="7" hidden="1">'Elemento de Despesa 14.15'!$A$14:$L$26</definedName>
    <definedName name="_xlnm._FilterDatabase" localSheetId="13" hidden="1">'Elemento de Despesa 39a'!$A$15:$K$15</definedName>
    <definedName name="_xlnm._FilterDatabase" localSheetId="14" hidden="1">'Elemento de Despesa 39b'!$A$14:$I$14</definedName>
    <definedName name="_xlnm._FilterDatabase" localSheetId="17" hidden="1">'Elemento de Despesa 52a'!$A$15:$I$15</definedName>
    <definedName name="_xlnm._FilterDatabase" localSheetId="18" hidden="1">'Elemento de Despesa 52b'!$A$15:$I$15</definedName>
    <definedName name="_xlnm._FilterDatabase" localSheetId="4" hidden="1">'Pagamento de Pessoal'!$A$14:$K$107</definedName>
    <definedName name="_xlnm.Print_Area" localSheetId="0">Capa!$A$1:$F$55</definedName>
    <definedName name="_xlnm.Print_Area" localSheetId="32">'Conciliação Bancária A.3'!$A$1:$C$62</definedName>
    <definedName name="_xlnm.Print_Area" localSheetId="1">'Dados Cadastrais'!$A$1:$F$56</definedName>
    <definedName name="_xlnm.Print_Area" localSheetId="20">'DEMOSTR RECEITA E DESPESA A.2.A'!$A$1:$E$37</definedName>
    <definedName name="_xlnm.Print_Area" localSheetId="11">'DEMOSTR. RECEITA E DESPESA A.2'!$A$1:$E$54</definedName>
    <definedName name="_xlnm.Print_Area" localSheetId="7">'Elemento de Despesa 14.15'!$A$1:$L$40</definedName>
    <definedName name="_xlnm.Print_Area" localSheetId="10">'Elemento de Despesa 36'!$A$1:$I$41</definedName>
    <definedName name="_xlnm.Print_Area" localSheetId="14">'Elemento de Despesa 39b'!$A$1:$I$29</definedName>
    <definedName name="_xlnm.Print_Area" localSheetId="17">'Elemento de Despesa 52a'!$A$1:$I$29</definedName>
    <definedName name="_xlnm.Print_Area" localSheetId="18">'Elemento de Despesa 52b'!$A$1:$I$34</definedName>
    <definedName name="_xlnm.Print_Area" localSheetId="2">'Finatec - Interno'!$A$1:$F$33</definedName>
    <definedName name="_xlnm.Print_Area" localSheetId="4">'Pagamento de Pessoal'!$A$1:$J$116</definedName>
    <definedName name="_xlnm.Print_Area" localSheetId="19">'Relação Bens Adquiridos A.5'!$A$1:$K$29</definedName>
    <definedName name="_xlnm.Print_Area" localSheetId="3">'Relatório de Exec Financ A.1'!$A$1:$I$35</definedName>
    <definedName name="_xlnm.Print_Area" localSheetId="31">'Rend. APL'!$A$1:$H$74</definedName>
    <definedName name="_xlnm.Print_Titles" localSheetId="32">'Conciliação Bancária A.3'!$1:$16</definedName>
    <definedName name="_xlnm.Print_Titles" localSheetId="5">'Elemento de Despesa 11.12'!$1:$14</definedName>
    <definedName name="_xlnm.Print_Titles" localSheetId="22">'Elemento de Despesa 11.12.A'!$1:$12</definedName>
    <definedName name="_xlnm.Print_Titles" localSheetId="6">'Elemento de Despesa 13'!$1:$14</definedName>
    <definedName name="_xlnm.Print_Titles" localSheetId="23">'Elemento de Despesa 13.A'!$1:$12</definedName>
    <definedName name="_xlnm.Print_Titles" localSheetId="7">'Elemento de Despesa 14.15'!$1:$14</definedName>
    <definedName name="_xlnm.Print_Titles" localSheetId="8">'Elemento de Despesa 18_20'!$1:$14</definedName>
    <definedName name="_xlnm.Print_Titles" localSheetId="24">'Elemento de Despesa 18_20.A'!$1:$12</definedName>
    <definedName name="_xlnm.Print_Titles" localSheetId="12">'Elemento de Despesa 30'!$1:$14</definedName>
    <definedName name="_xlnm.Print_Titles" localSheetId="25">'Elemento de Despesa 30.A'!$1:$12</definedName>
    <definedName name="_xlnm.Print_Titles" localSheetId="9">'Elemento de Despesa 33'!$1:$14</definedName>
    <definedName name="_xlnm.Print_Titles" localSheetId="10">'Elemento de Despesa 36'!$1:$14</definedName>
    <definedName name="_xlnm.Print_Titles" localSheetId="26">'Elemento de Despesa 36.A'!$1:$12</definedName>
    <definedName name="_xlnm.Print_Titles" localSheetId="13">'Elemento de Despesa 39a'!$1:$15</definedName>
    <definedName name="_xlnm.Print_Titles" localSheetId="14">'Elemento de Despesa 39b'!$1:$14</definedName>
    <definedName name="_xlnm.Print_Titles" localSheetId="27">'Elemento de Despesa 39b.A'!$1:$13</definedName>
    <definedName name="_xlnm.Print_Titles" localSheetId="15">'Elemento de Despesa 51a'!$1:$15</definedName>
    <definedName name="_xlnm.Print_Titles" localSheetId="16">'Elemento de Despesa 51b'!$1:$15</definedName>
    <definedName name="_xlnm.Print_Titles" localSheetId="28">'Elemento de Despesa 51b.A'!$1:$13</definedName>
    <definedName name="_xlnm.Print_Titles" localSheetId="17">'Elemento de Despesa 52a'!$1:$15</definedName>
    <definedName name="_xlnm.Print_Titles" localSheetId="29">'Elemento de Despesa 52a.A'!$1:$13</definedName>
    <definedName name="_xlnm.Print_Titles" localSheetId="18">'Elemento de Despesa 52b'!$1:$15</definedName>
    <definedName name="_xlnm.Print_Titles" localSheetId="30">'Elemento de Despesa 52b.A'!$1:$13</definedName>
    <definedName name="_xlnm.Print_Titles" localSheetId="4">'Pagamento de Pessoal'!$1:$14</definedName>
    <definedName name="_xlnm.Print_Titles" localSheetId="21">'Pagamento de Pessoal.A'!$1:$12</definedName>
    <definedName name="_xlnm.Print_Titles" localSheetId="19">'Relação Bens Adquiridos A.5'!$1:$14</definedName>
  </definedNames>
  <calcPr calcId="162913"/>
</workbook>
</file>

<file path=xl/calcChain.xml><?xml version="1.0" encoding="utf-8"?>
<calcChain xmlns="http://schemas.openxmlformats.org/spreadsheetml/2006/main">
  <c r="B62" i="21009" l="1"/>
  <c r="B61" i="21009"/>
  <c r="B60" i="21009"/>
  <c r="F74" i="20999"/>
  <c r="F73" i="20999"/>
  <c r="F72" i="20999"/>
  <c r="G28" i="40"/>
  <c r="G27" i="40"/>
  <c r="G26" i="40"/>
  <c r="F34" i="516"/>
  <c r="F33" i="516"/>
  <c r="F32" i="516"/>
  <c r="F28" i="2048"/>
  <c r="F27" i="2048"/>
  <c r="G26" i="2048"/>
  <c r="E29" i="2561"/>
  <c r="E28" i="2561"/>
  <c r="E27" i="2561"/>
  <c r="G41" i="2819"/>
  <c r="G40" i="2819"/>
  <c r="G39" i="2819"/>
  <c r="C52" i="216"/>
  <c r="C51" i="216"/>
  <c r="C50" i="216"/>
  <c r="J18" i="40"/>
  <c r="C6" i="2048" l="1"/>
  <c r="C6" i="40"/>
  <c r="J19" i="40" l="1"/>
  <c r="I20" i="10756" l="1"/>
  <c r="I29" i="10756"/>
  <c r="F27" i="10756"/>
  <c r="I27" i="10756" s="1"/>
  <c r="F26" i="10756"/>
  <c r="F24" i="10756" s="1"/>
  <c r="I25" i="10756"/>
  <c r="F25" i="10756"/>
  <c r="H24" i="10756"/>
  <c r="G24" i="10756"/>
  <c r="H23" i="10756"/>
  <c r="G23" i="10756"/>
  <c r="I22" i="10756"/>
  <c r="I21" i="10756"/>
  <c r="H20" i="10756"/>
  <c r="F19" i="10756"/>
  <c r="I19" i="10756" s="1"/>
  <c r="F18" i="10756"/>
  <c r="I18" i="10756" s="1"/>
  <c r="F17" i="10756"/>
  <c r="I17" i="10756" s="1"/>
  <c r="F16" i="10756"/>
  <c r="I16" i="10756" s="1"/>
  <c r="F15" i="10756"/>
  <c r="I15" i="10756" s="1"/>
  <c r="F14" i="10756"/>
  <c r="I14" i="10756" s="1"/>
  <c r="F13" i="10756"/>
  <c r="F12" i="10756"/>
  <c r="I12" i="10756" s="1"/>
  <c r="H11" i="10756"/>
  <c r="G11" i="10756"/>
  <c r="G30" i="10756" s="1"/>
  <c r="C48" i="21009"/>
  <c r="I18" i="2561"/>
  <c r="D16" i="21008"/>
  <c r="C7" i="40"/>
  <c r="I21" i="516"/>
  <c r="F11" i="10756" l="1"/>
  <c r="F23" i="10756"/>
  <c r="I24" i="10756"/>
  <c r="I13" i="10756"/>
  <c r="I11" i="10756" s="1"/>
  <c r="I26" i="10756"/>
  <c r="I28" i="10756"/>
  <c r="C68" i="20999"/>
  <c r="I23" i="10756" l="1"/>
  <c r="F30" i="10756"/>
  <c r="I30" i="10756" s="1"/>
  <c r="K31" i="2819"/>
  <c r="J17" i="40"/>
  <c r="J16" i="40"/>
  <c r="J15" i="40"/>
  <c r="J21" i="40" l="1"/>
  <c r="G68" i="20999"/>
  <c r="E68" i="20999"/>
  <c r="D68" i="20999"/>
  <c r="D52" i="20999"/>
  <c r="B50" i="20999"/>
  <c r="H68" i="20999" l="1"/>
  <c r="F68" i="20999"/>
  <c r="C69" i="20999"/>
  <c r="C55" i="21009" l="1"/>
  <c r="G52" i="20999" l="1"/>
  <c r="F52" i="20999"/>
  <c r="E52" i="20999"/>
  <c r="C52" i="20999"/>
  <c r="H52" i="20999" l="1"/>
  <c r="B40" i="216"/>
  <c r="C14" i="21008" l="1"/>
  <c r="E29" i="216"/>
  <c r="C34" i="216" l="1"/>
  <c r="D34" i="216" s="1"/>
  <c r="F29" i="21008"/>
  <c r="K35" i="2819" l="1"/>
  <c r="C13" i="21009"/>
  <c r="C23" i="21008" l="1"/>
  <c r="C29" i="21008"/>
  <c r="K36" i="2819"/>
  <c r="C23" i="216" s="1"/>
  <c r="E17" i="21008" s="1"/>
  <c r="C33" i="21008" l="1"/>
  <c r="C5" i="21008"/>
  <c r="I22" i="2048"/>
  <c r="I23" i="2561" l="1"/>
  <c r="C6" i="2819"/>
  <c r="I17" i="2048" l="1"/>
  <c r="I23" i="2048" s="1"/>
  <c r="C6" i="20996" l="1"/>
  <c r="J107" i="20996" l="1"/>
  <c r="I24" i="2561"/>
  <c r="D35" i="216" l="1"/>
  <c r="E13" i="1024" l="1"/>
  <c r="E20" i="1024"/>
  <c r="E29" i="2316"/>
  <c r="E26" i="9216"/>
  <c r="E17" i="1024"/>
  <c r="E26" i="2316"/>
  <c r="E26" i="216"/>
  <c r="I34" i="2316" l="1"/>
  <c r="I17" i="1024" l="1"/>
  <c r="J115" i="20996" l="1"/>
  <c r="L27" i="32"/>
  <c r="L26" i="9216"/>
  <c r="J116" i="20996" l="1"/>
  <c r="B22" i="216" l="1"/>
  <c r="B13" i="216" s="1"/>
  <c r="B29" i="216"/>
  <c r="D9" i="21008"/>
  <c r="D10" i="21008"/>
  <c r="D11" i="21008"/>
  <c r="D12" i="21008"/>
  <c r="D13" i="21008"/>
  <c r="D14" i="21008"/>
  <c r="D15" i="21008"/>
  <c r="D17" i="21008"/>
  <c r="D18" i="21008"/>
  <c r="D8" i="21008"/>
  <c r="E22" i="216" l="1"/>
  <c r="E13" i="216" s="1"/>
  <c r="E32" i="216" s="1"/>
  <c r="C4" i="1024" l="1"/>
  <c r="D36" i="216" l="1"/>
  <c r="C4" i="20996"/>
  <c r="C11" i="10756" l="1"/>
  <c r="E32" i="20997"/>
  <c r="C13" i="771" s="1"/>
  <c r="D13" i="771" s="1"/>
  <c r="C7" i="20997"/>
  <c r="C6" i="20997"/>
  <c r="C5" i="20997"/>
  <c r="C4" i="20997"/>
  <c r="C14" i="216"/>
  <c r="C7" i="20996"/>
  <c r="C5" i="20996"/>
  <c r="C4" i="771"/>
  <c r="C5" i="771"/>
  <c r="C6" i="771"/>
  <c r="C7" i="771"/>
  <c r="D16" i="771"/>
  <c r="D19" i="771"/>
  <c r="B21" i="771"/>
  <c r="B12" i="771" s="1"/>
  <c r="B31" i="771" s="1"/>
  <c r="E21" i="771"/>
  <c r="E12" i="771" s="1"/>
  <c r="E31" i="771" s="1"/>
  <c r="D22" i="771"/>
  <c r="B25" i="771"/>
  <c r="E25" i="771"/>
  <c r="D26" i="771"/>
  <c r="B28" i="771"/>
  <c r="E28" i="771"/>
  <c r="C4" i="216"/>
  <c r="C5" i="216"/>
  <c r="B34" i="216"/>
  <c r="C4" i="768"/>
  <c r="C5" i="768"/>
  <c r="C6" i="768"/>
  <c r="C7" i="768"/>
  <c r="I34" i="768"/>
  <c r="I40" i="768"/>
  <c r="C4" i="82"/>
  <c r="C5" i="82"/>
  <c r="C6" i="82"/>
  <c r="C7" i="82"/>
  <c r="F13" i="82"/>
  <c r="F14" i="82"/>
  <c r="F15" i="82"/>
  <c r="F16" i="82"/>
  <c r="F17" i="82"/>
  <c r="F18" i="82"/>
  <c r="F19" i="82"/>
  <c r="F20" i="82"/>
  <c r="F21" i="82"/>
  <c r="F22" i="82"/>
  <c r="F23" i="82"/>
  <c r="F24" i="82"/>
  <c r="F25" i="82"/>
  <c r="F26" i="82"/>
  <c r="F27" i="82"/>
  <c r="F28" i="82"/>
  <c r="F29" i="82"/>
  <c r="F30" i="82"/>
  <c r="F31" i="82"/>
  <c r="C4" i="20995"/>
  <c r="C5" i="20995"/>
  <c r="C6" i="20995"/>
  <c r="C7" i="20995"/>
  <c r="J34" i="20995"/>
  <c r="J40" i="20995"/>
  <c r="J41" i="20995" s="1"/>
  <c r="C16" i="216" s="1"/>
  <c r="C4" i="36"/>
  <c r="C5" i="36"/>
  <c r="C6" i="36"/>
  <c r="C7" i="36"/>
  <c r="E32" i="36"/>
  <c r="C15" i="771" s="1"/>
  <c r="D15" i="771" s="1"/>
  <c r="C4" i="9216"/>
  <c r="C5" i="9216"/>
  <c r="C6" i="9216"/>
  <c r="C7" i="9216"/>
  <c r="L32" i="9216"/>
  <c r="C4" i="8192"/>
  <c r="C5" i="8192"/>
  <c r="C6" i="8192"/>
  <c r="C7" i="8192"/>
  <c r="I34" i="8192"/>
  <c r="I40" i="8192"/>
  <c r="C5" i="1024"/>
  <c r="I23" i="1024"/>
  <c r="I24" i="1024" s="1"/>
  <c r="C19" i="216" s="1"/>
  <c r="C4" i="8196"/>
  <c r="C5" i="8196"/>
  <c r="C6" i="8196"/>
  <c r="C7" i="8196"/>
  <c r="E13" i="8196"/>
  <c r="E14" i="8196"/>
  <c r="E15" i="8196"/>
  <c r="E16" i="8196"/>
  <c r="E17" i="8196"/>
  <c r="E18" i="8196"/>
  <c r="E19" i="8196"/>
  <c r="E20" i="8196"/>
  <c r="E21" i="8196"/>
  <c r="E22" i="8196"/>
  <c r="E23" i="8196"/>
  <c r="E24" i="8196"/>
  <c r="E25" i="8196"/>
  <c r="E26" i="8196"/>
  <c r="E27" i="8196"/>
  <c r="E28" i="8196"/>
  <c r="E29" i="8196"/>
  <c r="E30" i="8196"/>
  <c r="E31" i="8196"/>
  <c r="C4" i="32"/>
  <c r="C5" i="32"/>
  <c r="C6" i="32"/>
  <c r="C7" i="32"/>
  <c r="L33" i="32"/>
  <c r="I40" i="2316"/>
  <c r="C4" i="512"/>
  <c r="C5" i="512"/>
  <c r="C6" i="512"/>
  <c r="C7" i="512"/>
  <c r="F13" i="512"/>
  <c r="F14" i="512"/>
  <c r="F15" i="512"/>
  <c r="F16" i="512"/>
  <c r="F17" i="512"/>
  <c r="F18" i="512"/>
  <c r="F19" i="512"/>
  <c r="F20" i="512"/>
  <c r="F21" i="512"/>
  <c r="F22" i="512"/>
  <c r="F23" i="512"/>
  <c r="F24" i="512"/>
  <c r="F25" i="512"/>
  <c r="F26" i="512"/>
  <c r="F27" i="512"/>
  <c r="F28" i="512"/>
  <c r="F29" i="512"/>
  <c r="F30" i="512"/>
  <c r="F31" i="512"/>
  <c r="C4" i="523"/>
  <c r="C5" i="523"/>
  <c r="C6" i="523"/>
  <c r="C7" i="523"/>
  <c r="I35" i="523"/>
  <c r="I42" i="523" s="1"/>
  <c r="C27" i="216" s="1"/>
  <c r="I41" i="523"/>
  <c r="C4" i="10541"/>
  <c r="C5" i="10541"/>
  <c r="C6" i="10541"/>
  <c r="C7" i="10541"/>
  <c r="I35" i="10541"/>
  <c r="I41" i="10541"/>
  <c r="I42" i="10541" s="1"/>
  <c r="C28" i="216" s="1"/>
  <c r="C4" i="2316"/>
  <c r="C5" i="2316"/>
  <c r="C6" i="2316"/>
  <c r="C7" i="2316"/>
  <c r="C4" i="2048"/>
  <c r="C5" i="2048"/>
  <c r="C7" i="2048"/>
  <c r="C4" i="2819"/>
  <c r="C5" i="2819"/>
  <c r="C7" i="2819"/>
  <c r="C4" i="516"/>
  <c r="C5" i="516"/>
  <c r="C6" i="516"/>
  <c r="C7" i="516"/>
  <c r="I26" i="516"/>
  <c r="C4" i="2561"/>
  <c r="C5" i="2561"/>
  <c r="C6" i="2561"/>
  <c r="C7" i="2561"/>
  <c r="C4" i="40"/>
  <c r="C5" i="40"/>
  <c r="D20" i="10756"/>
  <c r="D11" i="10756" s="1"/>
  <c r="C24" i="10756"/>
  <c r="C23" i="10756" s="1"/>
  <c r="D24" i="10756"/>
  <c r="B24" i="771"/>
  <c r="I27" i="516" l="1"/>
  <c r="C31" i="216" s="1"/>
  <c r="E27" i="21008" s="1"/>
  <c r="D23" i="216"/>
  <c r="E23" i="21008"/>
  <c r="B27" i="216"/>
  <c r="D28" i="216"/>
  <c r="E24" i="21008"/>
  <c r="B28" i="216"/>
  <c r="D16" i="216"/>
  <c r="E10" i="21008"/>
  <c r="B12" i="10756"/>
  <c r="L33" i="9216"/>
  <c r="C17" i="216" s="1"/>
  <c r="D17" i="216" s="1"/>
  <c r="B17" i="10756"/>
  <c r="E13" i="21008"/>
  <c r="F32" i="512"/>
  <c r="C20" i="771" s="1"/>
  <c r="D20" i="771" s="1"/>
  <c r="E32" i="8196"/>
  <c r="C18" i="771" s="1"/>
  <c r="D18" i="771" s="1"/>
  <c r="I41" i="8192"/>
  <c r="C18" i="216" s="1"/>
  <c r="F32" i="82"/>
  <c r="C14" i="771" s="1"/>
  <c r="I41" i="2316"/>
  <c r="C21" i="216" s="1"/>
  <c r="E15" i="21008" s="1"/>
  <c r="C30" i="10756"/>
  <c r="L34" i="32"/>
  <c r="C20" i="216" s="1"/>
  <c r="D23" i="10756"/>
  <c r="C30" i="216"/>
  <c r="I41" i="768"/>
  <c r="C15" i="216" s="1"/>
  <c r="E9" i="21008" s="1"/>
  <c r="D18" i="216"/>
  <c r="D14" i="771"/>
  <c r="D15" i="216"/>
  <c r="D14" i="216"/>
  <c r="D27" i="216"/>
  <c r="B25" i="10756"/>
  <c r="E25" i="10756" s="1"/>
  <c r="D19" i="216"/>
  <c r="B14" i="10756"/>
  <c r="E14" i="10756" s="1"/>
  <c r="C26" i="216"/>
  <c r="E22" i="21008" s="1"/>
  <c r="B26" i="10756"/>
  <c r="E26" i="10756" s="1"/>
  <c r="B29" i="10756" l="1"/>
  <c r="E29" i="10756" s="1"/>
  <c r="D31" i="216"/>
  <c r="E21" i="10756"/>
  <c r="C24" i="216"/>
  <c r="D24" i="216" s="1"/>
  <c r="D22" i="216" s="1"/>
  <c r="E18" i="21008"/>
  <c r="B13" i="10756"/>
  <c r="E13" i="10756" s="1"/>
  <c r="B16" i="10756"/>
  <c r="E16" i="10756" s="1"/>
  <c r="E12" i="21008"/>
  <c r="E17" i="10756"/>
  <c r="D26" i="216"/>
  <c r="B26" i="216"/>
  <c r="B25" i="216" s="1"/>
  <c r="B32" i="216" s="1"/>
  <c r="B38" i="216" s="1"/>
  <c r="E12" i="10756"/>
  <c r="B28" i="10756"/>
  <c r="E28" i="10756" s="1"/>
  <c r="E26" i="21008"/>
  <c r="B15" i="10756"/>
  <c r="E11" i="21008"/>
  <c r="B18" i="10756"/>
  <c r="E14" i="21008"/>
  <c r="D20" i="216"/>
  <c r="B19" i="10756"/>
  <c r="D21" i="216"/>
  <c r="C29" i="216"/>
  <c r="D30" i="216"/>
  <c r="B24" i="10756"/>
  <c r="E24" i="10756" s="1"/>
  <c r="E16" i="21008" l="1"/>
  <c r="F7" i="21008" s="1"/>
  <c r="D29" i="216"/>
  <c r="D25" i="216" s="1"/>
  <c r="B27" i="10756"/>
  <c r="E27" i="10756" s="1"/>
  <c r="E22" i="10756"/>
  <c r="C22" i="216"/>
  <c r="E19" i="10756"/>
  <c r="E18" i="10756"/>
  <c r="E15" i="10756"/>
  <c r="C25" i="216"/>
  <c r="E25" i="21008"/>
  <c r="F20" i="21008" s="1"/>
  <c r="D13" i="216"/>
  <c r="F5" i="21008" l="1"/>
  <c r="D32" i="216"/>
  <c r="D38" i="216" s="1"/>
  <c r="C13" i="216"/>
  <c r="C32" i="216" s="1"/>
  <c r="B20" i="10756"/>
  <c r="E20" i="10756" s="1"/>
  <c r="B23" i="10756"/>
  <c r="E23" i="10756" s="1"/>
  <c r="E33" i="21004"/>
  <c r="C30" i="771" s="1"/>
  <c r="D30" i="771" s="1"/>
  <c r="C7" i="21004"/>
  <c r="C6" i="21004"/>
  <c r="C5" i="21004"/>
  <c r="C4" i="21004"/>
  <c r="E33" i="21003"/>
  <c r="C29" i="771" s="1"/>
  <c r="C7" i="21003"/>
  <c r="C6" i="21003"/>
  <c r="C5" i="21003"/>
  <c r="C4" i="21003"/>
  <c r="E33" i="21002"/>
  <c r="C27" i="771" s="1"/>
  <c r="C7" i="21002"/>
  <c r="C6" i="21002"/>
  <c r="C5" i="21002"/>
  <c r="C4" i="21002"/>
  <c r="E32" i="21001"/>
  <c r="E31" i="21001"/>
  <c r="E30" i="21001"/>
  <c r="E29" i="21001"/>
  <c r="E28" i="21001"/>
  <c r="E27" i="21001"/>
  <c r="E26" i="21001"/>
  <c r="E25" i="21001"/>
  <c r="E24" i="21001"/>
  <c r="E23" i="21001"/>
  <c r="E22" i="21001"/>
  <c r="E21" i="21001"/>
  <c r="E20" i="21001"/>
  <c r="E19" i="21001"/>
  <c r="E18" i="21001"/>
  <c r="E17" i="21001"/>
  <c r="E16" i="21001"/>
  <c r="E15" i="21001"/>
  <c r="E14" i="21001"/>
  <c r="C7" i="21001"/>
  <c r="C6" i="21001"/>
  <c r="C5" i="21001"/>
  <c r="C4" i="21001"/>
  <c r="F31" i="21000"/>
  <c r="F30" i="21000"/>
  <c r="F29" i="21000"/>
  <c r="F28" i="21000"/>
  <c r="F27" i="21000"/>
  <c r="F26" i="21000"/>
  <c r="F25" i="21000"/>
  <c r="F24" i="21000"/>
  <c r="F23" i="21000"/>
  <c r="F22" i="21000"/>
  <c r="F21" i="21000"/>
  <c r="F20" i="21000"/>
  <c r="F19" i="21000"/>
  <c r="F18" i="21000"/>
  <c r="F17" i="21000"/>
  <c r="F16" i="21000"/>
  <c r="F15" i="21000"/>
  <c r="F14" i="21000"/>
  <c r="F13" i="21000"/>
  <c r="F32" i="21000" s="1"/>
  <c r="C17" i="771" s="1"/>
  <c r="C7" i="21000"/>
  <c r="C6" i="21000"/>
  <c r="C5" i="21000"/>
  <c r="C4" i="21000"/>
  <c r="B11" i="10756" l="1"/>
  <c r="B30" i="10756" s="1"/>
  <c r="E30" i="10756" s="1"/>
  <c r="E11" i="10756"/>
  <c r="E33" i="21001"/>
  <c r="C23" i="771" s="1"/>
  <c r="D23" i="771"/>
  <c r="D21" i="771" s="1"/>
  <c r="C21" i="771"/>
  <c r="C12" i="771" s="1"/>
  <c r="D17" i="771"/>
  <c r="C28" i="771"/>
  <c r="D29" i="771"/>
  <c r="D28" i="771" s="1"/>
  <c r="D27" i="771"/>
  <c r="D25" i="771" s="1"/>
  <c r="C25" i="771"/>
  <c r="C24" i="771" l="1"/>
  <c r="D24" i="771"/>
  <c r="D12" i="771"/>
  <c r="D31" i="771" s="1"/>
  <c r="C31" i="771"/>
  <c r="F33" i="21008" l="1"/>
  <c r="G33" i="21008" s="1"/>
</calcChain>
</file>

<file path=xl/comments1.xml><?xml version="1.0" encoding="utf-8"?>
<comments xmlns="http://schemas.openxmlformats.org/spreadsheetml/2006/main">
  <authors>
    <author>fstiebler</author>
  </authors>
  <commentList>
    <comment ref="B55" authorId="0" shapeId="0">
      <text>
        <r>
          <rPr>
            <sz val="9"/>
            <color indexed="81"/>
            <rFont val="Tahoma"/>
            <family val="2"/>
          </rPr>
          <t>Assinatura do ordenador de despesas. Identificar a assinatura com nome e CPF.</t>
        </r>
      </text>
    </comment>
    <comment ref="E55"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10.xml><?xml version="1.0" encoding="utf-8"?>
<comments xmlns="http://schemas.openxmlformats.org/spreadsheetml/2006/main">
  <authors>
    <author>fstiebler</author>
  </authors>
  <commentList>
    <comment ref="A1" authorId="0" shapeId="0">
      <text>
        <r>
          <rPr>
            <sz val="9"/>
            <color indexed="81"/>
            <rFont val="Tahoma"/>
            <family val="2"/>
          </rPr>
          <t xml:space="preserve">Deve ser enviado um formulário para recursos FINEP e em separado um formulário para a contrapartida Financeira de cada Partícipe. </t>
        </r>
        <r>
          <rPr>
            <sz val="9"/>
            <color indexed="81"/>
            <rFont val="Tahoma"/>
            <family val="2"/>
          </rPr>
          <t xml:space="preserve">
</t>
        </r>
      </text>
    </commen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sz val="9"/>
            <color indexed="81"/>
            <rFont val="Tahoma"/>
            <family val="2"/>
          </rPr>
          <t>Preencher com Período total previsto para a Execução do Convênio.</t>
        </r>
        <r>
          <rPr>
            <sz val="9"/>
            <color indexed="81"/>
            <rFont val="Tahoma"/>
            <family val="2"/>
          </rPr>
          <t xml:space="preserve">
</t>
        </r>
      </text>
    </comment>
    <comment ref="C7" authorId="0" shapeId="0">
      <text>
        <r>
          <rPr>
            <sz val="9"/>
            <color indexed="81"/>
            <rFont val="Tahoma"/>
            <family val="2"/>
          </rPr>
          <t>Preencher com o Período da Prestação de Contas que está sendo demonstrada neste relatório.</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B12" authorId="0" shapeId="0">
      <text>
        <r>
          <rPr>
            <sz val="9"/>
            <color indexed="81"/>
            <rFont val="Tahoma"/>
            <family val="2"/>
          </rPr>
          <t>Relacionar as despesas executadas com recursos FINEP (ou Contrapartida) até o período anterior a esta prestação de contas (o preenchimento é devido apenas no caso de ter sido enviada prestação de contas anteriormente para a FINEP).</t>
        </r>
      </text>
    </comment>
    <comment ref="C12" authorId="0" shapeId="0">
      <text>
        <r>
          <rPr>
            <b/>
            <sz val="9"/>
            <color indexed="81"/>
            <rFont val="Tahoma"/>
            <family val="2"/>
          </rPr>
          <t>Preenchimento automático.</t>
        </r>
        <r>
          <rPr>
            <sz val="9"/>
            <color indexed="81"/>
            <rFont val="Tahoma"/>
            <family val="2"/>
          </rPr>
          <t xml:space="preserve">
Relacionar as despesas executadas com recursos FINEP (ou Contrapartida) no período desta prestação de contas.</t>
        </r>
      </text>
    </comment>
    <comment ref="D12" authorId="0" shapeId="0">
      <text>
        <r>
          <rPr>
            <b/>
            <sz val="9"/>
            <color indexed="81"/>
            <rFont val="Tahoma"/>
            <family val="2"/>
          </rPr>
          <t>Preenchimento automático.</t>
        </r>
        <r>
          <rPr>
            <sz val="9"/>
            <color indexed="81"/>
            <rFont val="Tahoma"/>
            <family val="2"/>
          </rPr>
          <t xml:space="preserve">
Total acumulado das despesas executadas com recursos FINEP (ou Contrapartida) no período anterior e no período atual.</t>
        </r>
      </text>
    </comment>
    <comment ref="E12" authorId="0" shapeId="0">
      <text>
        <r>
          <rPr>
            <sz val="9"/>
            <color indexed="81"/>
            <rFont val="Tahoma"/>
            <family val="2"/>
          </rPr>
          <t>Preencher com o valor previsto na relação de itens vigente para execução do convênio com recursos FINEP (ou Contrapartida).</t>
        </r>
        <r>
          <rPr>
            <sz val="9"/>
            <color indexed="81"/>
            <rFont val="Tahoma"/>
            <family val="2"/>
          </rPr>
          <t xml:space="preserve">
</t>
        </r>
      </text>
    </comment>
    <comment ref="A13" authorId="0" shapeId="0">
      <text>
        <r>
          <rPr>
            <b/>
            <sz val="9"/>
            <color indexed="81"/>
            <rFont val="Tahoma"/>
            <family val="2"/>
          </rPr>
          <t>Total das despesas correntes  =</t>
        </r>
        <r>
          <rPr>
            <sz val="9"/>
            <color indexed="81"/>
            <rFont val="Tahoma"/>
            <family val="2"/>
          </rPr>
          <t xml:space="preserve"> 11/12+13 +14/15+18/20 +30+33+36+ 39 a/b </t>
        </r>
      </text>
    </comment>
    <comment ref="A22" authorId="0" shapeId="0">
      <text>
        <r>
          <rPr>
            <b/>
            <sz val="9"/>
            <color indexed="81"/>
            <rFont val="Tahoma"/>
            <family val="2"/>
          </rPr>
          <t>Total =</t>
        </r>
        <r>
          <rPr>
            <sz val="9"/>
            <color indexed="81"/>
            <rFont val="Tahoma"/>
            <family val="2"/>
          </rPr>
          <t xml:space="preserve">
 despesas acessórias com importação (a) + outras despesas (b)
</t>
        </r>
      </text>
    </comment>
    <comment ref="A25" authorId="0" shapeId="0">
      <text>
        <r>
          <rPr>
            <b/>
            <sz val="9"/>
            <color indexed="81"/>
            <rFont val="Tahoma"/>
            <family val="2"/>
          </rPr>
          <t xml:space="preserve">Total das despesas de capital  =  </t>
        </r>
        <r>
          <rPr>
            <sz val="9"/>
            <color indexed="81"/>
            <rFont val="Tahoma"/>
            <family val="2"/>
          </rPr>
          <t xml:space="preserve">                            51 (a +b) + 52 (a + b)</t>
        </r>
        <r>
          <rPr>
            <sz val="9"/>
            <color indexed="81"/>
            <rFont val="Tahoma"/>
            <family val="2"/>
          </rPr>
          <t xml:space="preserve">
</t>
        </r>
      </text>
    </comment>
    <comment ref="A26" authorId="0" shapeId="0">
      <text>
        <r>
          <rPr>
            <b/>
            <sz val="9"/>
            <color indexed="81"/>
            <rFont val="Tahoma"/>
            <family val="2"/>
          </rPr>
          <t>Total =</t>
        </r>
        <r>
          <rPr>
            <sz val="9"/>
            <color indexed="81"/>
            <rFont val="Tahoma"/>
            <family val="2"/>
          </rPr>
          <t xml:space="preserve">
 obras (a) + instalações (b)</t>
        </r>
        <r>
          <rPr>
            <sz val="9"/>
            <color indexed="81"/>
            <rFont val="Tahoma"/>
            <family val="2"/>
          </rPr>
          <t xml:space="preserve">
</t>
        </r>
      </text>
    </comment>
    <comment ref="A29" authorId="0" shapeId="0">
      <text>
        <r>
          <rPr>
            <b/>
            <sz val="9"/>
            <color indexed="81"/>
            <rFont val="Tahoma"/>
            <family val="2"/>
          </rPr>
          <t>Total =</t>
        </r>
        <r>
          <rPr>
            <sz val="9"/>
            <color indexed="81"/>
            <rFont val="Tahoma"/>
            <family val="2"/>
          </rPr>
          <t xml:space="preserve">
nacionais (a) + importados (b)</t>
        </r>
      </text>
    </comment>
    <comment ref="A32" authorId="0" shapeId="0">
      <text>
        <r>
          <rPr>
            <b/>
            <sz val="9"/>
            <color indexed="81"/>
            <rFont val="Tahoma"/>
            <family val="2"/>
          </rPr>
          <t xml:space="preserve">Total geral =
</t>
        </r>
        <r>
          <rPr>
            <sz val="9"/>
            <color indexed="81"/>
            <rFont val="Tahoma"/>
            <family val="2"/>
          </rPr>
          <t>total de despesas correntes + total de despesas de capital</t>
        </r>
        <r>
          <rPr>
            <sz val="9"/>
            <color indexed="81"/>
            <rFont val="Tahoma"/>
            <family val="2"/>
          </rPr>
          <t xml:space="preserve">
</t>
        </r>
      </text>
    </comment>
    <comment ref="A35" authorId="0" shapeId="0">
      <text>
        <r>
          <rPr>
            <sz val="9"/>
            <color indexed="81"/>
            <rFont val="Tahoma"/>
            <family val="2"/>
          </rPr>
          <t xml:space="preserve">Preencher com o valor desembolsado pela FINEP (ou partícipe) para o projeto.
</t>
        </r>
      </text>
    </comment>
    <comment ref="A36" authorId="0" shapeId="0">
      <text>
        <r>
          <rPr>
            <sz val="9"/>
            <color indexed="81"/>
            <rFont val="Tahoma"/>
            <family val="2"/>
          </rPr>
          <t>Preencher com o valor obtido com o rendimento de aplicação financeira de recursos FINEP (ou Contrapartida).</t>
        </r>
      </text>
    </comment>
    <comment ref="A38" authorId="0" shapeId="0">
      <text>
        <r>
          <rPr>
            <b/>
            <sz val="9"/>
            <color indexed="81"/>
            <rFont val="Tahoma"/>
            <family val="2"/>
          </rPr>
          <t xml:space="preserve">Preenchimento automático
SALDO </t>
        </r>
        <r>
          <rPr>
            <sz val="9"/>
            <color indexed="81"/>
            <rFont val="Tahoma"/>
            <family val="2"/>
          </rPr>
          <t>= Receita - despesas</t>
        </r>
        <r>
          <rPr>
            <sz val="9"/>
            <color indexed="81"/>
            <rFont val="Tahoma"/>
            <family val="2"/>
          </rPr>
          <t xml:space="preserve">
</t>
        </r>
      </text>
    </comment>
    <comment ref="A40" authorId="0" shapeId="0">
      <text>
        <r>
          <rPr>
            <b/>
            <sz val="9"/>
            <color indexed="81"/>
            <rFont val="Tahoma"/>
            <family val="2"/>
          </rPr>
          <t xml:space="preserve">Preenchimento automático: </t>
        </r>
        <r>
          <rPr>
            <sz val="9"/>
            <color indexed="81"/>
            <rFont val="Tahoma"/>
            <family val="2"/>
          </rPr>
          <t xml:space="preserve">Preencher no anexo 3 (conciliação bancária) </t>
        </r>
      </text>
    </comment>
    <comment ref="A41" authorId="0" shapeId="0">
      <text>
        <r>
          <rPr>
            <b/>
            <sz val="9"/>
            <color indexed="81"/>
            <rFont val="Tahoma"/>
            <family val="2"/>
          </rPr>
          <t>Preenchimento automático</t>
        </r>
        <r>
          <rPr>
            <sz val="9"/>
            <color indexed="81"/>
            <rFont val="Tahoma"/>
            <family val="2"/>
          </rPr>
          <t xml:space="preserve">
Preencher no Anexo 3 (Conciliação Bancária).</t>
        </r>
      </text>
    </comment>
    <comment ref="A42" authorId="0" shapeId="0">
      <text>
        <r>
          <rPr>
            <b/>
            <sz val="9"/>
            <color indexed="81"/>
            <rFont val="Tahoma"/>
            <family val="2"/>
          </rPr>
          <t>Preenchimento automático</t>
        </r>
        <r>
          <rPr>
            <sz val="9"/>
            <color indexed="81"/>
            <rFont val="Tahoma"/>
            <family val="2"/>
          </rPr>
          <t xml:space="preserve">
Preencher no Anexo 3 (Conciliação Bancária).
</t>
        </r>
      </text>
    </comment>
    <comment ref="A43" authorId="0" shapeId="0">
      <text>
        <r>
          <rPr>
            <b/>
            <sz val="9"/>
            <color indexed="81"/>
            <rFont val="Tahoma"/>
            <family val="2"/>
          </rPr>
          <t>Preenchimento automático</t>
        </r>
        <r>
          <rPr>
            <sz val="9"/>
            <color indexed="81"/>
            <rFont val="Tahoma"/>
            <family val="2"/>
          </rPr>
          <t xml:space="preserve">
Preencher no Anexo 3 (Conciliação Bancária).</t>
        </r>
      </text>
    </comment>
    <comment ref="A45" authorId="0" shapeId="0">
      <text>
        <r>
          <rPr>
            <sz val="9"/>
            <color indexed="81"/>
            <rFont val="Tahoma"/>
            <family val="2"/>
          </rPr>
          <t>Preencher com o saldo devolvido a FINEP por meio de GRU (no caso de Prestação de Contas Final).</t>
        </r>
      </text>
    </comment>
    <comment ref="A50" authorId="0" shapeId="0">
      <text>
        <r>
          <rPr>
            <sz val="9"/>
            <color indexed="81"/>
            <rFont val="Tahoma"/>
            <family val="2"/>
          </rPr>
          <t>Assinatura do ordenador de despesas. Identificar a assinatura com nome e CPF.</t>
        </r>
      </text>
    </comment>
    <comment ref="C50" authorId="0" shapeId="0">
      <text>
        <r>
          <rPr>
            <sz val="9"/>
            <color indexed="81"/>
            <rFont val="Tahoma"/>
            <family val="2"/>
          </rPr>
          <t>Assinatura do coordenador do projeto. Identificar a assinatura com nome e CPF.</t>
        </r>
        <r>
          <rPr>
            <sz val="9"/>
            <color indexed="81"/>
            <rFont val="Tahoma"/>
            <family val="2"/>
          </rPr>
          <t xml:space="preserve">
</t>
        </r>
      </text>
    </comment>
    <comment ref="C51" authorId="0" shapeId="0">
      <text>
        <r>
          <rPr>
            <sz val="9"/>
            <color indexed="81"/>
            <rFont val="Tahoma"/>
            <family val="2"/>
          </rPr>
          <t>Assinatura do coordenador do projeto. Identificar a assinatura com nome e CPF.</t>
        </r>
        <r>
          <rPr>
            <sz val="9"/>
            <color indexed="81"/>
            <rFont val="Tahoma"/>
            <family val="2"/>
          </rPr>
          <t xml:space="preserve">
</t>
        </r>
      </text>
    </comment>
    <comment ref="C52"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11.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da empresa com a qual o material foi adquirido.</t>
        </r>
      </text>
    </comment>
    <comment ref="C14" authorId="0" shapeId="0">
      <text>
        <r>
          <rPr>
            <sz val="9"/>
            <color indexed="81"/>
            <rFont val="Tahoma"/>
            <family val="2"/>
          </rPr>
          <t>Preencher com o CNPJ da empresa com a qual o material foi adquirido.</t>
        </r>
      </text>
    </comment>
    <comment ref="D14" authorId="0" shapeId="0">
      <text>
        <r>
          <rPr>
            <sz val="9"/>
            <color indexed="81"/>
            <rFont val="Tahoma"/>
            <family val="2"/>
          </rPr>
          <t>Preencher com a mesma descrição do item previsto na relação de itens vigente do projeto.</t>
        </r>
      </text>
    </comment>
    <comment ref="E14" authorId="0" shapeId="0">
      <text>
        <r>
          <rPr>
            <sz val="9"/>
            <color indexed="81"/>
            <rFont val="Tahoma"/>
            <family val="2"/>
          </rPr>
          <t>Preencher com o Número da Nota Fiscal  emitida ou equivalente.</t>
        </r>
      </text>
    </comment>
    <comment ref="F14" authorId="0" shapeId="0">
      <text>
        <r>
          <rPr>
            <sz val="9"/>
            <color indexed="81"/>
            <rFont val="Tahoma"/>
            <family val="2"/>
          </rPr>
          <t>Preencher com a data da Nota Fiscal emitida ou equivalente.</t>
        </r>
      </text>
    </comment>
    <comment ref="G14" authorId="0" shapeId="0">
      <text>
        <r>
          <rPr>
            <sz val="9"/>
            <color indexed="81"/>
            <rFont val="Tahoma"/>
            <family val="2"/>
          </rPr>
          <t>Preencher com o Número do cheque ou equivalente utilizado para o pagamento desta despesa.</t>
        </r>
      </text>
    </comment>
    <comment ref="H14" authorId="0" shapeId="0">
      <text>
        <r>
          <rPr>
            <sz val="9"/>
            <color indexed="81"/>
            <rFont val="Tahoma"/>
            <family val="2"/>
          </rPr>
          <t xml:space="preserve">Preencher com a data que a despesa foi debitada da conta do convênio.
</t>
        </r>
      </text>
    </comment>
    <comment ref="I14" authorId="0" shapeId="0">
      <text>
        <r>
          <rPr>
            <sz val="9"/>
            <color indexed="81"/>
            <rFont val="Tahoma"/>
            <family val="2"/>
          </rPr>
          <t>Preencher com o valor da despesa executada.</t>
        </r>
        <r>
          <rPr>
            <sz val="9"/>
            <color indexed="81"/>
            <rFont val="Tahoma"/>
            <family val="2"/>
          </rPr>
          <t xml:space="preserve">
</t>
        </r>
      </text>
    </comment>
    <comment ref="B19" authorId="0" shapeId="0">
      <text>
        <r>
          <rPr>
            <sz val="9"/>
            <color indexed="81"/>
            <rFont val="Tahoma"/>
            <family val="2"/>
          </rPr>
          <t>Preencher caso tenha ocorrido devoluções ou estornos para a conta do convênio.</t>
        </r>
      </text>
    </comment>
    <comment ref="B20" authorId="1" shapeId="0">
      <text>
        <r>
          <rPr>
            <sz val="9"/>
            <color indexed="81"/>
            <rFont val="Tahoma"/>
            <family val="2"/>
          </rPr>
          <t>Preencher com o nome do CREDOR para o qual houve a restituição.</t>
        </r>
      </text>
    </comment>
    <comment ref="C20" authorId="1" shapeId="0">
      <text>
        <r>
          <rPr>
            <sz val="9"/>
            <color indexed="81"/>
            <rFont val="Tahoma"/>
            <family val="2"/>
          </rPr>
          <t>Preencher com o CNPJ / CPF do CREDOR para o qual houve a restituição.</t>
        </r>
      </text>
    </comment>
    <comment ref="D20" authorId="0" shapeId="0">
      <text>
        <r>
          <rPr>
            <sz val="9"/>
            <color indexed="81"/>
            <rFont val="Tahoma"/>
            <family val="2"/>
          </rPr>
          <t>Preencher com a mesma descrição do item previsto na relação de itens vigente do projeto.</t>
        </r>
      </text>
    </comment>
    <comment ref="E20" authorId="1" shapeId="0">
      <text>
        <r>
          <rPr>
            <sz val="9"/>
            <color indexed="81"/>
            <rFont val="Tahoma"/>
            <family val="2"/>
          </rPr>
          <t>Preencher com o "nº do cheque ou equivalente" para o qual houve restituição.</t>
        </r>
      </text>
    </comment>
    <comment ref="F20" authorId="1" shapeId="0">
      <text>
        <r>
          <rPr>
            <sz val="9"/>
            <color indexed="81"/>
            <rFont val="Tahoma"/>
            <family val="2"/>
          </rPr>
          <t>Preencher com a "Data da compensação do cheque" / débito na conta corrente.</t>
        </r>
      </text>
    </comment>
    <comment ref="G20" authorId="1" shapeId="0">
      <text>
        <r>
          <rPr>
            <sz val="9"/>
            <color indexed="81"/>
            <rFont val="Tahoma"/>
            <family val="2"/>
          </rPr>
          <t>Preencher com o nº do documento que consta no extrato bancário referente ao crédito na conta corrente.</t>
        </r>
      </text>
    </comment>
    <comment ref="H20" authorId="1" shapeId="0">
      <text>
        <r>
          <rPr>
            <sz val="9"/>
            <color indexed="81"/>
            <rFont val="Tahoma"/>
            <family val="2"/>
          </rPr>
          <t>Preencher com a data do depósito da restituição na conta corrente.</t>
        </r>
      </text>
    </comment>
    <comment ref="I20" authorId="1" shapeId="0">
      <text>
        <r>
          <rPr>
            <sz val="9"/>
            <color indexed="81"/>
            <rFont val="Tahoma"/>
            <family val="2"/>
          </rPr>
          <t>Preencher com o valor do crédito efetuado.</t>
        </r>
      </text>
    </comment>
    <comment ref="B29" authorId="0" shapeId="0">
      <text>
        <r>
          <rPr>
            <sz val="9"/>
            <color indexed="81"/>
            <rFont val="Tahoma"/>
            <family val="2"/>
          </rPr>
          <t>Assinatura do ordenador de despesas. Identificar a assinatura com nome e CPF.</t>
        </r>
      </text>
    </comment>
    <comment ref="F29"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12.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5" authorId="0" shapeId="0">
      <text>
        <r>
          <rPr>
            <sz val="9"/>
            <color indexed="81"/>
            <rFont val="Tahoma"/>
            <family val="2"/>
          </rPr>
          <t>Preencher com o nome da empresa contratada.</t>
        </r>
      </text>
    </comment>
    <comment ref="C15" authorId="0" shapeId="0">
      <text>
        <r>
          <rPr>
            <sz val="9"/>
            <color indexed="81"/>
            <rFont val="Tahoma"/>
            <family val="2"/>
          </rPr>
          <t>Preencher com o CNPJ da empresa contratada.</t>
        </r>
      </text>
    </comment>
    <comment ref="D15" authorId="0" shapeId="0">
      <text>
        <r>
          <rPr>
            <sz val="9"/>
            <color indexed="81"/>
            <rFont val="Tahoma"/>
            <family val="2"/>
          </rPr>
          <t>Preencher com a mesma descrição do item previsto na relação de itens vigente do projeto.</t>
        </r>
      </text>
    </comment>
    <comment ref="G15" authorId="0" shapeId="0">
      <text>
        <r>
          <rPr>
            <sz val="9"/>
            <color indexed="81"/>
            <rFont val="Tahoma"/>
            <family val="2"/>
          </rPr>
          <t>Preencher com o Número da Nota Fiscal  emitida ou equivalente.</t>
        </r>
      </text>
    </comment>
    <comment ref="H15" authorId="0" shapeId="0">
      <text>
        <r>
          <rPr>
            <sz val="9"/>
            <color indexed="81"/>
            <rFont val="Tahoma"/>
            <family val="2"/>
          </rPr>
          <t>Preencher com a data da Nota Fiscal emitida ou equivalente.</t>
        </r>
      </text>
    </comment>
    <comment ref="I15" authorId="0" shapeId="0">
      <text>
        <r>
          <rPr>
            <sz val="9"/>
            <color indexed="81"/>
            <rFont val="Tahoma"/>
            <family val="2"/>
          </rPr>
          <t>Preencher com o Número do cheque ou equivalente utilizado para o pagamento desta despesa.</t>
        </r>
      </text>
    </comment>
    <comment ref="J15" authorId="0" shapeId="0">
      <text>
        <r>
          <rPr>
            <sz val="9"/>
            <color indexed="81"/>
            <rFont val="Tahoma"/>
            <family val="2"/>
          </rPr>
          <t xml:space="preserve">Preencher com a data que a despesa foi debitada da conta do convênio.
</t>
        </r>
      </text>
    </comment>
    <comment ref="K15" authorId="0" shapeId="0">
      <text>
        <r>
          <rPr>
            <sz val="9"/>
            <color indexed="81"/>
            <rFont val="Tahoma"/>
            <family val="2"/>
          </rPr>
          <t>Preencher com o valor da despesa executada.</t>
        </r>
        <r>
          <rPr>
            <sz val="9"/>
            <color indexed="81"/>
            <rFont val="Tahoma"/>
            <family val="2"/>
          </rPr>
          <t xml:space="preserve">
</t>
        </r>
      </text>
    </comment>
    <comment ref="B32" authorId="0" shapeId="0">
      <text>
        <r>
          <rPr>
            <sz val="9"/>
            <color indexed="81"/>
            <rFont val="Tahoma"/>
            <family val="2"/>
          </rPr>
          <t>Preencher caso tenha ocorrido devoluções ou estornos para a conta do convênio.</t>
        </r>
      </text>
    </comment>
    <comment ref="B33" authorId="1" shapeId="0">
      <text>
        <r>
          <rPr>
            <sz val="9"/>
            <color indexed="81"/>
            <rFont val="Tahoma"/>
            <family val="2"/>
          </rPr>
          <t>Preencher com o nome do CREDOR para o qual houve a restituição.</t>
        </r>
      </text>
    </comment>
    <comment ref="C33" authorId="1" shapeId="0">
      <text>
        <r>
          <rPr>
            <sz val="9"/>
            <color indexed="81"/>
            <rFont val="Tahoma"/>
            <family val="2"/>
          </rPr>
          <t>Preencher com o CNPJ / CPF do CREDOR para o qual houve a restituição.</t>
        </r>
      </text>
    </comment>
    <comment ref="D33" authorId="0" shapeId="0">
      <text>
        <r>
          <rPr>
            <sz val="9"/>
            <color indexed="81"/>
            <rFont val="Tahoma"/>
            <family val="2"/>
          </rPr>
          <t>Preencher com a mesma descrição do item previsto na relação de itens vigente do projeto.</t>
        </r>
      </text>
    </comment>
    <comment ref="G33" authorId="1" shapeId="0">
      <text>
        <r>
          <rPr>
            <sz val="9"/>
            <color indexed="81"/>
            <rFont val="Tahoma"/>
            <family val="2"/>
          </rPr>
          <t>Preencher com o "nº do cheque ou equivalente" para o qual houve restituição.</t>
        </r>
      </text>
    </comment>
    <comment ref="H33" authorId="1" shapeId="0">
      <text>
        <r>
          <rPr>
            <sz val="9"/>
            <color indexed="81"/>
            <rFont val="Tahoma"/>
            <family val="2"/>
          </rPr>
          <t>Preencher com a "Data da compensação do cheque" / débito na conta corrente.</t>
        </r>
      </text>
    </comment>
    <comment ref="I33" authorId="1" shapeId="0">
      <text>
        <r>
          <rPr>
            <sz val="9"/>
            <color indexed="81"/>
            <rFont val="Tahoma"/>
            <family val="2"/>
          </rPr>
          <t>Preencher com o nº do documento que consta no extrato bancário referente ao crédito na conta corrente.</t>
        </r>
      </text>
    </comment>
    <comment ref="J33" authorId="1" shapeId="0">
      <text>
        <r>
          <rPr>
            <sz val="9"/>
            <color indexed="81"/>
            <rFont val="Tahoma"/>
            <family val="2"/>
          </rPr>
          <t>Preencher com a data do depósito da restituição na conta corrente.</t>
        </r>
      </text>
    </comment>
    <comment ref="K33" authorId="1" shapeId="0">
      <text>
        <r>
          <rPr>
            <sz val="9"/>
            <color indexed="81"/>
            <rFont val="Tahoma"/>
            <family val="2"/>
          </rPr>
          <t>Preencher com o valor do crédito efetuado.</t>
        </r>
      </text>
    </comment>
  </commentList>
</comments>
</file>

<file path=xl/comments13.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D11" authorId="0" shapeId="0">
      <text>
        <r>
          <rPr>
            <sz val="9"/>
            <color indexed="81"/>
            <rFont val="Tahoma"/>
            <family val="2"/>
          </rPr>
          <t>Estando prevista para o convênio e na ocorrência de DOACI (Despesas Operacionais e Administrativas de Caráter Indivisível), solicitamos encaminhar o recibo. O documento deve vir assinado pelo dirigente da instituição convenente ou ordenador de despesas formalmente designado, informando tratar-se de "Recursos referentes à Despesas Operacionais e Administrativas de Caráter Indivisível, os quais serão utilizados para custear os gastos indivisíveis, usuais e necessários à consecução do objeto do convênio".</t>
        </r>
      </text>
    </comment>
    <comment ref="B14" authorId="0" shapeId="0">
      <text>
        <r>
          <rPr>
            <sz val="9"/>
            <color indexed="81"/>
            <rFont val="Tahoma"/>
            <family val="2"/>
          </rPr>
          <t>Preencher com o nome da empresa contratada.</t>
        </r>
        <r>
          <rPr>
            <sz val="9"/>
            <color indexed="81"/>
            <rFont val="Tahoma"/>
            <family val="2"/>
          </rPr>
          <t xml:space="preserve">
</t>
        </r>
      </text>
    </comment>
    <comment ref="C14" authorId="0" shapeId="0">
      <text>
        <r>
          <rPr>
            <sz val="9"/>
            <color indexed="81"/>
            <rFont val="Tahoma"/>
            <family val="2"/>
          </rPr>
          <t>Preencher com o CNPJ da empresa contratada.</t>
        </r>
      </text>
    </comment>
    <comment ref="D14" authorId="0" shapeId="0">
      <text>
        <r>
          <rPr>
            <sz val="9"/>
            <color indexed="81"/>
            <rFont val="Tahoma"/>
            <family val="2"/>
          </rPr>
          <t>Preencher com a mesma descrição do item previsto na relação de itens vigente do projeto.</t>
        </r>
      </text>
    </comment>
    <comment ref="E14" authorId="0" shapeId="0">
      <text>
        <r>
          <rPr>
            <sz val="9"/>
            <color indexed="81"/>
            <rFont val="Tahoma"/>
            <family val="2"/>
          </rPr>
          <t>Preencher com o Número da Nota Fiscal  emitida ou equivalente.</t>
        </r>
      </text>
    </comment>
    <comment ref="F14" authorId="0" shapeId="0">
      <text>
        <r>
          <rPr>
            <sz val="9"/>
            <color indexed="81"/>
            <rFont val="Tahoma"/>
            <family val="2"/>
          </rPr>
          <t>Preencher com a data da Nota Fiscal emitida ou equivalente.</t>
        </r>
      </text>
    </comment>
    <comment ref="G14" authorId="0" shapeId="0">
      <text>
        <r>
          <rPr>
            <sz val="9"/>
            <color indexed="81"/>
            <rFont val="Tahoma"/>
            <family val="2"/>
          </rPr>
          <t>Preencher com o Número do cheque ou equivalente utilizado para o pagamento desta despesa.</t>
        </r>
      </text>
    </comment>
    <comment ref="H14" authorId="0" shapeId="0">
      <text>
        <r>
          <rPr>
            <sz val="9"/>
            <color indexed="81"/>
            <rFont val="Tahoma"/>
            <family val="2"/>
          </rPr>
          <t xml:space="preserve">Preencher com a data que a despesa foi debitada da conta do convênio.
</t>
        </r>
      </text>
    </comment>
    <comment ref="I14" authorId="0" shapeId="0">
      <text>
        <r>
          <rPr>
            <sz val="9"/>
            <color indexed="81"/>
            <rFont val="Tahoma"/>
            <family val="2"/>
          </rPr>
          <t>Preencher com o valor da despesa executada.</t>
        </r>
        <r>
          <rPr>
            <sz val="9"/>
            <color indexed="81"/>
            <rFont val="Tahoma"/>
            <family val="2"/>
          </rPr>
          <t xml:space="preserve">
</t>
        </r>
      </text>
    </comment>
    <comment ref="B20" authorId="0" shapeId="0">
      <text>
        <r>
          <rPr>
            <sz val="9"/>
            <color indexed="81"/>
            <rFont val="Tahoma"/>
            <family val="2"/>
          </rPr>
          <t xml:space="preserve">Preencher caso tenha ocorrido devoluções ou estornos para a conta do convênio.
</t>
        </r>
      </text>
    </comment>
    <comment ref="B21" authorId="1" shapeId="0">
      <text>
        <r>
          <rPr>
            <sz val="9"/>
            <color indexed="81"/>
            <rFont val="Tahoma"/>
            <family val="2"/>
          </rPr>
          <t>Preencher com o nome do CREDOR para o qual houve a restituição.</t>
        </r>
      </text>
    </comment>
    <comment ref="C21" authorId="1" shapeId="0">
      <text>
        <r>
          <rPr>
            <sz val="9"/>
            <color indexed="81"/>
            <rFont val="Tahoma"/>
            <family val="2"/>
          </rPr>
          <t>Preencher com o CNPJ / CPF do CREDOR para o qual houve a restituição.</t>
        </r>
      </text>
    </comment>
    <comment ref="D21" authorId="0" shapeId="0">
      <text>
        <r>
          <rPr>
            <sz val="9"/>
            <color indexed="81"/>
            <rFont val="Tahoma"/>
            <family val="2"/>
          </rPr>
          <t>Preencher com a mesma descrição do item previsto na relação de itens vigente do projeto.</t>
        </r>
      </text>
    </comment>
    <comment ref="E21" authorId="1" shapeId="0">
      <text>
        <r>
          <rPr>
            <sz val="9"/>
            <color indexed="81"/>
            <rFont val="Tahoma"/>
            <family val="2"/>
          </rPr>
          <t>Preencher com o "nº do cheque ou equivalente" para o qual houve restituição.</t>
        </r>
      </text>
    </comment>
    <comment ref="F21" authorId="1" shapeId="0">
      <text>
        <r>
          <rPr>
            <sz val="9"/>
            <color indexed="81"/>
            <rFont val="Tahoma"/>
            <family val="2"/>
          </rPr>
          <t>Preencher com a "Data da compensação do cheque" / débito na conta corrente.</t>
        </r>
      </text>
    </comment>
    <comment ref="G21" authorId="1" shapeId="0">
      <text>
        <r>
          <rPr>
            <sz val="9"/>
            <color indexed="81"/>
            <rFont val="Tahoma"/>
            <family val="2"/>
          </rPr>
          <t>Preencher com o nº do documento que consta no extrato bancário referente ao crédito na conta corrente.</t>
        </r>
      </text>
    </comment>
    <comment ref="H21" authorId="1" shapeId="0">
      <text>
        <r>
          <rPr>
            <sz val="9"/>
            <color indexed="81"/>
            <rFont val="Tahoma"/>
            <family val="2"/>
          </rPr>
          <t>Preencher com a data do depósito da restituição na conta corrente.</t>
        </r>
      </text>
    </comment>
    <comment ref="I21" authorId="1" shapeId="0">
      <text>
        <r>
          <rPr>
            <sz val="9"/>
            <color indexed="81"/>
            <rFont val="Tahoma"/>
            <family val="2"/>
          </rPr>
          <t>Preencher com o valor do crédito efetuado.</t>
        </r>
      </text>
    </comment>
  </commentList>
</comments>
</file>

<file path=xl/comments14.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1" authorId="0" shapeId="0">
      <text>
        <r>
          <rPr>
            <sz val="9"/>
            <color indexed="81"/>
            <rFont val="Tahoma"/>
            <family val="2"/>
          </rPr>
          <t>No caso de Prestação de Contas Final (ou quando a obra estiver finalizada), encaminhar o Termo de Aceitação Definitiva da Obra. O documento deve vir assinado por responsável da empresa contratada e pelo responsável por parte do convenente / executor, referindo-se à obra apresentada na prestação de contas e prevista na Relação de Itens do projeto.</t>
        </r>
      </text>
    </comment>
    <comment ref="B15" authorId="0" shapeId="0">
      <text>
        <r>
          <rPr>
            <sz val="9"/>
            <color indexed="81"/>
            <rFont val="Tahoma"/>
            <family val="2"/>
          </rPr>
          <t>Preencher com o nome da empresa contratada.</t>
        </r>
      </text>
    </comment>
    <comment ref="C15" authorId="0" shapeId="0">
      <text>
        <r>
          <rPr>
            <sz val="9"/>
            <color indexed="81"/>
            <rFont val="Tahoma"/>
            <family val="2"/>
          </rPr>
          <t>Preencher com o CNPJ da empresa contratada.</t>
        </r>
      </text>
    </comment>
    <comment ref="D15" authorId="0" shapeId="0">
      <text>
        <r>
          <rPr>
            <sz val="9"/>
            <color indexed="81"/>
            <rFont val="Tahoma"/>
            <family val="2"/>
          </rPr>
          <t>Preencher com a mesma descrição do item previsto na relação de itens vigente do projeto.</t>
        </r>
      </text>
    </comment>
    <comment ref="E15" authorId="0" shapeId="0">
      <text>
        <r>
          <rPr>
            <sz val="9"/>
            <color indexed="81"/>
            <rFont val="Tahoma"/>
            <family val="2"/>
          </rPr>
          <t>Preencher com o Número da Nota Fiscal  emitida ou equivalente.</t>
        </r>
      </text>
    </comment>
    <comment ref="F15" authorId="0" shapeId="0">
      <text>
        <r>
          <rPr>
            <sz val="9"/>
            <color indexed="81"/>
            <rFont val="Tahoma"/>
            <family val="2"/>
          </rPr>
          <t>Preencher com a data da Nota Fiscal emitida ou equivalente.</t>
        </r>
      </text>
    </comment>
    <comment ref="G15" authorId="0" shapeId="0">
      <text>
        <r>
          <rPr>
            <sz val="9"/>
            <color indexed="81"/>
            <rFont val="Tahoma"/>
            <family val="2"/>
          </rPr>
          <t>Preencher com o Número do cheque ou equivalente utilizado para o pagamento desta despesa.</t>
        </r>
      </text>
    </comment>
    <comment ref="H15" authorId="0" shapeId="0">
      <text>
        <r>
          <rPr>
            <sz val="9"/>
            <color indexed="81"/>
            <rFont val="Tahoma"/>
            <family val="2"/>
          </rPr>
          <t xml:space="preserve">Preencher com a data que a despesa foi debitada da conta do convênio.
</t>
        </r>
      </text>
    </comment>
    <comment ref="I15" authorId="0" shapeId="0">
      <text>
        <r>
          <rPr>
            <sz val="9"/>
            <color indexed="81"/>
            <rFont val="Tahoma"/>
            <family val="2"/>
          </rPr>
          <t>Preencher com o valor da despesa executada.</t>
        </r>
        <r>
          <rPr>
            <sz val="9"/>
            <color indexed="81"/>
            <rFont val="Tahoma"/>
            <family val="2"/>
          </rPr>
          <t xml:space="preserve">
</t>
        </r>
      </text>
    </comment>
    <comment ref="B37" authorId="0" shapeId="0">
      <text>
        <r>
          <rPr>
            <sz val="9"/>
            <color indexed="81"/>
            <rFont val="Tahoma"/>
            <family val="2"/>
          </rPr>
          <t>Preencher caso tenha ocorrido devoluções ou estornos para a conta do convênio.</t>
        </r>
      </text>
    </comment>
    <comment ref="B38" authorId="1" shapeId="0">
      <text>
        <r>
          <rPr>
            <sz val="9"/>
            <color indexed="81"/>
            <rFont val="Tahoma"/>
            <family val="2"/>
          </rPr>
          <t>Preencher com o nome do CREDOR para o qual houve a restituição.</t>
        </r>
      </text>
    </comment>
    <comment ref="C38" authorId="1" shapeId="0">
      <text>
        <r>
          <rPr>
            <sz val="9"/>
            <color indexed="81"/>
            <rFont val="Tahoma"/>
            <family val="2"/>
          </rPr>
          <t>Preencher com o CNPJ / CPF do CREDOR para o qual houve a restituição.</t>
        </r>
      </text>
    </comment>
    <comment ref="D38" authorId="0" shapeId="0">
      <text>
        <r>
          <rPr>
            <sz val="9"/>
            <color indexed="81"/>
            <rFont val="Tahoma"/>
            <family val="2"/>
          </rPr>
          <t>Preencher com a mesma descrição do item previsto na relação de itens vigente do projeto.</t>
        </r>
      </text>
    </comment>
    <comment ref="E38" authorId="1" shapeId="0">
      <text>
        <r>
          <rPr>
            <sz val="9"/>
            <color indexed="81"/>
            <rFont val="Tahoma"/>
            <family val="2"/>
          </rPr>
          <t>Preencher com o "nº do cheque ou equivalente" para o qual houve restituição.</t>
        </r>
      </text>
    </comment>
    <comment ref="F38" authorId="1" shapeId="0">
      <text>
        <r>
          <rPr>
            <sz val="9"/>
            <color indexed="81"/>
            <rFont val="Tahoma"/>
            <family val="2"/>
          </rPr>
          <t>Preencher com a "Data da compensação do cheque" / débito na conta corrente.</t>
        </r>
      </text>
    </comment>
    <comment ref="G38" authorId="1" shapeId="0">
      <text>
        <r>
          <rPr>
            <sz val="9"/>
            <color indexed="81"/>
            <rFont val="Tahoma"/>
            <family val="2"/>
          </rPr>
          <t>Preencher com o nº do documento que consta no extrato bancário referente ao crédito na conta corrente.</t>
        </r>
      </text>
    </comment>
    <comment ref="H38" authorId="1" shapeId="0">
      <text>
        <r>
          <rPr>
            <sz val="9"/>
            <color indexed="81"/>
            <rFont val="Tahoma"/>
            <family val="2"/>
          </rPr>
          <t>Preencher com a data do depósito da restituição na conta corrente.</t>
        </r>
      </text>
    </comment>
    <comment ref="I38" authorId="1" shapeId="0">
      <text>
        <r>
          <rPr>
            <sz val="9"/>
            <color indexed="81"/>
            <rFont val="Tahoma"/>
            <family val="2"/>
          </rPr>
          <t>Preencher com o valor do crédito efetuado.</t>
        </r>
      </text>
    </comment>
    <comment ref="B47" authorId="0" shapeId="0">
      <text>
        <r>
          <rPr>
            <sz val="9"/>
            <color indexed="81"/>
            <rFont val="Tahoma"/>
            <family val="2"/>
          </rPr>
          <t>Assinatura do ordenador de despesas. Identificar a assinatura com nome e CPF.</t>
        </r>
      </text>
    </comment>
    <comment ref="F4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15.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5" authorId="0" shapeId="0">
      <text>
        <r>
          <rPr>
            <sz val="9"/>
            <color indexed="81"/>
            <rFont val="Tahoma"/>
            <family val="2"/>
          </rPr>
          <t>Preencher com o nome da empresa contratada.</t>
        </r>
      </text>
    </comment>
    <comment ref="C15" authorId="0" shapeId="0">
      <text>
        <r>
          <rPr>
            <sz val="9"/>
            <color indexed="81"/>
            <rFont val="Tahoma"/>
            <family val="2"/>
          </rPr>
          <t>Preencher com o CNPJ da empresa contratada.</t>
        </r>
      </text>
    </comment>
    <comment ref="D15" authorId="0" shapeId="0">
      <text>
        <r>
          <rPr>
            <sz val="9"/>
            <color indexed="81"/>
            <rFont val="Tahoma"/>
            <family val="2"/>
          </rPr>
          <t>Preencher com a mesma descrição do item previsto na relação de itens vigente do projeto.</t>
        </r>
      </text>
    </comment>
    <comment ref="E15" authorId="0" shapeId="0">
      <text>
        <r>
          <rPr>
            <sz val="9"/>
            <color indexed="81"/>
            <rFont val="Tahoma"/>
            <family val="2"/>
          </rPr>
          <t>Preencher com o Número da Nota Fiscal  emitida ou equivalente.</t>
        </r>
      </text>
    </comment>
    <comment ref="F15" authorId="0" shapeId="0">
      <text>
        <r>
          <rPr>
            <sz val="9"/>
            <color indexed="81"/>
            <rFont val="Tahoma"/>
            <family val="2"/>
          </rPr>
          <t>Preencher com a data da Nota Fiscal emitida ou equivalente.</t>
        </r>
      </text>
    </comment>
    <comment ref="G15" authorId="0" shapeId="0">
      <text>
        <r>
          <rPr>
            <sz val="9"/>
            <color indexed="81"/>
            <rFont val="Tahoma"/>
            <family val="2"/>
          </rPr>
          <t>Preencher com o Número do cheque ou equivalente utilizado para o pagamento desta despesa.</t>
        </r>
      </text>
    </comment>
    <comment ref="H15" authorId="0" shapeId="0">
      <text>
        <r>
          <rPr>
            <sz val="9"/>
            <color indexed="81"/>
            <rFont val="Tahoma"/>
            <family val="2"/>
          </rPr>
          <t xml:space="preserve">Preencher com a data que a despesa foi debitada da conta do convênio.
</t>
        </r>
      </text>
    </comment>
    <comment ref="I15" authorId="0" shapeId="0">
      <text>
        <r>
          <rPr>
            <sz val="9"/>
            <color indexed="81"/>
            <rFont val="Tahoma"/>
            <family val="2"/>
          </rPr>
          <t>Preencher com o valor da despesa executada.</t>
        </r>
        <r>
          <rPr>
            <sz val="9"/>
            <color indexed="81"/>
            <rFont val="Tahoma"/>
            <family val="2"/>
          </rPr>
          <t xml:space="preserve">
</t>
        </r>
      </text>
    </comment>
    <comment ref="B37" authorId="0" shapeId="0">
      <text>
        <r>
          <rPr>
            <sz val="9"/>
            <color indexed="81"/>
            <rFont val="Tahoma"/>
            <family val="2"/>
          </rPr>
          <t>Preencher caso tenha ocorrida devoluções ou estornos para a conta do convênio.</t>
        </r>
      </text>
    </comment>
    <comment ref="B38" authorId="1" shapeId="0">
      <text>
        <r>
          <rPr>
            <sz val="9"/>
            <color indexed="81"/>
            <rFont val="Tahoma"/>
            <family val="2"/>
          </rPr>
          <t>Preencher com o nome do CREDOR para o qual houve a restituição.</t>
        </r>
      </text>
    </comment>
    <comment ref="C38" authorId="1" shapeId="0">
      <text>
        <r>
          <rPr>
            <sz val="9"/>
            <color indexed="81"/>
            <rFont val="Tahoma"/>
            <family val="2"/>
          </rPr>
          <t>Preencher com o CNPJ / CPF do CREDOR para o qual houve a restituição.</t>
        </r>
      </text>
    </comment>
    <comment ref="D38" authorId="0" shapeId="0">
      <text>
        <r>
          <rPr>
            <sz val="9"/>
            <color indexed="81"/>
            <rFont val="Tahoma"/>
            <family val="2"/>
          </rPr>
          <t>Preencher com a mesma descrição do item previsto na relação de itens vigente do projeto.</t>
        </r>
      </text>
    </comment>
    <comment ref="E38" authorId="1" shapeId="0">
      <text>
        <r>
          <rPr>
            <sz val="9"/>
            <color indexed="81"/>
            <rFont val="Tahoma"/>
            <family val="2"/>
          </rPr>
          <t>Preencher com o "nº do cheque ou equivalente" para o qual houve restituição.</t>
        </r>
      </text>
    </comment>
    <comment ref="F38" authorId="1" shapeId="0">
      <text>
        <r>
          <rPr>
            <sz val="9"/>
            <color indexed="81"/>
            <rFont val="Tahoma"/>
            <family val="2"/>
          </rPr>
          <t>Preencher com a "Data da compensação do cheque" / débito na conta corrente.</t>
        </r>
      </text>
    </comment>
    <comment ref="G38" authorId="1" shapeId="0">
      <text>
        <r>
          <rPr>
            <sz val="9"/>
            <color indexed="81"/>
            <rFont val="Tahoma"/>
            <family val="2"/>
          </rPr>
          <t>Preencher com o nº do documento que consta no extrato bancário referente ao crédito na conta corrente.</t>
        </r>
      </text>
    </comment>
    <comment ref="H38" authorId="1" shapeId="0">
      <text>
        <r>
          <rPr>
            <sz val="9"/>
            <color indexed="81"/>
            <rFont val="Tahoma"/>
            <family val="2"/>
          </rPr>
          <t>Preencher com a data do depósito da restituição na conta corrente.</t>
        </r>
      </text>
    </comment>
    <comment ref="I38" authorId="1" shapeId="0">
      <text>
        <r>
          <rPr>
            <sz val="9"/>
            <color indexed="81"/>
            <rFont val="Tahoma"/>
            <family val="2"/>
          </rPr>
          <t>Preencher com o valor do crédito efetuado.</t>
        </r>
      </text>
    </comment>
    <comment ref="B47" authorId="0" shapeId="0">
      <text>
        <r>
          <rPr>
            <sz val="9"/>
            <color indexed="81"/>
            <rFont val="Tahoma"/>
            <family val="2"/>
          </rPr>
          <t>Assinatura do ordenador de despesas. Identificar a assinatura com nome e CPF.</t>
        </r>
      </text>
    </comment>
    <comment ref="F4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16.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C11" authorId="0" shapeId="0">
      <text>
        <r>
          <rPr>
            <sz val="9"/>
            <color indexed="81"/>
            <rFont val="Tahoma"/>
            <family val="2"/>
          </rPr>
          <t>Solicitamos encaminhar o Termo de Responsabilidade sobre os equipamentos adquiridos, que deve vir assinado pelo dirigente da instituição convenente, ordenador de despesas formalmente designado ou responsável pela guarda do bem, contendo todos os equipamentos adquiridos e com a mesma localização lançada nos anexos da prestação de contas.</t>
        </r>
      </text>
    </comment>
    <comment ref="B15" authorId="0" shapeId="0">
      <text>
        <r>
          <rPr>
            <sz val="9"/>
            <color indexed="81"/>
            <rFont val="Tahoma"/>
            <family val="2"/>
          </rPr>
          <t>Preencher com o nome da empresa através da qual o equipamento foi adquirido.</t>
        </r>
      </text>
    </comment>
    <comment ref="C15" authorId="0" shapeId="0">
      <text>
        <r>
          <rPr>
            <sz val="9"/>
            <color indexed="81"/>
            <rFont val="Tahoma"/>
            <family val="2"/>
          </rPr>
          <t>Preencher com o CNPJ da empresa através da qual o equipamento foi adquirido.</t>
        </r>
      </text>
    </comment>
    <comment ref="D15" authorId="0" shapeId="0">
      <text>
        <r>
          <rPr>
            <sz val="9"/>
            <color indexed="81"/>
            <rFont val="Tahoma"/>
            <family val="2"/>
          </rPr>
          <t>Preencher com a mesma descrição do item previsto na relação de itens vigente do projeto.</t>
        </r>
      </text>
    </comment>
    <comment ref="E15" authorId="0" shapeId="0">
      <text>
        <r>
          <rPr>
            <sz val="9"/>
            <color indexed="81"/>
            <rFont val="Tahoma"/>
            <family val="2"/>
          </rPr>
          <t>Preencher com o Número da Nota Fiscal  emitida ou equivalente.</t>
        </r>
      </text>
    </comment>
    <comment ref="F15" authorId="0" shapeId="0">
      <text>
        <r>
          <rPr>
            <sz val="9"/>
            <color indexed="81"/>
            <rFont val="Tahoma"/>
            <family val="2"/>
          </rPr>
          <t>Preencher com a data da Nota Fiscal emitida ou equivalente.</t>
        </r>
      </text>
    </comment>
    <comment ref="G15" authorId="0" shapeId="0">
      <text>
        <r>
          <rPr>
            <sz val="9"/>
            <color indexed="81"/>
            <rFont val="Tahoma"/>
            <family val="2"/>
          </rPr>
          <t>Preencher com o Número do cheque ou equivalente utilizado para o pagamento desta despesa.</t>
        </r>
      </text>
    </comment>
    <comment ref="H15" authorId="0" shapeId="0">
      <text>
        <r>
          <rPr>
            <sz val="9"/>
            <color indexed="81"/>
            <rFont val="Tahoma"/>
            <family val="2"/>
          </rPr>
          <t xml:space="preserve">Preencher com a data que a despesa foi debitada da conta do convênio.
</t>
        </r>
      </text>
    </comment>
    <comment ref="I15" authorId="0" shapeId="0">
      <text>
        <r>
          <rPr>
            <sz val="9"/>
            <color indexed="81"/>
            <rFont val="Tahoma"/>
            <family val="2"/>
          </rPr>
          <t>Preencher com o valor da despesa executada.</t>
        </r>
        <r>
          <rPr>
            <sz val="9"/>
            <color indexed="81"/>
            <rFont val="Tahoma"/>
            <family val="2"/>
          </rPr>
          <t xml:space="preserve">
</t>
        </r>
      </text>
    </comment>
    <comment ref="B19" authorId="0" shapeId="0">
      <text>
        <r>
          <rPr>
            <sz val="9"/>
            <color indexed="81"/>
            <rFont val="Tahoma"/>
            <family val="2"/>
          </rPr>
          <t>Preencher caso tenha ocorrido devoluções ou estornos para a conta do convênio.</t>
        </r>
      </text>
    </comment>
    <comment ref="B20" authorId="1" shapeId="0">
      <text>
        <r>
          <rPr>
            <sz val="9"/>
            <color indexed="81"/>
            <rFont val="Tahoma"/>
            <family val="2"/>
          </rPr>
          <t>Preencher com o nome do CREDOR para o qual houve a restituição.</t>
        </r>
      </text>
    </comment>
    <comment ref="C20" authorId="1" shapeId="0">
      <text>
        <r>
          <rPr>
            <sz val="9"/>
            <color indexed="81"/>
            <rFont val="Tahoma"/>
            <family val="2"/>
          </rPr>
          <t>Preencher com o CNPJ / CPF do CREDOR para o qual houve a restituição.</t>
        </r>
      </text>
    </comment>
    <comment ref="D20" authorId="0" shapeId="0">
      <text>
        <r>
          <rPr>
            <sz val="9"/>
            <color indexed="81"/>
            <rFont val="Tahoma"/>
            <family val="2"/>
          </rPr>
          <t>Preencher com a mesma descrição do item previsto na relação de itens vigente do projeto.</t>
        </r>
      </text>
    </comment>
    <comment ref="E20" authorId="1" shapeId="0">
      <text>
        <r>
          <rPr>
            <sz val="9"/>
            <color indexed="81"/>
            <rFont val="Tahoma"/>
            <family val="2"/>
          </rPr>
          <t>Preencher com o "nº do cheque ou equivalente" para o qual houve restituição.</t>
        </r>
      </text>
    </comment>
    <comment ref="F20" authorId="1" shapeId="0">
      <text>
        <r>
          <rPr>
            <sz val="9"/>
            <color indexed="81"/>
            <rFont val="Tahoma"/>
            <family val="2"/>
          </rPr>
          <t>Preencher com a "Data da compensação do cheque" / débito na conta corrente.</t>
        </r>
      </text>
    </comment>
    <comment ref="G20" authorId="1" shapeId="0">
      <text>
        <r>
          <rPr>
            <sz val="9"/>
            <color indexed="81"/>
            <rFont val="Tahoma"/>
            <family val="2"/>
          </rPr>
          <t>Preencher com o nº do documento que consta no extrato bancário referente ao crédito na conta corrente.</t>
        </r>
      </text>
    </comment>
    <comment ref="H20" authorId="1" shapeId="0">
      <text>
        <r>
          <rPr>
            <sz val="9"/>
            <color indexed="81"/>
            <rFont val="Tahoma"/>
            <family val="2"/>
          </rPr>
          <t>Preencher com a data do depósito da restituição na conta corrente.</t>
        </r>
      </text>
    </comment>
    <comment ref="I20" authorId="1" shapeId="0">
      <text>
        <r>
          <rPr>
            <sz val="9"/>
            <color indexed="81"/>
            <rFont val="Tahoma"/>
            <family val="2"/>
          </rPr>
          <t>Preencher com o valor do crédito efetuado.</t>
        </r>
      </text>
    </comment>
  </commentList>
</comments>
</file>

<file path=xl/comments17.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C11" authorId="0" shapeId="0">
      <text>
        <r>
          <rPr>
            <sz val="9"/>
            <color indexed="81"/>
            <rFont val="Tahoma"/>
            <family val="2"/>
          </rPr>
          <t>Solicitamos encaminhar o Termo de Responsabilidade sobre os equipamentos adquiridos, que deve vir assinado pelo dirigente da instituição convenente, ordenador de despesas formalmente designado ou responsável pela guarda do bem, contendo todos os equipamentos adquiridos e com a mesma localização lançada nos anexos da prestação de contas.</t>
        </r>
      </text>
    </comment>
    <comment ref="B15" authorId="0" shapeId="0">
      <text>
        <r>
          <rPr>
            <sz val="9"/>
            <color indexed="81"/>
            <rFont val="Tahoma"/>
            <family val="2"/>
          </rPr>
          <t>Preencher com o nome da empresa através da qual o equipamento foi adquirido.</t>
        </r>
      </text>
    </comment>
    <comment ref="C15" authorId="0" shapeId="0">
      <text>
        <r>
          <rPr>
            <sz val="9"/>
            <color indexed="81"/>
            <rFont val="Tahoma"/>
            <family val="2"/>
          </rPr>
          <t>Preencher com a mesma descrição do item previsto na relação de itens vigente do projeto.</t>
        </r>
      </text>
    </comment>
    <comment ref="D15" authorId="0" shapeId="0">
      <text>
        <r>
          <rPr>
            <sz val="9"/>
            <color indexed="81"/>
            <rFont val="Tahoma"/>
            <family val="2"/>
          </rPr>
          <t>Preencher com o número do contrato de câmbio.</t>
        </r>
      </text>
    </comment>
    <comment ref="E15" authorId="0" shapeId="0">
      <text>
        <r>
          <rPr>
            <sz val="9"/>
            <color indexed="81"/>
            <rFont val="Tahoma"/>
            <family val="2"/>
          </rPr>
          <t xml:space="preserve">Preencher com o Número da Invoice.
Atenção: Trata-se do número da Invoice e não da Proforma Invoice!!
</t>
        </r>
      </text>
    </comment>
    <comment ref="F15" authorId="0" shapeId="0">
      <text>
        <r>
          <rPr>
            <sz val="9"/>
            <color indexed="81"/>
            <rFont val="Tahoma"/>
            <family val="2"/>
          </rPr>
          <t>Preencher com a data da Invoice.
Atenção: Trata-se do número da Invoice e não da Proforma Invoice!!</t>
        </r>
      </text>
    </comment>
    <comment ref="G15" authorId="0" shapeId="0">
      <text>
        <r>
          <rPr>
            <sz val="9"/>
            <color indexed="81"/>
            <rFont val="Tahoma"/>
            <family val="2"/>
          </rPr>
          <t>Preencher com o Número do cheque ou equivalente utilizado para o pagamento desta despesa.</t>
        </r>
      </text>
    </comment>
    <comment ref="H15" authorId="0" shapeId="0">
      <text>
        <r>
          <rPr>
            <sz val="9"/>
            <color indexed="81"/>
            <rFont val="Tahoma"/>
            <family val="2"/>
          </rPr>
          <t xml:space="preserve">Preencher com a data que a despesa foi debitada da conta do convênio.
</t>
        </r>
      </text>
    </comment>
    <comment ref="I15" authorId="0" shapeId="0">
      <text>
        <r>
          <rPr>
            <sz val="9"/>
            <color indexed="81"/>
            <rFont val="Tahoma"/>
            <family val="2"/>
          </rPr>
          <t>Preencher com o valor da despesa executada.</t>
        </r>
        <r>
          <rPr>
            <sz val="9"/>
            <color indexed="81"/>
            <rFont val="Tahoma"/>
            <family val="2"/>
          </rPr>
          <t xml:space="preserve">
</t>
        </r>
      </text>
    </comment>
    <comment ref="B23" authorId="0" shapeId="0">
      <text>
        <r>
          <rPr>
            <sz val="9"/>
            <color indexed="81"/>
            <rFont val="Tahoma"/>
            <family val="2"/>
          </rPr>
          <t>Preencher caso tenha ocorrido devoluções ou estornos para a conta do convênio.</t>
        </r>
      </text>
    </comment>
    <comment ref="B24" authorId="1" shapeId="0">
      <text>
        <r>
          <rPr>
            <sz val="9"/>
            <color indexed="81"/>
            <rFont val="Tahoma"/>
            <family val="2"/>
          </rPr>
          <t>Preencher com o nome do CREDOR para o qual houve a restituição.</t>
        </r>
      </text>
    </comment>
    <comment ref="C24" authorId="1" shapeId="0">
      <text>
        <r>
          <rPr>
            <sz val="9"/>
            <color indexed="81"/>
            <rFont val="Tahoma"/>
            <family val="2"/>
          </rPr>
          <t>Preencher com o CNPJ / CPF do CREDOR para o qual houve a restituição.</t>
        </r>
      </text>
    </comment>
    <comment ref="D24" authorId="0" shapeId="0">
      <text>
        <r>
          <rPr>
            <sz val="9"/>
            <color indexed="81"/>
            <rFont val="Tahoma"/>
            <family val="2"/>
          </rPr>
          <t>Preencher com a mesma descrição do item previsto na relação de itens vigente do projeto.</t>
        </r>
      </text>
    </comment>
    <comment ref="E24" authorId="1" shapeId="0">
      <text>
        <r>
          <rPr>
            <sz val="9"/>
            <color indexed="81"/>
            <rFont val="Tahoma"/>
            <family val="2"/>
          </rPr>
          <t>Preencher com o "nº do cheque ou equivalente" para o qual houve restituição.</t>
        </r>
      </text>
    </comment>
    <comment ref="F24" authorId="1" shapeId="0">
      <text>
        <r>
          <rPr>
            <sz val="9"/>
            <color indexed="81"/>
            <rFont val="Tahoma"/>
            <family val="2"/>
          </rPr>
          <t>Preencher com a "Data da compensação do cheque" / débito na conta corrente.</t>
        </r>
      </text>
    </comment>
    <comment ref="G24" authorId="1" shapeId="0">
      <text>
        <r>
          <rPr>
            <sz val="9"/>
            <color indexed="81"/>
            <rFont val="Tahoma"/>
            <family val="2"/>
          </rPr>
          <t>Preencher com o nº do documento que consta no extrato bancário referente ao crédito na conta corrente.</t>
        </r>
      </text>
    </comment>
    <comment ref="H24" authorId="1" shapeId="0">
      <text>
        <r>
          <rPr>
            <sz val="9"/>
            <color indexed="81"/>
            <rFont val="Tahoma"/>
            <family val="2"/>
          </rPr>
          <t>Preencher com a data do depósito da restituição na conta corrente.</t>
        </r>
      </text>
    </comment>
    <comment ref="I24" authorId="1" shapeId="0">
      <text>
        <r>
          <rPr>
            <sz val="9"/>
            <color indexed="81"/>
            <rFont val="Tahoma"/>
            <family val="2"/>
          </rPr>
          <t>Preencher com o valor do crédito efetuado.</t>
        </r>
      </text>
    </comment>
  </commentList>
</comments>
</file>

<file path=xl/comments18.xml><?xml version="1.0" encoding="utf-8"?>
<comments xmlns="http://schemas.openxmlformats.org/spreadsheetml/2006/main">
  <authors>
    <author>fstiebler</author>
    <author>Felipe Mazza Mascarenhas</author>
  </authors>
  <commentList>
    <comment ref="A2" authorId="0" shapeId="0">
      <text>
        <r>
          <rPr>
            <b/>
            <sz val="9"/>
            <color indexed="81"/>
            <rFont val="Tahoma"/>
            <family val="2"/>
          </rPr>
          <t>Todos os equipamentos adquiridos ou produzidos no âmbito do convênio devem ser informados neste formulário</t>
        </r>
        <r>
          <rPr>
            <sz val="9"/>
            <color indexed="81"/>
            <rFont val="Tahoma"/>
            <family val="2"/>
          </rPr>
          <t xml:space="preserve">
</t>
        </r>
      </text>
    </commen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B13" authorId="0" shapeId="0">
      <text>
        <r>
          <rPr>
            <sz val="9"/>
            <color indexed="81"/>
            <rFont val="Tahoma"/>
            <family val="2"/>
          </rPr>
          <t>Preencher com a descrição do bem que foi adquirido ou produzido.</t>
        </r>
      </text>
    </comment>
    <comment ref="C13" authorId="0" shapeId="0">
      <text>
        <r>
          <rPr>
            <sz val="9"/>
            <color indexed="81"/>
            <rFont val="Tahoma"/>
            <family val="2"/>
          </rPr>
          <t xml:space="preserve">Preencher com o Nº patrimonial do bem adquirido ou produzido, que deve ser o mesmo constante do termo de responsabilidade.
</t>
        </r>
      </text>
    </comment>
    <comment ref="F13" authorId="0" shapeId="0">
      <text>
        <r>
          <rPr>
            <sz val="9"/>
            <color indexed="81"/>
            <rFont val="Tahoma"/>
            <family val="2"/>
          </rPr>
          <t>Preencher com a localização do equipamento, conforme Relação de Itens aprovada pela FINEP.</t>
        </r>
      </text>
    </comment>
    <comment ref="G13" authorId="0" shapeId="0">
      <text>
        <r>
          <rPr>
            <sz val="9"/>
            <color indexed="81"/>
            <rFont val="Tahoma"/>
            <family val="2"/>
          </rPr>
          <t>Preencher com a mesma descrição do item previsto na Relação de Itens atual do projeto.</t>
        </r>
        <r>
          <rPr>
            <sz val="9"/>
            <color indexed="81"/>
            <rFont val="Tahoma"/>
            <family val="2"/>
          </rPr>
          <t xml:space="preserve">
</t>
        </r>
      </text>
    </comment>
    <comment ref="H13" authorId="0" shapeId="0">
      <text>
        <r>
          <rPr>
            <sz val="9"/>
            <color indexed="81"/>
            <rFont val="Tahoma"/>
            <family val="2"/>
          </rPr>
          <t>Preencher com a quantidade de equipamentos adquiridos ou produzidos.</t>
        </r>
      </text>
    </comment>
    <comment ref="K13" authorId="1" shapeId="0">
      <text>
        <r>
          <rPr>
            <sz val="9"/>
            <color indexed="81"/>
            <rFont val="Tahoma"/>
            <family val="2"/>
          </rPr>
          <t>Preencher com o nome do responsável pela guarda deste bem.</t>
        </r>
      </text>
    </comment>
    <comment ref="D14" authorId="0" shapeId="0">
      <text>
        <r>
          <rPr>
            <sz val="9"/>
            <color indexed="81"/>
            <rFont val="Tahoma"/>
            <family val="2"/>
          </rPr>
          <t>Preencher com a data da nota fiscal  emitida ou equivalente.</t>
        </r>
      </text>
    </comment>
    <comment ref="E14" authorId="0" shapeId="0">
      <text>
        <r>
          <rPr>
            <sz val="9"/>
            <color indexed="81"/>
            <rFont val="Tahoma"/>
            <family val="2"/>
          </rPr>
          <t>Preencher com o Número da nota fiscal  emitida ou equivalente.</t>
        </r>
      </text>
    </comment>
    <comment ref="I14" authorId="0" shapeId="0">
      <text>
        <r>
          <rPr>
            <sz val="9"/>
            <color indexed="81"/>
            <rFont val="Tahoma"/>
            <family val="2"/>
          </rPr>
          <t>Preencher com o valor unitário de cada equipamento adquirido ou produzido.</t>
        </r>
      </text>
    </comment>
    <comment ref="J14" authorId="0" shapeId="0">
      <text>
        <r>
          <rPr>
            <b/>
            <sz val="9"/>
            <color indexed="81"/>
            <rFont val="Tahoma"/>
            <family val="2"/>
          </rPr>
          <t xml:space="preserve">Preenchimento automático.
= </t>
        </r>
        <r>
          <rPr>
            <sz val="9"/>
            <color indexed="81"/>
            <rFont val="Tahoma"/>
            <family val="2"/>
          </rPr>
          <t>Valor Unitário X Quantidade</t>
        </r>
        <r>
          <rPr>
            <sz val="9"/>
            <color indexed="81"/>
            <rFont val="Tahoma"/>
            <family val="2"/>
          </rPr>
          <t xml:space="preserve">
</t>
        </r>
      </text>
    </comment>
    <comment ref="J21" authorId="0" shapeId="0">
      <text>
        <r>
          <rPr>
            <sz val="9"/>
            <color indexed="81"/>
            <rFont val="Tahoma"/>
            <family val="2"/>
          </rPr>
          <t xml:space="preserve">O valor total dessa planilha deve ser igual a soma dos Anexos 4 (52.a + 52.b).
</t>
        </r>
      </text>
    </comment>
  </commentList>
</comments>
</file>

<file path=xl/comments19.xml><?xml version="1.0" encoding="utf-8"?>
<comments xmlns="http://schemas.openxmlformats.org/spreadsheetml/2006/main">
  <authors>
    <author>fstiebler</author>
  </authors>
  <commentList>
    <comment ref="A1" authorId="0" shapeId="0">
      <text>
        <r>
          <rPr>
            <b/>
            <sz val="9"/>
            <color indexed="81"/>
            <rFont val="Tahoma"/>
            <family val="2"/>
          </rPr>
          <t>Preenchimento exclusivo para a contrapartida não financeira</t>
        </r>
        <r>
          <rPr>
            <sz val="9"/>
            <color indexed="81"/>
            <rFont val="Tahoma"/>
            <family val="2"/>
          </rPr>
          <t xml:space="preserve">
</t>
        </r>
      </text>
    </commen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D8" authorId="0" shapeId="0">
      <text>
        <r>
          <rPr>
            <sz val="9"/>
            <color indexed="81"/>
            <rFont val="Tahoma"/>
            <family val="2"/>
          </rPr>
          <t>Indicar o nome do partícipe.</t>
        </r>
      </text>
    </comment>
    <comment ref="B11" authorId="0" shapeId="0">
      <text>
        <r>
          <rPr>
            <sz val="9"/>
            <color indexed="81"/>
            <rFont val="Tahoma"/>
            <family val="2"/>
          </rPr>
          <t>Relacionar as despesas executadas com a Contrapartida não financeira até o período anterior a esta prestação de contas (só preencher caso já tenha sido enviada uma prestação de contas anterior para a FINEP).</t>
        </r>
      </text>
    </comment>
    <comment ref="C11" authorId="0" shapeId="0">
      <text>
        <r>
          <rPr>
            <b/>
            <sz val="9"/>
            <color indexed="81"/>
            <rFont val="Tahoma"/>
            <family val="2"/>
          </rPr>
          <t>Preenchimento automático.</t>
        </r>
        <r>
          <rPr>
            <sz val="9"/>
            <color indexed="81"/>
            <rFont val="Tahoma"/>
            <family val="2"/>
          </rPr>
          <t xml:space="preserve">
Relacionar as despesas executadas no âmbito da contrapartida não financeira no período desta prestação de contas.</t>
        </r>
      </text>
    </comment>
    <comment ref="D11" authorId="0" shapeId="0">
      <text>
        <r>
          <rPr>
            <b/>
            <sz val="9"/>
            <color indexed="81"/>
            <rFont val="Tahoma"/>
            <family val="2"/>
          </rPr>
          <t>Preenchimento automático.</t>
        </r>
        <r>
          <rPr>
            <sz val="9"/>
            <color indexed="81"/>
            <rFont val="Tahoma"/>
            <family val="2"/>
          </rPr>
          <t xml:space="preserve">
Total acumulado das despesas executadas no âmbito da contrapartida não financeira no período anterior e no período atual.</t>
        </r>
      </text>
    </comment>
    <comment ref="E11" authorId="0" shapeId="0">
      <text>
        <r>
          <rPr>
            <sz val="9"/>
            <color indexed="81"/>
            <rFont val="Tahoma"/>
            <family val="2"/>
          </rPr>
          <t>Preencher com o valor previsto na relação de itens atual para execução do convênio no âmbito da contrapartida não financeira.</t>
        </r>
        <r>
          <rPr>
            <sz val="9"/>
            <color indexed="81"/>
            <rFont val="Tahoma"/>
            <family val="2"/>
          </rPr>
          <t xml:space="preserve">
</t>
        </r>
      </text>
    </comment>
    <comment ref="A36" authorId="0" shapeId="0">
      <text>
        <r>
          <rPr>
            <sz val="9"/>
            <color indexed="81"/>
            <rFont val="Tahoma"/>
            <family val="2"/>
          </rPr>
          <t>Assinatura do ordenador de despesas. Identificar a assinatura com nome e CPF.</t>
        </r>
      </text>
    </comment>
    <comment ref="D36"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xml><?xml version="1.0" encoding="utf-8"?>
<comments xmlns="http://schemas.openxmlformats.org/spreadsheetml/2006/main">
  <authors>
    <author>fstiebler</author>
  </authors>
  <commentList>
    <comment ref="B4" authorId="0" shapeId="0">
      <text>
        <r>
          <rPr>
            <sz val="9"/>
            <color indexed="81"/>
            <rFont val="Tahoma"/>
            <family val="2"/>
          </rPr>
          <t xml:space="preserve">Preencher com Nº do convênio FINEP.
</t>
        </r>
      </text>
    </comment>
    <comment ref="B5" authorId="0" shapeId="0">
      <text>
        <r>
          <rPr>
            <sz val="9"/>
            <color indexed="81"/>
            <rFont val="Tahoma"/>
            <family val="2"/>
          </rPr>
          <t>Preencher com Nome da Instituição Convenente.</t>
        </r>
      </text>
    </comment>
    <comment ref="B6" authorId="0" shapeId="0">
      <text>
        <r>
          <rPr>
            <sz val="9"/>
            <color indexed="81"/>
            <rFont val="Tahoma"/>
            <family val="2"/>
          </rPr>
          <t>Preencher com Período total previsto para a Execução do Convênio.</t>
        </r>
        <r>
          <rPr>
            <sz val="9"/>
            <color indexed="81"/>
            <rFont val="Tahoma"/>
            <family val="2"/>
          </rPr>
          <t xml:space="preserve">
</t>
        </r>
      </text>
    </comment>
    <comment ref="B7" authorId="0" shapeId="0">
      <text>
        <r>
          <rPr>
            <sz val="9"/>
            <color indexed="81"/>
            <rFont val="Tahoma"/>
            <family val="2"/>
          </rPr>
          <t>Preencher com o Período da Prestação de Contas que está sendo demonstrada neste relatório.</t>
        </r>
      </text>
    </comment>
    <comment ref="B9" authorId="0" shapeId="0">
      <text>
        <r>
          <rPr>
            <sz val="9"/>
            <color indexed="81"/>
            <rFont val="Tahoma"/>
            <family val="2"/>
          </rPr>
          <t xml:space="preserve">Preencher com as despesas executadas no período da prestaçaõ de contas
</t>
        </r>
      </text>
    </comment>
    <comment ref="F9" authorId="0" shapeId="0">
      <text>
        <r>
          <rPr>
            <sz val="9"/>
            <color indexed="81"/>
            <rFont val="Tahoma"/>
            <family val="2"/>
          </rPr>
          <t>Preencher com as despesas da prestação de contas atual somada com a das prestações de contas anteriores, já enviadas para a FINEP</t>
        </r>
        <r>
          <rPr>
            <sz val="9"/>
            <color indexed="81"/>
            <rFont val="Tahoma"/>
            <family val="2"/>
          </rPr>
          <t xml:space="preserve">
</t>
        </r>
      </text>
    </comment>
    <comment ref="B10" authorId="0" shapeId="0">
      <text>
        <r>
          <rPr>
            <sz val="9"/>
            <color indexed="81"/>
            <rFont val="Tahoma"/>
            <family val="2"/>
          </rPr>
          <t>Relacionar as despesas executadas com recursos FINEP no período da prestação de contas.</t>
        </r>
      </text>
    </comment>
    <comment ref="C10" authorId="0" shapeId="0">
      <text>
        <r>
          <rPr>
            <sz val="9"/>
            <color indexed="81"/>
            <rFont val="Tahoma"/>
            <family val="2"/>
          </rPr>
          <t>Relacionar as despesas executadas com recursos da contrapartida no período da prestação de contas.</t>
        </r>
      </text>
    </comment>
    <comment ref="D10" authorId="0" shapeId="0">
      <text>
        <r>
          <rPr>
            <sz val="9"/>
            <color indexed="81"/>
            <rFont val="Tahoma"/>
            <family val="2"/>
          </rPr>
          <t>Relacionar as despesas executadas com recursos da contrapartida no período da prestação de contas.</t>
        </r>
      </text>
    </comment>
    <comment ref="E10" authorId="0" shapeId="0">
      <text>
        <r>
          <rPr>
            <sz val="9"/>
            <color indexed="81"/>
            <rFont val="Tahoma"/>
            <family val="2"/>
          </rPr>
          <t>NÃO PREENCHER (cálculo automático).</t>
        </r>
      </text>
    </comment>
    <comment ref="F10" authorId="0" shapeId="0">
      <text>
        <r>
          <rPr>
            <sz val="9"/>
            <color indexed="81"/>
            <rFont val="Tahoma"/>
            <family val="2"/>
          </rPr>
          <t xml:space="preserve">Relacionar as despesas executadas com recursos FINEP no período acumulado (de todas as prestações de contas já enviadas para a FINEP).
</t>
        </r>
      </text>
    </comment>
    <comment ref="G10" authorId="0" shapeId="0">
      <text>
        <r>
          <rPr>
            <sz val="9"/>
            <color indexed="81"/>
            <rFont val="Tahoma"/>
            <family val="2"/>
          </rPr>
          <t>Relacionar as despesas executadas com recursos da contrapartida no período acumulado (de todas as prestações de contas já enviadas para a FINEP).</t>
        </r>
      </text>
    </comment>
    <comment ref="H10" authorId="0" shapeId="0">
      <text>
        <r>
          <rPr>
            <sz val="9"/>
            <color indexed="81"/>
            <rFont val="Tahoma"/>
            <family val="2"/>
          </rPr>
          <t>Relacionar as despesas executadas com recursos da contrapartida no período acumulado (de todas as prestações de contas já enviadas para a FINEP).</t>
        </r>
      </text>
    </comment>
    <comment ref="I10" authorId="0" shapeId="0">
      <text>
        <r>
          <rPr>
            <sz val="9"/>
            <color indexed="81"/>
            <rFont val="Tahoma"/>
            <family val="2"/>
          </rPr>
          <t>NÃO PREENCHER (cálculo automático).</t>
        </r>
      </text>
    </comment>
    <comment ref="A11" authorId="0" shapeId="0">
      <text>
        <r>
          <rPr>
            <b/>
            <sz val="9"/>
            <color indexed="81"/>
            <rFont val="Tahoma"/>
            <family val="2"/>
          </rPr>
          <t>Total das despesas correntes  =</t>
        </r>
        <r>
          <rPr>
            <sz val="9"/>
            <color indexed="81"/>
            <rFont val="Tahoma"/>
            <family val="2"/>
          </rPr>
          <t xml:space="preserve"> 11/12+13 +14/15+18/20 +30+33+36+ 39 a/b </t>
        </r>
      </text>
    </comment>
    <comment ref="A20" authorId="0" shapeId="0">
      <text>
        <r>
          <rPr>
            <b/>
            <sz val="9"/>
            <color indexed="81"/>
            <rFont val="Tahoma"/>
            <family val="2"/>
          </rPr>
          <t>Total =</t>
        </r>
        <r>
          <rPr>
            <sz val="9"/>
            <color indexed="81"/>
            <rFont val="Tahoma"/>
            <family val="2"/>
          </rPr>
          <t xml:space="preserve">
 despesas acessórias com importação (a) + outras despesas (b)
</t>
        </r>
      </text>
    </comment>
    <comment ref="A23" authorId="0" shapeId="0">
      <text>
        <r>
          <rPr>
            <b/>
            <sz val="9"/>
            <color indexed="81"/>
            <rFont val="Tahoma"/>
            <family val="2"/>
          </rPr>
          <t xml:space="preserve">Total das despesas de capital  =  </t>
        </r>
        <r>
          <rPr>
            <sz val="9"/>
            <color indexed="81"/>
            <rFont val="Tahoma"/>
            <family val="2"/>
          </rPr>
          <t xml:space="preserve">                            51 (a +b) + 52 (a + b)</t>
        </r>
        <r>
          <rPr>
            <sz val="9"/>
            <color indexed="81"/>
            <rFont val="Tahoma"/>
            <family val="2"/>
          </rPr>
          <t xml:space="preserve">
</t>
        </r>
      </text>
    </comment>
    <comment ref="A24" authorId="0" shapeId="0">
      <text>
        <r>
          <rPr>
            <b/>
            <sz val="9"/>
            <color indexed="81"/>
            <rFont val="Tahoma"/>
            <family val="2"/>
          </rPr>
          <t>Total =</t>
        </r>
        <r>
          <rPr>
            <sz val="9"/>
            <color indexed="81"/>
            <rFont val="Tahoma"/>
            <family val="2"/>
          </rPr>
          <t xml:space="preserve">
 obras (a) + instalações (b)</t>
        </r>
        <r>
          <rPr>
            <sz val="9"/>
            <color indexed="81"/>
            <rFont val="Tahoma"/>
            <family val="2"/>
          </rPr>
          <t xml:space="preserve">
</t>
        </r>
      </text>
    </comment>
    <comment ref="A27" authorId="0" shapeId="0">
      <text>
        <r>
          <rPr>
            <b/>
            <sz val="9"/>
            <color indexed="81"/>
            <rFont val="Tahoma"/>
            <family val="2"/>
          </rPr>
          <t>Total =</t>
        </r>
        <r>
          <rPr>
            <sz val="9"/>
            <color indexed="81"/>
            <rFont val="Tahoma"/>
            <family val="2"/>
          </rPr>
          <t xml:space="preserve">
nacionais (a) + importados (b)</t>
        </r>
      </text>
    </comment>
    <comment ref="A30" authorId="0" shapeId="0">
      <text>
        <r>
          <rPr>
            <b/>
            <sz val="9"/>
            <color indexed="81"/>
            <rFont val="Tahoma"/>
            <family val="2"/>
          </rPr>
          <t>Total geral =</t>
        </r>
        <r>
          <rPr>
            <sz val="9"/>
            <color indexed="81"/>
            <rFont val="Tahoma"/>
            <family val="2"/>
          </rPr>
          <t xml:space="preserve">
total de despesas correntes + total de despesas de capital</t>
        </r>
        <r>
          <rPr>
            <sz val="9"/>
            <color indexed="81"/>
            <rFont val="Tahoma"/>
            <family val="2"/>
          </rPr>
          <t xml:space="preserve">
</t>
        </r>
      </text>
    </comment>
  </commentList>
</comments>
</file>

<file path=xl/comments20.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2" authorId="0" shapeId="0">
      <text>
        <r>
          <rPr>
            <sz val="9"/>
            <color indexed="81"/>
            <rFont val="Tahoma"/>
            <family val="2"/>
          </rPr>
          <t>Preencher com o nome completo do profissional dedicado ao projeto</t>
        </r>
        <r>
          <rPr>
            <sz val="9"/>
            <color indexed="81"/>
            <rFont val="Tahoma"/>
            <family val="2"/>
          </rPr>
          <t xml:space="preserve">
Atenção: O profissional deve fazer parte da equipe executora do projeto.</t>
        </r>
      </text>
    </comment>
    <comment ref="C12" authorId="0" shapeId="0">
      <text>
        <r>
          <rPr>
            <sz val="9"/>
            <color indexed="81"/>
            <rFont val="Tahoma"/>
            <family val="2"/>
          </rPr>
          <t>Preencher com o CPF do profissional dedicado ao projeto.</t>
        </r>
      </text>
    </comment>
    <comment ref="D12" authorId="0" shapeId="0">
      <text>
        <r>
          <rPr>
            <sz val="9"/>
            <color indexed="81"/>
            <rFont val="Tahoma"/>
            <family val="2"/>
          </rPr>
          <t>Preencher com o tipo de obrigação patronal (INSS, FGTS,...), benefício (assistência médica, vale alimentação,...) ou se vencimento, escrever "vencimento".</t>
        </r>
      </text>
    </comment>
    <comment ref="B38" authorId="0" shapeId="0">
      <text>
        <r>
          <rPr>
            <sz val="9"/>
            <color indexed="81"/>
            <rFont val="Tahoma"/>
            <family val="2"/>
          </rPr>
          <t>Assinatura do ordenador de despesas. Identificar a assinatura com nome e CPF.</t>
        </r>
      </text>
    </comment>
    <comment ref="D38"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1.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D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2" authorId="0" shapeId="0">
      <text>
        <r>
          <rPr>
            <sz val="9"/>
            <color indexed="81"/>
            <rFont val="Tahoma"/>
            <family val="2"/>
          </rPr>
          <t>Preencher com o nome completo do profissional dedicado ao projeto</t>
        </r>
        <r>
          <rPr>
            <sz val="9"/>
            <color indexed="81"/>
            <rFont val="Tahoma"/>
            <family val="2"/>
          </rPr>
          <t xml:space="preserve">
Atenção: O profissional deve fazer parte da equipe executora do projeto.</t>
        </r>
      </text>
    </comment>
    <comment ref="C12" authorId="0" shapeId="0">
      <text>
        <r>
          <rPr>
            <sz val="9"/>
            <color indexed="81"/>
            <rFont val="Tahoma"/>
            <family val="2"/>
          </rPr>
          <t>Preencher com o CPF do profissional dedicado ao projeto.</t>
        </r>
      </text>
    </comment>
    <comment ref="D12" authorId="0" shapeId="0">
      <text>
        <r>
          <rPr>
            <sz val="9"/>
            <color indexed="81"/>
            <rFont val="Tahoma"/>
            <family val="2"/>
          </rPr>
          <t>Preencher com o Nº de horas que o beneficiário se dedicou ao projeto.</t>
        </r>
      </text>
    </comment>
    <comment ref="E12" authorId="0" shapeId="0">
      <text>
        <r>
          <rPr>
            <sz val="9"/>
            <color indexed="81"/>
            <rFont val="Tahoma"/>
            <family val="2"/>
          </rPr>
          <t>Preencher com o valor unitário da hora de trabalho do profissional disponibilizado.</t>
        </r>
      </text>
    </comment>
    <comment ref="F12" authorId="0" shapeId="0">
      <text>
        <r>
          <rPr>
            <b/>
            <sz val="9"/>
            <color indexed="81"/>
            <rFont val="Tahoma"/>
            <family val="2"/>
          </rPr>
          <t xml:space="preserve">Preenchimento automático.
</t>
        </r>
        <r>
          <rPr>
            <sz val="9"/>
            <color indexed="81"/>
            <rFont val="Tahoma"/>
            <family val="2"/>
          </rPr>
          <t>= Valor Unitário da hora X Nº de horas dedicadas ao projeto</t>
        </r>
        <r>
          <rPr>
            <sz val="9"/>
            <color indexed="81"/>
            <rFont val="Tahoma"/>
            <family val="2"/>
          </rPr>
          <t xml:space="preserve">
</t>
        </r>
      </text>
    </comment>
    <comment ref="B37" authorId="0" shapeId="0">
      <text>
        <r>
          <rPr>
            <sz val="9"/>
            <color indexed="81"/>
            <rFont val="Tahoma"/>
            <family val="2"/>
          </rPr>
          <t>Assinatura do ordenador de despesas. Identificar a assinatura com nome e CPF.</t>
        </r>
      </text>
    </comment>
    <comment ref="E3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2.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2" authorId="0" shapeId="0">
      <text>
        <r>
          <rPr>
            <sz val="9"/>
            <color indexed="81"/>
            <rFont val="Tahoma"/>
            <family val="2"/>
          </rPr>
          <t>Preencher com o nome completo do profissional dedicado ao projeto</t>
        </r>
        <r>
          <rPr>
            <sz val="9"/>
            <color indexed="81"/>
            <rFont val="Tahoma"/>
            <family val="2"/>
          </rPr>
          <t xml:space="preserve">
Atenção: O profissional deve fazer parte da equipe executora do projeto.</t>
        </r>
      </text>
    </comment>
    <comment ref="C12" authorId="0" shapeId="0">
      <text>
        <r>
          <rPr>
            <sz val="9"/>
            <color indexed="81"/>
            <rFont val="Tahoma"/>
            <family val="2"/>
          </rPr>
          <t>Preencher com o CPF do profissional dedicado ao projeto.</t>
        </r>
      </text>
    </comment>
    <comment ref="D12" authorId="0" shapeId="0">
      <text>
        <r>
          <rPr>
            <sz val="9"/>
            <color indexed="81"/>
            <rFont val="Tahoma"/>
            <family val="2"/>
          </rPr>
          <t xml:space="preserve">Preencher com o tipo de obrigação patronal.
Ex: INSS
</t>
        </r>
      </text>
    </comment>
    <comment ref="B38" authorId="0" shapeId="0">
      <text>
        <r>
          <rPr>
            <sz val="9"/>
            <color indexed="81"/>
            <rFont val="Tahoma"/>
            <family val="2"/>
          </rPr>
          <t>Assinatura do ordenador de despesas. Identificar a assinatura com nome e CPF.</t>
        </r>
      </text>
    </comment>
    <comment ref="D38"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3.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D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2" authorId="0" shapeId="0">
      <text>
        <r>
          <rPr>
            <sz val="9"/>
            <color indexed="81"/>
            <rFont val="Tahoma"/>
            <family val="2"/>
          </rPr>
          <t>Preencher com o nome do profissional dedicado ao projeto.</t>
        </r>
        <r>
          <rPr>
            <sz val="9"/>
            <color indexed="81"/>
            <rFont val="Tahoma"/>
            <family val="2"/>
          </rPr>
          <t xml:space="preserve">
</t>
        </r>
      </text>
    </comment>
    <comment ref="C12" authorId="0" shapeId="0">
      <text>
        <r>
          <rPr>
            <sz val="9"/>
            <color indexed="81"/>
            <rFont val="Tahoma"/>
            <family val="2"/>
          </rPr>
          <t>Preencher com o CPF do profissional dedicado ao projeto.</t>
        </r>
      </text>
    </comment>
    <comment ref="D12" authorId="0" shapeId="0">
      <text>
        <r>
          <rPr>
            <sz val="9"/>
            <color indexed="81"/>
            <rFont val="Tahoma"/>
            <family val="2"/>
          </rPr>
          <t>Preencher com o Nº de horas que o beneficiário se dedicou ao projeto.</t>
        </r>
      </text>
    </comment>
    <comment ref="E12" authorId="0" shapeId="0">
      <text>
        <r>
          <rPr>
            <sz val="9"/>
            <color indexed="81"/>
            <rFont val="Tahoma"/>
            <family val="2"/>
          </rPr>
          <t>Preencher com o valor unitário da hora de trabalho do profissional disponibilizado.</t>
        </r>
      </text>
    </comment>
    <comment ref="F12" authorId="0" shapeId="0">
      <text>
        <r>
          <rPr>
            <b/>
            <sz val="9"/>
            <color indexed="81"/>
            <rFont val="Tahoma"/>
            <family val="2"/>
          </rPr>
          <t xml:space="preserve">Preenchimento automático.
</t>
        </r>
        <r>
          <rPr>
            <sz val="9"/>
            <color indexed="81"/>
            <rFont val="Tahoma"/>
            <family val="2"/>
          </rPr>
          <t>= Valor Unitário da hora X Nº de horas dedicadas ao projeto</t>
        </r>
        <r>
          <rPr>
            <sz val="9"/>
            <color indexed="81"/>
            <rFont val="Tahoma"/>
            <family val="2"/>
          </rPr>
          <t xml:space="preserve">
</t>
        </r>
      </text>
    </comment>
    <comment ref="B37" authorId="0" shapeId="0">
      <text>
        <r>
          <rPr>
            <sz val="9"/>
            <color indexed="81"/>
            <rFont val="Tahoma"/>
            <family val="2"/>
          </rPr>
          <t>Assinatura do ordenador de despesas. Identificar a assinatura com nome e CPF.</t>
        </r>
      </text>
    </comment>
    <comment ref="E3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4.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2" authorId="0" shapeId="0">
      <text>
        <r>
          <rPr>
            <sz val="9"/>
            <color indexed="81"/>
            <rFont val="Tahoma"/>
            <family val="2"/>
          </rPr>
          <t>Preencher com o tipo de material de consumo que foi disponibilizado.
Ex: Reagente</t>
        </r>
      </text>
    </comment>
    <comment ref="C12" authorId="0" shapeId="0">
      <text>
        <r>
          <rPr>
            <sz val="9"/>
            <color indexed="81"/>
            <rFont val="Tahoma"/>
            <family val="2"/>
          </rPr>
          <t>Preencher com a quantidade do material de consumo que está sendo disponibilizado.</t>
        </r>
      </text>
    </comment>
    <comment ref="D12" authorId="0" shapeId="0">
      <text>
        <r>
          <rPr>
            <sz val="9"/>
            <color indexed="81"/>
            <rFont val="Tahoma"/>
            <family val="2"/>
          </rPr>
          <t>Preencher com o valor unitário do material de consumo disponibilizado.</t>
        </r>
      </text>
    </comment>
    <comment ref="E12" authorId="0" shapeId="0">
      <text>
        <r>
          <rPr>
            <b/>
            <sz val="9"/>
            <color indexed="81"/>
            <rFont val="Tahoma"/>
            <family val="2"/>
          </rPr>
          <t xml:space="preserve">Preenchimento automático
</t>
        </r>
        <r>
          <rPr>
            <sz val="9"/>
            <color indexed="81"/>
            <rFont val="Tahoma"/>
            <family val="2"/>
          </rPr>
          <t xml:space="preserve">= valor unitário X quantidade
</t>
        </r>
      </text>
    </comment>
    <comment ref="B37" authorId="0" shapeId="0">
      <text>
        <r>
          <rPr>
            <sz val="9"/>
            <color indexed="81"/>
            <rFont val="Tahoma"/>
            <family val="2"/>
          </rPr>
          <t>Assinatura do ordenador de despesas. Identificar a assinatura com nome e CPF.</t>
        </r>
      </text>
    </comment>
    <comment ref="D3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5.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D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2" authorId="0" shapeId="0">
      <text>
        <r>
          <rPr>
            <sz val="9"/>
            <color indexed="81"/>
            <rFont val="Tahoma"/>
            <family val="2"/>
          </rPr>
          <t xml:space="preserve">Preencher com o nome do profissional dedicado ao projeto.
</t>
        </r>
      </text>
    </comment>
    <comment ref="C12" authorId="0" shapeId="0">
      <text>
        <r>
          <rPr>
            <sz val="9"/>
            <color indexed="81"/>
            <rFont val="Tahoma"/>
            <family val="2"/>
          </rPr>
          <t>Preencher com o CPF do profissional dedicado ao projeto.</t>
        </r>
      </text>
    </comment>
    <comment ref="D12" authorId="0" shapeId="0">
      <text>
        <r>
          <rPr>
            <sz val="9"/>
            <color indexed="81"/>
            <rFont val="Tahoma"/>
            <family val="2"/>
          </rPr>
          <t>Preencher com o Nº de horas que o prestador do serviço se dedicou ao projeto.</t>
        </r>
      </text>
    </comment>
    <comment ref="E12" authorId="0" shapeId="0">
      <text>
        <r>
          <rPr>
            <sz val="9"/>
            <color indexed="81"/>
            <rFont val="Tahoma"/>
            <family val="2"/>
          </rPr>
          <t>Preencher com o valor unitário da hora de trabalho do profissional disponibilizado.</t>
        </r>
      </text>
    </comment>
    <comment ref="F12" authorId="0" shapeId="0">
      <text>
        <r>
          <rPr>
            <b/>
            <sz val="9"/>
            <color indexed="81"/>
            <rFont val="Tahoma"/>
            <family val="2"/>
          </rPr>
          <t xml:space="preserve">Preenchimento automático.
</t>
        </r>
        <r>
          <rPr>
            <sz val="9"/>
            <color indexed="81"/>
            <rFont val="Tahoma"/>
            <family val="2"/>
          </rPr>
          <t>= Valor Unitário da hora X Nº de horas dedicadas ao projeto</t>
        </r>
        <r>
          <rPr>
            <sz val="9"/>
            <color indexed="81"/>
            <rFont val="Tahoma"/>
            <family val="2"/>
          </rPr>
          <t xml:space="preserve">
</t>
        </r>
      </text>
    </comment>
    <comment ref="B37" authorId="0" shapeId="0">
      <text>
        <r>
          <rPr>
            <sz val="9"/>
            <color indexed="81"/>
            <rFont val="Tahoma"/>
            <family val="2"/>
          </rPr>
          <t>Assinatura do ordenador de despesas. Identificar a assinatura com nome e CPF.</t>
        </r>
      </text>
    </comment>
    <comment ref="E3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6.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3" authorId="0" shapeId="0">
      <text>
        <r>
          <rPr>
            <sz val="9"/>
            <color indexed="81"/>
            <rFont val="Tahoma"/>
            <family val="2"/>
          </rPr>
          <t>Preencher com o tipo de serviço disponibilizado.</t>
        </r>
      </text>
    </comment>
    <comment ref="E13" authorId="0" shapeId="0">
      <text>
        <r>
          <rPr>
            <b/>
            <sz val="9"/>
            <color indexed="81"/>
            <rFont val="Tahoma"/>
            <family val="2"/>
          </rPr>
          <t xml:space="preserve">Preenchimento automático.
</t>
        </r>
        <r>
          <rPr>
            <sz val="9"/>
            <color indexed="81"/>
            <rFont val="Tahoma"/>
            <family val="2"/>
          </rPr>
          <t>= Valor Unitário  X  quantidade</t>
        </r>
      </text>
    </comment>
    <comment ref="B37" authorId="0" shapeId="0">
      <text>
        <r>
          <rPr>
            <sz val="9"/>
            <color indexed="81"/>
            <rFont val="Tahoma"/>
            <family val="2"/>
          </rPr>
          <t>Assinatura do ordenador de despesas. Identificar a assinatura com nome e CPF.</t>
        </r>
      </text>
    </comment>
    <comment ref="D37"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7.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3" authorId="0" shapeId="0">
      <text>
        <r>
          <rPr>
            <sz val="9"/>
            <color indexed="81"/>
            <rFont val="Tahoma"/>
            <family val="2"/>
          </rPr>
          <t>Preencher com o tipo de instalação que foi disponibilizada para o projeto.</t>
        </r>
      </text>
    </comment>
    <comment ref="C13" authorId="0" shapeId="0">
      <text>
        <r>
          <rPr>
            <sz val="9"/>
            <color indexed="81"/>
            <rFont val="Tahoma"/>
            <family val="2"/>
          </rPr>
          <t>Preencher com o Número de horas que a instalação foi disponibilizada para o projeto.</t>
        </r>
      </text>
    </comment>
    <comment ref="D13" authorId="0" shapeId="0">
      <text>
        <r>
          <rPr>
            <sz val="9"/>
            <color indexed="81"/>
            <rFont val="Tahoma"/>
            <family val="2"/>
          </rPr>
          <t>Preencher com o valor unitário da hora da instalação.</t>
        </r>
      </text>
    </comment>
    <comment ref="E13" authorId="0" shapeId="0">
      <text>
        <r>
          <rPr>
            <b/>
            <sz val="9"/>
            <color indexed="81"/>
            <rFont val="Tahoma"/>
            <family val="2"/>
          </rPr>
          <t xml:space="preserve">Preenchimento automático:
</t>
        </r>
        <r>
          <rPr>
            <sz val="9"/>
            <color indexed="81"/>
            <rFont val="Tahoma"/>
            <family val="2"/>
          </rPr>
          <t>= Numero de horas X valor unitário da hora</t>
        </r>
        <r>
          <rPr>
            <sz val="9"/>
            <color indexed="81"/>
            <rFont val="Tahoma"/>
            <family val="2"/>
          </rPr>
          <t xml:space="preserve">
</t>
        </r>
      </text>
    </comment>
    <comment ref="B38" authorId="0" shapeId="0">
      <text>
        <r>
          <rPr>
            <sz val="9"/>
            <color indexed="81"/>
            <rFont val="Tahoma"/>
            <family val="2"/>
          </rPr>
          <t>Assinatura do ordenador de despesas. Identificar a assinatura com nome e CPF.</t>
        </r>
      </text>
    </comment>
    <comment ref="D38"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8.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3" authorId="0" shapeId="0">
      <text>
        <r>
          <rPr>
            <sz val="9"/>
            <color indexed="81"/>
            <rFont val="Tahoma"/>
            <family val="2"/>
          </rPr>
          <t>Preencher com o nome do equipamento disponibilizado para o projeto.</t>
        </r>
      </text>
    </comment>
    <comment ref="C13" authorId="0" shapeId="0">
      <text>
        <r>
          <rPr>
            <sz val="9"/>
            <color indexed="81"/>
            <rFont val="Tahoma"/>
            <family val="2"/>
          </rPr>
          <t>Preencher com o número de horas que o equipamento ficou disponibilizado para o projeto.</t>
        </r>
      </text>
    </comment>
    <comment ref="D13" authorId="0" shapeId="0">
      <text>
        <r>
          <rPr>
            <sz val="9"/>
            <color indexed="81"/>
            <rFont val="Tahoma"/>
            <family val="2"/>
          </rPr>
          <t xml:space="preserve">Preencher com o valor unitário referente a disponibilização do equipamento para o projeto. </t>
        </r>
      </text>
    </comment>
    <comment ref="E13" authorId="0" shapeId="0">
      <text>
        <r>
          <rPr>
            <b/>
            <sz val="9"/>
            <color indexed="81"/>
            <rFont val="Tahoma"/>
            <family val="2"/>
          </rPr>
          <t xml:space="preserve">Preenchimento automático:
</t>
        </r>
        <r>
          <rPr>
            <sz val="9"/>
            <color indexed="81"/>
            <rFont val="Tahoma"/>
            <family val="2"/>
          </rPr>
          <t>Nº de horas X Valor unitário da hora</t>
        </r>
        <r>
          <rPr>
            <sz val="9"/>
            <color indexed="81"/>
            <rFont val="Tahoma"/>
            <family val="2"/>
          </rPr>
          <t xml:space="preserve">
</t>
        </r>
      </text>
    </comment>
    <comment ref="B38" authorId="0" shapeId="0">
      <text>
        <r>
          <rPr>
            <sz val="9"/>
            <color indexed="81"/>
            <rFont val="Tahoma"/>
            <family val="2"/>
          </rPr>
          <t>Assinatura do ordenador de despesas. Identificar a assinatura com nome e CPF.</t>
        </r>
      </text>
    </comment>
    <comment ref="D38"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29.xml><?xml version="1.0" encoding="utf-8"?>
<comments xmlns="http://schemas.openxmlformats.org/spreadsheetml/2006/main">
  <authors>
    <author>fstiebler</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C8" authorId="0" shapeId="0">
      <text>
        <r>
          <rPr>
            <sz val="9"/>
            <color indexed="81"/>
            <rFont val="Tahoma"/>
            <family val="2"/>
          </rPr>
          <t>Indicar o nome do partícipe.</t>
        </r>
      </text>
    </comment>
    <comment ref="A10" authorId="0" shapeId="0">
      <text>
        <r>
          <rPr>
            <sz val="9"/>
            <color indexed="81"/>
            <rFont val="Tahoma"/>
            <family val="2"/>
          </rPr>
          <t>O envio desse formulário só é necessário caso o projeto possua despesas com esta rubrica.</t>
        </r>
      </text>
    </comment>
    <comment ref="B13" authorId="0" shapeId="0">
      <text>
        <r>
          <rPr>
            <sz val="9"/>
            <color indexed="81"/>
            <rFont val="Tahoma"/>
            <family val="2"/>
          </rPr>
          <t>Preencher com o nome do equipamento disponibilizado para o projeto.</t>
        </r>
      </text>
    </comment>
    <comment ref="C13" authorId="0" shapeId="0">
      <text>
        <r>
          <rPr>
            <sz val="9"/>
            <color indexed="81"/>
            <rFont val="Tahoma"/>
            <family val="2"/>
          </rPr>
          <t>Preencher com o número de horas que o equipamento ficou disponibilizado para o projeto.</t>
        </r>
      </text>
    </comment>
    <comment ref="D13" authorId="0" shapeId="0">
      <text>
        <r>
          <rPr>
            <sz val="9"/>
            <color indexed="81"/>
            <rFont val="Tahoma"/>
            <family val="2"/>
          </rPr>
          <t>Preencher com o valor unitário referente a disponibilização do equipamento para o projeto.</t>
        </r>
      </text>
    </comment>
    <comment ref="E13" authorId="0" shapeId="0">
      <text>
        <r>
          <rPr>
            <b/>
            <sz val="9"/>
            <color indexed="81"/>
            <rFont val="Tahoma"/>
            <family val="2"/>
          </rPr>
          <t xml:space="preserve">Preenchimento automático:
</t>
        </r>
        <r>
          <rPr>
            <sz val="9"/>
            <color indexed="81"/>
            <rFont val="Tahoma"/>
            <family val="2"/>
          </rPr>
          <t>Nº de horas X Valor unitário da hora</t>
        </r>
        <r>
          <rPr>
            <sz val="9"/>
            <color indexed="81"/>
            <rFont val="Tahoma"/>
            <family val="2"/>
          </rPr>
          <t xml:space="preserve">
</t>
        </r>
      </text>
    </comment>
    <comment ref="B38" authorId="0" shapeId="0">
      <text>
        <r>
          <rPr>
            <sz val="9"/>
            <color indexed="81"/>
            <rFont val="Tahoma"/>
            <family val="2"/>
          </rPr>
          <t>Assinatura do ordenador de despesas. Identificar a assinatura com nome e CPF.</t>
        </r>
      </text>
    </comment>
    <comment ref="D38"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3.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do beneficiário que recebeu o vencimento</t>
        </r>
        <r>
          <rPr>
            <sz val="9"/>
            <color indexed="81"/>
            <rFont val="Tahoma"/>
            <family val="2"/>
          </rPr>
          <t xml:space="preserve">
Atenção: o beneficiário deve fazer parte da equipe executora do projeto.</t>
        </r>
      </text>
    </comment>
    <comment ref="C14" authorId="0" shapeId="0">
      <text>
        <r>
          <rPr>
            <sz val="9"/>
            <color indexed="81"/>
            <rFont val="Tahoma"/>
            <family val="2"/>
          </rPr>
          <t>Preencher com o CPF do beneficiário que recebeu o vencimento.</t>
        </r>
        <r>
          <rPr>
            <sz val="9"/>
            <color indexed="81"/>
            <rFont val="Tahoma"/>
            <family val="2"/>
          </rPr>
          <t xml:space="preserve">
</t>
        </r>
      </text>
    </comment>
    <comment ref="D14" authorId="0" shapeId="0">
      <text>
        <r>
          <rPr>
            <sz val="9"/>
            <color indexed="81"/>
            <rFont val="Tahoma"/>
            <family val="2"/>
          </rPr>
          <t>Preencher com o tipo de obrigação patronal (INSS, FGTS,...), benefício (assistência médica, vale alimentação,...) ou se vencimento, escrever "vencimento".</t>
        </r>
      </text>
    </comment>
    <comment ref="E14" authorId="0" shapeId="0">
      <text>
        <r>
          <rPr>
            <sz val="9"/>
            <color indexed="81"/>
            <rFont val="Tahoma"/>
            <family val="2"/>
          </rPr>
          <t>Preencher com a mesma descrição do item previsto na relação de itens vigente do projeto.</t>
        </r>
      </text>
    </comment>
    <comment ref="F14" authorId="0" shapeId="0">
      <text>
        <r>
          <rPr>
            <sz val="9"/>
            <color indexed="81"/>
            <rFont val="Tahoma"/>
            <family val="2"/>
          </rPr>
          <t>Preencher com o número do comprovante de pagamento ou equivalente.</t>
        </r>
      </text>
    </comment>
    <comment ref="G14" authorId="0" shapeId="0">
      <text>
        <r>
          <rPr>
            <sz val="9"/>
            <color indexed="81"/>
            <rFont val="Tahoma"/>
            <family val="2"/>
          </rPr>
          <t>Preencher com a data do comprovante de pagamento ou equivalente.</t>
        </r>
      </text>
    </comment>
    <comment ref="H14" authorId="0" shapeId="0">
      <text>
        <r>
          <rPr>
            <sz val="9"/>
            <color indexed="81"/>
            <rFont val="Tahoma"/>
            <family val="2"/>
          </rPr>
          <t>Preencher com o Número do cheque ou equivalente utilizado para o pagamento desta despesa.</t>
        </r>
      </text>
    </comment>
    <comment ref="I14" authorId="0" shapeId="0">
      <text>
        <r>
          <rPr>
            <sz val="9"/>
            <color indexed="81"/>
            <rFont val="Tahoma"/>
            <family val="2"/>
          </rPr>
          <t xml:space="preserve">Preencher com a data que a despesa foi debitada da conta do convênio.
</t>
        </r>
      </text>
    </comment>
    <comment ref="J14" authorId="0" shapeId="0">
      <text>
        <r>
          <rPr>
            <sz val="9"/>
            <color indexed="81"/>
            <rFont val="Tahoma"/>
            <family val="2"/>
          </rPr>
          <t>Preencher com o valor da despesa executada.</t>
        </r>
        <r>
          <rPr>
            <sz val="9"/>
            <color indexed="81"/>
            <rFont val="Tahoma"/>
            <family val="2"/>
          </rPr>
          <t xml:space="preserve">
</t>
        </r>
      </text>
    </comment>
    <comment ref="B110" authorId="0" shapeId="0">
      <text>
        <r>
          <rPr>
            <sz val="9"/>
            <color indexed="81"/>
            <rFont val="Tahoma"/>
            <family val="2"/>
          </rPr>
          <t>Preencher caso tenha ocorrido devoluções ou estornos para a conta do convênio.</t>
        </r>
      </text>
    </comment>
    <comment ref="B111" authorId="1" shapeId="0">
      <text>
        <r>
          <rPr>
            <sz val="9"/>
            <color indexed="81"/>
            <rFont val="Tahoma"/>
            <family val="2"/>
          </rPr>
          <t>Preencher com o nome do BENEFICIÁRIO para o qual houve a restituição.</t>
        </r>
      </text>
    </comment>
    <comment ref="C111" authorId="1" shapeId="0">
      <text>
        <r>
          <rPr>
            <sz val="9"/>
            <color indexed="81"/>
            <rFont val="Tahoma"/>
            <family val="2"/>
          </rPr>
          <t>Preencher com o CPF do BENEFICIÁRIO para o qual houve a restituição.</t>
        </r>
      </text>
    </comment>
    <comment ref="D111" authorId="0" shapeId="0">
      <text>
        <r>
          <rPr>
            <sz val="9"/>
            <color indexed="81"/>
            <rFont val="Tahoma"/>
            <family val="2"/>
          </rPr>
          <t>Preencher com o Tipo de Obrigação Patronal ou Benefício do BENEFICIÁRIO para o qual houve a restituição.</t>
        </r>
      </text>
    </comment>
    <comment ref="E111" authorId="0" shapeId="0">
      <text>
        <r>
          <rPr>
            <sz val="9"/>
            <color indexed="81"/>
            <rFont val="Tahoma"/>
            <family val="2"/>
          </rPr>
          <t>Preencher com a mesma descrição do item previsto na relação de itens vigente do projeto.</t>
        </r>
      </text>
    </comment>
    <comment ref="F111" authorId="1" shapeId="0">
      <text>
        <r>
          <rPr>
            <sz val="9"/>
            <color indexed="81"/>
            <rFont val="Tahoma"/>
            <family val="2"/>
          </rPr>
          <t>Preencher com o "nº do cheque ou equivalente" para o qual houve restituição.</t>
        </r>
      </text>
    </comment>
    <comment ref="G111" authorId="1" shapeId="0">
      <text>
        <r>
          <rPr>
            <sz val="9"/>
            <color indexed="81"/>
            <rFont val="Tahoma"/>
            <family val="2"/>
          </rPr>
          <t>Preencher com a "Data da compensação do cheque" / débito na conta corrente.</t>
        </r>
      </text>
    </comment>
    <comment ref="H111" authorId="1" shapeId="0">
      <text>
        <r>
          <rPr>
            <sz val="9"/>
            <color indexed="81"/>
            <rFont val="Tahoma"/>
            <family val="2"/>
          </rPr>
          <t>Preencher com o nº do documento que consta no extrato bancário referente ao crédito na conta corrente.</t>
        </r>
      </text>
    </comment>
    <comment ref="I111" authorId="1" shapeId="0">
      <text>
        <r>
          <rPr>
            <sz val="9"/>
            <color indexed="81"/>
            <rFont val="Tahoma"/>
            <family val="2"/>
          </rPr>
          <t>Preencher com a data do depósito da restituição na conta corrente.</t>
        </r>
      </text>
    </comment>
    <comment ref="J111" authorId="1" shapeId="0">
      <text>
        <r>
          <rPr>
            <sz val="9"/>
            <color indexed="81"/>
            <rFont val="Tahoma"/>
            <family val="2"/>
          </rPr>
          <t>Preencher com o valor do crédito efetuado.</t>
        </r>
      </text>
    </comment>
    <comment ref="B121" authorId="0" shapeId="0">
      <text>
        <r>
          <rPr>
            <sz val="9"/>
            <color indexed="81"/>
            <rFont val="Tahoma"/>
            <family val="2"/>
          </rPr>
          <t>Assinatura do ordenador de despesas. Identificar a assinatura com nome e CPF.</t>
        </r>
      </text>
    </comment>
    <comment ref="F121" authorId="0" shapeId="0">
      <text>
        <r>
          <rPr>
            <sz val="9"/>
            <color indexed="81"/>
            <rFont val="Tahoma"/>
            <family val="2"/>
          </rPr>
          <t>Assinatura do coordenador do projeto. Identificar a assinatura com nome e CPF.</t>
        </r>
        <r>
          <rPr>
            <sz val="9"/>
            <color indexed="81"/>
            <rFont val="Tahoma"/>
            <family val="2"/>
          </rPr>
          <t xml:space="preserve">
</t>
        </r>
      </text>
    </comment>
    <comment ref="G121"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30.xml><?xml version="1.0" encoding="utf-8"?>
<comments xmlns="http://schemas.openxmlformats.org/spreadsheetml/2006/main">
  <authors>
    <author>fstiebler</author>
  </authors>
  <commentList>
    <comment ref="B3" authorId="0" shapeId="0">
      <text>
        <r>
          <rPr>
            <b/>
            <sz val="9"/>
            <color indexed="81"/>
            <rFont val="Tahoma"/>
            <family val="2"/>
          </rPr>
          <t>Preenchimento automático</t>
        </r>
        <r>
          <rPr>
            <sz val="9"/>
            <color indexed="81"/>
            <rFont val="Tahoma"/>
            <family val="2"/>
          </rPr>
          <t xml:space="preserve">. Preencher o número do convênio FINEP no ANEXO 1.
</t>
        </r>
      </text>
    </comment>
    <comment ref="B4"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B5"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B6"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7" authorId="0" shapeId="0">
      <text>
        <r>
          <rPr>
            <sz val="9"/>
            <color indexed="81"/>
            <rFont val="Tahoma"/>
            <family val="2"/>
          </rPr>
          <t>Preencher a opção recursos FINEP ou Contrapartida.</t>
        </r>
      </text>
    </comment>
    <comment ref="C11" authorId="0" shapeId="0">
      <text>
        <r>
          <rPr>
            <sz val="9"/>
            <color indexed="81"/>
            <rFont val="Tahoma"/>
            <family val="2"/>
          </rPr>
          <t>Preencher com o saldo disponível na conta corrente do convênio na data final do Período Abrangido por este Relatório.</t>
        </r>
        <r>
          <rPr>
            <sz val="9"/>
            <color indexed="81"/>
            <rFont val="Tahoma"/>
            <family val="2"/>
          </rPr>
          <t xml:space="preserve">
</t>
        </r>
      </text>
    </comment>
    <comment ref="C12" authorId="0" shapeId="0">
      <text>
        <r>
          <rPr>
            <sz val="9"/>
            <color indexed="81"/>
            <rFont val="Tahoma"/>
            <family val="2"/>
          </rPr>
          <t>Preencher com o saldo disponível na conta de aplicação financeira na data final do Período Abrangido por este Relatório.</t>
        </r>
      </text>
    </comment>
    <comment ref="A15" authorId="0" shapeId="0">
      <text>
        <r>
          <rPr>
            <sz val="9"/>
            <color indexed="81"/>
            <rFont val="Tahoma"/>
            <family val="2"/>
          </rPr>
          <t xml:space="preserve">Preencher com a descrição da(s) restituição(ões) que ainda não foram creditadas na conta até o fim do período demonstrado da prestação de contas.
EX: Tarifa bancária ainda não estornada para a conta
</t>
        </r>
      </text>
    </comment>
    <comment ref="A50" authorId="0" shapeId="0">
      <text>
        <r>
          <rPr>
            <sz val="9"/>
            <color indexed="81"/>
            <rFont val="Tahoma"/>
            <family val="2"/>
          </rPr>
          <t>Preencher com os valores que já foram comprometidos e que ainda não foram debitados da conta.
Ex: Cheque já emitido que ainda não foi compensado</t>
        </r>
        <r>
          <rPr>
            <sz val="9"/>
            <color indexed="81"/>
            <rFont val="Tahoma"/>
            <family val="2"/>
          </rPr>
          <t xml:space="preserve">
</t>
        </r>
      </text>
    </comment>
  </commentList>
</comments>
</file>

<file path=xl/comments4.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do beneficiário que recebeu o vencimento</t>
        </r>
        <r>
          <rPr>
            <sz val="9"/>
            <color indexed="81"/>
            <rFont val="Tahoma"/>
            <family val="2"/>
          </rPr>
          <t xml:space="preserve">
Atenção: o beneficiário deve fazer parte da equipe executora do projeto.</t>
        </r>
      </text>
    </comment>
    <comment ref="C14" authorId="0" shapeId="0">
      <text>
        <r>
          <rPr>
            <sz val="9"/>
            <color indexed="81"/>
            <rFont val="Tahoma"/>
            <family val="2"/>
          </rPr>
          <t>Preencher com o CPF do beneficiário que recebeu o vencimento.</t>
        </r>
        <r>
          <rPr>
            <sz val="9"/>
            <color indexed="81"/>
            <rFont val="Tahoma"/>
            <family val="2"/>
          </rPr>
          <t xml:space="preserve">
</t>
        </r>
      </text>
    </comment>
    <comment ref="D14" authorId="0" shapeId="0">
      <text>
        <r>
          <rPr>
            <sz val="9"/>
            <color indexed="81"/>
            <rFont val="Tahoma"/>
            <family val="2"/>
          </rPr>
          <t>Preencher com a mesma descrição do item previsto na relação de itens vigente do projeto.</t>
        </r>
      </text>
    </comment>
    <comment ref="E14" authorId="0" shapeId="0">
      <text>
        <r>
          <rPr>
            <sz val="9"/>
            <color indexed="81"/>
            <rFont val="Tahoma"/>
            <family val="2"/>
          </rPr>
          <t>Preencher com o número do comprovante de pagamento ou equivalente.</t>
        </r>
      </text>
    </comment>
    <comment ref="F14" authorId="0" shapeId="0">
      <text>
        <r>
          <rPr>
            <sz val="9"/>
            <color indexed="81"/>
            <rFont val="Tahoma"/>
            <family val="2"/>
          </rPr>
          <t>Preencher com a data do comprovante de pagamento ou equivalente.</t>
        </r>
      </text>
    </comment>
    <comment ref="G14" authorId="0" shapeId="0">
      <text>
        <r>
          <rPr>
            <sz val="9"/>
            <color indexed="81"/>
            <rFont val="Tahoma"/>
            <family val="2"/>
          </rPr>
          <t>Preencher com o Número do cheque ou equivalente utilizado para o pagamento desta despesa.</t>
        </r>
      </text>
    </comment>
    <comment ref="H14" authorId="0" shapeId="0">
      <text>
        <r>
          <rPr>
            <sz val="9"/>
            <color indexed="81"/>
            <rFont val="Tahoma"/>
            <family val="2"/>
          </rPr>
          <t xml:space="preserve">Preencher com a data que a despesa foi debitada da conta do convênio.
</t>
        </r>
      </text>
    </comment>
    <comment ref="I14" authorId="0" shapeId="0">
      <text>
        <r>
          <rPr>
            <sz val="9"/>
            <color indexed="81"/>
            <rFont val="Tahoma"/>
            <family val="2"/>
          </rPr>
          <t>Preencher com o valor da despesa executada.</t>
        </r>
        <r>
          <rPr>
            <sz val="9"/>
            <color indexed="81"/>
            <rFont val="Tahoma"/>
            <family val="2"/>
          </rPr>
          <t xml:space="preserve">
</t>
        </r>
      </text>
    </comment>
    <comment ref="B36" authorId="0" shapeId="0">
      <text>
        <r>
          <rPr>
            <sz val="9"/>
            <color indexed="81"/>
            <rFont val="Tahoma"/>
            <family val="2"/>
          </rPr>
          <t xml:space="preserve">Preencher caso tenha ocorrido devoluções ou estornos para a conta do convênio.
</t>
        </r>
      </text>
    </comment>
    <comment ref="B37" authorId="1" shapeId="0">
      <text>
        <r>
          <rPr>
            <sz val="9"/>
            <color indexed="81"/>
            <rFont val="Tahoma"/>
            <family val="2"/>
          </rPr>
          <t>Preencher com o nome do BENEFICIÁRIO para o qual houve a restituição.</t>
        </r>
      </text>
    </comment>
    <comment ref="C37" authorId="1" shapeId="0">
      <text>
        <r>
          <rPr>
            <sz val="9"/>
            <color indexed="81"/>
            <rFont val="Tahoma"/>
            <family val="2"/>
          </rPr>
          <t>Preencher com o CPF do BENEFICIÁRIO para o qual houve a restituição.</t>
        </r>
      </text>
    </comment>
    <comment ref="D37" authorId="0" shapeId="0">
      <text>
        <r>
          <rPr>
            <sz val="9"/>
            <color indexed="81"/>
            <rFont val="Tahoma"/>
            <family val="2"/>
          </rPr>
          <t>Preencher com a mesma descrição do item previsto na relação de itens vigente do projeto.</t>
        </r>
      </text>
    </comment>
    <comment ref="E37" authorId="1" shapeId="0">
      <text>
        <r>
          <rPr>
            <sz val="9"/>
            <color indexed="81"/>
            <rFont val="Tahoma"/>
            <family val="2"/>
          </rPr>
          <t>Preencher com o "nº do cheque ou equivalente" para o qual houve restituição.</t>
        </r>
      </text>
    </comment>
    <comment ref="F37" authorId="1" shapeId="0">
      <text>
        <r>
          <rPr>
            <sz val="9"/>
            <color indexed="81"/>
            <rFont val="Tahoma"/>
            <family val="2"/>
          </rPr>
          <t>Preencher com a "Data da compensação do cheque" / débito na conta corrente.</t>
        </r>
      </text>
    </comment>
    <comment ref="G37" authorId="1" shapeId="0">
      <text>
        <r>
          <rPr>
            <sz val="9"/>
            <color indexed="81"/>
            <rFont val="Tahoma"/>
            <family val="2"/>
          </rPr>
          <t>Preencher com o nº do documento que consta no extrato bancário referente ao crédito na conta corrente.</t>
        </r>
      </text>
    </comment>
    <comment ref="H37" authorId="1" shapeId="0">
      <text>
        <r>
          <rPr>
            <sz val="9"/>
            <color indexed="81"/>
            <rFont val="Tahoma"/>
            <family val="2"/>
          </rPr>
          <t>Preencher com a data do depósito da restituição na conta corrente.</t>
        </r>
      </text>
    </comment>
    <comment ref="I37" authorId="1" shapeId="0">
      <text>
        <r>
          <rPr>
            <sz val="9"/>
            <color indexed="81"/>
            <rFont val="Tahoma"/>
            <family val="2"/>
          </rPr>
          <t>Preencher com o valor do crédito efetuado.</t>
        </r>
      </text>
    </comment>
    <comment ref="B45" authorId="0" shapeId="0">
      <text>
        <r>
          <rPr>
            <sz val="9"/>
            <color indexed="81"/>
            <rFont val="Tahoma"/>
            <family val="2"/>
          </rPr>
          <t>Assinatura do ordenador de despesas. Identificar a assinatura com nome e CPF.</t>
        </r>
      </text>
    </comment>
    <comment ref="G45"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5.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do beneficiário que recebeu o vencimento</t>
        </r>
        <r>
          <rPr>
            <sz val="9"/>
            <color indexed="81"/>
            <rFont val="Tahoma"/>
            <family val="2"/>
          </rPr>
          <t xml:space="preserve">
Atenção: o beneficiário deve fazer parte da equipe executora do projeto.</t>
        </r>
      </text>
    </comment>
    <comment ref="C14" authorId="0" shapeId="0">
      <text>
        <r>
          <rPr>
            <sz val="9"/>
            <color indexed="81"/>
            <rFont val="Tahoma"/>
            <family val="2"/>
          </rPr>
          <t>Preencher com o CPF do beneficiário que recebeu o vencimento.</t>
        </r>
        <r>
          <rPr>
            <sz val="9"/>
            <color indexed="81"/>
            <rFont val="Tahoma"/>
            <family val="2"/>
          </rPr>
          <t xml:space="preserve">
</t>
        </r>
      </text>
    </comment>
    <comment ref="D14" authorId="0" shapeId="0">
      <text>
        <r>
          <rPr>
            <sz val="9"/>
            <color indexed="81"/>
            <rFont val="Tahoma"/>
            <family val="2"/>
          </rPr>
          <t>Preencher com o tipo de obrigação patronal (previsto em lei)
Ex: INSS e FGTS</t>
        </r>
      </text>
    </comment>
    <comment ref="E14" authorId="0" shapeId="0">
      <text>
        <r>
          <rPr>
            <sz val="9"/>
            <color indexed="81"/>
            <rFont val="Tahoma"/>
            <family val="2"/>
          </rPr>
          <t>Preencher com a mesma descrição do item previsto na relação de itens vigente do projeto.</t>
        </r>
      </text>
    </comment>
    <comment ref="F14" authorId="0" shapeId="0">
      <text>
        <r>
          <rPr>
            <sz val="9"/>
            <color indexed="81"/>
            <rFont val="Tahoma"/>
            <family val="2"/>
          </rPr>
          <t>Preencher com o número do comprovante de pagamento ou equivalente.</t>
        </r>
      </text>
    </comment>
    <comment ref="G14" authorId="0" shapeId="0">
      <text>
        <r>
          <rPr>
            <sz val="9"/>
            <color indexed="81"/>
            <rFont val="Tahoma"/>
            <family val="2"/>
          </rPr>
          <t>Preencher com a data do comprovante de pagamento ou equivalente.</t>
        </r>
      </text>
    </comment>
    <comment ref="H14" authorId="0" shapeId="0">
      <text>
        <r>
          <rPr>
            <sz val="9"/>
            <color indexed="81"/>
            <rFont val="Tahoma"/>
            <family val="2"/>
          </rPr>
          <t>Preencher com o Número do cheque ou equivalente utilizado para o pagamento desta despesa.</t>
        </r>
      </text>
    </comment>
    <comment ref="I14" authorId="0" shapeId="0">
      <text>
        <r>
          <rPr>
            <sz val="9"/>
            <color indexed="81"/>
            <rFont val="Tahoma"/>
            <family val="2"/>
          </rPr>
          <t xml:space="preserve">Preencher com a data que a despesa foi debitada da conta do convênio.
</t>
        </r>
      </text>
    </comment>
    <comment ref="J14" authorId="0" shapeId="0">
      <text>
        <r>
          <rPr>
            <sz val="9"/>
            <color indexed="81"/>
            <rFont val="Tahoma"/>
            <family val="2"/>
          </rPr>
          <t>Preencher com o valor da despesa executada.</t>
        </r>
        <r>
          <rPr>
            <sz val="9"/>
            <color indexed="81"/>
            <rFont val="Tahoma"/>
            <family val="2"/>
          </rPr>
          <t xml:space="preserve">
</t>
        </r>
      </text>
    </comment>
    <comment ref="B36" authorId="0" shapeId="0">
      <text>
        <r>
          <rPr>
            <sz val="9"/>
            <color indexed="81"/>
            <rFont val="Tahoma"/>
            <family val="2"/>
          </rPr>
          <t>Preencher caso tenha ocorrido devoluções ou estornos para a conta do convênio.</t>
        </r>
      </text>
    </comment>
    <comment ref="B37" authorId="1" shapeId="0">
      <text>
        <r>
          <rPr>
            <sz val="9"/>
            <color indexed="81"/>
            <rFont val="Tahoma"/>
            <family val="2"/>
          </rPr>
          <t>Preencher com o nome do BENEFICIÁRIO para o qual houve a restituição.</t>
        </r>
      </text>
    </comment>
    <comment ref="C37" authorId="1" shapeId="0">
      <text>
        <r>
          <rPr>
            <sz val="9"/>
            <color indexed="81"/>
            <rFont val="Tahoma"/>
            <family val="2"/>
          </rPr>
          <t>Preencher com o CPF do BENEFICIÁRIO para o qual houve a restituição.</t>
        </r>
      </text>
    </comment>
    <comment ref="D37" authorId="1" shapeId="0">
      <text>
        <r>
          <rPr>
            <sz val="9"/>
            <color indexed="81"/>
            <rFont val="Tahoma"/>
            <family val="2"/>
          </rPr>
          <t>Preencher com o Tipo de Obrigação Patronal do Beneficiário para o qual houve a restituição.</t>
        </r>
      </text>
    </comment>
    <comment ref="E37" authorId="0" shapeId="0">
      <text>
        <r>
          <rPr>
            <sz val="9"/>
            <color indexed="81"/>
            <rFont val="Tahoma"/>
            <family val="2"/>
          </rPr>
          <t>Preencher com a mesma descrição do item previsto na relação de itens vigente do projeto.</t>
        </r>
      </text>
    </comment>
    <comment ref="F37" authorId="1" shapeId="0">
      <text>
        <r>
          <rPr>
            <sz val="9"/>
            <color indexed="81"/>
            <rFont val="Tahoma"/>
            <family val="2"/>
          </rPr>
          <t>Preencher com o "nº do cheque ou equivalente" para o qual houve restituição.</t>
        </r>
      </text>
    </comment>
    <comment ref="G37" authorId="1" shapeId="0">
      <text>
        <r>
          <rPr>
            <sz val="9"/>
            <color indexed="81"/>
            <rFont val="Tahoma"/>
            <family val="2"/>
          </rPr>
          <t>Preencher com a "Data da compensação do cheque" / débito na conta corrente.</t>
        </r>
      </text>
    </comment>
    <comment ref="H37" authorId="1" shapeId="0">
      <text>
        <r>
          <rPr>
            <sz val="9"/>
            <color indexed="81"/>
            <rFont val="Tahoma"/>
            <family val="2"/>
          </rPr>
          <t>Preencher com o nº do documento que consta no extrato bancário referente ao crédito na conta corrente.</t>
        </r>
      </text>
    </comment>
    <comment ref="I37" authorId="1" shapeId="0">
      <text>
        <r>
          <rPr>
            <sz val="9"/>
            <color indexed="81"/>
            <rFont val="Tahoma"/>
            <family val="2"/>
          </rPr>
          <t>Preencher com a data do depósito da restituição na conta corrente.</t>
        </r>
      </text>
    </comment>
    <comment ref="J37" authorId="1" shapeId="0">
      <text>
        <r>
          <rPr>
            <sz val="9"/>
            <color indexed="81"/>
            <rFont val="Tahoma"/>
            <family val="2"/>
          </rPr>
          <t>Preencher com o valor do crédito efetuado.</t>
        </r>
      </text>
    </comment>
    <comment ref="B46" authorId="0" shapeId="0">
      <text>
        <r>
          <rPr>
            <sz val="9"/>
            <color indexed="81"/>
            <rFont val="Tahoma"/>
            <family val="2"/>
          </rPr>
          <t>Assinatura do ordenador de despesas. Identificar a assinatura com nome e CPF.</t>
        </r>
      </text>
    </comment>
    <comment ref="F46"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6.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do beneficiário que recebeu o vencimento</t>
        </r>
        <r>
          <rPr>
            <sz val="9"/>
            <color indexed="81"/>
            <rFont val="Tahoma"/>
            <family val="2"/>
          </rPr>
          <t xml:space="preserve">
Atenção: o beneficiário deve fazer parte da equipe executora do projeto.</t>
        </r>
      </text>
    </comment>
    <comment ref="C14" authorId="0" shapeId="0">
      <text>
        <r>
          <rPr>
            <sz val="9"/>
            <color indexed="81"/>
            <rFont val="Tahoma"/>
            <family val="2"/>
          </rPr>
          <t>Preencher com o CPF do beneficiário que recebeu o vencimento.</t>
        </r>
        <r>
          <rPr>
            <sz val="9"/>
            <color indexed="81"/>
            <rFont val="Tahoma"/>
            <family val="2"/>
          </rPr>
          <t xml:space="preserve">
</t>
        </r>
      </text>
    </comment>
    <comment ref="D14" authorId="0" shapeId="0">
      <text>
        <r>
          <rPr>
            <sz val="9"/>
            <color indexed="81"/>
            <rFont val="Tahoma"/>
            <family val="2"/>
          </rPr>
          <t>Preencher o destino da da viagem.</t>
        </r>
      </text>
    </comment>
    <comment ref="E14" authorId="0" shapeId="0">
      <text>
        <r>
          <rPr>
            <sz val="9"/>
            <color indexed="81"/>
            <rFont val="Tahoma"/>
            <family val="2"/>
          </rPr>
          <t>Preencher com o número de diárias utilizadas.</t>
        </r>
      </text>
    </comment>
    <comment ref="F14" authorId="0" shapeId="0">
      <text>
        <r>
          <rPr>
            <sz val="9"/>
            <color indexed="81"/>
            <rFont val="Tahoma"/>
            <family val="2"/>
          </rPr>
          <t>Preencher com o nome do evento para o qual a diária se destina.</t>
        </r>
      </text>
    </comment>
    <comment ref="G14" authorId="0" shapeId="0">
      <text>
        <r>
          <rPr>
            <sz val="9"/>
            <color indexed="81"/>
            <rFont val="Tahoma"/>
            <family val="2"/>
          </rPr>
          <t xml:space="preserve">Preencher com a mesma descrição do item previsto na relação de itens atual do projeto.
</t>
        </r>
      </text>
    </comment>
    <comment ref="H14" authorId="0" shapeId="0">
      <text>
        <r>
          <rPr>
            <sz val="9"/>
            <color indexed="81"/>
            <rFont val="Tahoma"/>
            <family val="2"/>
          </rPr>
          <t>Preencher com o Número do recibo da diária ou equivalente.</t>
        </r>
      </text>
    </comment>
    <comment ref="I14" authorId="0" shapeId="0">
      <text>
        <r>
          <rPr>
            <sz val="9"/>
            <color indexed="81"/>
            <rFont val="Tahoma"/>
            <family val="2"/>
          </rPr>
          <t>Preencher com a data do recibo da diária ou equivalente.</t>
        </r>
      </text>
    </comment>
    <comment ref="J14" authorId="0" shapeId="0">
      <text>
        <r>
          <rPr>
            <sz val="9"/>
            <color indexed="81"/>
            <rFont val="Tahoma"/>
            <family val="2"/>
          </rPr>
          <t>Preencher com o Número do cheque ou equivalente utilizado para o pagamento desta despesa.</t>
        </r>
      </text>
    </comment>
    <comment ref="K14" authorId="0" shapeId="0">
      <text>
        <r>
          <rPr>
            <sz val="9"/>
            <color indexed="81"/>
            <rFont val="Tahoma"/>
            <family val="2"/>
          </rPr>
          <t xml:space="preserve">Preencher com a data que a despesa foi debitada da conta do convênio.
</t>
        </r>
      </text>
    </comment>
    <comment ref="L14" authorId="0" shapeId="0">
      <text>
        <r>
          <rPr>
            <sz val="9"/>
            <color indexed="81"/>
            <rFont val="Tahoma"/>
            <family val="2"/>
          </rPr>
          <t>Preencher com o valor da despesa executada.</t>
        </r>
        <r>
          <rPr>
            <sz val="9"/>
            <color indexed="81"/>
            <rFont val="Tahoma"/>
            <family val="2"/>
          </rPr>
          <t xml:space="preserve">
</t>
        </r>
      </text>
    </comment>
    <comment ref="B28" authorId="0" shapeId="0">
      <text>
        <r>
          <rPr>
            <sz val="9"/>
            <color indexed="81"/>
            <rFont val="Tahoma"/>
            <family val="2"/>
          </rPr>
          <t xml:space="preserve">Preencher caso tenha ocorrido devoluções ou estornos para a conta do convênio.
</t>
        </r>
      </text>
    </comment>
    <comment ref="B29" authorId="1" shapeId="0">
      <text>
        <r>
          <rPr>
            <sz val="9"/>
            <color indexed="81"/>
            <rFont val="Tahoma"/>
            <family val="2"/>
          </rPr>
          <t>Preencher com o nome do BENEFICIÁRIO para o qual houve a restituição.</t>
        </r>
      </text>
    </comment>
    <comment ref="C29" authorId="1" shapeId="0">
      <text>
        <r>
          <rPr>
            <sz val="9"/>
            <color indexed="81"/>
            <rFont val="Tahoma"/>
            <family val="2"/>
          </rPr>
          <t>Preencher com o CPF do BENEFICIÁRIO para o qual houve a restituição.</t>
        </r>
      </text>
    </comment>
    <comment ref="D29" authorId="1" shapeId="0">
      <text>
        <r>
          <rPr>
            <sz val="9"/>
            <color indexed="81"/>
            <rFont val="Tahoma"/>
            <family val="2"/>
          </rPr>
          <t>Preencher com o Destino do BENEFICIÁRIO para o qual houve a restituição.</t>
        </r>
      </text>
    </comment>
    <comment ref="E29" authorId="0" shapeId="0">
      <text>
        <r>
          <rPr>
            <sz val="9"/>
            <color indexed="81"/>
            <rFont val="Tahoma"/>
            <family val="2"/>
          </rPr>
          <t>Preencher com o número de diárias utilizadas.</t>
        </r>
      </text>
    </comment>
    <comment ref="F29" authorId="1" shapeId="0">
      <text>
        <r>
          <rPr>
            <sz val="9"/>
            <color indexed="81"/>
            <rFont val="Tahoma"/>
            <family val="2"/>
          </rPr>
          <t>Preencher com o Evento que o BENEFICIÁRIO participou, para o qual houve a restituição.</t>
        </r>
      </text>
    </comment>
    <comment ref="G29" authorId="0" shapeId="0">
      <text>
        <r>
          <rPr>
            <sz val="9"/>
            <color indexed="81"/>
            <rFont val="Tahoma"/>
            <family val="2"/>
          </rPr>
          <t>Preencher com a mesma descrição do item previsto na relação de itens vigente do projeto.</t>
        </r>
      </text>
    </comment>
    <comment ref="H29" authorId="1" shapeId="0">
      <text>
        <r>
          <rPr>
            <sz val="9"/>
            <color indexed="81"/>
            <rFont val="Tahoma"/>
            <family val="2"/>
          </rPr>
          <t>Preencher com o "nº do cheque ou equivalente" para o qual houve restituição.</t>
        </r>
      </text>
    </comment>
    <comment ref="I29" authorId="1" shapeId="0">
      <text>
        <r>
          <rPr>
            <sz val="9"/>
            <color indexed="81"/>
            <rFont val="Tahoma"/>
            <family val="2"/>
          </rPr>
          <t>Preencher com a "Data da compensação do cheque" / débito na conta corrente.</t>
        </r>
      </text>
    </comment>
    <comment ref="J29" authorId="1" shapeId="0">
      <text>
        <r>
          <rPr>
            <sz val="9"/>
            <color indexed="81"/>
            <rFont val="Tahoma"/>
            <family val="2"/>
          </rPr>
          <t>Preencher com o nº do documento que consta no extrato bancário referente ao crédito na conta corrente.</t>
        </r>
      </text>
    </comment>
    <comment ref="K29" authorId="1" shapeId="0">
      <text>
        <r>
          <rPr>
            <sz val="9"/>
            <color indexed="81"/>
            <rFont val="Tahoma"/>
            <family val="2"/>
          </rPr>
          <t>Preencher com a data do depósito da restituição na conta corrente.</t>
        </r>
      </text>
    </comment>
    <comment ref="L29" authorId="1" shapeId="0">
      <text>
        <r>
          <rPr>
            <sz val="9"/>
            <color indexed="81"/>
            <rFont val="Tahoma"/>
            <family val="2"/>
          </rPr>
          <t>Preencher com o valor do crédito efetuado.</t>
        </r>
      </text>
    </comment>
    <comment ref="B38" authorId="0" shapeId="0">
      <text>
        <r>
          <rPr>
            <sz val="9"/>
            <color indexed="81"/>
            <rFont val="Tahoma"/>
            <family val="2"/>
          </rPr>
          <t>Assinatura do ordenador de despesas. Identificar a assinatura com nome e CPF.</t>
        </r>
      </text>
    </comment>
    <comment ref="G38"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7.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 xml:space="preserve">Preencher com o nome do beneficiário que recebeu a bolsa
</t>
        </r>
        <r>
          <rPr>
            <sz val="9"/>
            <color indexed="81"/>
            <rFont val="Tahoma"/>
            <family val="2"/>
          </rPr>
          <t>Atenção: o beneficiário deve fazer parte da equipe executora do projeto.</t>
        </r>
      </text>
    </comment>
    <comment ref="C14" authorId="0" shapeId="0">
      <text>
        <r>
          <rPr>
            <sz val="9"/>
            <color indexed="81"/>
            <rFont val="Tahoma"/>
            <family val="2"/>
          </rPr>
          <t>Preencher com o CPF do beneficiário que recebeu a bolsa.</t>
        </r>
        <r>
          <rPr>
            <sz val="9"/>
            <color indexed="81"/>
            <rFont val="Tahoma"/>
            <family val="2"/>
          </rPr>
          <t xml:space="preserve">
</t>
        </r>
      </text>
    </comment>
    <comment ref="D14" authorId="0" shapeId="0">
      <text>
        <r>
          <rPr>
            <sz val="9"/>
            <color indexed="81"/>
            <rFont val="Tahoma"/>
            <family val="2"/>
          </rPr>
          <t>Preencher com a mesma descrição do item previsto na relação de itens vigente do projeto.</t>
        </r>
      </text>
    </comment>
    <comment ref="E14" authorId="0" shapeId="0">
      <text>
        <r>
          <rPr>
            <sz val="9"/>
            <color indexed="81"/>
            <rFont val="Tahoma"/>
            <family val="2"/>
          </rPr>
          <t>Preencher com o Número do recibo da diária ou equivalente.</t>
        </r>
      </text>
    </comment>
    <comment ref="F14" authorId="0" shapeId="0">
      <text>
        <r>
          <rPr>
            <sz val="9"/>
            <color indexed="81"/>
            <rFont val="Tahoma"/>
            <family val="2"/>
          </rPr>
          <t>Preencher com a data do recibo da diária ou equivalente.</t>
        </r>
      </text>
    </comment>
    <comment ref="G14" authorId="0" shapeId="0">
      <text>
        <r>
          <rPr>
            <sz val="9"/>
            <color indexed="81"/>
            <rFont val="Tahoma"/>
            <family val="2"/>
          </rPr>
          <t>Preencher com o Número do cheque ou equivalente utilizado para o pagamento desta despesa.</t>
        </r>
      </text>
    </comment>
    <comment ref="H14" authorId="0" shapeId="0">
      <text>
        <r>
          <rPr>
            <sz val="9"/>
            <color indexed="81"/>
            <rFont val="Tahoma"/>
            <family val="2"/>
          </rPr>
          <t xml:space="preserve">Preencher com a data que a despesa foi debitada da conta do convênio.
</t>
        </r>
      </text>
    </comment>
    <comment ref="I14" authorId="0" shapeId="0">
      <text>
        <r>
          <rPr>
            <sz val="9"/>
            <color indexed="81"/>
            <rFont val="Tahoma"/>
            <family val="2"/>
          </rPr>
          <t>Preencher com o valor da despesa executada.</t>
        </r>
        <r>
          <rPr>
            <sz val="9"/>
            <color indexed="81"/>
            <rFont val="Tahoma"/>
            <family val="2"/>
          </rPr>
          <t xml:space="preserve">
</t>
        </r>
      </text>
    </comment>
    <comment ref="B36" authorId="0" shapeId="0">
      <text>
        <r>
          <rPr>
            <sz val="9"/>
            <color indexed="81"/>
            <rFont val="Tahoma"/>
            <family val="2"/>
          </rPr>
          <t>Preencher caso tenha ocorrido devoluções ou estornos para a conta do convênio.</t>
        </r>
      </text>
    </comment>
    <comment ref="B37" authorId="1" shapeId="0">
      <text>
        <r>
          <rPr>
            <sz val="9"/>
            <color indexed="81"/>
            <rFont val="Tahoma"/>
            <family val="2"/>
          </rPr>
          <t>Preencher com o nome do BENEFICIÁRIO para o qual houve a restituição.</t>
        </r>
      </text>
    </comment>
    <comment ref="C37" authorId="1" shapeId="0">
      <text>
        <r>
          <rPr>
            <sz val="9"/>
            <color indexed="81"/>
            <rFont val="Tahoma"/>
            <family val="2"/>
          </rPr>
          <t>Preencher com o CPF do BENEFICIÁRIO para o qual houve a restituição.</t>
        </r>
      </text>
    </comment>
    <comment ref="D37" authorId="0" shapeId="0">
      <text>
        <r>
          <rPr>
            <sz val="9"/>
            <color indexed="81"/>
            <rFont val="Tahoma"/>
            <family val="2"/>
          </rPr>
          <t>Preencher com a mesma descrição do item previsto na relação de itens vigente do projeto.</t>
        </r>
      </text>
    </comment>
    <comment ref="E37" authorId="1" shapeId="0">
      <text>
        <r>
          <rPr>
            <sz val="9"/>
            <color indexed="81"/>
            <rFont val="Tahoma"/>
            <family val="2"/>
          </rPr>
          <t>Preencher com o "nº do cheque ou equivalente" para o qual houve restituição.</t>
        </r>
      </text>
    </comment>
    <comment ref="F37" authorId="1" shapeId="0">
      <text>
        <r>
          <rPr>
            <sz val="9"/>
            <color indexed="81"/>
            <rFont val="Tahoma"/>
            <family val="2"/>
          </rPr>
          <t>Preencher com a "Data da compensação do cheque" / débito na conta corrente.</t>
        </r>
      </text>
    </comment>
    <comment ref="G37" authorId="1" shapeId="0">
      <text>
        <r>
          <rPr>
            <sz val="9"/>
            <color indexed="81"/>
            <rFont val="Tahoma"/>
            <family val="2"/>
          </rPr>
          <t>Preencher com o nº do documento que consta no extrato bancário referente ao crédito na conta corrente.</t>
        </r>
      </text>
    </comment>
    <comment ref="H37" authorId="1" shapeId="0">
      <text>
        <r>
          <rPr>
            <sz val="9"/>
            <color indexed="81"/>
            <rFont val="Tahoma"/>
            <family val="2"/>
          </rPr>
          <t>Preencher com a data do depósito da restituição na conta corrente.</t>
        </r>
      </text>
    </comment>
    <comment ref="I37" authorId="1" shapeId="0">
      <text>
        <r>
          <rPr>
            <sz val="9"/>
            <color indexed="81"/>
            <rFont val="Tahoma"/>
            <family val="2"/>
          </rPr>
          <t>Preencher com o valor do crédito efetuado.</t>
        </r>
      </text>
    </comment>
    <comment ref="B46" authorId="0" shapeId="0">
      <text>
        <r>
          <rPr>
            <sz val="9"/>
            <color indexed="81"/>
            <rFont val="Tahoma"/>
            <family val="2"/>
          </rPr>
          <t>Assinatura do ordenador de despesas. Identificar a assinatura com nome e CPF.</t>
        </r>
      </text>
    </comment>
    <comment ref="F46"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8.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da agência de viagens através da qual a passagem foi adquirida.</t>
        </r>
      </text>
    </comment>
    <comment ref="C14" authorId="0" shapeId="0">
      <text>
        <r>
          <rPr>
            <sz val="9"/>
            <color indexed="81"/>
            <rFont val="Tahoma"/>
            <family val="2"/>
          </rPr>
          <t>Preencher com o CNPJ da empresa com a qual a passagem foi adquirida.</t>
        </r>
      </text>
    </comment>
    <comment ref="D14" authorId="0" shapeId="0">
      <text>
        <r>
          <rPr>
            <sz val="9"/>
            <color indexed="81"/>
            <rFont val="Tahoma"/>
            <family val="2"/>
          </rPr>
          <t>Preencher com o nome do beneficiário (pessoa física) da despesa.</t>
        </r>
        <r>
          <rPr>
            <sz val="9"/>
            <color indexed="81"/>
            <rFont val="Tahoma"/>
            <family val="2"/>
          </rPr>
          <t xml:space="preserve">
Atenção: o beneficiário deve fazer parte da equipe executora do projeto.</t>
        </r>
      </text>
    </comment>
    <comment ref="E14" authorId="0" shapeId="0">
      <text>
        <r>
          <rPr>
            <sz val="9"/>
            <color indexed="81"/>
            <rFont val="Tahoma"/>
            <family val="2"/>
          </rPr>
          <t>Preencher com o CPF do beneficiário da despesa.</t>
        </r>
      </text>
    </comment>
    <comment ref="F14" authorId="0" shapeId="0">
      <text>
        <r>
          <rPr>
            <sz val="9"/>
            <color indexed="81"/>
            <rFont val="Tahoma"/>
            <family val="2"/>
          </rPr>
          <t>Preencher com o trecho da passagem áerea comprada.</t>
        </r>
      </text>
    </comment>
    <comment ref="G14" authorId="0" shapeId="0">
      <text>
        <r>
          <rPr>
            <sz val="9"/>
            <color indexed="81"/>
            <rFont val="Tahoma"/>
            <family val="2"/>
          </rPr>
          <t>Preencher com a mesma descrição do item previsto na relação de itens vigente do projeto.</t>
        </r>
      </text>
    </comment>
    <comment ref="H14" authorId="0" shapeId="0">
      <text>
        <r>
          <rPr>
            <sz val="9"/>
            <color indexed="81"/>
            <rFont val="Tahoma"/>
            <family val="2"/>
          </rPr>
          <t>Preencher com o Número da Nota Fiscal  emitida ou equivalente.</t>
        </r>
      </text>
    </comment>
    <comment ref="I14" authorId="0" shapeId="0">
      <text>
        <r>
          <rPr>
            <sz val="9"/>
            <color indexed="81"/>
            <rFont val="Tahoma"/>
            <family val="2"/>
          </rPr>
          <t>Preencher com a data da Nota Fiscal emitida ou equivalente.</t>
        </r>
      </text>
    </comment>
    <comment ref="J14" authorId="0" shapeId="0">
      <text>
        <r>
          <rPr>
            <sz val="9"/>
            <color indexed="81"/>
            <rFont val="Tahoma"/>
            <family val="2"/>
          </rPr>
          <t>Preencher com o Número do cheque ou equivalente utilizado para o pagamento desta despesa.</t>
        </r>
      </text>
    </comment>
    <comment ref="K14" authorId="0" shapeId="0">
      <text>
        <r>
          <rPr>
            <sz val="9"/>
            <color indexed="81"/>
            <rFont val="Tahoma"/>
            <family val="2"/>
          </rPr>
          <t xml:space="preserve">Preencher com a data que a despesa foi debitada da conta do convênio.
</t>
        </r>
      </text>
    </comment>
    <comment ref="L14" authorId="0" shapeId="0">
      <text>
        <r>
          <rPr>
            <sz val="9"/>
            <color indexed="81"/>
            <rFont val="Tahoma"/>
            <family val="2"/>
          </rPr>
          <t>Preencher com o valor da despesa executada.</t>
        </r>
        <r>
          <rPr>
            <sz val="9"/>
            <color indexed="81"/>
            <rFont val="Tahoma"/>
            <family val="2"/>
          </rPr>
          <t xml:space="preserve">
</t>
        </r>
      </text>
    </comment>
    <comment ref="B29" authorId="0" shapeId="0">
      <text>
        <r>
          <rPr>
            <sz val="9"/>
            <color indexed="81"/>
            <rFont val="Tahoma"/>
            <family val="2"/>
          </rPr>
          <t>Preencher caso tenha ocorrido devoluções ou estornos para a conta do convênio.</t>
        </r>
      </text>
    </comment>
    <comment ref="B30" authorId="1" shapeId="0">
      <text>
        <r>
          <rPr>
            <sz val="9"/>
            <color indexed="81"/>
            <rFont val="Tahoma"/>
            <family val="2"/>
          </rPr>
          <t>Preencher com o nome do CREDOR para o qual houve a restituição.</t>
        </r>
      </text>
    </comment>
    <comment ref="C30" authorId="1" shapeId="0">
      <text>
        <r>
          <rPr>
            <sz val="9"/>
            <color indexed="81"/>
            <rFont val="Tahoma"/>
            <family val="2"/>
          </rPr>
          <t>Preencher com o CNPJ / CPF do CREDOR para o qual houve a restituição.</t>
        </r>
      </text>
    </comment>
    <comment ref="D30" authorId="1" shapeId="0">
      <text>
        <r>
          <rPr>
            <sz val="9"/>
            <color indexed="81"/>
            <rFont val="Tahoma"/>
            <family val="2"/>
          </rPr>
          <t>Preencher com o nome do BENEFICIÁRIO para o qual houve a restituição.</t>
        </r>
      </text>
    </comment>
    <comment ref="E30" authorId="1" shapeId="0">
      <text>
        <r>
          <rPr>
            <sz val="9"/>
            <color indexed="81"/>
            <rFont val="Tahoma"/>
            <family val="2"/>
          </rPr>
          <t>Preencher com o CPF do BENEFICIÁRIO para o qual houve a restituição.</t>
        </r>
      </text>
    </comment>
    <comment ref="F30" authorId="1" shapeId="0">
      <text>
        <r>
          <rPr>
            <sz val="9"/>
            <color indexed="81"/>
            <rFont val="Tahoma"/>
            <family val="2"/>
          </rPr>
          <t>Preencher com o trecho do BENEFICIÁRIO para o qual houve a restituição.</t>
        </r>
      </text>
    </comment>
    <comment ref="G30" authorId="0" shapeId="0">
      <text>
        <r>
          <rPr>
            <sz val="9"/>
            <color indexed="81"/>
            <rFont val="Tahoma"/>
            <family val="2"/>
          </rPr>
          <t>Preencher com a mesma descrição do item previsto na relação de itens vigente do projeto.</t>
        </r>
      </text>
    </comment>
    <comment ref="H30" authorId="1" shapeId="0">
      <text>
        <r>
          <rPr>
            <sz val="9"/>
            <color indexed="81"/>
            <rFont val="Tahoma"/>
            <family val="2"/>
          </rPr>
          <t>Preencher com o "nº do cheque ou equivalente" para o qual houve restituição.</t>
        </r>
      </text>
    </comment>
    <comment ref="I30" authorId="1" shapeId="0">
      <text>
        <r>
          <rPr>
            <sz val="9"/>
            <color indexed="81"/>
            <rFont val="Tahoma"/>
            <family val="2"/>
          </rPr>
          <t>Preencher com a "Data da compensação do cheque" / débito na conta corrente.</t>
        </r>
      </text>
    </comment>
    <comment ref="J30" authorId="1" shapeId="0">
      <text>
        <r>
          <rPr>
            <sz val="9"/>
            <color indexed="81"/>
            <rFont val="Tahoma"/>
            <family val="2"/>
          </rPr>
          <t>Preencher com o nº do documento que consta no extrato bancário referente ao crédito na conta corrente.</t>
        </r>
      </text>
    </comment>
    <comment ref="K30" authorId="1" shapeId="0">
      <text>
        <r>
          <rPr>
            <sz val="9"/>
            <color indexed="81"/>
            <rFont val="Tahoma"/>
            <family val="2"/>
          </rPr>
          <t>Preencher com a data do depósito da restituição na conta corrente.</t>
        </r>
      </text>
    </comment>
    <comment ref="L30" authorId="1" shapeId="0">
      <text>
        <r>
          <rPr>
            <sz val="9"/>
            <color indexed="81"/>
            <rFont val="Tahoma"/>
            <family val="2"/>
          </rPr>
          <t>Preencher com o valor do crédito efetuado.</t>
        </r>
      </text>
    </comment>
    <comment ref="B39" authorId="0" shapeId="0">
      <text>
        <r>
          <rPr>
            <sz val="9"/>
            <color indexed="81"/>
            <rFont val="Tahoma"/>
            <family val="2"/>
          </rPr>
          <t>Assinatura do ordenador de despesas. Identificar a assinatura com nome e CPF.</t>
        </r>
      </text>
    </comment>
    <comment ref="F39"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comments9.xml><?xml version="1.0" encoding="utf-8"?>
<comments xmlns="http://schemas.openxmlformats.org/spreadsheetml/2006/main">
  <authors>
    <author>fstiebler</author>
    <author>Felipe Mazza Mascarenhas</author>
  </authors>
  <commentList>
    <comment ref="C4" authorId="0" shapeId="0">
      <text>
        <r>
          <rPr>
            <b/>
            <sz val="9"/>
            <color indexed="81"/>
            <rFont val="Tahoma"/>
            <family val="2"/>
          </rPr>
          <t>Preenchimento automático</t>
        </r>
        <r>
          <rPr>
            <sz val="9"/>
            <color indexed="81"/>
            <rFont val="Tahoma"/>
            <family val="2"/>
          </rPr>
          <t xml:space="preserve">. Preencher o número do convênio FINEP no ANEXO 1.
</t>
        </r>
      </text>
    </comment>
    <comment ref="C5" authorId="0" shapeId="0">
      <text>
        <r>
          <rPr>
            <b/>
            <sz val="9"/>
            <color indexed="81"/>
            <rFont val="Tahoma"/>
            <family val="2"/>
          </rPr>
          <t>Preenchimento automático.</t>
        </r>
        <r>
          <rPr>
            <sz val="9"/>
            <color indexed="81"/>
            <rFont val="Tahoma"/>
            <family val="2"/>
          </rPr>
          <t xml:space="preserve"> Preencher o nome da instituição convenente no ANEXO 1. </t>
        </r>
        <r>
          <rPr>
            <b/>
            <sz val="9"/>
            <color indexed="81"/>
            <rFont val="Tahoma"/>
            <family val="2"/>
          </rPr>
          <t xml:space="preserve">
</t>
        </r>
        <r>
          <rPr>
            <sz val="9"/>
            <color indexed="81"/>
            <rFont val="Tahoma"/>
            <family val="2"/>
          </rPr>
          <t xml:space="preserve">
</t>
        </r>
      </text>
    </comment>
    <comment ref="C6" authorId="0" shapeId="0">
      <text>
        <r>
          <rPr>
            <b/>
            <sz val="9"/>
            <color indexed="81"/>
            <rFont val="Tahoma"/>
            <family val="2"/>
          </rPr>
          <t>Preenchimento automático.</t>
        </r>
        <r>
          <rPr>
            <sz val="9"/>
            <color indexed="81"/>
            <rFont val="Tahoma"/>
            <family val="2"/>
          </rPr>
          <t xml:space="preserve"> Preencher com Período total previsto para a Execução do Convênio no ANEXO 1. </t>
        </r>
        <r>
          <rPr>
            <sz val="9"/>
            <color indexed="81"/>
            <rFont val="Tahoma"/>
            <family val="2"/>
          </rPr>
          <t xml:space="preserve">
</t>
        </r>
      </text>
    </comment>
    <comment ref="C7" authorId="0" shapeId="0">
      <text>
        <r>
          <rPr>
            <b/>
            <sz val="9"/>
            <color indexed="81"/>
            <rFont val="Tahoma"/>
            <family val="2"/>
          </rPr>
          <t>Preenchimento automático.</t>
        </r>
        <r>
          <rPr>
            <sz val="9"/>
            <color indexed="81"/>
            <rFont val="Tahoma"/>
            <family val="2"/>
          </rPr>
          <t xml:space="preserve">
Preencher com o Período da Prestação de Contas que está sendo demonstrada neste relatório no ANEXO 1.</t>
        </r>
        <r>
          <rPr>
            <sz val="9"/>
            <color indexed="81"/>
            <rFont val="Tahoma"/>
            <family val="2"/>
          </rPr>
          <t xml:space="preserve">
</t>
        </r>
      </text>
    </comment>
    <comment ref="A8" authorId="0" shapeId="0">
      <text>
        <r>
          <rPr>
            <sz val="9"/>
            <color indexed="81"/>
            <rFont val="Tahoma"/>
            <family val="2"/>
          </rPr>
          <t>Preencher a opção recursos FINEP ou Contrapartida.</t>
        </r>
      </text>
    </comment>
    <comment ref="C9" authorId="0" shapeId="0">
      <text>
        <r>
          <rPr>
            <sz val="9"/>
            <color indexed="81"/>
            <rFont val="Tahoma"/>
            <family val="2"/>
          </rPr>
          <t>Caso o formulário seja de contrapartida financeira indicar qual o partícipe.</t>
        </r>
        <r>
          <rPr>
            <sz val="9"/>
            <color indexed="81"/>
            <rFont val="Tahoma"/>
            <family val="2"/>
          </rPr>
          <t xml:space="preserve">
</t>
        </r>
      </text>
    </comment>
    <comment ref="A11" authorId="0" shapeId="0">
      <text>
        <r>
          <rPr>
            <sz val="9"/>
            <color indexed="81"/>
            <rFont val="Tahoma"/>
            <family val="2"/>
          </rPr>
          <t>O envio desse formulário só é necessário caso o projeto possua despesas com esta rubrica.</t>
        </r>
      </text>
    </comment>
    <comment ref="B14" authorId="0" shapeId="0">
      <text>
        <r>
          <rPr>
            <sz val="9"/>
            <color indexed="81"/>
            <rFont val="Tahoma"/>
            <family val="2"/>
          </rPr>
          <t>Preencher com o nome da pessoa física contratada.</t>
        </r>
      </text>
    </comment>
    <comment ref="C14" authorId="0" shapeId="0">
      <text>
        <r>
          <rPr>
            <sz val="9"/>
            <color indexed="81"/>
            <rFont val="Tahoma"/>
            <family val="2"/>
          </rPr>
          <t>Preencher com o CPF da pessoa física contratada.</t>
        </r>
        <r>
          <rPr>
            <sz val="9"/>
            <color indexed="81"/>
            <rFont val="Tahoma"/>
            <family val="2"/>
          </rPr>
          <t xml:space="preserve">
</t>
        </r>
      </text>
    </comment>
    <comment ref="D14" authorId="0" shapeId="0">
      <text>
        <r>
          <rPr>
            <sz val="9"/>
            <color indexed="81"/>
            <rFont val="Tahoma"/>
            <family val="2"/>
          </rPr>
          <t>Preencher com a mesma descrição do item previsto na relação de itens vigente do projeto.</t>
        </r>
      </text>
    </comment>
    <comment ref="E14" authorId="0" shapeId="0">
      <text>
        <r>
          <rPr>
            <sz val="9"/>
            <color indexed="81"/>
            <rFont val="Tahoma"/>
            <family val="2"/>
          </rPr>
          <t>Preencher com o Número do recibo do pagamento do serviço ou equivalente.</t>
        </r>
      </text>
    </comment>
    <comment ref="F14" authorId="0" shapeId="0">
      <text>
        <r>
          <rPr>
            <sz val="9"/>
            <color indexed="81"/>
            <rFont val="Tahoma"/>
            <family val="2"/>
          </rPr>
          <t>Preencher com a data do recibo do pagamento do serviço ou equivalente.</t>
        </r>
      </text>
    </comment>
    <comment ref="G14" authorId="0" shapeId="0">
      <text>
        <r>
          <rPr>
            <sz val="9"/>
            <color indexed="81"/>
            <rFont val="Tahoma"/>
            <family val="2"/>
          </rPr>
          <t>Preencher com o Número do cheque ou equivalente utilizado para o pagamento desta despesa.</t>
        </r>
      </text>
    </comment>
    <comment ref="H14" authorId="0" shapeId="0">
      <text>
        <r>
          <rPr>
            <sz val="9"/>
            <color indexed="81"/>
            <rFont val="Tahoma"/>
            <family val="2"/>
          </rPr>
          <t xml:space="preserve">Preencher com a data que a despesa foi debitada da conta do convênio.
</t>
        </r>
      </text>
    </comment>
    <comment ref="I14" authorId="0" shapeId="0">
      <text>
        <r>
          <rPr>
            <sz val="9"/>
            <color indexed="81"/>
            <rFont val="Tahoma"/>
            <family val="2"/>
          </rPr>
          <t>Preencher com o valor da despesa executada.</t>
        </r>
        <r>
          <rPr>
            <sz val="9"/>
            <color indexed="81"/>
            <rFont val="Tahoma"/>
            <family val="2"/>
          </rPr>
          <t xml:space="preserve">
</t>
        </r>
      </text>
    </comment>
    <comment ref="B36" authorId="0" shapeId="0">
      <text>
        <r>
          <rPr>
            <sz val="9"/>
            <color indexed="81"/>
            <rFont val="Tahoma"/>
            <family val="2"/>
          </rPr>
          <t>Preencher caso tenha ocorrido devoluções ou estornos para a conta do convênio.</t>
        </r>
      </text>
    </comment>
    <comment ref="B37" authorId="1" shapeId="0">
      <text>
        <r>
          <rPr>
            <sz val="9"/>
            <color indexed="81"/>
            <rFont val="Tahoma"/>
            <family val="2"/>
          </rPr>
          <t>Preencher com o nome do CREDOR para o qual houve a restituição.</t>
        </r>
      </text>
    </comment>
    <comment ref="C37" authorId="1" shapeId="0">
      <text>
        <r>
          <rPr>
            <sz val="9"/>
            <color indexed="81"/>
            <rFont val="Tahoma"/>
            <family val="2"/>
          </rPr>
          <t>Preencher com o CPF do CREDOR para o qual houve a restituição.</t>
        </r>
      </text>
    </comment>
    <comment ref="D37" authorId="0" shapeId="0">
      <text>
        <r>
          <rPr>
            <sz val="9"/>
            <color indexed="81"/>
            <rFont val="Tahoma"/>
            <family val="2"/>
          </rPr>
          <t>Preencher com a mesma descrição do item previsto na relação de itens vigente do projeto.</t>
        </r>
      </text>
    </comment>
    <comment ref="E37" authorId="1" shapeId="0">
      <text>
        <r>
          <rPr>
            <sz val="9"/>
            <color indexed="81"/>
            <rFont val="Tahoma"/>
            <family val="2"/>
          </rPr>
          <t>Preencher com o "nº do cheque ou equivalente" para o qual houve restituição.</t>
        </r>
      </text>
    </comment>
    <comment ref="F37" authorId="1" shapeId="0">
      <text>
        <r>
          <rPr>
            <sz val="9"/>
            <color indexed="81"/>
            <rFont val="Tahoma"/>
            <family val="2"/>
          </rPr>
          <t>Preencher com a "Data da compensação do cheque" / débito na conta corrente.</t>
        </r>
      </text>
    </comment>
    <comment ref="G37" authorId="1" shapeId="0">
      <text>
        <r>
          <rPr>
            <sz val="9"/>
            <color indexed="81"/>
            <rFont val="Tahoma"/>
            <family val="2"/>
          </rPr>
          <t>Preencher com o nº do documento que consta no extrato bancário referente ao crédito na conta corrente.</t>
        </r>
      </text>
    </comment>
    <comment ref="H37" authorId="1" shapeId="0">
      <text>
        <r>
          <rPr>
            <sz val="9"/>
            <color indexed="81"/>
            <rFont val="Tahoma"/>
            <family val="2"/>
          </rPr>
          <t>Preencher com a data do depósito da restituição na conta corrente.</t>
        </r>
      </text>
    </comment>
    <comment ref="I37" authorId="1" shapeId="0">
      <text>
        <r>
          <rPr>
            <sz val="9"/>
            <color indexed="81"/>
            <rFont val="Tahoma"/>
            <family val="2"/>
          </rPr>
          <t>Preencher com o valor do crédito efetuado.</t>
        </r>
      </text>
    </comment>
    <comment ref="B46" authorId="0" shapeId="0">
      <text>
        <r>
          <rPr>
            <sz val="9"/>
            <color indexed="81"/>
            <rFont val="Tahoma"/>
            <family val="2"/>
          </rPr>
          <t>Assinatura do ordenador de despesas. Identificar a assinatura com nome e CPF.</t>
        </r>
      </text>
    </comment>
    <comment ref="F46" authorId="0" shapeId="0">
      <text>
        <r>
          <rPr>
            <sz val="9"/>
            <color indexed="81"/>
            <rFont val="Tahoma"/>
            <family val="2"/>
          </rPr>
          <t>Assinatura do coordenador do projeto. Identificar a assinatura com nome e CPF.</t>
        </r>
        <r>
          <rPr>
            <sz val="9"/>
            <color indexed="81"/>
            <rFont val="Tahoma"/>
            <family val="2"/>
          </rPr>
          <t xml:space="preserve">
</t>
        </r>
      </text>
    </comment>
  </commentList>
</comments>
</file>

<file path=xl/sharedStrings.xml><?xml version="1.0" encoding="utf-8"?>
<sst xmlns="http://schemas.openxmlformats.org/spreadsheetml/2006/main" count="1141" uniqueCount="296">
  <si>
    <t>________________________________</t>
  </si>
  <si>
    <t>Previsão na Relação de Itens</t>
  </si>
  <si>
    <t>Instalação disponibilizada</t>
  </si>
  <si>
    <t>ANEXO 2.A</t>
  </si>
  <si>
    <t>ANEXO 4.A</t>
  </si>
  <si>
    <t>Nº de horas dedicadas ao projeto</t>
  </si>
  <si>
    <t>Valor unitário da hora</t>
  </si>
  <si>
    <t>Valor unitário da hora disponibilizada</t>
  </si>
  <si>
    <t>Quantidade</t>
  </si>
  <si>
    <t>Valor unitário</t>
  </si>
  <si>
    <t>Tipo de material de consumo disponibilizado</t>
  </si>
  <si>
    <t>Número de horas</t>
  </si>
  <si>
    <t>Equipamento</t>
  </si>
  <si>
    <t>TOTAL</t>
  </si>
  <si>
    <t>Nº</t>
  </si>
  <si>
    <t>ANEXO 3</t>
  </si>
  <si>
    <t>VALOR</t>
  </si>
  <si>
    <t>3.DESPESAS CORRENTES</t>
  </si>
  <si>
    <t>30 - Material de Consumo</t>
  </si>
  <si>
    <t>4.DESPESAS DE CAPITAL</t>
  </si>
  <si>
    <t>51 - Obras e Instalações</t>
  </si>
  <si>
    <t>CONCILIAÇÃO BANCÁRIA</t>
  </si>
  <si>
    <t>DISCRIMINAÇÃO</t>
  </si>
  <si>
    <t>VALOR (R$)</t>
  </si>
  <si>
    <t>RELAÇÃO DE PAGAMENTOS</t>
  </si>
  <si>
    <t>Nº DE ORDEM</t>
  </si>
  <si>
    <t>CREDOR</t>
  </si>
  <si>
    <t xml:space="preserve">Elemento de Despesa: </t>
  </si>
  <si>
    <t>Nº DO ITEM</t>
  </si>
  <si>
    <t>DOCUMENTAÇÃO FISCAL</t>
  </si>
  <si>
    <t>Data</t>
  </si>
  <si>
    <t>DESCRIÇÃO DO BEM</t>
  </si>
  <si>
    <t>LOCALIZAÇÃO</t>
  </si>
  <si>
    <t>QUANTIDADE</t>
  </si>
  <si>
    <t>Unitário</t>
  </si>
  <si>
    <t>Total</t>
  </si>
  <si>
    <t>RELAÇÃO DE BENS ADQUIRIDOS OU PRODUZIDOS</t>
  </si>
  <si>
    <t>ANEXO 4</t>
  </si>
  <si>
    <t>EXECUTADO NO PERÍODO</t>
  </si>
  <si>
    <t>Concedente</t>
  </si>
  <si>
    <t>EXECUTADO ATÉ O PERÍODO</t>
  </si>
  <si>
    <t>d) TOTAL</t>
  </si>
  <si>
    <t>Convênio nº:</t>
  </si>
  <si>
    <t xml:space="preserve">Convenente: </t>
  </si>
  <si>
    <t>Período de Execução do Convênio:</t>
  </si>
  <si>
    <t>Fonte de Recursos:</t>
  </si>
  <si>
    <t>NÚMERO PATRIMONIAL DO BEM</t>
  </si>
  <si>
    <t>14/15 - Diárias (Pessoal Civil/Militar)</t>
  </si>
  <si>
    <t>13 - Obrigações Patronais</t>
  </si>
  <si>
    <t>DATA DO CHEQUE</t>
  </si>
  <si>
    <t>DATA DA NOTA FISCAL</t>
  </si>
  <si>
    <t>Grupos/Elementos de Despesas</t>
  </si>
  <si>
    <t>Até o período Anterior</t>
  </si>
  <si>
    <t>Total Acumulado</t>
  </si>
  <si>
    <t>a) Despesas Acessórias de Importação</t>
  </si>
  <si>
    <t>b) Outras Despesas</t>
  </si>
  <si>
    <t>DEMONSTRATIVO DE RECEITAS E DESPESAS</t>
  </si>
  <si>
    <t>A . TOTAL DAS DESPESAS</t>
  </si>
  <si>
    <t>RESTITUIÇÕES CREDITADAS</t>
  </si>
  <si>
    <t>DESPESAS REALIZADAS</t>
  </si>
  <si>
    <t>RESTITUIDOR</t>
  </si>
  <si>
    <t>SUBTOTAL 1</t>
  </si>
  <si>
    <t>SUBTOTAL 2</t>
  </si>
  <si>
    <t>TRECHO</t>
  </si>
  <si>
    <t>Nº DO DEPÓSITO</t>
  </si>
  <si>
    <t>CHEQUE OU EQUIVALENTE ESTORNADO</t>
  </si>
  <si>
    <t>DATA DO DEPÓSITO</t>
  </si>
  <si>
    <t>a) Obras</t>
  </si>
  <si>
    <t>b) Instalações</t>
  </si>
  <si>
    <t>CPF</t>
  </si>
  <si>
    <t>RELATÓRIO DE EXECUÇÃO FINANCEIRA</t>
  </si>
  <si>
    <t>a) Nacionais</t>
  </si>
  <si>
    <t>b) Importados</t>
  </si>
  <si>
    <t xml:space="preserve">52 - Equipamentos e Material Permanente </t>
  </si>
  <si>
    <t xml:space="preserve"> a) Obras</t>
  </si>
  <si>
    <t xml:space="preserve"> b) Instalações</t>
  </si>
  <si>
    <t>33 - Passagens e Despesas com Locomoção</t>
  </si>
  <si>
    <t>ANEXO 2</t>
  </si>
  <si>
    <t>ANEXO 1</t>
  </si>
  <si>
    <t>DATA DA COMPENSAÇÃO DO CHEQUE</t>
  </si>
  <si>
    <t>BENEFICIÁRIO</t>
  </si>
  <si>
    <t>DESTINO</t>
  </si>
  <si>
    <t>Nº DO RECIBO OU EQUIVALENTE</t>
  </si>
  <si>
    <t>DATA DO RECIBO</t>
  </si>
  <si>
    <t>CNPJ / CPF</t>
  </si>
  <si>
    <t>CNPJ</t>
  </si>
  <si>
    <t>ANEXO 5</t>
  </si>
  <si>
    <t>18/20 - Serviços de Terceiros - Bolsas</t>
  </si>
  <si>
    <t>C. SALDO</t>
  </si>
  <si>
    <t>E. Saldo Devolvido à FINEP</t>
  </si>
  <si>
    <t>CFP DO BENEFICIÁRIO</t>
  </si>
  <si>
    <t>Equivalência na Relação de Itens Apoiados</t>
  </si>
  <si>
    <t>DATA DO COMPROVANTE</t>
  </si>
  <si>
    <t>Nº DO COMPROVANTE OU EQUIVALENTE</t>
  </si>
  <si>
    <t>Tipo de Obrigação Patronal</t>
  </si>
  <si>
    <t>Nº DE DIÁRIAS UTILIZADAS</t>
  </si>
  <si>
    <t>CATEGORIA ECONÔMICA / RUBRICAS</t>
  </si>
  <si>
    <t>Partícipe 1</t>
  </si>
  <si>
    <t>Partícipe 2</t>
  </si>
  <si>
    <t>Período Abrangido por este Relatório:</t>
  </si>
  <si>
    <t>11/12 - Vencimentos e Vantagens Fixas</t>
  </si>
  <si>
    <t>36 - Outros Serviços de Terceiros - Pessoa Física</t>
  </si>
  <si>
    <t>39 - Outros Serviços de Terceiros - Pessoa Jurídica</t>
  </si>
  <si>
    <t xml:space="preserve">a) Despesas Acessórias com Importação </t>
  </si>
  <si>
    <t>Valor Realizado</t>
  </si>
  <si>
    <t>B. TOTAL DAS RECEITAS  (B1+B2)</t>
  </si>
  <si>
    <r>
      <t xml:space="preserve">  </t>
    </r>
    <r>
      <rPr>
        <b/>
        <sz val="10"/>
        <rFont val="Arial"/>
        <family val="2"/>
      </rPr>
      <t xml:space="preserve"> B.1</t>
    </r>
    <r>
      <rPr>
        <sz val="10"/>
        <rFont val="Arial"/>
        <family val="2"/>
      </rPr>
      <t>. Recursos Recebidos</t>
    </r>
  </si>
  <si>
    <r>
      <t xml:space="preserve"> </t>
    </r>
    <r>
      <rPr>
        <b/>
        <sz val="10"/>
        <rFont val="Arial"/>
        <family val="2"/>
      </rPr>
      <t xml:space="preserve">  B.2</t>
    </r>
    <r>
      <rPr>
        <sz val="10"/>
        <rFont val="Arial"/>
        <family val="2"/>
      </rPr>
      <t>. Rendimentos de Aplicações Financeiras</t>
    </r>
  </si>
  <si>
    <t>D. Saldo Disponível para o Período Seguinte</t>
  </si>
  <si>
    <r>
      <t xml:space="preserve">   D.1.</t>
    </r>
    <r>
      <rPr>
        <sz val="10"/>
        <rFont val="Arial"/>
        <family val="2"/>
      </rPr>
      <t xml:space="preserve"> Saldo em Conta corrente e Aplicação Financeira</t>
    </r>
  </si>
  <si>
    <r>
      <t xml:space="preserve">   D.2.</t>
    </r>
    <r>
      <rPr>
        <sz val="10"/>
        <rFont val="Arial"/>
        <family val="2"/>
      </rPr>
      <t xml:space="preserve"> Restituições não Creditadas</t>
    </r>
  </si>
  <si>
    <r>
      <t xml:space="preserve">   D.3.</t>
    </r>
    <r>
      <rPr>
        <sz val="10"/>
        <rFont val="Arial"/>
        <family val="2"/>
      </rPr>
      <t xml:space="preserve"> Cheques Emitidos e não Descontados</t>
    </r>
  </si>
  <si>
    <t>DATA</t>
  </si>
  <si>
    <t>DESCRIÇÃO</t>
  </si>
  <si>
    <t>a) Saldo em Conta Corrente</t>
  </si>
  <si>
    <t>b) Saldo em Aplicações Financeiras</t>
  </si>
  <si>
    <t>c) TOTAL (a+b)</t>
  </si>
  <si>
    <t>TOTAL (1-2)</t>
  </si>
  <si>
    <t>Nº DA NOTA FISCAL OU EQUIVALENTE</t>
  </si>
  <si>
    <t>Nº DO CHEQUE OU EQUIVALENTE</t>
  </si>
  <si>
    <t>No Período deste Balancete</t>
  </si>
  <si>
    <t>A. NATUREZA DAS DESPESAS</t>
  </si>
  <si>
    <t>A. SALDO CONFORME EXTRATOS BANCÁRIOS NA DATA FINAL DO PERÍODO</t>
  </si>
  <si>
    <t>B. RESTUIÇÕES NÃO CREDITADAS ATÉ A DATA FINAL DESTA PRESTAÇÃO DE CONTAS</t>
  </si>
  <si>
    <t>C. VALORES NÃO DEBITADOS ATÉ A DATA FINAL DESTA PRESTAÇÃO DE CONTAS</t>
  </si>
  <si>
    <t>a) Nacional</t>
  </si>
  <si>
    <t>52 - Equipamentos e Material Permanente</t>
  </si>
  <si>
    <t>b) Importado</t>
  </si>
  <si>
    <t>Evento</t>
  </si>
  <si>
    <t>xxx</t>
  </si>
  <si>
    <t>1.1. CONVENENTE</t>
  </si>
  <si>
    <t>Esfera Administrativa:</t>
  </si>
  <si>
    <t xml:space="preserve">Razão Social: </t>
  </si>
  <si>
    <t>Instituição:</t>
  </si>
  <si>
    <t>Título:</t>
  </si>
  <si>
    <t>Convênio nº</t>
  </si>
  <si>
    <t>Ref. nº</t>
  </si>
  <si>
    <t>CNPJ Vinculado nº</t>
  </si>
  <si>
    <t>Publicação:</t>
  </si>
  <si>
    <t xml:space="preserve">Endereço: </t>
  </si>
  <si>
    <t xml:space="preserve">Cidade: </t>
  </si>
  <si>
    <t xml:space="preserve">UF: </t>
  </si>
  <si>
    <t>Caixa Postal:</t>
  </si>
  <si>
    <t xml:space="preserve">Telefone: </t>
  </si>
  <si>
    <t>Fax:</t>
  </si>
  <si>
    <t>Período desta Prestação de Contas:</t>
  </si>
  <si>
    <t>1.1.1.Ordenador de Despesas</t>
  </si>
  <si>
    <t>Nome:</t>
  </si>
  <si>
    <t>CPF nº</t>
  </si>
  <si>
    <t>RG nº</t>
  </si>
  <si>
    <t xml:space="preserve">Orgão Expedidor: </t>
  </si>
  <si>
    <t xml:space="preserve">Bairro: </t>
  </si>
  <si>
    <t xml:space="preserve">CEP: </t>
  </si>
  <si>
    <t xml:space="preserve">Telefones: </t>
  </si>
  <si>
    <t xml:space="preserve">Fax: </t>
  </si>
  <si>
    <t>1.1.2.Coordenador do Projeto</t>
  </si>
  <si>
    <t>1.2. EXECUTOR</t>
  </si>
  <si>
    <t>CNPJ nº</t>
  </si>
  <si>
    <t>Banco:</t>
  </si>
  <si>
    <t>AG:</t>
  </si>
  <si>
    <t xml:space="preserve">C/C: </t>
  </si>
  <si>
    <t xml:space="preserve">Praça: </t>
  </si>
  <si>
    <t>1.3. INTERVENIENTE(S)/OUTROS</t>
  </si>
  <si>
    <t>Nome Fantasia:</t>
  </si>
  <si>
    <t>Partícipe (no caso de contrapartida):</t>
  </si>
  <si>
    <t xml:space="preserve">CNPJ </t>
  </si>
  <si>
    <t>CPF DO BENEFICIÁRIO</t>
  </si>
  <si>
    <t>CNPJ DO CREDOR</t>
  </si>
  <si>
    <t>Tipo de serviço disponibilizado</t>
  </si>
  <si>
    <t>DADOS CADASTRAIS</t>
  </si>
  <si>
    <t xml:space="preserve">Tipo de Obrigação Patronal ou Benefício </t>
  </si>
  <si>
    <t>Pagamento de Pessoal (Vencimentos, Obrigações Patronais e Benefícios)</t>
  </si>
  <si>
    <t>Contrapartida Não Financeira de</t>
  </si>
  <si>
    <t xml:space="preserve">Contrapartida Não Financeira de </t>
  </si>
  <si>
    <t>RESPONSÁVEL PELA GUARDA 
DO BEM</t>
  </si>
  <si>
    <t>Pagamento de Pessoal (Vencimentos e Vantagens Fixas, Obrigações Patronais e Benefícios)</t>
  </si>
  <si>
    <t>Pagamento de Pessoal</t>
  </si>
  <si>
    <t xml:space="preserve">Vencimento / Tipo de Obrigação Patronal / Tipo de Benefício </t>
  </si>
  <si>
    <t>Nº do Contrato de Câmbio</t>
  </si>
  <si>
    <t>Nº da Invoice</t>
  </si>
  <si>
    <t>Data da Invoice</t>
  </si>
  <si>
    <t>DATA DA COMPENSAÇÃO</t>
  </si>
  <si>
    <t>Declaramos que os bens abaixo especificados, adquiridos ou produzidos com os recursos do concedente, foram  inventariados e encontram-se localizados nas instalações do Convenente ou dos Executores conforme relacionado abaixo. Relacionamos, também, os responsáveis pela guarda dos bens.</t>
  </si>
  <si>
    <t>Pessoa Jurídica de Direito Privado – Sem Fins Lucrativos</t>
  </si>
  <si>
    <t>Fundação de Empreendimentos Científicos e Tecnológicos - FINATEC</t>
  </si>
  <si>
    <t>Centro de Pesquisa e Desenvolvimento para a Inovação e Sustentabilidade do                                                                                               Ambiente Construído - CEPAC</t>
  </si>
  <si>
    <t>01.14.0032.00</t>
  </si>
  <si>
    <t>31.116.704/0001-34</t>
  </si>
  <si>
    <t xml:space="preserve">  1461/2013 </t>
  </si>
  <si>
    <t>Endereço: UnB - Campus Univ. Darcy Ribeiro - Ed. Finatec</t>
  </si>
  <si>
    <t>Bairro: Asa Norte</t>
  </si>
  <si>
    <t>Cidade: Brasília</t>
  </si>
  <si>
    <t>UF: DF</t>
  </si>
  <si>
    <t>CEP:70910-900</t>
  </si>
  <si>
    <t>61-33480496</t>
  </si>
  <si>
    <t>10/02/2014 à 29/02/2016</t>
  </si>
  <si>
    <t>10/02/2014 à 10/02/2017</t>
  </si>
  <si>
    <t xml:space="preserve">  Alexandre Visconti Brick</t>
  </si>
  <si>
    <t>102.962.716-91</t>
  </si>
  <si>
    <t>CRM / DF</t>
  </si>
  <si>
    <t xml:space="preserve">Raquel Naves Blumenschein </t>
  </si>
  <si>
    <t xml:space="preserve">  310.832.771-20</t>
  </si>
  <si>
    <t xml:space="preserve">RG: 865722
 </t>
  </si>
  <si>
    <t>SSP/GO</t>
  </si>
  <si>
    <t>Endereço Residencial: SQN 205 Bloco H Apartamento 605</t>
  </si>
  <si>
    <t>Bairro:  Asa Norte</t>
  </si>
  <si>
    <t>Email: raquelblum@terra.com.br</t>
  </si>
  <si>
    <t>CEP:  70843-080</t>
  </si>
  <si>
    <t>61- 81351822 / 61-  34471861</t>
  </si>
  <si>
    <t>61 3348-0400</t>
  </si>
  <si>
    <t>Fundação Pública</t>
  </si>
  <si>
    <t>Fundação Universidade de Brasília</t>
  </si>
  <si>
    <t>00.038.174/0001-43</t>
  </si>
  <si>
    <t>Endereço: Campus Universitário Darcy Ribeiro</t>
  </si>
  <si>
    <t>CEP:  70910-900</t>
  </si>
  <si>
    <t xml:space="preserve"> 61 3307-2600</t>
  </si>
  <si>
    <t xml:space="preserve"> 61 3272-0003</t>
  </si>
  <si>
    <t>Alexandre Visconti Brick</t>
  </si>
  <si>
    <t xml:space="preserve">Endereço Residencial:  SHIS QL 22, Conj. 03, Casa 03, </t>
  </si>
  <si>
    <t>Bairro: Lago Sul</t>
  </si>
  <si>
    <t>CEP: 71.650.235</t>
  </si>
  <si>
    <t>Email: alexandre.brick@finatec</t>
  </si>
  <si>
    <t xml:space="preserve">                        Raquel Naves Blumenschein </t>
  </si>
  <si>
    <t xml:space="preserve">                        ______________________</t>
  </si>
  <si>
    <t xml:space="preserve">                _________________________</t>
  </si>
  <si>
    <t xml:space="preserve">                                                   Raquel Naves Blumenschein </t>
  </si>
  <si>
    <t>Demonstrativo dos Ganhos Auferidos com Aplicações Financeiras</t>
  </si>
  <si>
    <t>Unidade Executora:</t>
  </si>
  <si>
    <t>FINATEC - Fundação de Empreendimentos Científicos e Tecnológicos</t>
  </si>
  <si>
    <t>Projeto:</t>
  </si>
  <si>
    <t>Período de execução do convênio</t>
  </si>
  <si>
    <t>Período da prestação de contas</t>
  </si>
  <si>
    <t>Período</t>
  </si>
  <si>
    <t>Saldo anterior</t>
  </si>
  <si>
    <t>Valor Aplicado no período</t>
  </si>
  <si>
    <t xml:space="preserve">Valor Resgatado no Período </t>
  </si>
  <si>
    <t>Imposto de Renda / IOF</t>
  </si>
  <si>
    <t>Rendimento Bruto</t>
  </si>
  <si>
    <t>Rendimento Líquido</t>
  </si>
  <si>
    <t>Saldo</t>
  </si>
  <si>
    <t>SOMENTE PARA CONFERÊNCIA DE SALDO - NÃO ENVIAR</t>
  </si>
  <si>
    <t>R E C E I T A</t>
  </si>
  <si>
    <t xml:space="preserve">D E S P E S A </t>
  </si>
  <si>
    <t xml:space="preserve">Saldo Anterior em : </t>
  </si>
  <si>
    <t>Despesas Realizadas</t>
  </si>
  <si>
    <t>Conta Corrente</t>
  </si>
  <si>
    <t>Aplicações Financeiras</t>
  </si>
  <si>
    <t>Valores Recebidos no Período</t>
  </si>
  <si>
    <t>Contrapartida</t>
  </si>
  <si>
    <t>51 - a) Obras</t>
  </si>
  <si>
    <t>51 - b) Instalações</t>
  </si>
  <si>
    <t>52 - a) Equipamento Nacional</t>
  </si>
  <si>
    <t>Rendimentos de Aplic.Financeiras</t>
  </si>
  <si>
    <t xml:space="preserve">Saldo Conciliado em: </t>
  </si>
  <si>
    <t>T O T A L</t>
  </si>
  <si>
    <t xml:space="preserve">T O T A L </t>
  </si>
  <si>
    <t>52 - b) Equipamento Importado</t>
  </si>
  <si>
    <t>=SOMA(L[1]C:L[9]C)</t>
  </si>
  <si>
    <t>Cláudia Maria de Carvalho</t>
  </si>
  <si>
    <t>Diretor -  Financeiro</t>
  </si>
  <si>
    <t>Diretor -Financeiro</t>
  </si>
  <si>
    <t>Diretor - Financeiro</t>
  </si>
  <si>
    <t>450.720.272-87</t>
  </si>
  <si>
    <t>Devolução de Recursos a Finep</t>
  </si>
  <si>
    <t>Daniel Monteiro Rosa</t>
  </si>
  <si>
    <t>Daniel  Monteiro Rosa</t>
  </si>
  <si>
    <t>Marcela Pereira da Silva</t>
  </si>
  <si>
    <t xml:space="preserve">Tarifa até </t>
  </si>
  <si>
    <t>Sem Movimento no Período</t>
  </si>
  <si>
    <t>e) TOTAL</t>
  </si>
  <si>
    <t>Aplicação Financeira - BB CP 50 MIL</t>
  </si>
  <si>
    <t>APLICAÇÃO FINANCEIRA - RF REF DI PLUS ÁGIL</t>
  </si>
  <si>
    <t>Aplicação Financeira - RF REF DI PLUS ÁGIL</t>
  </si>
  <si>
    <t xml:space="preserve">                                    Suellen Santos Diniz de Carvalho                                                                                       </t>
  </si>
  <si>
    <t>Partícipe: VISURI EQUIPAMENTOS E SERVIÇOS S.A.</t>
  </si>
  <si>
    <t>7333-4</t>
  </si>
  <si>
    <t>COORDENADORA DE GESTÃO DE PROJETOS</t>
  </si>
  <si>
    <t>Convênio nº: 01.19.0156.00</t>
  </si>
  <si>
    <t>01.19.0156.00</t>
  </si>
  <si>
    <t>Convênio Nº:  01.19.0156.00</t>
  </si>
  <si>
    <t xml:space="preserve">de 17/12/2019 até 17/12/2022 </t>
  </si>
  <si>
    <t>Brasília, 17 de dezembro de 2022.</t>
  </si>
  <si>
    <t xml:space="preserve">Partícipe: </t>
  </si>
  <si>
    <t>Nº DE ORDEM EQUIVALENTE EM EQUIP. IMPORTADOS</t>
  </si>
  <si>
    <t>Nº DE ORDEM EQUIVALENTE EM MAT. CONSUMO IMPORTADOS</t>
  </si>
  <si>
    <t xml:space="preserve">de 17/12/2019 a 17/12/2022 </t>
  </si>
  <si>
    <t xml:space="preserve">de 17/12/2019 a 30/11/2022 </t>
  </si>
  <si>
    <t xml:space="preserve">de 17/12/2019 até 30/11/2022 </t>
  </si>
  <si>
    <t>Partícipe:</t>
  </si>
  <si>
    <t xml:space="preserve">FINEP/DPI-Estruturação e Modernização dos Laboratórios Multiusuários para Pesquisa Colaborativa em Áreas de Excelência da UNB, Ref. FINEP nº 0301/18
</t>
  </si>
  <si>
    <t>D. SALDO CONTÁBIL (A+C)</t>
  </si>
  <si>
    <t>As tarifas passaram a compor 39 - Outros Serviços de Terceiros - Pessoa Jurídica (Isentas pela Finep)</t>
  </si>
  <si>
    <t xml:space="preserve"> </t>
  </si>
  <si>
    <t>Nome do Coordenador</t>
  </si>
  <si>
    <t>Coordenador</t>
  </si>
  <si>
    <t>Número do CPF do coordenador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</si>
</sst>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7" formatCode="&quot;R$&quot;\ #,##0.00;\-&quot;R$&quot;\ #,##0.00"/>
    <numFmt numFmtId="44" formatCode="_-&quot;R$&quot;\ * #,##0.00_-;\-&quot;R$&quot;\ * #,##0.00_-;_-&quot;R$&quot;\ * &quot;-&quot;??_-;_-@_-"/>
    <numFmt numFmtId="43" formatCode="_-* #,##0.00_-;\-* #,##0.00_-;_-* &quot;-&quot;??_-;_-@_-"/>
    <numFmt numFmtId="164" formatCode="_-&quot;R$&quot;* #,##0.00_-;\-&quot;R$&quot;* #,##0.00_-;_-&quot;R$&quot;* &quot;-&quot;??_-;_-@_-"/>
    <numFmt numFmtId="165" formatCode="_(* #,##0_);_(* \(#,##0\);_(* &quot;-&quot;_);_(@_)"/>
    <numFmt numFmtId="166" formatCode="_(* #,##0.00_);_(* \(#,##0.00\);_(* &quot;-&quot;??_);_(@_)"/>
    <numFmt numFmtId="167" formatCode="000000000\-00"/>
    <numFmt numFmtId="168" formatCode="&quot;R$ &quot;#,##0.00"/>
    <numFmt numFmtId="169" formatCode="&quot;R$ &quot;#,##0"/>
    <numFmt numFmtId="170" formatCode="&quot;R$&quot;\ #,##0.00"/>
    <numFmt numFmtId="171" formatCode="[$-416]mmm\-yy;@"/>
    <numFmt numFmtId="172" formatCode="_-[$R$-416]\ * #,##0.00_-;\-[$R$-416]\ * #,##0.00_-;_-[$R$-416]\ * &quot;-&quot;??_-;_-@_-"/>
  </numFmts>
  <fonts count="40" x14ac:knownFonts="1">
    <font>
      <sz val="10"/>
      <name val="Arial"/>
    </font>
    <font>
      <sz val="10"/>
      <name val="Arial"/>
      <family val="2"/>
    </font>
    <font>
      <b/>
      <sz val="10"/>
      <name val="Arial"/>
      <family val="2"/>
    </font>
    <font>
      <b/>
      <sz val="10"/>
      <color indexed="18"/>
      <name val="Arial"/>
      <family val="2"/>
    </font>
    <font>
      <i/>
      <sz val="10"/>
      <name val="Arial"/>
      <family val="2"/>
    </font>
    <font>
      <b/>
      <i/>
      <sz val="10"/>
      <name val="Arial"/>
      <family val="2"/>
    </font>
    <font>
      <sz val="10"/>
      <name val="Arial"/>
      <family val="2"/>
    </font>
    <font>
      <b/>
      <sz val="18"/>
      <name val="Arial"/>
      <family val="2"/>
    </font>
    <font>
      <b/>
      <sz val="14"/>
      <name val="Arial"/>
      <family val="2"/>
    </font>
    <font>
      <b/>
      <sz val="12"/>
      <name val="Arial"/>
      <family val="2"/>
    </font>
    <font>
      <sz val="8"/>
      <name val="Arial"/>
      <family val="2"/>
    </font>
    <font>
      <b/>
      <sz val="10"/>
      <name val="Arial"/>
      <family val="2"/>
    </font>
    <font>
      <sz val="9"/>
      <color indexed="81"/>
      <name val="Tahoma"/>
      <family val="2"/>
    </font>
    <font>
      <b/>
      <sz val="9"/>
      <color indexed="81"/>
      <name val="Tahoma"/>
      <family val="2"/>
    </font>
    <font>
      <b/>
      <sz val="10"/>
      <color indexed="10"/>
      <name val="Arial"/>
      <family val="2"/>
    </font>
    <font>
      <sz val="8"/>
      <color rgb="FF000000"/>
      <name val="Tahoma"/>
      <family val="2"/>
    </font>
    <font>
      <sz val="14"/>
      <name val="Arial"/>
      <family val="2"/>
    </font>
    <font>
      <sz val="10"/>
      <name val="Arial"/>
      <family val="2"/>
    </font>
    <font>
      <sz val="9.5"/>
      <name val="Verdana"/>
      <family val="2"/>
    </font>
    <font>
      <sz val="11"/>
      <name val="Arial"/>
      <family val="2"/>
    </font>
    <font>
      <b/>
      <sz val="11"/>
      <name val="Arial"/>
      <family val="2"/>
    </font>
    <font>
      <sz val="12"/>
      <name val="Arial"/>
      <family val="2"/>
    </font>
    <font>
      <i/>
      <sz val="11"/>
      <name val="Arial"/>
      <family val="2"/>
    </font>
    <font>
      <b/>
      <sz val="11"/>
      <color indexed="18"/>
      <name val="Arial"/>
      <family val="2"/>
    </font>
    <font>
      <i/>
      <sz val="12"/>
      <name val="Arial"/>
      <family val="2"/>
    </font>
    <font>
      <sz val="12"/>
      <color theme="0"/>
      <name val="Verdana"/>
      <family val="2"/>
    </font>
    <font>
      <sz val="10"/>
      <color theme="3"/>
      <name val="Arial"/>
      <family val="2"/>
    </font>
    <font>
      <sz val="14"/>
      <color theme="3"/>
      <name val="Arial"/>
      <family val="2"/>
    </font>
    <font>
      <b/>
      <sz val="12"/>
      <color theme="3"/>
      <name val="Georgia"/>
      <family val="1"/>
    </font>
    <font>
      <b/>
      <i/>
      <sz val="12"/>
      <color theme="3"/>
      <name val="Georgia"/>
      <family val="1"/>
    </font>
    <font>
      <sz val="12"/>
      <color theme="3"/>
      <name val="Georgia"/>
      <family val="1"/>
    </font>
    <font>
      <b/>
      <sz val="10"/>
      <color theme="3"/>
      <name val="Georgia"/>
      <family val="1"/>
    </font>
    <font>
      <sz val="10"/>
      <color theme="3"/>
      <name val="Tahoma"/>
      <family val="2"/>
    </font>
    <font>
      <sz val="10"/>
      <color theme="3"/>
      <name val="Georgia"/>
      <family val="1"/>
    </font>
    <font>
      <sz val="10"/>
      <color rgb="FF1F497D"/>
      <name val="Tahoma"/>
      <family val="2"/>
    </font>
    <font>
      <b/>
      <sz val="10"/>
      <color theme="3"/>
      <name val="Tahoma"/>
      <family val="2"/>
    </font>
    <font>
      <b/>
      <sz val="12"/>
      <color theme="0"/>
      <name val="Arial"/>
      <family val="2"/>
    </font>
    <font>
      <b/>
      <sz val="12"/>
      <color indexed="10"/>
      <name val="Arial"/>
      <family val="2"/>
    </font>
    <font>
      <sz val="12"/>
      <color theme="1"/>
      <name val="Arial"/>
      <family val="2"/>
    </font>
    <font>
      <b/>
      <i/>
      <sz val="12"/>
      <name val="Arial"/>
      <family val="2"/>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s>
  <borders count="115">
    <border>
      <left/>
      <right/>
      <top/>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double">
        <color indexed="64"/>
      </left>
      <right/>
      <top style="hair">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hair">
        <color indexed="64"/>
      </left>
      <right style="double">
        <color indexed="64"/>
      </right>
      <top style="hair">
        <color indexed="64"/>
      </top>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double">
        <color indexed="64"/>
      </left>
      <right/>
      <top style="hair">
        <color indexed="64"/>
      </top>
      <bottom style="double">
        <color indexed="64"/>
      </bottom>
      <diagonal/>
    </border>
    <border>
      <left/>
      <right/>
      <top style="hair">
        <color indexed="64"/>
      </top>
      <bottom style="double">
        <color indexed="64"/>
      </bottom>
      <diagonal/>
    </border>
    <border>
      <left style="double">
        <color indexed="64"/>
      </left>
      <right style="hair">
        <color indexed="64"/>
      </right>
      <top/>
      <bottom/>
      <diagonal/>
    </border>
    <border>
      <left style="hair">
        <color indexed="64"/>
      </left>
      <right style="hair">
        <color indexed="64"/>
      </right>
      <top/>
      <bottom/>
      <diagonal/>
    </border>
    <border>
      <left style="hair">
        <color indexed="64"/>
      </left>
      <right/>
      <top/>
      <bottom/>
      <diagonal/>
    </border>
    <border>
      <left/>
      <right/>
      <top/>
      <bottom style="double">
        <color indexed="64"/>
      </bottom>
      <diagonal/>
    </border>
    <border>
      <left/>
      <right/>
      <top style="double">
        <color indexed="64"/>
      </top>
      <bottom/>
      <diagonal/>
    </border>
    <border>
      <left style="hair">
        <color indexed="64"/>
      </left>
      <right/>
      <top style="hair">
        <color indexed="64"/>
      </top>
      <bottom style="double">
        <color indexed="64"/>
      </bottom>
      <diagonal/>
    </border>
    <border>
      <left style="medium">
        <color indexed="64"/>
      </left>
      <right style="double">
        <color indexed="64"/>
      </right>
      <top style="double">
        <color indexed="64"/>
      </top>
      <bottom style="hair">
        <color indexed="64"/>
      </bottom>
      <diagonal/>
    </border>
    <border>
      <left/>
      <right style="hair">
        <color indexed="64"/>
      </right>
      <top style="double">
        <color indexed="64"/>
      </top>
      <bottom style="hair">
        <color indexed="64"/>
      </bottom>
      <diagonal/>
    </border>
    <border>
      <left/>
      <right/>
      <top style="hair">
        <color indexed="64"/>
      </top>
      <bottom style="hair">
        <color indexed="64"/>
      </bottom>
      <diagonal/>
    </border>
    <border>
      <left/>
      <right/>
      <top style="double">
        <color indexed="64"/>
      </top>
      <bottom style="hair">
        <color indexed="64"/>
      </bottom>
      <diagonal/>
    </border>
    <border>
      <left style="double">
        <color indexed="64"/>
      </left>
      <right/>
      <top/>
      <bottom/>
      <diagonal/>
    </border>
    <border>
      <left/>
      <right style="double">
        <color indexed="64"/>
      </right>
      <top style="hair">
        <color indexed="64"/>
      </top>
      <bottom style="double">
        <color indexed="64"/>
      </bottom>
      <diagonal/>
    </border>
    <border>
      <left style="hair">
        <color indexed="64"/>
      </left>
      <right style="medium">
        <color indexed="64"/>
      </right>
      <top style="hair">
        <color indexed="64"/>
      </top>
      <bottom style="double">
        <color indexed="64"/>
      </bottom>
      <diagonal/>
    </border>
    <border>
      <left style="thin">
        <color indexed="64"/>
      </left>
      <right style="thin">
        <color indexed="64"/>
      </right>
      <top style="thin">
        <color indexed="64"/>
      </top>
      <bottom style="thin">
        <color indexed="64"/>
      </bottom>
      <diagonal/>
    </border>
    <border>
      <left/>
      <right style="double">
        <color indexed="64"/>
      </right>
      <top/>
      <bottom style="hair">
        <color indexed="64"/>
      </bottom>
      <diagonal/>
    </border>
    <border>
      <left/>
      <right/>
      <top style="hair">
        <color indexed="64"/>
      </top>
      <bottom/>
      <diagonal/>
    </border>
    <border>
      <left/>
      <right/>
      <top/>
      <bottom style="thin">
        <color indexed="64"/>
      </bottom>
      <diagonal/>
    </border>
    <border>
      <left style="hair">
        <color indexed="64"/>
      </left>
      <right/>
      <top/>
      <bottom style="hair">
        <color indexed="64"/>
      </bottom>
      <diagonal/>
    </border>
    <border>
      <left/>
      <right style="double">
        <color indexed="64"/>
      </right>
      <top style="double">
        <color indexed="64"/>
      </top>
      <bottom style="hair">
        <color indexed="64"/>
      </bottom>
      <diagonal/>
    </border>
    <border>
      <left style="double">
        <color indexed="64"/>
      </left>
      <right style="hair">
        <color indexed="64"/>
      </right>
      <top style="hair">
        <color indexed="64"/>
      </top>
      <bottom/>
      <diagonal/>
    </border>
    <border>
      <left style="double">
        <color indexed="64"/>
      </left>
      <right style="hair">
        <color indexed="64"/>
      </right>
      <top/>
      <bottom style="hair">
        <color indexed="64"/>
      </bottom>
      <diagonal/>
    </border>
    <border>
      <left style="double">
        <color indexed="64"/>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right/>
      <top style="medium">
        <color indexed="64"/>
      </top>
      <bottom style="hair">
        <color indexed="64"/>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hair">
        <color indexed="64"/>
      </right>
      <top style="hair">
        <color indexed="64"/>
      </top>
      <bottom style="double">
        <color indexed="64"/>
      </bottom>
      <diagonal/>
    </border>
    <border>
      <left/>
      <right style="hair">
        <color indexed="64"/>
      </right>
      <top style="hair">
        <color indexed="64"/>
      </top>
      <bottom/>
      <diagonal/>
    </border>
    <border>
      <left/>
      <right/>
      <top/>
      <bottom style="hair">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diagonal/>
    </border>
    <border>
      <left style="hair">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hair">
        <color indexed="64"/>
      </right>
      <top style="hair">
        <color indexed="64"/>
      </top>
      <bottom/>
      <diagonal/>
    </border>
    <border>
      <left style="medium">
        <color indexed="64"/>
      </left>
      <right style="medium">
        <color indexed="64"/>
      </right>
      <top style="medium">
        <color indexed="64"/>
      </top>
      <bottom style="medium">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diagonal/>
    </border>
    <border>
      <left style="hair">
        <color indexed="64"/>
      </left>
      <right/>
      <top style="medium">
        <color indexed="64"/>
      </top>
      <bottom/>
      <diagonal/>
    </border>
    <border>
      <left style="hair">
        <color indexed="64"/>
      </left>
      <right style="hair">
        <color indexed="64"/>
      </right>
      <top style="medium">
        <color indexed="64"/>
      </top>
      <bottom/>
      <diagonal/>
    </border>
    <border>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hair">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style="medium">
        <color indexed="64"/>
      </left>
      <right/>
      <top style="hair">
        <color indexed="64"/>
      </top>
      <bottom style="double">
        <color indexed="64"/>
      </bottom>
      <diagonal/>
    </border>
    <border>
      <left/>
      <right style="medium">
        <color indexed="64"/>
      </right>
      <top/>
      <bottom/>
      <diagonal/>
    </border>
    <border>
      <left style="medium">
        <color indexed="64"/>
      </left>
      <right/>
      <top style="double">
        <color indexed="64"/>
      </top>
      <bottom/>
      <diagonal/>
    </border>
    <border>
      <left/>
      <right style="medium">
        <color indexed="64"/>
      </right>
      <top style="double">
        <color indexed="64"/>
      </top>
      <bottom/>
      <diagonal/>
    </border>
    <border>
      <left/>
      <right style="medium">
        <color indexed="64"/>
      </right>
      <top style="hair">
        <color indexed="64"/>
      </top>
      <bottom style="medium">
        <color indexed="64"/>
      </bottom>
      <diagonal/>
    </border>
    <border>
      <left/>
      <right style="medium">
        <color indexed="64"/>
      </right>
      <top/>
      <bottom style="medium">
        <color indexed="64"/>
      </bottom>
      <diagonal/>
    </border>
  </borders>
  <cellStyleXfs count="6">
    <xf numFmtId="2" fontId="0" fillId="0" borderId="0"/>
    <xf numFmtId="0" fontId="1" fillId="0" borderId="0"/>
    <xf numFmtId="43" fontId="1" fillId="0" borderId="0" applyFont="0" applyFill="0" applyBorder="0" applyAlignment="0" applyProtection="0"/>
    <xf numFmtId="2" fontId="6" fillId="0" borderId="0"/>
    <xf numFmtId="164" fontId="17" fillId="0" borderId="0" applyFont="0" applyFill="0" applyBorder="0" applyAlignment="0" applyProtection="0"/>
    <xf numFmtId="2" fontId="1" fillId="0" borderId="0"/>
  </cellStyleXfs>
  <cellXfs count="960">
    <xf numFmtId="2" fontId="0" fillId="0" borderId="0" xfId="0"/>
    <xf numFmtId="4" fontId="0" fillId="0" borderId="0" xfId="0" applyNumberFormat="1"/>
    <xf numFmtId="2" fontId="6" fillId="0" borderId="0" xfId="0" applyFont="1"/>
    <xf numFmtId="2" fontId="6" fillId="0" borderId="0" xfId="0" applyFont="1" applyAlignment="1"/>
    <xf numFmtId="4" fontId="6" fillId="0" borderId="0" xfId="0" applyNumberFormat="1" applyFont="1"/>
    <xf numFmtId="2" fontId="2" fillId="0" borderId="1" xfId="0" applyFont="1" applyBorder="1" applyAlignment="1">
      <alignment horizontal="left"/>
    </xf>
    <xf numFmtId="2" fontId="6" fillId="0" borderId="1" xfId="0" applyFont="1" applyBorder="1" applyAlignment="1"/>
    <xf numFmtId="2" fontId="2" fillId="0" borderId="1" xfId="0" applyFont="1" applyBorder="1" applyAlignment="1"/>
    <xf numFmtId="2" fontId="2" fillId="0" borderId="1" xfId="0" applyFont="1" applyBorder="1" applyAlignment="1">
      <alignment horizontal="center"/>
    </xf>
    <xf numFmtId="2" fontId="2" fillId="0" borderId="1" xfId="0" applyFont="1" applyBorder="1" applyAlignment="1">
      <alignment horizontal="left" vertical="top"/>
    </xf>
    <xf numFmtId="0" fontId="2" fillId="2" borderId="4" xfId="0" applyNumberFormat="1" applyFont="1" applyFill="1" applyBorder="1" applyAlignment="1">
      <alignment horizontal="center"/>
    </xf>
    <xf numFmtId="0" fontId="2" fillId="2" borderId="5" xfId="0" applyNumberFormat="1" applyFont="1" applyFill="1" applyBorder="1" applyAlignment="1">
      <alignment horizontal="center"/>
    </xf>
    <xf numFmtId="0" fontId="6" fillId="0" borderId="0" xfId="0" applyNumberFormat="1" applyFont="1" applyAlignment="1">
      <alignment horizontal="center"/>
    </xf>
    <xf numFmtId="0" fontId="6" fillId="0" borderId="0" xfId="1" applyFont="1" applyAlignment="1">
      <alignment vertical="center"/>
    </xf>
    <xf numFmtId="0" fontId="6" fillId="0" borderId="6" xfId="1" applyFont="1" applyFill="1" applyBorder="1" applyAlignment="1">
      <alignment horizontal="left" vertical="center"/>
    </xf>
    <xf numFmtId="0" fontId="2" fillId="0" borderId="1" xfId="1" applyFont="1" applyFill="1" applyBorder="1" applyAlignment="1">
      <alignment horizontal="left" vertical="center"/>
    </xf>
    <xf numFmtId="0" fontId="2" fillId="0" borderId="4" xfId="1" applyFont="1" applyFill="1" applyBorder="1" applyAlignment="1">
      <alignment horizontal="left" vertical="center"/>
    </xf>
    <xf numFmtId="0" fontId="6" fillId="0" borderId="4" xfId="1" applyFont="1" applyFill="1" applyBorder="1" applyAlignment="1">
      <alignment horizontal="left" vertical="center"/>
    </xf>
    <xf numFmtId="170" fontId="2" fillId="0" borderId="2" xfId="0" applyNumberFormat="1" applyFont="1" applyFill="1" applyBorder="1" applyAlignment="1">
      <alignment vertical="center"/>
    </xf>
    <xf numFmtId="170" fontId="2" fillId="0" borderId="7" xfId="0" applyNumberFormat="1" applyFont="1" applyFill="1" applyBorder="1" applyAlignment="1">
      <alignment vertical="center"/>
    </xf>
    <xf numFmtId="170" fontId="2" fillId="0" borderId="8" xfId="0" applyNumberFormat="1" applyFont="1" applyFill="1" applyBorder="1" applyAlignment="1">
      <alignment vertical="center"/>
    </xf>
    <xf numFmtId="170" fontId="6" fillId="0" borderId="2" xfId="0" applyNumberFormat="1" applyFont="1" applyFill="1" applyBorder="1" applyAlignment="1">
      <alignment vertical="center"/>
    </xf>
    <xf numFmtId="170" fontId="6" fillId="0" borderId="7" xfId="0" applyNumberFormat="1" applyFont="1" applyFill="1" applyBorder="1" applyAlignment="1">
      <alignment vertical="center"/>
    </xf>
    <xf numFmtId="170" fontId="6" fillId="0" borderId="8" xfId="0" applyNumberFormat="1" applyFont="1" applyFill="1" applyBorder="1" applyAlignment="1">
      <alignment vertical="center"/>
    </xf>
    <xf numFmtId="170" fontId="2" fillId="0" borderId="9" xfId="0" applyNumberFormat="1" applyFont="1" applyFill="1" applyBorder="1" applyAlignment="1">
      <alignment vertical="center"/>
    </xf>
    <xf numFmtId="170" fontId="2" fillId="0" borderId="10" xfId="0" applyNumberFormat="1" applyFont="1" applyFill="1" applyBorder="1" applyAlignment="1">
      <alignment vertical="center"/>
    </xf>
    <xf numFmtId="4" fontId="0" fillId="2" borderId="11" xfId="0" applyNumberFormat="1" applyFill="1" applyBorder="1" applyAlignment="1">
      <alignment horizontal="center" vertical="center"/>
    </xf>
    <xf numFmtId="2" fontId="0" fillId="2" borderId="12" xfId="0" applyFill="1" applyBorder="1" applyAlignment="1">
      <alignment horizontal="center" vertical="center"/>
    </xf>
    <xf numFmtId="4" fontId="5" fillId="2" borderId="13" xfId="0" applyNumberFormat="1" applyFont="1" applyFill="1" applyBorder="1" applyAlignment="1">
      <alignment horizontal="center" vertical="center" wrapText="1"/>
    </xf>
    <xf numFmtId="4" fontId="6" fillId="2" borderId="11" xfId="0" applyNumberFormat="1" applyFont="1" applyFill="1" applyBorder="1" applyAlignment="1">
      <alignment horizontal="center" vertical="center" wrapText="1"/>
    </xf>
    <xf numFmtId="4" fontId="6" fillId="0" borderId="0" xfId="0" applyNumberFormat="1" applyFont="1" applyAlignment="1"/>
    <xf numFmtId="170" fontId="2" fillId="0" borderId="15" xfId="1" applyNumberFormat="1" applyFont="1" applyFill="1" applyBorder="1" applyAlignment="1" applyProtection="1">
      <alignment vertical="center"/>
    </xf>
    <xf numFmtId="170" fontId="6" fillId="0" borderId="15" xfId="1" applyNumberFormat="1" applyFont="1" applyFill="1" applyBorder="1" applyAlignment="1" applyProtection="1">
      <alignment vertical="center"/>
      <protection locked="0"/>
    </xf>
    <xf numFmtId="170" fontId="2" fillId="0" borderId="5" xfId="1" applyNumberFormat="1" applyFont="1" applyFill="1" applyBorder="1" applyAlignment="1" applyProtection="1">
      <alignment vertical="center"/>
    </xf>
    <xf numFmtId="0" fontId="6" fillId="2" borderId="2" xfId="1" applyFont="1" applyFill="1" applyBorder="1" applyAlignment="1">
      <alignment horizontal="center" vertical="center" wrapText="1"/>
    </xf>
    <xf numFmtId="0" fontId="6" fillId="2" borderId="16" xfId="1" applyFont="1" applyFill="1" applyBorder="1" applyAlignment="1">
      <alignment horizontal="center" vertical="center" wrapText="1"/>
    </xf>
    <xf numFmtId="170" fontId="2" fillId="2" borderId="19" xfId="0" applyNumberFormat="1" applyFont="1" applyFill="1" applyBorder="1" applyAlignment="1">
      <alignment horizontal="center"/>
    </xf>
    <xf numFmtId="2" fontId="2" fillId="2" borderId="21" xfId="0" applyFont="1" applyFill="1" applyBorder="1" applyAlignment="1">
      <alignment horizontal="center" vertical="center" wrapText="1"/>
    </xf>
    <xf numFmtId="2" fontId="2" fillId="2" borderId="22" xfId="0" applyFont="1" applyFill="1" applyBorder="1" applyAlignment="1">
      <alignment horizontal="center" vertical="center"/>
    </xf>
    <xf numFmtId="2" fontId="2" fillId="2" borderId="23" xfId="0" applyFont="1" applyFill="1" applyBorder="1" applyAlignment="1">
      <alignment horizontal="center" vertical="center" wrapText="1"/>
    </xf>
    <xf numFmtId="4" fontId="2" fillId="2" borderId="24" xfId="0" applyNumberFormat="1" applyFont="1" applyFill="1" applyBorder="1" applyAlignment="1">
      <alignment horizontal="center" vertical="center" wrapText="1"/>
    </xf>
    <xf numFmtId="2" fontId="2" fillId="2" borderId="24" xfId="0" applyFont="1" applyFill="1" applyBorder="1" applyAlignment="1">
      <alignment horizontal="center" vertical="center" wrapText="1"/>
    </xf>
    <xf numFmtId="2" fontId="2" fillId="2" borderId="23" xfId="0" applyFont="1" applyFill="1" applyBorder="1" applyAlignment="1">
      <alignment horizontal="center" vertical="center"/>
    </xf>
    <xf numFmtId="0" fontId="2" fillId="2" borderId="21" xfId="1" applyFont="1" applyFill="1" applyBorder="1" applyAlignment="1">
      <alignment horizontal="left" vertical="center"/>
    </xf>
    <xf numFmtId="170" fontId="2" fillId="2" borderId="23" xfId="0" applyNumberFormat="1" applyFont="1" applyFill="1" applyBorder="1" applyAlignment="1">
      <alignment vertical="center"/>
    </xf>
    <xf numFmtId="170" fontId="2" fillId="2" borderId="24" xfId="0" applyNumberFormat="1" applyFont="1" applyFill="1" applyBorder="1" applyAlignment="1">
      <alignment vertical="center"/>
    </xf>
    <xf numFmtId="0" fontId="2" fillId="2" borderId="25" xfId="1" applyFont="1" applyFill="1" applyBorder="1" applyAlignment="1">
      <alignment horizontal="left" vertical="center"/>
    </xf>
    <xf numFmtId="170" fontId="6" fillId="2" borderId="26" xfId="1" applyNumberFormat="1" applyFont="1" applyFill="1" applyBorder="1" applyAlignment="1" applyProtection="1">
      <alignment vertical="center"/>
      <protection locked="0"/>
    </xf>
    <xf numFmtId="170" fontId="2" fillId="2" borderId="27" xfId="1" applyNumberFormat="1" applyFont="1" applyFill="1" applyBorder="1" applyAlignment="1" applyProtection="1">
      <alignment vertical="center"/>
      <protection locked="0"/>
    </xf>
    <xf numFmtId="170" fontId="2" fillId="2" borderId="24" xfId="1" applyNumberFormat="1" applyFont="1" applyFill="1" applyBorder="1" applyAlignment="1" applyProtection="1">
      <alignment vertical="center"/>
    </xf>
    <xf numFmtId="170" fontId="2" fillId="2" borderId="27" xfId="1" applyNumberFormat="1" applyFont="1" applyFill="1" applyBorder="1" applyAlignment="1" applyProtection="1">
      <alignment vertical="center"/>
    </xf>
    <xf numFmtId="2" fontId="2" fillId="2" borderId="29" xfId="0" applyFont="1" applyFill="1" applyBorder="1" applyAlignment="1">
      <alignment horizontal="center"/>
    </xf>
    <xf numFmtId="0" fontId="2" fillId="0" borderId="28" xfId="1" applyFont="1" applyFill="1" applyBorder="1" applyAlignment="1">
      <alignment horizontal="left" vertical="center"/>
    </xf>
    <xf numFmtId="0" fontId="2" fillId="3" borderId="0" xfId="0" applyNumberFormat="1" applyFont="1" applyFill="1" applyAlignment="1">
      <alignment horizontal="center"/>
    </xf>
    <xf numFmtId="2" fontId="0" fillId="3" borderId="0" xfId="0" applyFill="1" applyAlignment="1"/>
    <xf numFmtId="2" fontId="6" fillId="3" borderId="0" xfId="0" applyFont="1" applyFill="1" applyAlignment="1"/>
    <xf numFmtId="0" fontId="6" fillId="3" borderId="0" xfId="0" applyNumberFormat="1" applyFont="1" applyFill="1" applyAlignment="1">
      <alignment horizontal="right"/>
    </xf>
    <xf numFmtId="2" fontId="6" fillId="3" borderId="0" xfId="0" applyNumberFormat="1" applyFont="1" applyFill="1" applyAlignment="1">
      <alignment horizontal="left"/>
    </xf>
    <xf numFmtId="0" fontId="6" fillId="3" borderId="0" xfId="0" applyNumberFormat="1" applyFont="1" applyFill="1" applyAlignment="1">
      <alignment horizontal="left"/>
    </xf>
    <xf numFmtId="2" fontId="6" fillId="3" borderId="0" xfId="0" applyFont="1" applyFill="1" applyAlignment="1">
      <alignment horizontal="left"/>
    </xf>
    <xf numFmtId="165" fontId="6" fillId="3" borderId="0" xfId="0" applyNumberFormat="1" applyFont="1" applyFill="1" applyAlignment="1">
      <alignment horizontal="left" wrapText="1"/>
    </xf>
    <xf numFmtId="0" fontId="6" fillId="3" borderId="0" xfId="1" applyFont="1" applyFill="1" applyAlignment="1">
      <alignment vertical="center"/>
    </xf>
    <xf numFmtId="49" fontId="6" fillId="3" borderId="0" xfId="0" applyNumberFormat="1" applyFont="1" applyFill="1" applyAlignment="1">
      <alignment horizontal="left"/>
    </xf>
    <xf numFmtId="165" fontId="6" fillId="3" borderId="0" xfId="0" applyNumberFormat="1" applyFont="1" applyFill="1" applyAlignment="1">
      <alignment horizontal="left"/>
    </xf>
    <xf numFmtId="49" fontId="6" fillId="3" borderId="0" xfId="0" applyNumberFormat="1" applyFont="1" applyFill="1" applyBorder="1" applyAlignment="1">
      <alignment vertical="top"/>
    </xf>
    <xf numFmtId="49" fontId="6" fillId="3" borderId="0" xfId="0" applyNumberFormat="1" applyFont="1" applyFill="1" applyAlignment="1">
      <alignment horizontal="center"/>
    </xf>
    <xf numFmtId="2" fontId="6" fillId="3" borderId="0" xfId="0" applyFont="1" applyFill="1" applyAlignment="1">
      <alignment horizontal="center"/>
    </xf>
    <xf numFmtId="0" fontId="2" fillId="3" borderId="0" xfId="1" applyFont="1" applyFill="1" applyBorder="1" applyAlignment="1">
      <alignment horizontal="left" vertical="center"/>
    </xf>
    <xf numFmtId="4" fontId="2" fillId="3" borderId="0" xfId="1" applyNumberFormat="1" applyFont="1" applyFill="1" applyBorder="1" applyAlignment="1">
      <alignment vertical="center"/>
    </xf>
    <xf numFmtId="0" fontId="6" fillId="3" borderId="0" xfId="1" applyFont="1" applyFill="1" applyBorder="1" applyAlignment="1">
      <alignment horizontal="left" vertical="center"/>
    </xf>
    <xf numFmtId="170" fontId="6" fillId="3" borderId="0" xfId="1" applyNumberFormat="1" applyFont="1" applyFill="1" applyBorder="1" applyAlignment="1" applyProtection="1">
      <alignment vertical="center"/>
      <protection locked="0"/>
    </xf>
    <xf numFmtId="170" fontId="6" fillId="3" borderId="0" xfId="1" applyNumberFormat="1" applyFont="1" applyFill="1" applyBorder="1" applyAlignment="1">
      <alignment vertical="center"/>
    </xf>
    <xf numFmtId="0" fontId="2" fillId="3" borderId="30" xfId="1" applyFont="1" applyFill="1" applyBorder="1" applyAlignment="1">
      <alignment horizontal="left" vertical="center"/>
    </xf>
    <xf numFmtId="0" fontId="2" fillId="3" borderId="31" xfId="1" applyFont="1" applyFill="1" applyBorder="1" applyAlignment="1">
      <alignment horizontal="left" vertical="center"/>
    </xf>
    <xf numFmtId="168" fontId="2" fillId="3" borderId="32" xfId="1" applyNumberFormat="1" applyFont="1" applyFill="1" applyBorder="1" applyAlignment="1" applyProtection="1">
      <alignment vertical="center"/>
    </xf>
    <xf numFmtId="0" fontId="6" fillId="3" borderId="0" xfId="1" applyFont="1" applyFill="1" applyBorder="1" applyAlignment="1">
      <alignment vertical="center"/>
    </xf>
    <xf numFmtId="170" fontId="6" fillId="3" borderId="0" xfId="1" applyNumberFormat="1" applyFont="1" applyFill="1" applyAlignment="1">
      <alignment vertical="center"/>
    </xf>
    <xf numFmtId="2" fontId="6" fillId="3" borderId="0" xfId="0" applyFont="1" applyFill="1" applyAlignment="1">
      <alignment horizontal="right"/>
    </xf>
    <xf numFmtId="2" fontId="0" fillId="3" borderId="0" xfId="0" applyFill="1"/>
    <xf numFmtId="4" fontId="0" fillId="3" borderId="0" xfId="0" applyNumberFormat="1" applyFill="1"/>
    <xf numFmtId="2" fontId="2" fillId="3" borderId="0" xfId="0" applyFont="1" applyFill="1" applyBorder="1" applyAlignment="1">
      <alignment horizontal="left"/>
    </xf>
    <xf numFmtId="0" fontId="6" fillId="3" borderId="0" xfId="0" applyNumberFormat="1" applyFont="1" applyFill="1" applyAlignment="1">
      <alignment horizontal="center"/>
    </xf>
    <xf numFmtId="49" fontId="6" fillId="3" borderId="0" xfId="0" applyNumberFormat="1" applyFont="1" applyFill="1" applyAlignment="1"/>
    <xf numFmtId="2" fontId="6" fillId="3" borderId="0" xfId="0" applyFont="1" applyFill="1" applyBorder="1" applyAlignment="1"/>
    <xf numFmtId="4" fontId="6" fillId="3" borderId="0" xfId="0" applyNumberFormat="1" applyFont="1" applyFill="1" applyAlignment="1"/>
    <xf numFmtId="49" fontId="2" fillId="3" borderId="0" xfId="0" applyNumberFormat="1" applyFont="1" applyFill="1" applyBorder="1" applyAlignment="1">
      <alignment horizontal="center" wrapText="1"/>
    </xf>
    <xf numFmtId="49" fontId="7" fillId="3" borderId="0" xfId="0" applyNumberFormat="1" applyFont="1" applyFill="1" applyAlignment="1">
      <alignment horizontal="left"/>
    </xf>
    <xf numFmtId="49" fontId="2" fillId="3" borderId="0" xfId="0" applyNumberFormat="1" applyFont="1" applyFill="1" applyAlignment="1">
      <alignment horizontal="center"/>
    </xf>
    <xf numFmtId="0" fontId="6" fillId="3" borderId="0" xfId="0" applyNumberFormat="1" applyFont="1" applyFill="1" applyBorder="1" applyAlignment="1">
      <alignment horizontal="center"/>
    </xf>
    <xf numFmtId="0" fontId="2" fillId="3" borderId="0" xfId="0" applyNumberFormat="1" applyFont="1" applyFill="1" applyAlignment="1">
      <alignment horizontal="center" vertical="center"/>
    </xf>
    <xf numFmtId="49" fontId="2" fillId="3" borderId="0" xfId="0" applyNumberFormat="1" applyFont="1" applyFill="1" applyAlignment="1">
      <alignment horizontal="left"/>
    </xf>
    <xf numFmtId="0" fontId="5" fillId="3" borderId="33" xfId="0" applyNumberFormat="1" applyFont="1" applyFill="1" applyBorder="1" applyAlignment="1">
      <alignment horizontal="center" vertical="center"/>
    </xf>
    <xf numFmtId="0" fontId="6" fillId="3" borderId="33" xfId="0" applyNumberFormat="1" applyFont="1" applyFill="1" applyBorder="1" applyAlignment="1">
      <alignment horizontal="left"/>
    </xf>
    <xf numFmtId="2" fontId="6" fillId="3" borderId="0" xfId="0" applyFont="1" applyFill="1" applyBorder="1" applyAlignment="1">
      <alignment horizontal="center"/>
    </xf>
    <xf numFmtId="14" fontId="6" fillId="3" borderId="0" xfId="0" applyNumberFormat="1" applyFont="1" applyFill="1" applyBorder="1" applyAlignment="1">
      <alignment horizontal="center"/>
    </xf>
    <xf numFmtId="4" fontId="6" fillId="3" borderId="0" xfId="0" applyNumberFormat="1" applyFont="1" applyFill="1" applyBorder="1" applyAlignment="1">
      <alignment horizontal="right"/>
    </xf>
    <xf numFmtId="0" fontId="6" fillId="3" borderId="33" xfId="0" applyNumberFormat="1" applyFont="1" applyFill="1" applyBorder="1" applyAlignment="1">
      <alignment horizontal="center" vertical="center"/>
    </xf>
    <xf numFmtId="0" fontId="6" fillId="3" borderId="33" xfId="0" applyNumberFormat="1" applyFont="1" applyFill="1" applyBorder="1" applyAlignment="1">
      <alignment horizontal="center"/>
    </xf>
    <xf numFmtId="14" fontId="6" fillId="3" borderId="33" xfId="0" applyNumberFormat="1" applyFont="1" applyFill="1" applyBorder="1" applyAlignment="1">
      <alignment horizontal="center"/>
    </xf>
    <xf numFmtId="2" fontId="6" fillId="3" borderId="0" xfId="0" applyFont="1" applyFill="1"/>
    <xf numFmtId="4" fontId="6" fillId="3" borderId="0" xfId="0" applyNumberFormat="1" applyFont="1" applyFill="1"/>
    <xf numFmtId="0" fontId="6" fillId="3" borderId="0" xfId="0" applyNumberFormat="1" applyFont="1" applyFill="1" applyAlignment="1"/>
    <xf numFmtId="0" fontId="6" fillId="3" borderId="0" xfId="0" applyNumberFormat="1" applyFont="1" applyFill="1" applyBorder="1" applyAlignment="1">
      <alignment horizontal="left"/>
    </xf>
    <xf numFmtId="49" fontId="8" fillId="3" borderId="0" xfId="0" applyNumberFormat="1" applyFont="1" applyFill="1" applyAlignment="1">
      <alignment horizontal="left"/>
    </xf>
    <xf numFmtId="165" fontId="4" fillId="3" borderId="0" xfId="0" applyNumberFormat="1" applyFont="1" applyFill="1" applyAlignment="1">
      <alignment horizontal="left"/>
    </xf>
    <xf numFmtId="0" fontId="4" fillId="3" borderId="0" xfId="0" applyNumberFormat="1" applyFont="1" applyFill="1" applyAlignment="1">
      <alignment horizontal="left"/>
    </xf>
    <xf numFmtId="4" fontId="0" fillId="3" borderId="0" xfId="0" applyNumberFormat="1" applyFill="1" applyAlignment="1"/>
    <xf numFmtId="2" fontId="0" fillId="3" borderId="0" xfId="0" applyFill="1" applyBorder="1" applyAlignment="1"/>
    <xf numFmtId="2" fontId="0" fillId="3" borderId="0" xfId="0" applyFill="1" applyBorder="1" applyAlignment="1">
      <alignment horizontal="center"/>
    </xf>
    <xf numFmtId="4" fontId="0" fillId="3" borderId="0" xfId="0" applyNumberFormat="1" applyFill="1" applyBorder="1"/>
    <xf numFmtId="2" fontId="2" fillId="3" borderId="34" xfId="0" applyFont="1" applyFill="1" applyBorder="1" applyAlignment="1">
      <alignment horizontal="left"/>
    </xf>
    <xf numFmtId="2" fontId="0" fillId="3" borderId="0" xfId="0" applyFill="1" applyAlignment="1">
      <alignment horizontal="right"/>
    </xf>
    <xf numFmtId="170" fontId="6" fillId="4" borderId="26" xfId="1" applyNumberFormat="1" applyFont="1" applyFill="1" applyBorder="1" applyAlignment="1" applyProtection="1">
      <alignment vertical="center"/>
      <protection locked="0"/>
    </xf>
    <xf numFmtId="0" fontId="6" fillId="2" borderId="4" xfId="0" applyNumberFormat="1" applyFont="1" applyFill="1" applyBorder="1" applyAlignment="1">
      <alignment horizontal="center"/>
    </xf>
    <xf numFmtId="2" fontId="6" fillId="2" borderId="35" xfId="0" applyFont="1" applyFill="1" applyBorder="1" applyAlignment="1">
      <alignment horizontal="center"/>
    </xf>
    <xf numFmtId="0" fontId="6" fillId="2" borderId="5" xfId="0" applyNumberFormat="1" applyFont="1" applyFill="1" applyBorder="1" applyAlignment="1">
      <alignment horizontal="center"/>
    </xf>
    <xf numFmtId="7" fontId="2" fillId="2" borderId="19" xfId="0" applyNumberFormat="1" applyFont="1" applyFill="1" applyBorder="1" applyAlignment="1">
      <alignment horizontal="right"/>
    </xf>
    <xf numFmtId="0" fontId="6" fillId="2" borderId="18" xfId="0" applyNumberFormat="1" applyFont="1" applyFill="1" applyBorder="1" applyAlignment="1">
      <alignment horizontal="center"/>
    </xf>
    <xf numFmtId="170" fontId="6" fillId="2" borderId="19" xfId="0" applyNumberFormat="1" applyFont="1" applyFill="1" applyBorder="1" applyAlignment="1">
      <alignment horizontal="right"/>
    </xf>
    <xf numFmtId="0" fontId="2" fillId="2" borderId="35" xfId="0" applyNumberFormat="1" applyFont="1" applyFill="1" applyBorder="1" applyAlignment="1">
      <alignment horizontal="center"/>
    </xf>
    <xf numFmtId="170" fontId="2" fillId="2" borderId="19" xfId="0" applyNumberFormat="1" applyFont="1" applyFill="1" applyBorder="1" applyAlignment="1">
      <alignment horizontal="right"/>
    </xf>
    <xf numFmtId="2" fontId="2" fillId="2" borderId="35" xfId="0" applyFont="1" applyFill="1" applyBorder="1" applyAlignment="1">
      <alignment horizontal="center"/>
    </xf>
    <xf numFmtId="2" fontId="2" fillId="3" borderId="0" xfId="0" applyFont="1" applyFill="1" applyAlignment="1">
      <alignment horizontal="center"/>
    </xf>
    <xf numFmtId="0" fontId="2" fillId="2" borderId="36" xfId="1" applyFont="1" applyFill="1" applyBorder="1" applyAlignment="1">
      <alignment horizontal="center" vertical="center" wrapText="1"/>
    </xf>
    <xf numFmtId="2" fontId="2" fillId="2" borderId="37" xfId="0" applyFont="1" applyFill="1" applyBorder="1" applyAlignment="1">
      <alignment horizontal="center" vertical="center" wrapText="1"/>
    </xf>
    <xf numFmtId="2" fontId="6" fillId="0" borderId="15" xfId="0" applyFont="1" applyFill="1" applyBorder="1" applyAlignment="1">
      <alignment horizontal="center" vertical="center" wrapText="1"/>
    </xf>
    <xf numFmtId="2" fontId="6" fillId="0" borderId="15" xfId="0" applyFont="1" applyBorder="1" applyAlignment="1">
      <alignment horizontal="center" vertical="center" wrapText="1"/>
    </xf>
    <xf numFmtId="2" fontId="6" fillId="2" borderId="18" xfId="0" applyFont="1" applyFill="1" applyBorder="1" applyAlignment="1">
      <alignment horizontal="center"/>
    </xf>
    <xf numFmtId="2" fontId="6" fillId="0" borderId="38" xfId="0" applyFont="1" applyBorder="1" applyAlignment="1">
      <alignment horizontal="center" vertical="center" wrapText="1"/>
    </xf>
    <xf numFmtId="2" fontId="2" fillId="2" borderId="39" xfId="0" applyFont="1" applyFill="1" applyBorder="1" applyAlignment="1">
      <alignment horizontal="center" vertical="center" wrapText="1"/>
    </xf>
    <xf numFmtId="169" fontId="2" fillId="3" borderId="34" xfId="0" applyNumberFormat="1" applyFont="1" applyFill="1" applyBorder="1" applyAlignment="1">
      <alignment vertical="center"/>
    </xf>
    <xf numFmtId="169" fontId="2" fillId="3" borderId="0" xfId="0" applyNumberFormat="1" applyFont="1" applyFill="1" applyBorder="1" applyAlignment="1">
      <alignment vertical="center"/>
    </xf>
    <xf numFmtId="2" fontId="10" fillId="3" borderId="0" xfId="0" applyFont="1" applyFill="1" applyAlignment="1">
      <alignment horizontal="center"/>
    </xf>
    <xf numFmtId="0" fontId="6" fillId="3" borderId="40" xfId="1" applyFont="1" applyFill="1" applyBorder="1" applyAlignment="1">
      <alignment vertical="center"/>
    </xf>
    <xf numFmtId="170" fontId="2" fillId="0" borderId="17" xfId="1" applyNumberFormat="1" applyFont="1" applyFill="1" applyBorder="1" applyAlignment="1" applyProtection="1">
      <alignment vertical="center"/>
    </xf>
    <xf numFmtId="170" fontId="2" fillId="0" borderId="41" xfId="1" applyNumberFormat="1" applyFont="1" applyFill="1" applyBorder="1" applyAlignment="1" applyProtection="1">
      <alignment vertical="center"/>
    </xf>
    <xf numFmtId="170" fontId="2" fillId="0" borderId="8" xfId="1" applyNumberFormat="1" applyFont="1" applyFill="1" applyBorder="1" applyAlignment="1" applyProtection="1">
      <alignment vertical="center"/>
    </xf>
    <xf numFmtId="170" fontId="6" fillId="0" borderId="8" xfId="1" applyNumberFormat="1" applyFont="1" applyFill="1" applyBorder="1" applyAlignment="1" applyProtection="1">
      <alignment vertical="center"/>
      <protection locked="0"/>
    </xf>
    <xf numFmtId="170" fontId="2" fillId="0" borderId="42" xfId="1" applyNumberFormat="1" applyFont="1" applyFill="1" applyBorder="1" applyAlignment="1" applyProtection="1">
      <alignment vertical="center"/>
    </xf>
    <xf numFmtId="0" fontId="5" fillId="3" borderId="33" xfId="0" applyNumberFormat="1" applyFont="1" applyFill="1" applyBorder="1" applyAlignment="1">
      <alignment horizontal="left" vertical="center"/>
    </xf>
    <xf numFmtId="0" fontId="2" fillId="3" borderId="0" xfId="0" applyNumberFormat="1" applyFont="1" applyFill="1" applyAlignment="1">
      <alignment horizontal="center" vertical="center" wrapText="1"/>
    </xf>
    <xf numFmtId="0" fontId="6" fillId="2" borderId="1" xfId="1" applyFont="1" applyFill="1" applyBorder="1" applyAlignment="1">
      <alignment horizontal="center" vertical="center"/>
    </xf>
    <xf numFmtId="2" fontId="2" fillId="0" borderId="43" xfId="0" applyFont="1" applyBorder="1" applyAlignment="1">
      <alignment horizontal="left" wrapText="1"/>
    </xf>
    <xf numFmtId="2" fontId="2" fillId="0" borderId="43" xfId="0" applyFont="1" applyBorder="1" applyAlignment="1">
      <alignment wrapText="1"/>
    </xf>
    <xf numFmtId="2" fontId="2" fillId="0" borderId="43" xfId="0" applyFont="1" applyBorder="1" applyAlignment="1">
      <alignment horizontal="left"/>
    </xf>
    <xf numFmtId="0" fontId="2" fillId="0" borderId="43" xfId="0" applyNumberFormat="1" applyFont="1" applyBorder="1" applyAlignment="1">
      <alignment horizontal="left"/>
    </xf>
    <xf numFmtId="0" fontId="2" fillId="0" borderId="43" xfId="0" applyNumberFormat="1" applyFont="1" applyBorder="1"/>
    <xf numFmtId="2" fontId="2" fillId="0" borderId="43" xfId="0" applyFont="1" applyBorder="1"/>
    <xf numFmtId="14" fontId="2" fillId="0" borderId="43" xfId="0" applyNumberFormat="1" applyFont="1" applyBorder="1" applyAlignment="1">
      <alignment horizontal="right"/>
    </xf>
    <xf numFmtId="2" fontId="2" fillId="0" borderId="43" xfId="0" applyFont="1" applyBorder="1" applyAlignment="1"/>
    <xf numFmtId="0" fontId="2" fillId="0" borderId="43" xfId="0" applyNumberFormat="1" applyFont="1" applyBorder="1" applyAlignment="1">
      <alignment horizontal="left" wrapText="1"/>
    </xf>
    <xf numFmtId="1" fontId="2" fillId="0" borderId="43" xfId="0" applyNumberFormat="1" applyFont="1" applyBorder="1" applyAlignment="1">
      <alignment horizontal="left" wrapText="1"/>
    </xf>
    <xf numFmtId="165" fontId="4" fillId="3" borderId="0" xfId="0" applyNumberFormat="1" applyFont="1" applyFill="1" applyAlignment="1">
      <alignment horizontal="right"/>
    </xf>
    <xf numFmtId="0" fontId="2" fillId="0" borderId="0" xfId="0" applyNumberFormat="1" applyFont="1" applyAlignment="1">
      <alignment horizontal="center"/>
    </xf>
    <xf numFmtId="2" fontId="2" fillId="3" borderId="0" xfId="0" applyNumberFormat="1" applyFont="1" applyFill="1" applyAlignment="1">
      <alignment horizontal="left"/>
    </xf>
    <xf numFmtId="0" fontId="2" fillId="3" borderId="0" xfId="1" applyFont="1" applyFill="1" applyAlignment="1">
      <alignment vertical="center"/>
    </xf>
    <xf numFmtId="170" fontId="2" fillId="0" borderId="44" xfId="1" applyNumberFormat="1" applyFont="1" applyFill="1" applyBorder="1" applyAlignment="1" applyProtection="1">
      <alignment vertical="center"/>
    </xf>
    <xf numFmtId="2" fontId="6" fillId="0" borderId="1" xfId="0" applyFont="1" applyBorder="1" applyAlignment="1">
      <alignment horizontal="left"/>
    </xf>
    <xf numFmtId="170" fontId="2" fillId="3" borderId="0" xfId="1" applyNumberFormat="1" applyFont="1" applyFill="1" applyAlignment="1">
      <alignment vertical="center"/>
    </xf>
    <xf numFmtId="0" fontId="2" fillId="3" borderId="0" xfId="1" applyFont="1" applyFill="1" applyBorder="1" applyAlignment="1">
      <alignment vertical="center"/>
    </xf>
    <xf numFmtId="4" fontId="6" fillId="3" borderId="0" xfId="0" applyNumberFormat="1" applyFont="1" applyFill="1" applyBorder="1"/>
    <xf numFmtId="14" fontId="6" fillId="3" borderId="0" xfId="0" applyNumberFormat="1" applyFont="1" applyFill="1" applyAlignment="1">
      <alignment horizontal="left"/>
    </xf>
    <xf numFmtId="0" fontId="2" fillId="0" borderId="0" xfId="1" applyFont="1" applyAlignment="1">
      <alignment vertical="center"/>
    </xf>
    <xf numFmtId="170" fontId="2" fillId="0" borderId="18" xfId="1" applyNumberFormat="1" applyFont="1" applyFill="1" applyBorder="1" applyAlignment="1" applyProtection="1">
      <alignment vertical="center"/>
    </xf>
    <xf numFmtId="4" fontId="6" fillId="3" borderId="0" xfId="0" applyNumberFormat="1" applyFont="1" applyFill="1" applyAlignment="1">
      <alignment horizontal="right"/>
    </xf>
    <xf numFmtId="0" fontId="4" fillId="3" borderId="0" xfId="0" applyNumberFormat="1" applyFont="1" applyFill="1" applyAlignment="1" applyProtection="1">
      <alignment horizontal="left"/>
      <protection locked="0"/>
    </xf>
    <xf numFmtId="0" fontId="2" fillId="3" borderId="0" xfId="0" applyNumberFormat="1" applyFont="1" applyFill="1" applyAlignment="1" applyProtection="1">
      <alignment horizontal="center"/>
      <protection locked="0"/>
    </xf>
    <xf numFmtId="0" fontId="6" fillId="3" borderId="0" xfId="0" applyNumberFormat="1" applyFont="1" applyFill="1" applyAlignment="1" applyProtection="1">
      <alignment horizontal="right"/>
      <protection locked="0"/>
    </xf>
    <xf numFmtId="2" fontId="6" fillId="3" borderId="0" xfId="0" applyNumberFormat="1" applyFont="1" applyFill="1" applyAlignment="1" applyProtection="1">
      <alignment horizontal="left"/>
      <protection locked="0"/>
    </xf>
    <xf numFmtId="165" fontId="4" fillId="3" borderId="0" xfId="0" applyNumberFormat="1" applyFont="1" applyFill="1" applyAlignment="1" applyProtection="1">
      <alignment horizontal="left"/>
      <protection locked="0"/>
    </xf>
    <xf numFmtId="49" fontId="6" fillId="3" borderId="0" xfId="0" applyNumberFormat="1" applyFont="1" applyFill="1" applyBorder="1" applyAlignment="1" applyProtection="1">
      <alignment vertical="top"/>
      <protection locked="0"/>
    </xf>
    <xf numFmtId="2" fontId="6" fillId="0" borderId="0" xfId="0" applyFont="1" applyFill="1"/>
    <xf numFmtId="4" fontId="6" fillId="0" borderId="0" xfId="0" applyNumberFormat="1" applyFont="1" applyFill="1"/>
    <xf numFmtId="2" fontId="6" fillId="3" borderId="46" xfId="0" applyFont="1" applyFill="1" applyBorder="1" applyAlignment="1">
      <alignment horizontal="center"/>
    </xf>
    <xf numFmtId="4" fontId="6" fillId="3" borderId="46" xfId="0" applyNumberFormat="1" applyFont="1" applyFill="1" applyBorder="1"/>
    <xf numFmtId="2" fontId="6" fillId="0" borderId="0" xfId="0" applyFont="1" applyAlignment="1">
      <alignment vertical="center" wrapText="1"/>
    </xf>
    <xf numFmtId="0" fontId="6" fillId="3" borderId="0" xfId="0" applyNumberFormat="1" applyFont="1" applyFill="1" applyBorder="1" applyAlignment="1">
      <alignment horizontal="center" vertical="center" wrapText="1"/>
    </xf>
    <xf numFmtId="0" fontId="6" fillId="0" borderId="1" xfId="0" applyNumberFormat="1" applyFont="1" applyBorder="1" applyAlignment="1">
      <alignment horizontal="center" vertical="center" wrapText="1"/>
    </xf>
    <xf numFmtId="2" fontId="6" fillId="0" borderId="2" xfId="0" applyFont="1" applyBorder="1" applyAlignment="1">
      <alignment vertical="center" wrapText="1"/>
    </xf>
    <xf numFmtId="0" fontId="6" fillId="0" borderId="2"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7" fontId="6" fillId="0" borderId="3" xfId="0" applyNumberFormat="1" applyFont="1" applyBorder="1" applyAlignment="1">
      <alignment horizontal="right" vertical="center" wrapText="1"/>
    </xf>
    <xf numFmtId="2" fontId="6" fillId="0" borderId="16" xfId="0" applyFont="1" applyBorder="1" applyAlignment="1">
      <alignment horizontal="center" vertical="center" wrapText="1"/>
    </xf>
    <xf numFmtId="0" fontId="6" fillId="0" borderId="4" xfId="0" applyNumberFormat="1" applyFont="1" applyBorder="1" applyAlignment="1">
      <alignment horizontal="center" vertical="center" wrapText="1"/>
    </xf>
    <xf numFmtId="2" fontId="6" fillId="0" borderId="35" xfId="0" applyFont="1" applyBorder="1" applyAlignment="1">
      <alignment horizontal="center" vertical="center" wrapText="1"/>
    </xf>
    <xf numFmtId="0" fontId="6" fillId="0" borderId="5" xfId="0" applyNumberFormat="1" applyFont="1" applyBorder="1" applyAlignment="1">
      <alignment horizontal="center" vertical="center" wrapText="1"/>
    </xf>
    <xf numFmtId="2" fontId="6" fillId="0" borderId="18" xfId="0" applyFont="1" applyBorder="1" applyAlignment="1">
      <alignment horizontal="center" vertical="center" wrapText="1"/>
    </xf>
    <xf numFmtId="14" fontId="6" fillId="0" borderId="5" xfId="0" applyNumberFormat="1" applyFont="1" applyBorder="1" applyAlignment="1">
      <alignment horizontal="center" vertical="center" wrapText="1"/>
    </xf>
    <xf numFmtId="7" fontId="6" fillId="0" borderId="19" xfId="0" applyNumberFormat="1" applyFont="1" applyBorder="1" applyAlignment="1">
      <alignment horizontal="right" vertical="center" wrapText="1"/>
    </xf>
    <xf numFmtId="2" fontId="6" fillId="3" borderId="0" xfId="0" applyFont="1" applyFill="1" applyBorder="1" applyAlignment="1">
      <alignment horizontal="center" vertical="center" wrapText="1"/>
    </xf>
    <xf numFmtId="14" fontId="6" fillId="3" borderId="0" xfId="0" applyNumberFormat="1" applyFont="1" applyFill="1" applyBorder="1" applyAlignment="1">
      <alignment horizontal="center" vertical="center" wrapText="1"/>
    </xf>
    <xf numFmtId="4" fontId="6" fillId="3" borderId="0" xfId="0" applyNumberFormat="1" applyFont="1" applyFill="1" applyBorder="1" applyAlignment="1">
      <alignment horizontal="right" vertical="center" wrapText="1"/>
    </xf>
    <xf numFmtId="170" fontId="6" fillId="0" borderId="3" xfId="0" applyNumberFormat="1" applyFont="1" applyBorder="1" applyAlignment="1">
      <alignment horizontal="right" vertical="center" wrapText="1"/>
    </xf>
    <xf numFmtId="2" fontId="6" fillId="0" borderId="16" xfId="0" applyFont="1" applyBorder="1" applyAlignment="1">
      <alignment horizontal="left" vertical="center" wrapText="1"/>
    </xf>
    <xf numFmtId="0" fontId="6" fillId="0" borderId="15" xfId="0" applyNumberFormat="1" applyFont="1" applyBorder="1" applyAlignment="1">
      <alignment horizontal="center" vertical="center" wrapText="1"/>
    </xf>
    <xf numFmtId="2" fontId="6" fillId="0" borderId="2" xfId="0" applyFont="1" applyBorder="1" applyAlignment="1">
      <alignment horizontal="center" vertical="center" wrapText="1"/>
    </xf>
    <xf numFmtId="170" fontId="6" fillId="0" borderId="19" xfId="0" applyNumberFormat="1" applyFont="1" applyBorder="1" applyAlignment="1">
      <alignment horizontal="right" vertical="center" wrapText="1"/>
    </xf>
    <xf numFmtId="0" fontId="6" fillId="0" borderId="16" xfId="0" applyNumberFormat="1" applyFont="1" applyBorder="1" applyAlignment="1">
      <alignment horizontal="center" vertical="center" wrapText="1"/>
    </xf>
    <xf numFmtId="0" fontId="6" fillId="0" borderId="38" xfId="0" applyNumberFormat="1" applyFont="1" applyBorder="1" applyAlignment="1">
      <alignment horizontal="center" vertical="center" wrapText="1"/>
    </xf>
    <xf numFmtId="0" fontId="6" fillId="0" borderId="18" xfId="0" applyNumberFormat="1" applyFont="1" applyBorder="1" applyAlignment="1">
      <alignment horizontal="center" vertical="center" wrapText="1"/>
    </xf>
    <xf numFmtId="2" fontId="6" fillId="0" borderId="2" xfId="0" applyFont="1" applyBorder="1" applyAlignment="1">
      <alignment horizontal="left" vertical="center" wrapText="1"/>
    </xf>
    <xf numFmtId="2" fontId="6" fillId="0" borderId="38" xfId="0" applyFont="1" applyBorder="1" applyAlignment="1">
      <alignment horizontal="left" vertical="center" wrapText="1"/>
    </xf>
    <xf numFmtId="2" fontId="6" fillId="0" borderId="35" xfId="0" applyFont="1" applyBorder="1" applyAlignment="1">
      <alignment horizontal="left" vertical="center" wrapText="1"/>
    </xf>
    <xf numFmtId="170" fontId="6" fillId="0" borderId="3" xfId="0" applyNumberFormat="1" applyFont="1" applyBorder="1" applyAlignment="1">
      <alignment vertical="center" wrapText="1"/>
    </xf>
    <xf numFmtId="2" fontId="6" fillId="0" borderId="0" xfId="0" applyFont="1" applyFill="1" applyAlignment="1">
      <alignment vertical="center" wrapText="1"/>
    </xf>
    <xf numFmtId="0" fontId="2" fillId="0" borderId="0" xfId="0" applyNumberFormat="1" applyFont="1" applyFill="1" applyAlignment="1">
      <alignment horizontal="center"/>
    </xf>
    <xf numFmtId="2" fontId="2" fillId="0" borderId="0" xfId="0" applyNumberFormat="1" applyFont="1" applyFill="1" applyAlignment="1">
      <alignment horizontal="left"/>
    </xf>
    <xf numFmtId="0" fontId="2" fillId="0" borderId="0" xfId="1" applyFont="1" applyFill="1" applyAlignment="1">
      <alignment vertical="center"/>
    </xf>
    <xf numFmtId="2" fontId="2" fillId="0" borderId="0" xfId="0" applyFont="1" applyFill="1" applyAlignment="1"/>
    <xf numFmtId="2" fontId="2" fillId="0" borderId="0" xfId="0" applyFont="1" applyFill="1" applyAlignment="1">
      <alignment horizontal="center"/>
    </xf>
    <xf numFmtId="0" fontId="6" fillId="0" borderId="0" xfId="1" applyFont="1" applyFill="1" applyAlignment="1">
      <alignment vertical="center"/>
    </xf>
    <xf numFmtId="4" fontId="2" fillId="0" borderId="0" xfId="1" applyNumberFormat="1" applyFont="1" applyFill="1" applyBorder="1" applyAlignment="1">
      <alignment vertical="center"/>
    </xf>
    <xf numFmtId="2" fontId="0" fillId="0" borderId="0" xfId="0" applyFill="1" applyAlignment="1">
      <alignment horizontal="center"/>
    </xf>
    <xf numFmtId="4" fontId="0" fillId="0" borderId="0" xfId="0" applyNumberFormat="1" applyFill="1" applyBorder="1"/>
    <xf numFmtId="2" fontId="0" fillId="0" borderId="0" xfId="0" applyFill="1"/>
    <xf numFmtId="4" fontId="0" fillId="0" borderId="0" xfId="0" applyNumberFormat="1" applyFill="1"/>
    <xf numFmtId="2" fontId="6" fillId="0" borderId="40" xfId="0" applyFont="1" applyFill="1" applyBorder="1"/>
    <xf numFmtId="2" fontId="6" fillId="0" borderId="0" xfId="0" applyFont="1" applyFill="1" applyAlignment="1">
      <alignment horizontal="center"/>
    </xf>
    <xf numFmtId="169" fontId="2" fillId="0" borderId="0" xfId="0" applyNumberFormat="1" applyFont="1" applyFill="1" applyBorder="1" applyAlignment="1">
      <alignment vertical="center"/>
    </xf>
    <xf numFmtId="0" fontId="2" fillId="0" borderId="4"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170" fontId="2" fillId="0" borderId="19" xfId="0" applyNumberFormat="1" applyFont="1" applyBorder="1" applyAlignment="1">
      <alignment horizontal="right" vertical="center" wrapText="1"/>
    </xf>
    <xf numFmtId="2" fontId="6" fillId="0" borderId="40" xfId="0" applyFont="1" applyFill="1" applyBorder="1" applyAlignment="1">
      <alignment vertical="center" wrapText="1"/>
    </xf>
    <xf numFmtId="2" fontId="6" fillId="0" borderId="0" xfId="0" applyFont="1" applyFill="1" applyBorder="1" applyAlignment="1"/>
    <xf numFmtId="2" fontId="6" fillId="0" borderId="0" xfId="0" applyFont="1" applyFill="1" applyAlignment="1"/>
    <xf numFmtId="4" fontId="6" fillId="0" borderId="40" xfId="0" applyNumberFormat="1" applyFont="1" applyFill="1" applyBorder="1" applyAlignment="1">
      <alignment horizontal="left" vertical="center" wrapText="1"/>
    </xf>
    <xf numFmtId="2" fontId="6" fillId="0" borderId="0" xfId="0" applyFont="1" applyFill="1" applyBorder="1"/>
    <xf numFmtId="2" fontId="6" fillId="0" borderId="0" xfId="0" applyFont="1" applyFill="1" applyBorder="1" applyAlignment="1">
      <alignment vertical="center" wrapText="1"/>
    </xf>
    <xf numFmtId="2" fontId="14" fillId="0" borderId="0" xfId="0" applyFont="1" applyFill="1" applyAlignment="1">
      <alignment horizontal="center"/>
    </xf>
    <xf numFmtId="2" fontId="0" fillId="0" borderId="0" xfId="0" applyAlignment="1">
      <alignment horizontal="center"/>
    </xf>
    <xf numFmtId="49" fontId="2" fillId="3" borderId="0" xfId="0" applyNumberFormat="1" applyFont="1" applyFill="1" applyBorder="1" applyAlignment="1">
      <alignment horizontal="right" vertical="top"/>
    </xf>
    <xf numFmtId="2" fontId="2" fillId="3" borderId="0" xfId="0" applyFont="1" applyFill="1" applyAlignment="1">
      <alignment horizontal="left"/>
    </xf>
    <xf numFmtId="49" fontId="2" fillId="3" borderId="0" xfId="0" applyNumberFormat="1" applyFont="1" applyFill="1" applyBorder="1" applyAlignment="1">
      <alignment horizontal="left" vertical="top"/>
    </xf>
    <xf numFmtId="49" fontId="2" fillId="3" borderId="0" xfId="0" applyNumberFormat="1" applyFont="1" applyFill="1" applyBorder="1" applyAlignment="1">
      <alignment vertical="top"/>
    </xf>
    <xf numFmtId="2" fontId="6" fillId="0" borderId="15" xfId="0" applyFont="1" applyBorder="1" applyAlignment="1">
      <alignment horizontal="left" vertical="center" wrapText="1"/>
    </xf>
    <xf numFmtId="2" fontId="6" fillId="0" borderId="15" xfId="0" applyFont="1" applyBorder="1" applyAlignment="1">
      <alignment vertical="center" wrapText="1"/>
    </xf>
    <xf numFmtId="0" fontId="6" fillId="0" borderId="2" xfId="0" applyNumberFormat="1" applyFont="1" applyBorder="1" applyAlignment="1">
      <alignment horizontal="left" vertical="center" wrapText="1"/>
    </xf>
    <xf numFmtId="0" fontId="6" fillId="0" borderId="15" xfId="0" applyNumberFormat="1" applyFont="1" applyBorder="1" applyAlignment="1">
      <alignment horizontal="left" vertical="center" wrapText="1"/>
    </xf>
    <xf numFmtId="0" fontId="6" fillId="0" borderId="2" xfId="0" applyNumberFormat="1" applyFont="1" applyBorder="1" applyAlignment="1">
      <alignment vertical="center" wrapText="1"/>
    </xf>
    <xf numFmtId="14" fontId="6" fillId="0" borderId="2" xfId="0" applyNumberFormat="1" applyFont="1" applyBorder="1" applyAlignment="1">
      <alignment vertical="center" wrapText="1"/>
    </xf>
    <xf numFmtId="0" fontId="6" fillId="0" borderId="15" xfId="0" applyNumberFormat="1" applyFont="1" applyBorder="1" applyAlignment="1">
      <alignment vertical="center" wrapText="1"/>
    </xf>
    <xf numFmtId="0" fontId="6" fillId="0" borderId="38" xfId="0" applyNumberFormat="1" applyFont="1" applyBorder="1" applyAlignment="1">
      <alignment horizontal="left" vertical="center" wrapText="1"/>
    </xf>
    <xf numFmtId="0" fontId="6" fillId="0" borderId="16" xfId="0" applyNumberFormat="1" applyFont="1" applyBorder="1" applyAlignment="1">
      <alignment vertical="center" wrapText="1"/>
    </xf>
    <xf numFmtId="0" fontId="6" fillId="0" borderId="38" xfId="0" applyNumberFormat="1" applyFont="1" applyBorder="1" applyAlignment="1">
      <alignment vertical="center" wrapText="1"/>
    </xf>
    <xf numFmtId="170" fontId="6" fillId="0" borderId="19" xfId="0" applyNumberFormat="1" applyFont="1" applyBorder="1" applyAlignment="1">
      <alignment vertical="center" wrapText="1"/>
    </xf>
    <xf numFmtId="3" fontId="6" fillId="0" borderId="2" xfId="0" applyNumberFormat="1" applyFont="1" applyBorder="1" applyAlignment="1">
      <alignment vertical="center" wrapText="1"/>
    </xf>
    <xf numFmtId="4" fontId="6" fillId="3" borderId="0" xfId="0" applyNumberFormat="1" applyFont="1" applyFill="1" applyBorder="1" applyAlignment="1"/>
    <xf numFmtId="2" fontId="6" fillId="0" borderId="38" xfId="0" applyFont="1" applyBorder="1" applyAlignment="1">
      <alignment vertical="center" wrapText="1"/>
    </xf>
    <xf numFmtId="170" fontId="2" fillId="0" borderId="2" xfId="1" applyNumberFormat="1" applyFont="1" applyFill="1" applyBorder="1" applyAlignment="1" applyProtection="1">
      <alignment vertical="center"/>
    </xf>
    <xf numFmtId="0" fontId="2" fillId="2" borderId="48" xfId="1" applyFont="1" applyFill="1" applyBorder="1" applyAlignment="1">
      <alignment horizontal="center" vertical="center" wrapText="1"/>
    </xf>
    <xf numFmtId="170" fontId="6" fillId="0" borderId="2" xfId="1" applyNumberFormat="1" applyFont="1" applyFill="1" applyBorder="1" applyAlignment="1" applyProtection="1">
      <alignment vertical="center"/>
      <protection locked="0"/>
    </xf>
    <xf numFmtId="2" fontId="2" fillId="0" borderId="1" xfId="0" applyFont="1" applyFill="1" applyBorder="1" applyAlignment="1">
      <alignment horizontal="left"/>
    </xf>
    <xf numFmtId="2" fontId="0" fillId="0" borderId="1" xfId="0" applyFill="1" applyBorder="1" applyAlignment="1">
      <alignment horizontal="left"/>
    </xf>
    <xf numFmtId="2" fontId="0" fillId="0" borderId="49" xfId="0" applyFill="1" applyBorder="1" applyAlignment="1">
      <alignment horizontal="left"/>
    </xf>
    <xf numFmtId="2" fontId="2" fillId="0" borderId="1" xfId="0" applyFont="1" applyFill="1" applyBorder="1" applyAlignment="1">
      <alignment horizontal="center"/>
    </xf>
    <xf numFmtId="2" fontId="2" fillId="0" borderId="1" xfId="0" applyFont="1" applyFill="1" applyBorder="1" applyAlignment="1">
      <alignment horizontal="left" vertical="top"/>
    </xf>
    <xf numFmtId="2" fontId="0" fillId="0" borderId="1" xfId="0" applyFill="1" applyBorder="1" applyAlignment="1"/>
    <xf numFmtId="2" fontId="2" fillId="0" borderId="1" xfId="0" applyFont="1" applyFill="1" applyBorder="1" applyAlignment="1"/>
    <xf numFmtId="2" fontId="6" fillId="0" borderId="1" xfId="0" applyFont="1" applyFill="1" applyBorder="1" applyAlignment="1"/>
    <xf numFmtId="2" fontId="6" fillId="0" borderId="49" xfId="0" applyFont="1" applyFill="1" applyBorder="1" applyAlignment="1"/>
    <xf numFmtId="2" fontId="2" fillId="0" borderId="50" xfId="0" applyFont="1" applyFill="1" applyBorder="1" applyAlignment="1">
      <alignment horizontal="center"/>
    </xf>
    <xf numFmtId="0" fontId="2" fillId="3" borderId="51" xfId="1" applyFont="1" applyFill="1" applyBorder="1" applyAlignment="1">
      <alignment vertical="center"/>
    </xf>
    <xf numFmtId="2" fontId="2" fillId="0" borderId="43" xfId="0" applyFont="1" applyBorder="1" applyAlignment="1">
      <alignment vertical="top" wrapText="1"/>
    </xf>
    <xf numFmtId="2" fontId="2" fillId="0" borderId="43" xfId="0" applyFont="1" applyBorder="1" applyAlignment="1">
      <alignment vertical="top"/>
    </xf>
    <xf numFmtId="0" fontId="2" fillId="0" borderId="43" xfId="0" applyNumberFormat="1" applyFont="1" applyBorder="1" applyAlignment="1">
      <alignment horizontal="left" vertical="top" wrapText="1"/>
    </xf>
    <xf numFmtId="2" fontId="0" fillId="0" borderId="0" xfId="0" applyAlignment="1">
      <alignment vertical="top"/>
    </xf>
    <xf numFmtId="2" fontId="6" fillId="0" borderId="0" xfId="0" applyFont="1" applyAlignment="1">
      <alignment horizontal="center"/>
    </xf>
    <xf numFmtId="3" fontId="6" fillId="0" borderId="2" xfId="0" applyNumberFormat="1" applyFont="1" applyBorder="1" applyAlignment="1">
      <alignment horizontal="center" vertical="center" wrapText="1"/>
    </xf>
    <xf numFmtId="2" fontId="6" fillId="0" borderId="0" xfId="0" applyFont="1" applyAlignment="1">
      <alignment horizontal="center"/>
    </xf>
    <xf numFmtId="2" fontId="18" fillId="0" borderId="0" xfId="0" applyFont="1"/>
    <xf numFmtId="2" fontId="18" fillId="0" borderId="0" xfId="0" applyFont="1" applyAlignment="1">
      <alignment vertical="center"/>
    </xf>
    <xf numFmtId="2" fontId="1" fillId="0" borderId="15" xfId="0" applyFont="1" applyBorder="1" applyAlignment="1">
      <alignment horizontal="left" vertical="center" wrapText="1"/>
    </xf>
    <xf numFmtId="2" fontId="1" fillId="0" borderId="15" xfId="0" applyFont="1" applyBorder="1" applyAlignment="1">
      <alignment horizontal="center" vertical="center" wrapText="1"/>
    </xf>
    <xf numFmtId="2" fontId="1" fillId="0" borderId="2" xfId="0" applyFont="1" applyBorder="1" applyAlignment="1">
      <alignment horizontal="center" vertical="center" wrapText="1"/>
    </xf>
    <xf numFmtId="0" fontId="1" fillId="0" borderId="15" xfId="0" applyNumberFormat="1" applyFont="1" applyBorder="1" applyAlignment="1">
      <alignment horizontal="justify" vertical="center" wrapText="1"/>
    </xf>
    <xf numFmtId="0" fontId="1" fillId="0" borderId="2" xfId="0" applyNumberFormat="1" applyFont="1" applyBorder="1" applyAlignment="1">
      <alignment horizontal="justify" vertical="center" wrapText="1"/>
    </xf>
    <xf numFmtId="2" fontId="1" fillId="0" borderId="16" xfId="0" applyFont="1" applyBorder="1" applyAlignment="1">
      <alignment horizontal="center" vertical="center" wrapText="1"/>
    </xf>
    <xf numFmtId="2" fontId="1" fillId="0" borderId="38" xfId="0" applyFont="1" applyBorder="1" applyAlignment="1">
      <alignment vertical="center" wrapText="1"/>
    </xf>
    <xf numFmtId="2" fontId="1" fillId="0" borderId="15" xfId="0" applyFont="1" applyBorder="1" applyAlignment="1">
      <alignment vertical="center" wrapText="1"/>
    </xf>
    <xf numFmtId="2" fontId="2" fillId="3" borderId="34" xfId="0" applyFont="1" applyFill="1" applyBorder="1" applyAlignment="1">
      <alignment horizontal="center"/>
    </xf>
    <xf numFmtId="2" fontId="2" fillId="3" borderId="0" xfId="0" applyFont="1" applyFill="1" applyBorder="1" applyAlignment="1">
      <alignment horizontal="center"/>
    </xf>
    <xf numFmtId="0" fontId="1" fillId="5" borderId="2" xfId="0" applyNumberFormat="1" applyFont="1" applyFill="1" applyBorder="1" applyAlignment="1">
      <alignment vertical="center" wrapText="1"/>
    </xf>
    <xf numFmtId="2" fontId="1" fillId="5" borderId="2" xfId="0" applyFont="1" applyFill="1" applyBorder="1" applyAlignment="1">
      <alignment horizontal="center" vertical="center" wrapText="1"/>
    </xf>
    <xf numFmtId="2" fontId="1" fillId="5" borderId="15" xfId="0" applyFont="1" applyFill="1" applyBorder="1" applyAlignment="1">
      <alignment horizontal="center" vertical="center" wrapText="1"/>
    </xf>
    <xf numFmtId="0" fontId="6" fillId="5" borderId="2" xfId="0" applyNumberFormat="1" applyFont="1" applyFill="1" applyBorder="1" applyAlignment="1">
      <alignment horizontal="center" vertical="center" wrapText="1"/>
    </xf>
    <xf numFmtId="14" fontId="1" fillId="0" borderId="2" xfId="0" applyNumberFormat="1" applyFont="1" applyBorder="1" applyAlignment="1">
      <alignment vertical="center" wrapText="1"/>
    </xf>
    <xf numFmtId="14" fontId="6" fillId="5" borderId="2" xfId="0" applyNumberFormat="1" applyFont="1" applyFill="1" applyBorder="1" applyAlignment="1">
      <alignment horizontal="center" vertical="center" wrapText="1"/>
    </xf>
    <xf numFmtId="14" fontId="1" fillId="5" borderId="2" xfId="0" applyNumberFormat="1" applyFont="1" applyFill="1" applyBorder="1" applyAlignment="1">
      <alignment horizontal="center" vertical="center" wrapText="1"/>
    </xf>
    <xf numFmtId="0" fontId="1" fillId="5" borderId="2" xfId="0" applyNumberFormat="1" applyFont="1" applyFill="1" applyBorder="1" applyAlignment="1">
      <alignment horizontal="center" vertical="center" wrapText="1"/>
    </xf>
    <xf numFmtId="0" fontId="1" fillId="5" borderId="15" xfId="0" applyNumberFormat="1" applyFont="1" applyFill="1" applyBorder="1" applyAlignment="1">
      <alignment horizontal="center" vertical="center" wrapText="1"/>
    </xf>
    <xf numFmtId="2" fontId="1" fillId="0" borderId="60" xfId="0" applyFont="1" applyBorder="1" applyAlignment="1">
      <alignment horizontal="center" vertical="center" wrapText="1"/>
    </xf>
    <xf numFmtId="0" fontId="1" fillId="5" borderId="14" xfId="0" applyNumberFormat="1" applyFont="1" applyFill="1" applyBorder="1" applyAlignment="1">
      <alignment vertical="center" wrapText="1"/>
    </xf>
    <xf numFmtId="14" fontId="6" fillId="0" borderId="14" xfId="0" applyNumberFormat="1" applyFont="1" applyBorder="1" applyAlignment="1">
      <alignment vertical="center" wrapText="1"/>
    </xf>
    <xf numFmtId="0" fontId="6" fillId="0" borderId="14" xfId="0" applyNumberFormat="1" applyFont="1" applyBorder="1" applyAlignment="1">
      <alignment horizontal="center" vertical="center" wrapText="1"/>
    </xf>
    <xf numFmtId="14" fontId="6" fillId="0" borderId="14" xfId="0" applyNumberFormat="1" applyFont="1" applyBorder="1" applyAlignment="1">
      <alignment horizontal="center" vertical="center" wrapText="1"/>
    </xf>
    <xf numFmtId="170" fontId="6" fillId="0" borderId="20" xfId="0" applyNumberFormat="1" applyFont="1" applyBorder="1" applyAlignment="1">
      <alignment vertical="center" wrapText="1"/>
    </xf>
    <xf numFmtId="2" fontId="6" fillId="5" borderId="15" xfId="0" applyFont="1" applyFill="1" applyBorder="1" applyAlignment="1">
      <alignment horizontal="center" vertical="center" wrapText="1"/>
    </xf>
    <xf numFmtId="164" fontId="0" fillId="0" borderId="0" xfId="4" applyFont="1"/>
    <xf numFmtId="2" fontId="1" fillId="5" borderId="15" xfId="0" applyFont="1" applyFill="1" applyBorder="1" applyAlignment="1">
      <alignment horizontal="justify" vertical="center" wrapText="1"/>
    </xf>
    <xf numFmtId="170" fontId="6" fillId="5" borderId="3" xfId="0" applyNumberFormat="1" applyFont="1" applyFill="1" applyBorder="1" applyAlignment="1">
      <alignment horizontal="right" vertical="center" wrapText="1"/>
    </xf>
    <xf numFmtId="3" fontId="6" fillId="5" borderId="2" xfId="0" applyNumberFormat="1" applyFont="1" applyFill="1" applyBorder="1" applyAlignment="1">
      <alignment horizontal="center" vertical="center" wrapText="1"/>
    </xf>
    <xf numFmtId="0" fontId="1" fillId="5" borderId="15" xfId="0" applyNumberFormat="1" applyFont="1" applyFill="1" applyBorder="1" applyAlignment="1">
      <alignment horizontal="justify" vertical="center" wrapText="1"/>
    </xf>
    <xf numFmtId="2" fontId="1" fillId="5" borderId="16" xfId="0" applyFont="1" applyFill="1" applyBorder="1" applyAlignment="1">
      <alignment horizontal="center" vertical="center" wrapText="1"/>
    </xf>
    <xf numFmtId="170" fontId="1" fillId="0" borderId="3" xfId="0" applyNumberFormat="1" applyFont="1" applyBorder="1" applyAlignment="1">
      <alignment vertical="center" wrapText="1"/>
    </xf>
    <xf numFmtId="0" fontId="6" fillId="5" borderId="1" xfId="0" applyNumberFormat="1" applyFont="1" applyFill="1" applyBorder="1" applyAlignment="1">
      <alignment horizontal="center" vertical="center" wrapText="1"/>
    </xf>
    <xf numFmtId="14" fontId="6" fillId="5" borderId="2" xfId="0" applyNumberFormat="1" applyFont="1" applyFill="1" applyBorder="1" applyAlignment="1">
      <alignment vertical="center" wrapText="1"/>
    </xf>
    <xf numFmtId="170" fontId="6" fillId="5" borderId="3" xfId="0" applyNumberFormat="1" applyFont="1" applyFill="1" applyBorder="1" applyAlignment="1">
      <alignment vertical="center" wrapText="1"/>
    </xf>
    <xf numFmtId="2" fontId="6" fillId="0" borderId="0" xfId="0" applyFont="1" applyAlignment="1">
      <alignment horizontal="center"/>
    </xf>
    <xf numFmtId="2" fontId="6" fillId="3" borderId="0" xfId="0" applyFont="1" applyFill="1" applyBorder="1" applyAlignment="1">
      <alignment horizontal="center"/>
    </xf>
    <xf numFmtId="169" fontId="2" fillId="3" borderId="34" xfId="0" applyNumberFormat="1" applyFont="1" applyFill="1" applyBorder="1" applyAlignment="1">
      <alignment horizontal="center" vertical="center"/>
    </xf>
    <xf numFmtId="169" fontId="2" fillId="3" borderId="0" xfId="0" applyNumberFormat="1" applyFont="1" applyFill="1" applyBorder="1" applyAlignment="1">
      <alignment horizontal="center" vertical="center"/>
    </xf>
    <xf numFmtId="4" fontId="6" fillId="3" borderId="0" xfId="0" applyNumberFormat="1" applyFont="1" applyFill="1" applyAlignment="1">
      <alignment horizontal="center"/>
    </xf>
    <xf numFmtId="0" fontId="1" fillId="0" borderId="2" xfId="0" applyNumberFormat="1" applyFont="1" applyBorder="1" applyAlignment="1">
      <alignment horizontal="center" vertical="center" wrapText="1"/>
    </xf>
    <xf numFmtId="2" fontId="1" fillId="0" borderId="0" xfId="0" applyFont="1" applyFill="1" applyBorder="1" applyAlignment="1">
      <alignment horizontal="center" vertical="center" wrapText="1"/>
    </xf>
    <xf numFmtId="2" fontId="1" fillId="0" borderId="61" xfId="0" applyFont="1" applyBorder="1" applyAlignment="1">
      <alignment horizontal="center" vertical="center" wrapText="1"/>
    </xf>
    <xf numFmtId="2" fontId="1" fillId="0" borderId="0" xfId="0" applyFont="1" applyBorder="1" applyAlignment="1">
      <alignment horizontal="center" vertical="center" wrapText="1"/>
    </xf>
    <xf numFmtId="2" fontId="1" fillId="0" borderId="0" xfId="0" applyFont="1" applyAlignment="1">
      <alignment horizontal="center"/>
    </xf>
    <xf numFmtId="2" fontId="19" fillId="0" borderId="0" xfId="0" applyFont="1" applyFill="1"/>
    <xf numFmtId="2" fontId="19" fillId="0" borderId="0" xfId="0" applyFont="1"/>
    <xf numFmtId="0" fontId="20" fillId="3" borderId="0" xfId="0" applyNumberFormat="1" applyFont="1" applyFill="1" applyAlignment="1">
      <alignment horizontal="center"/>
    </xf>
    <xf numFmtId="0" fontId="19" fillId="3" borderId="0" xfId="0" applyNumberFormat="1" applyFont="1" applyFill="1" applyAlignment="1">
      <alignment horizontal="left"/>
    </xf>
    <xf numFmtId="165" fontId="22" fillId="3" borderId="0" xfId="0" applyNumberFormat="1" applyFont="1" applyFill="1" applyAlignment="1">
      <alignment horizontal="left"/>
    </xf>
    <xf numFmtId="2" fontId="19" fillId="3" borderId="0" xfId="0" applyFont="1" applyFill="1" applyAlignment="1">
      <alignment horizontal="center"/>
    </xf>
    <xf numFmtId="2" fontId="19" fillId="3" borderId="0" xfId="0" applyFont="1" applyFill="1" applyAlignment="1"/>
    <xf numFmtId="0" fontId="19" fillId="3" borderId="0" xfId="0" applyNumberFormat="1" applyFont="1" applyFill="1" applyAlignment="1">
      <alignment horizontal="right"/>
    </xf>
    <xf numFmtId="2" fontId="19" fillId="3" borderId="0" xfId="0" applyNumberFormat="1" applyFont="1" applyFill="1" applyAlignment="1">
      <alignment horizontal="left"/>
    </xf>
    <xf numFmtId="165" fontId="19" fillId="3" borderId="0" xfId="0" applyNumberFormat="1" applyFont="1" applyFill="1" applyAlignment="1">
      <alignment horizontal="center" wrapText="1"/>
    </xf>
    <xf numFmtId="165" fontId="19" fillId="3" borderId="0" xfId="0" applyNumberFormat="1" applyFont="1" applyFill="1" applyAlignment="1">
      <alignment horizontal="left" wrapText="1"/>
    </xf>
    <xf numFmtId="0" fontId="19" fillId="3" borderId="0" xfId="0" applyNumberFormat="1" applyFont="1" applyFill="1" applyAlignment="1">
      <alignment horizontal="center"/>
    </xf>
    <xf numFmtId="49" fontId="19" fillId="3" borderId="0" xfId="0" applyNumberFormat="1" applyFont="1" applyFill="1" applyAlignment="1"/>
    <xf numFmtId="2" fontId="19" fillId="3" borderId="0" xfId="0" applyFont="1" applyFill="1" applyBorder="1" applyAlignment="1"/>
    <xf numFmtId="4" fontId="19" fillId="3" borderId="0" xfId="0" applyNumberFormat="1" applyFont="1" applyFill="1" applyAlignment="1"/>
    <xf numFmtId="49" fontId="19" fillId="3" borderId="0" xfId="0" applyNumberFormat="1" applyFont="1" applyFill="1" applyBorder="1" applyAlignment="1" applyProtection="1">
      <alignment vertical="top"/>
      <protection locked="0"/>
    </xf>
    <xf numFmtId="0" fontId="22" fillId="3" borderId="0" xfId="0" applyNumberFormat="1" applyFont="1" applyFill="1" applyAlignment="1">
      <alignment horizontal="left"/>
    </xf>
    <xf numFmtId="0" fontId="22" fillId="3" borderId="0" xfId="0" applyNumberFormat="1" applyFont="1" applyFill="1" applyAlignment="1">
      <alignment horizontal="center"/>
    </xf>
    <xf numFmtId="2" fontId="20" fillId="3" borderId="0" xfId="0" applyFont="1" applyFill="1" applyAlignment="1">
      <alignment horizontal="center"/>
    </xf>
    <xf numFmtId="49" fontId="19" fillId="3" borderId="0" xfId="0" applyNumberFormat="1" applyFont="1" applyFill="1" applyBorder="1" applyAlignment="1">
      <alignment vertical="top"/>
    </xf>
    <xf numFmtId="0" fontId="22" fillId="3" borderId="0" xfId="0" applyNumberFormat="1" applyFont="1" applyFill="1" applyAlignment="1" applyProtection="1">
      <alignment horizontal="center"/>
      <protection locked="0"/>
    </xf>
    <xf numFmtId="165" fontId="22" fillId="3" borderId="0" xfId="0" applyNumberFormat="1" applyFont="1" applyFill="1" applyAlignment="1" applyProtection="1">
      <alignment horizontal="left"/>
      <protection locked="0"/>
    </xf>
    <xf numFmtId="0" fontId="22" fillId="3" borderId="0" xfId="0" applyNumberFormat="1" applyFont="1" applyFill="1" applyAlignment="1" applyProtection="1">
      <alignment horizontal="left"/>
      <protection locked="0"/>
    </xf>
    <xf numFmtId="2" fontId="23" fillId="3" borderId="0" xfId="0" applyFont="1" applyFill="1" applyAlignment="1">
      <alignment horizontal="center"/>
    </xf>
    <xf numFmtId="4" fontId="19" fillId="0" borderId="0" xfId="0" applyNumberFormat="1" applyFont="1"/>
    <xf numFmtId="165" fontId="22" fillId="3" borderId="0" xfId="0" applyNumberFormat="1" applyFont="1" applyFill="1" applyAlignment="1">
      <alignment horizontal="center"/>
    </xf>
    <xf numFmtId="2" fontId="22" fillId="3" borderId="0" xfId="0" applyFont="1" applyFill="1" applyAlignment="1">
      <alignment horizontal="center"/>
    </xf>
    <xf numFmtId="165" fontId="22" fillId="3" borderId="0" xfId="0" applyNumberFormat="1" applyFont="1" applyFill="1" applyAlignment="1">
      <alignment horizontal="left" wrapText="1"/>
    </xf>
    <xf numFmtId="165" fontId="19" fillId="3" borderId="0" xfId="0" applyNumberFormat="1" applyFont="1" applyFill="1" applyAlignment="1">
      <alignment horizontal="center"/>
    </xf>
    <xf numFmtId="2" fontId="22" fillId="3" borderId="0" xfId="0" applyFont="1" applyFill="1" applyAlignment="1">
      <alignment horizontal="left"/>
    </xf>
    <xf numFmtId="165" fontId="19" fillId="3" borderId="0" xfId="0" applyNumberFormat="1" applyFont="1" applyFill="1" applyBorder="1" applyAlignment="1">
      <alignment horizontal="center"/>
    </xf>
    <xf numFmtId="0" fontId="1" fillId="3" borderId="0" xfId="0" applyNumberFormat="1" applyFont="1" applyFill="1" applyAlignment="1" applyProtection="1">
      <alignment horizontal="left"/>
      <protection locked="0"/>
    </xf>
    <xf numFmtId="2" fontId="1" fillId="3" borderId="0" xfId="0" applyFont="1" applyFill="1" applyAlignment="1" applyProtection="1">
      <alignment horizontal="left"/>
      <protection locked="0"/>
    </xf>
    <xf numFmtId="2" fontId="1" fillId="3" borderId="0" xfId="0" applyNumberFormat="1" applyFont="1" applyFill="1" applyAlignment="1">
      <alignment horizontal="left"/>
    </xf>
    <xf numFmtId="0" fontId="1" fillId="0" borderId="0" xfId="1" applyFont="1" applyAlignment="1">
      <alignment vertical="center"/>
    </xf>
    <xf numFmtId="165" fontId="1" fillId="3" borderId="0" xfId="0" applyNumberFormat="1" applyFont="1" applyFill="1" applyAlignment="1" applyProtection="1">
      <alignment horizontal="left"/>
      <protection locked="0"/>
    </xf>
    <xf numFmtId="165" fontId="1" fillId="3" borderId="0" xfId="0" applyNumberFormat="1" applyFont="1" applyFill="1" applyAlignment="1">
      <alignment horizontal="left"/>
    </xf>
    <xf numFmtId="2" fontId="1" fillId="0" borderId="0" xfId="0" applyFont="1" applyBorder="1" applyAlignment="1"/>
    <xf numFmtId="4" fontId="1" fillId="0" borderId="0" xfId="0" applyNumberFormat="1" applyFont="1" applyAlignment="1"/>
    <xf numFmtId="2" fontId="1" fillId="3" borderId="0" xfId="0" applyFont="1" applyFill="1" applyAlignment="1" applyProtection="1">
      <protection locked="0"/>
    </xf>
    <xf numFmtId="2" fontId="1" fillId="0" borderId="0" xfId="0" applyFont="1" applyAlignment="1"/>
    <xf numFmtId="49" fontId="1" fillId="3" borderId="0" xfId="0" applyNumberFormat="1" applyFont="1" applyFill="1" applyBorder="1" applyAlignment="1" applyProtection="1">
      <alignment vertical="top"/>
      <protection locked="0"/>
    </xf>
    <xf numFmtId="0" fontId="1" fillId="3" borderId="0" xfId="1" applyFont="1" applyFill="1" applyAlignment="1" applyProtection="1">
      <alignment vertical="center"/>
      <protection locked="0"/>
    </xf>
    <xf numFmtId="0" fontId="1" fillId="3" borderId="0" xfId="1" applyFont="1" applyFill="1" applyAlignment="1">
      <alignment vertical="center"/>
    </xf>
    <xf numFmtId="0" fontId="9" fillId="3" borderId="0" xfId="0" applyNumberFormat="1" applyFont="1" applyFill="1" applyAlignment="1">
      <alignment horizontal="center"/>
    </xf>
    <xf numFmtId="0" fontId="9" fillId="0" borderId="0" xfId="0" applyNumberFormat="1" applyFont="1" applyFill="1" applyAlignment="1">
      <alignment horizontal="center"/>
    </xf>
    <xf numFmtId="0" fontId="9" fillId="0" borderId="0" xfId="0" applyNumberFormat="1" applyFont="1" applyAlignment="1">
      <alignment horizontal="center"/>
    </xf>
    <xf numFmtId="0" fontId="21" fillId="0" borderId="0" xfId="1" applyFont="1" applyAlignment="1">
      <alignment vertical="center"/>
    </xf>
    <xf numFmtId="2" fontId="16" fillId="0" borderId="0" xfId="0" applyFont="1" applyFill="1"/>
    <xf numFmtId="2" fontId="16" fillId="0" borderId="0" xfId="0" applyFont="1"/>
    <xf numFmtId="2" fontId="21" fillId="0" borderId="0" xfId="0" applyFont="1" applyFill="1"/>
    <xf numFmtId="2" fontId="21" fillId="0" borderId="0" xfId="0" applyFont="1"/>
    <xf numFmtId="0" fontId="21" fillId="3" borderId="0" xfId="0" applyNumberFormat="1" applyFont="1" applyFill="1" applyAlignment="1">
      <alignment horizontal="left"/>
    </xf>
    <xf numFmtId="165" fontId="24" fillId="3" borderId="0" xfId="0" applyNumberFormat="1" applyFont="1" applyFill="1" applyAlignment="1">
      <alignment horizontal="left"/>
    </xf>
    <xf numFmtId="165" fontId="24" fillId="3" borderId="0" xfId="0" applyNumberFormat="1" applyFont="1" applyFill="1" applyAlignment="1" applyProtection="1">
      <alignment horizontal="left"/>
      <protection locked="0"/>
    </xf>
    <xf numFmtId="2" fontId="21" fillId="3" borderId="0" xfId="0" applyFont="1" applyFill="1" applyAlignment="1"/>
    <xf numFmtId="0" fontId="21" fillId="3" borderId="0" xfId="0" applyNumberFormat="1" applyFont="1" applyFill="1" applyAlignment="1">
      <alignment horizontal="right"/>
    </xf>
    <xf numFmtId="2" fontId="21" fillId="3" borderId="0" xfId="0" applyNumberFormat="1" applyFont="1" applyFill="1" applyAlignment="1">
      <alignment horizontal="left"/>
    </xf>
    <xf numFmtId="2" fontId="21" fillId="0" borderId="0" xfId="0" applyFont="1" applyFill="1" applyAlignment="1"/>
    <xf numFmtId="2" fontId="21" fillId="0" borderId="0" xfId="0" applyFont="1" applyAlignment="1"/>
    <xf numFmtId="165" fontId="21" fillId="3" borderId="0" xfId="0" applyNumberFormat="1" applyFont="1" applyFill="1" applyAlignment="1">
      <alignment horizontal="left" wrapText="1"/>
    </xf>
    <xf numFmtId="0" fontId="21" fillId="3" borderId="0" xfId="0" applyNumberFormat="1" applyFont="1" applyFill="1" applyAlignment="1">
      <alignment horizontal="center"/>
    </xf>
    <xf numFmtId="49" fontId="21" fillId="3" borderId="0" xfId="0" applyNumberFormat="1" applyFont="1" applyFill="1" applyAlignment="1"/>
    <xf numFmtId="2" fontId="21" fillId="3" borderId="0" xfId="0" applyFont="1" applyFill="1" applyBorder="1" applyAlignment="1"/>
    <xf numFmtId="4" fontId="21" fillId="3" borderId="0" xfId="0" applyNumberFormat="1" applyFont="1" applyFill="1" applyAlignment="1"/>
    <xf numFmtId="49" fontId="21" fillId="3" borderId="0" xfId="0" applyNumberFormat="1" applyFont="1" applyFill="1" applyBorder="1" applyAlignment="1" applyProtection="1">
      <alignment vertical="top"/>
      <protection locked="0"/>
    </xf>
    <xf numFmtId="0" fontId="24" fillId="3" borderId="0" xfId="0" applyNumberFormat="1" applyFont="1" applyFill="1" applyAlignment="1">
      <alignment horizontal="left"/>
    </xf>
    <xf numFmtId="2" fontId="9" fillId="3" borderId="0" xfId="0" applyFont="1" applyFill="1" applyAlignment="1">
      <alignment horizontal="center"/>
    </xf>
    <xf numFmtId="2" fontId="21" fillId="3" borderId="0" xfId="0" applyFont="1" applyFill="1" applyAlignment="1">
      <alignment horizontal="center"/>
    </xf>
    <xf numFmtId="49" fontId="21" fillId="3" borderId="0" xfId="0" applyNumberFormat="1" applyFont="1" applyFill="1" applyBorder="1" applyAlignment="1">
      <alignment vertical="top"/>
    </xf>
    <xf numFmtId="0" fontId="24" fillId="3" borderId="0" xfId="0" applyNumberFormat="1" applyFont="1" applyFill="1" applyAlignment="1" applyProtection="1">
      <alignment horizontal="left"/>
      <protection locked="0"/>
    </xf>
    <xf numFmtId="2" fontId="25" fillId="8" borderId="0" xfId="0" applyFont="1" applyFill="1"/>
    <xf numFmtId="0" fontId="1" fillId="0" borderId="15" xfId="0" applyNumberFormat="1" applyFont="1" applyBorder="1" applyAlignment="1">
      <alignment horizontal="center" vertical="center" wrapText="1"/>
    </xf>
    <xf numFmtId="2" fontId="20" fillId="3" borderId="0" xfId="0" applyFont="1" applyFill="1" applyAlignment="1">
      <alignment horizontal="center"/>
    </xf>
    <xf numFmtId="2" fontId="1" fillId="5" borderId="15" xfId="0" applyFont="1" applyFill="1" applyBorder="1" applyAlignment="1">
      <alignment vertical="center" wrapText="1"/>
    </xf>
    <xf numFmtId="164" fontId="6" fillId="0" borderId="3" xfId="4" applyFont="1" applyBorder="1" applyAlignment="1">
      <alignment horizontal="center" vertical="center" wrapText="1"/>
    </xf>
    <xf numFmtId="164" fontId="6" fillId="0" borderId="3" xfId="4" applyFont="1" applyBorder="1" applyAlignment="1">
      <alignment horizontal="right" vertical="center" wrapText="1"/>
    </xf>
    <xf numFmtId="164" fontId="6" fillId="0" borderId="19" xfId="4" applyFont="1" applyBorder="1" applyAlignment="1">
      <alignment horizontal="right" vertical="center" wrapText="1"/>
    </xf>
    <xf numFmtId="49" fontId="7" fillId="3" borderId="0" xfId="0" applyNumberFormat="1" applyFont="1" applyFill="1" applyAlignment="1">
      <alignment horizontal="left" vertical="center"/>
    </xf>
    <xf numFmtId="49" fontId="2" fillId="3" borderId="0" xfId="0" applyNumberFormat="1" applyFont="1" applyFill="1" applyAlignment="1">
      <alignment horizontal="center" vertical="center"/>
    </xf>
    <xf numFmtId="0" fontId="6" fillId="3" borderId="0" xfId="0" applyNumberFormat="1" applyFont="1" applyFill="1" applyBorder="1" applyAlignment="1">
      <alignment horizontal="center" vertical="center"/>
    </xf>
    <xf numFmtId="165" fontId="19" fillId="3" borderId="0" xfId="0" applyNumberFormat="1" applyFont="1" applyFill="1" applyAlignment="1">
      <alignment horizontal="left"/>
    </xf>
    <xf numFmtId="165" fontId="19" fillId="3" borderId="0" xfId="0" applyNumberFormat="1" applyFont="1" applyFill="1" applyAlignment="1" applyProtection="1">
      <alignment horizontal="center"/>
      <protection locked="0"/>
    </xf>
    <xf numFmtId="2" fontId="0" fillId="0" borderId="0" xfId="0" applyFill="1" applyAlignment="1">
      <alignment vertical="center"/>
    </xf>
    <xf numFmtId="2" fontId="0" fillId="0" borderId="0" xfId="0" applyAlignment="1">
      <alignment vertical="center"/>
    </xf>
    <xf numFmtId="165" fontId="19" fillId="3" borderId="0" xfId="0" applyNumberFormat="1" applyFont="1" applyFill="1" applyAlignment="1" applyProtection="1">
      <alignment horizontal="left"/>
      <protection locked="0"/>
    </xf>
    <xf numFmtId="165" fontId="19" fillId="3" borderId="0" xfId="0" applyNumberFormat="1" applyFont="1" applyFill="1" applyAlignment="1">
      <alignment wrapText="1"/>
    </xf>
    <xf numFmtId="0" fontId="19" fillId="3" borderId="0" xfId="0" applyNumberFormat="1" applyFont="1" applyFill="1" applyAlignment="1" applyProtection="1">
      <alignment horizontal="left"/>
      <protection locked="0"/>
    </xf>
    <xf numFmtId="2" fontId="6" fillId="3" borderId="0" xfId="0" applyNumberFormat="1" applyFont="1" applyFill="1" applyBorder="1" applyAlignment="1">
      <alignment horizontal="center"/>
    </xf>
    <xf numFmtId="2" fontId="26" fillId="0" borderId="0" xfId="3" applyFont="1" applyBorder="1"/>
    <xf numFmtId="2" fontId="26" fillId="0" borderId="0" xfId="3" applyFont="1"/>
    <xf numFmtId="2" fontId="27" fillId="0" borderId="0" xfId="3" applyFont="1" applyBorder="1"/>
    <xf numFmtId="2" fontId="29" fillId="0" borderId="0" xfId="3" applyFont="1" applyFill="1" applyBorder="1" applyAlignment="1">
      <alignment horizontal="center" vertical="center"/>
    </xf>
    <xf numFmtId="2" fontId="30" fillId="0" borderId="0" xfId="3" applyFont="1" applyFill="1" applyBorder="1" applyAlignment="1">
      <alignment horizontal="center" vertical="center"/>
    </xf>
    <xf numFmtId="2" fontId="30" fillId="0" borderId="0" xfId="3" applyFont="1" applyBorder="1" applyAlignment="1">
      <alignment horizontal="center" vertical="center" wrapText="1"/>
    </xf>
    <xf numFmtId="2" fontId="26" fillId="0" borderId="0" xfId="3" applyFont="1" applyBorder="1" applyAlignment="1">
      <alignment horizontal="center" vertical="center" wrapText="1"/>
    </xf>
    <xf numFmtId="2" fontId="30" fillId="0" borderId="0" xfId="3" applyFont="1" applyBorder="1" applyAlignment="1">
      <alignment horizontal="center" vertical="center"/>
    </xf>
    <xf numFmtId="2" fontId="28" fillId="0" borderId="0" xfId="3" applyFont="1" applyFill="1" applyBorder="1" applyAlignment="1">
      <alignment horizontal="center" vertical="center"/>
    </xf>
    <xf numFmtId="2" fontId="26" fillId="0" borderId="0" xfId="3" applyFont="1" applyFill="1"/>
    <xf numFmtId="2" fontId="26" fillId="0" borderId="0" xfId="3" applyFont="1" applyFill="1" applyBorder="1" applyAlignment="1">
      <alignment horizontal="center" vertical="center" wrapText="1"/>
    </xf>
    <xf numFmtId="170" fontId="2" fillId="0" borderId="62" xfId="0" applyNumberFormat="1" applyFont="1" applyFill="1" applyBorder="1" applyAlignment="1">
      <alignment vertical="center"/>
    </xf>
    <xf numFmtId="170" fontId="2" fillId="0" borderId="63" xfId="0" applyNumberFormat="1" applyFont="1" applyFill="1" applyBorder="1" applyAlignment="1">
      <alignment vertical="center"/>
    </xf>
    <xf numFmtId="170" fontId="2" fillId="0" borderId="64" xfId="0" applyNumberFormat="1" applyFont="1" applyFill="1" applyBorder="1" applyAlignment="1">
      <alignment vertical="center"/>
    </xf>
    <xf numFmtId="170" fontId="2" fillId="0" borderId="65" xfId="0" applyNumberFormat="1" applyFont="1" applyFill="1" applyBorder="1" applyAlignment="1">
      <alignment vertical="center"/>
    </xf>
    <xf numFmtId="170" fontId="6" fillId="0" borderId="12" xfId="0" applyNumberFormat="1" applyFont="1" applyFill="1" applyBorder="1" applyAlignment="1">
      <alignment vertical="center"/>
    </xf>
    <xf numFmtId="170" fontId="6" fillId="0" borderId="13" xfId="0" applyNumberFormat="1" applyFont="1" applyFill="1" applyBorder="1" applyAlignment="1">
      <alignment vertical="center"/>
    </xf>
    <xf numFmtId="170" fontId="6" fillId="0" borderId="66" xfId="0" applyNumberFormat="1" applyFont="1" applyFill="1" applyBorder="1" applyAlignment="1">
      <alignment vertical="center"/>
    </xf>
    <xf numFmtId="170" fontId="6" fillId="0" borderId="5" xfId="0" applyNumberFormat="1" applyFont="1" applyFill="1" applyBorder="1" applyAlignment="1">
      <alignment vertical="center"/>
    </xf>
    <xf numFmtId="170" fontId="6" fillId="0" borderId="42" xfId="0" applyNumberFormat="1" applyFont="1" applyFill="1" applyBorder="1" applyAlignment="1">
      <alignment vertical="center"/>
    </xf>
    <xf numFmtId="2" fontId="32" fillId="0" borderId="0" xfId="3" applyFont="1" applyFill="1" applyBorder="1" applyAlignment="1">
      <alignment horizontal="center" vertical="center" wrapText="1"/>
    </xf>
    <xf numFmtId="0" fontId="1" fillId="5" borderId="1" xfId="0" applyNumberFormat="1" applyFont="1" applyFill="1" applyBorder="1" applyAlignment="1">
      <alignment horizontal="center" vertical="center" wrapText="1"/>
    </xf>
    <xf numFmtId="170" fontId="1" fillId="5" borderId="3" xfId="0" applyNumberFormat="1" applyFont="1" applyFill="1" applyBorder="1" applyAlignment="1">
      <alignment vertical="center" wrapText="1"/>
    </xf>
    <xf numFmtId="2" fontId="1" fillId="5" borderId="2" xfId="0" applyFont="1" applyFill="1" applyBorder="1" applyAlignment="1">
      <alignment vertical="center" wrapText="1"/>
    </xf>
    <xf numFmtId="2" fontId="1" fillId="5" borderId="2" xfId="0" applyFont="1" applyFill="1" applyBorder="1" applyAlignment="1">
      <alignment horizontal="justify" vertical="center" wrapText="1"/>
    </xf>
    <xf numFmtId="2" fontId="6" fillId="5" borderId="2" xfId="0" applyFont="1" applyFill="1" applyBorder="1" applyAlignment="1">
      <alignment vertical="center" wrapText="1"/>
    </xf>
    <xf numFmtId="2" fontId="1" fillId="5" borderId="2" xfId="0" quotePrefix="1" applyFont="1" applyFill="1" applyBorder="1" applyAlignment="1">
      <alignment horizontal="center" vertical="center" wrapText="1"/>
    </xf>
    <xf numFmtId="0" fontId="6" fillId="5" borderId="4" xfId="0" applyNumberFormat="1" applyFont="1" applyFill="1" applyBorder="1" applyAlignment="1">
      <alignment horizontal="center" vertical="center" wrapText="1"/>
    </xf>
    <xf numFmtId="2" fontId="6" fillId="5" borderId="35" xfId="0" applyFont="1" applyFill="1" applyBorder="1" applyAlignment="1">
      <alignment horizontal="center" vertical="center" wrapText="1"/>
    </xf>
    <xf numFmtId="0" fontId="6" fillId="5" borderId="5" xfId="0" applyNumberFormat="1" applyFont="1" applyFill="1" applyBorder="1" applyAlignment="1">
      <alignment horizontal="center" vertical="center" wrapText="1"/>
    </xf>
    <xf numFmtId="0" fontId="6" fillId="5" borderId="18" xfId="0" applyNumberFormat="1" applyFont="1" applyFill="1" applyBorder="1" applyAlignment="1">
      <alignment horizontal="center" vertical="center" wrapText="1"/>
    </xf>
    <xf numFmtId="2" fontId="6" fillId="5" borderId="18" xfId="0" applyFont="1" applyFill="1" applyBorder="1" applyAlignment="1">
      <alignment horizontal="center" vertical="center" wrapText="1"/>
    </xf>
    <xf numFmtId="14" fontId="6" fillId="5" borderId="5" xfId="0" applyNumberFormat="1" applyFont="1" applyFill="1" applyBorder="1" applyAlignment="1">
      <alignment horizontal="center" vertical="center" wrapText="1"/>
    </xf>
    <xf numFmtId="170" fontId="6" fillId="5" borderId="19" xfId="0" applyNumberFormat="1" applyFont="1" applyFill="1" applyBorder="1" applyAlignment="1">
      <alignment vertical="center" wrapText="1"/>
    </xf>
    <xf numFmtId="170" fontId="2" fillId="2" borderId="19" xfId="0" applyNumberFormat="1" applyFont="1" applyFill="1" applyBorder="1" applyAlignment="1">
      <alignment horizontal="center" vertical="center"/>
    </xf>
    <xf numFmtId="170" fontId="6" fillId="0" borderId="15" xfId="1" applyNumberFormat="1" applyFont="1" applyFill="1" applyBorder="1" applyAlignment="1" applyProtection="1">
      <alignment horizontal="right" vertical="center"/>
      <protection locked="0"/>
    </xf>
    <xf numFmtId="170" fontId="6" fillId="0" borderId="5" xfId="1" applyNumberFormat="1" applyFont="1" applyFill="1" applyBorder="1" applyAlignment="1" applyProtection="1">
      <alignment horizontal="right" vertical="center"/>
      <protection locked="0"/>
    </xf>
    <xf numFmtId="170" fontId="6" fillId="0" borderId="17" xfId="1" applyNumberFormat="1" applyFont="1" applyFill="1" applyBorder="1" applyAlignment="1" applyProtection="1">
      <alignment horizontal="right" vertical="center"/>
      <protection locked="0"/>
    </xf>
    <xf numFmtId="170" fontId="6" fillId="0" borderId="19" xfId="1" applyNumberFormat="1" applyFont="1" applyFill="1" applyBorder="1" applyAlignment="1" applyProtection="1">
      <alignment horizontal="right" vertical="center"/>
      <protection locked="0"/>
    </xf>
    <xf numFmtId="170" fontId="6" fillId="0" borderId="3" xfId="1" applyNumberFormat="1" applyFont="1" applyFill="1" applyBorder="1" applyAlignment="1" applyProtection="1">
      <alignment horizontal="right" vertical="center"/>
    </xf>
    <xf numFmtId="170" fontId="6" fillId="0" borderId="19" xfId="1" applyNumberFormat="1" applyFont="1" applyFill="1" applyBorder="1" applyAlignment="1" applyProtection="1">
      <alignment horizontal="right" vertical="center"/>
    </xf>
    <xf numFmtId="2" fontId="1" fillId="0" borderId="0" xfId="0" applyFont="1"/>
    <xf numFmtId="2" fontId="34" fillId="0" borderId="0" xfId="0" applyFont="1" applyAlignment="1">
      <alignment horizontal="center" vertical="center"/>
    </xf>
    <xf numFmtId="1" fontId="32" fillId="0" borderId="0" xfId="3" applyNumberFormat="1" applyFont="1" applyFill="1" applyBorder="1" applyAlignment="1">
      <alignment horizontal="center" vertical="center"/>
    </xf>
    <xf numFmtId="2" fontId="6" fillId="0" borderId="0" xfId="0" applyFont="1" applyAlignment="1">
      <alignment horizontal="center"/>
    </xf>
    <xf numFmtId="164" fontId="18" fillId="0" borderId="0" xfId="0" applyNumberFormat="1" applyFont="1" applyAlignment="1">
      <alignment vertical="center"/>
    </xf>
    <xf numFmtId="0" fontId="1" fillId="2" borderId="2" xfId="1" applyFont="1" applyFill="1" applyBorder="1" applyAlignment="1">
      <alignment horizontal="center" vertical="center" wrapText="1"/>
    </xf>
    <xf numFmtId="164" fontId="19" fillId="0" borderId="60" xfId="0" applyNumberFormat="1" applyFont="1" applyBorder="1" applyAlignment="1">
      <alignment vertical="center"/>
    </xf>
    <xf numFmtId="164" fontId="19" fillId="0" borderId="2" xfId="0" applyNumberFormat="1" applyFont="1" applyBorder="1" applyAlignment="1">
      <alignment vertical="center"/>
    </xf>
    <xf numFmtId="2" fontId="20" fillId="0" borderId="0" xfId="0" applyFont="1" applyFill="1" applyBorder="1" applyAlignment="1">
      <alignment horizontal="center" vertical="center" wrapText="1"/>
    </xf>
    <xf numFmtId="43" fontId="20" fillId="0" borderId="0" xfId="2" applyFont="1" applyFill="1" applyBorder="1" applyAlignment="1">
      <alignment horizontal="center" vertical="center" wrapText="1"/>
    </xf>
    <xf numFmtId="166" fontId="20" fillId="0" borderId="0" xfId="0" applyNumberFormat="1" applyFont="1" applyFill="1" applyBorder="1" applyAlignment="1">
      <alignment horizontal="center" vertical="center" wrapText="1"/>
    </xf>
    <xf numFmtId="2" fontId="20" fillId="5" borderId="0" xfId="0" applyFont="1" applyFill="1" applyBorder="1" applyAlignment="1">
      <alignment vertical="center" wrapText="1"/>
    </xf>
    <xf numFmtId="43" fontId="20" fillId="5" borderId="0" xfId="2" applyFont="1" applyFill="1" applyBorder="1" applyAlignment="1">
      <alignment vertical="center" wrapText="1"/>
    </xf>
    <xf numFmtId="166" fontId="20" fillId="5" borderId="0" xfId="0" applyNumberFormat="1" applyFont="1" applyFill="1" applyBorder="1" applyAlignment="1">
      <alignment vertical="center" wrapText="1"/>
    </xf>
    <xf numFmtId="164" fontId="19" fillId="0" borderId="45" xfId="2" applyNumberFormat="1" applyFont="1" applyFill="1" applyBorder="1" applyAlignment="1">
      <alignment vertical="center"/>
    </xf>
    <xf numFmtId="171" fontId="19" fillId="0" borderId="79" xfId="0" applyNumberFormat="1" applyFont="1" applyFill="1" applyBorder="1" applyAlignment="1">
      <alignment horizontal="center" vertical="center"/>
    </xf>
    <xf numFmtId="170" fontId="1" fillId="0" borderId="44" xfId="1" applyNumberFormat="1" applyFont="1" applyFill="1" applyBorder="1" applyAlignment="1" applyProtection="1">
      <alignment vertical="center"/>
    </xf>
    <xf numFmtId="2" fontId="9" fillId="3" borderId="0" xfId="5" applyFont="1" applyFill="1" applyAlignment="1"/>
    <xf numFmtId="2" fontId="1" fillId="0" borderId="0" xfId="5" applyFont="1"/>
    <xf numFmtId="2" fontId="1" fillId="0" borderId="0" xfId="5" applyFont="1" applyFill="1"/>
    <xf numFmtId="2" fontId="1" fillId="0" borderId="0" xfId="5" applyFont="1" applyAlignment="1"/>
    <xf numFmtId="4" fontId="1" fillId="0" borderId="0" xfId="5" applyNumberFormat="1" applyFont="1" applyFill="1"/>
    <xf numFmtId="2" fontId="1" fillId="0" borderId="0" xfId="5" applyFont="1" applyAlignment="1">
      <alignment horizontal="center"/>
    </xf>
    <xf numFmtId="164" fontId="19" fillId="0" borderId="8" xfId="0" applyNumberFormat="1" applyFont="1" applyBorder="1" applyAlignment="1">
      <alignment vertical="center"/>
    </xf>
    <xf numFmtId="4" fontId="2" fillId="2" borderId="13" xfId="0" applyNumberFormat="1" applyFont="1" applyFill="1" applyBorder="1" applyAlignment="1">
      <alignment horizontal="center" vertical="center"/>
    </xf>
    <xf numFmtId="2" fontId="2" fillId="0" borderId="69" xfId="0" applyFont="1" applyFill="1" applyBorder="1" applyAlignment="1">
      <alignment horizontal="center" vertical="center"/>
    </xf>
    <xf numFmtId="2" fontId="2" fillId="0" borderId="107" xfId="0" applyFont="1" applyFill="1" applyBorder="1" applyAlignment="1">
      <alignment horizontal="left" vertical="center"/>
    </xf>
    <xf numFmtId="2" fontId="2" fillId="0" borderId="71" xfId="0" applyFont="1" applyFill="1" applyBorder="1" applyAlignment="1">
      <alignment horizontal="left" vertical="center"/>
    </xf>
    <xf numFmtId="2" fontId="0" fillId="0" borderId="71" xfId="0" applyFill="1" applyBorder="1" applyAlignment="1">
      <alignment horizontal="left" vertical="center"/>
    </xf>
    <xf numFmtId="2" fontId="0" fillId="0" borderId="108" xfId="0" applyFill="1" applyBorder="1" applyAlignment="1">
      <alignment horizontal="left" vertical="center"/>
    </xf>
    <xf numFmtId="2" fontId="2" fillId="0" borderId="107" xfId="0" applyFont="1" applyFill="1" applyBorder="1" applyAlignment="1">
      <alignment horizontal="center" vertical="center"/>
    </xf>
    <xf numFmtId="2" fontId="0" fillId="0" borderId="71" xfId="0" applyFill="1" applyBorder="1" applyAlignment="1">
      <alignment vertical="center"/>
    </xf>
    <xf numFmtId="2" fontId="2" fillId="0" borderId="71" xfId="0" applyFont="1" applyFill="1" applyBorder="1" applyAlignment="1">
      <alignment vertical="center"/>
    </xf>
    <xf numFmtId="2" fontId="6" fillId="0" borderId="71" xfId="0" applyFont="1" applyFill="1" applyBorder="1" applyAlignment="1">
      <alignment vertical="center"/>
    </xf>
    <xf numFmtId="2" fontId="6" fillId="0" borderId="109" xfId="0" applyFont="1" applyFill="1" applyBorder="1" applyAlignment="1">
      <alignment vertical="center"/>
    </xf>
    <xf numFmtId="171" fontId="19" fillId="9" borderId="79" xfId="0" applyNumberFormat="1" applyFont="1" applyFill="1" applyBorder="1" applyAlignment="1">
      <alignment horizontal="center" vertical="center"/>
    </xf>
    <xf numFmtId="164" fontId="19" fillId="9" borderId="45" xfId="2" applyNumberFormat="1" applyFont="1" applyFill="1" applyBorder="1" applyAlignment="1">
      <alignment vertical="center"/>
    </xf>
    <xf numFmtId="164" fontId="19" fillId="9" borderId="60" xfId="0" applyNumberFormat="1" applyFont="1" applyFill="1" applyBorder="1" applyAlignment="1">
      <alignment vertical="center"/>
    </xf>
    <xf numFmtId="164" fontId="19" fillId="9" borderId="2" xfId="0" applyNumberFormat="1" applyFont="1" applyFill="1" applyBorder="1" applyAlignment="1">
      <alignment vertical="center"/>
    </xf>
    <xf numFmtId="164" fontId="19" fillId="9" borderId="8" xfId="0" applyNumberFormat="1" applyFont="1" applyFill="1" applyBorder="1" applyAlignment="1">
      <alignment vertical="center"/>
    </xf>
    <xf numFmtId="2" fontId="1" fillId="3" borderId="0" xfId="0" applyFont="1" applyFill="1" applyAlignment="1">
      <alignment horizontal="center"/>
    </xf>
    <xf numFmtId="165" fontId="1" fillId="3" borderId="0" xfId="0" applyNumberFormat="1" applyFont="1" applyFill="1" applyAlignment="1">
      <alignment horizontal="center"/>
    </xf>
    <xf numFmtId="2" fontId="4" fillId="3" borderId="0" xfId="0" applyFont="1" applyFill="1" applyAlignment="1">
      <alignment horizontal="left"/>
    </xf>
    <xf numFmtId="165" fontId="1" fillId="3" borderId="0" xfId="0" applyNumberFormat="1" applyFont="1" applyFill="1" applyBorder="1" applyAlignment="1">
      <alignment horizontal="center"/>
    </xf>
    <xf numFmtId="164" fontId="36" fillId="8" borderId="0" xfId="0" applyNumberFormat="1" applyFont="1" applyFill="1" applyBorder="1" applyAlignment="1">
      <alignment vertical="center"/>
    </xf>
    <xf numFmtId="2" fontId="36" fillId="8" borderId="0" xfId="0" applyFont="1" applyFill="1" applyBorder="1" applyAlignment="1">
      <alignment horizontal="center" vertical="center"/>
    </xf>
    <xf numFmtId="2" fontId="36" fillId="8" borderId="0" xfId="0" applyFont="1" applyFill="1" applyBorder="1" applyAlignment="1">
      <alignment vertical="center"/>
    </xf>
    <xf numFmtId="166" fontId="21" fillId="0" borderId="0" xfId="0" applyNumberFormat="1" applyFont="1" applyBorder="1"/>
    <xf numFmtId="166" fontId="21" fillId="0" borderId="0" xfId="0" applyNumberFormat="1" applyFont="1" applyBorder="1" applyAlignment="1">
      <alignment vertical="center"/>
    </xf>
    <xf numFmtId="172" fontId="9" fillId="0" borderId="0" xfId="0" applyNumberFormat="1" applyFont="1" applyBorder="1" applyAlignment="1">
      <alignment horizontal="center" vertical="center"/>
    </xf>
    <xf numFmtId="172" fontId="21" fillId="0" borderId="0" xfId="2" applyNumberFormat="1" applyFont="1" applyBorder="1" applyAlignment="1">
      <alignment vertical="center"/>
    </xf>
    <xf numFmtId="172" fontId="9" fillId="5" borderId="0" xfId="2" applyNumberFormat="1" applyFont="1" applyFill="1" applyBorder="1" applyAlignment="1">
      <alignment vertical="center"/>
    </xf>
    <xf numFmtId="172" fontId="9" fillId="0" borderId="0" xfId="2" applyNumberFormat="1" applyFont="1" applyBorder="1" applyAlignment="1">
      <alignment vertical="center"/>
    </xf>
    <xf numFmtId="172" fontId="21" fillId="0" borderId="0" xfId="0" applyNumberFormat="1" applyFont="1" applyBorder="1" applyAlignment="1">
      <alignment horizontal="center" vertical="center"/>
    </xf>
    <xf numFmtId="172" fontId="21" fillId="0" borderId="0" xfId="0" applyNumberFormat="1" applyFont="1" applyFill="1" applyBorder="1" applyAlignment="1">
      <alignment horizontal="left" vertical="center"/>
    </xf>
    <xf numFmtId="172" fontId="38" fillId="5" borderId="0" xfId="2" applyNumberFormat="1" applyFont="1" applyFill="1" applyBorder="1" applyAlignment="1">
      <alignment vertical="center"/>
    </xf>
    <xf numFmtId="172" fontId="21" fillId="5" borderId="0" xfId="2" applyNumberFormat="1" applyFont="1" applyFill="1" applyBorder="1" applyAlignment="1">
      <alignment vertical="center"/>
    </xf>
    <xf numFmtId="172" fontId="21" fillId="0" borderId="0" xfId="2" applyNumberFormat="1" applyFont="1" applyFill="1" applyBorder="1" applyAlignment="1">
      <alignment vertical="center"/>
    </xf>
    <xf numFmtId="172" fontId="9" fillId="0" borderId="0" xfId="0" applyNumberFormat="1" applyFont="1" applyFill="1" applyBorder="1" applyAlignment="1">
      <alignment horizontal="left" vertical="center"/>
    </xf>
    <xf numFmtId="2" fontId="21" fillId="0" borderId="0" xfId="0" applyFont="1" applyBorder="1" applyAlignment="1">
      <alignment vertical="center"/>
    </xf>
    <xf numFmtId="172" fontId="9" fillId="0" borderId="0" xfId="2" applyNumberFormat="1" applyFont="1" applyFill="1" applyBorder="1" applyAlignment="1">
      <alignment vertical="center"/>
    </xf>
    <xf numFmtId="172" fontId="9" fillId="0" borderId="0" xfId="0" applyNumberFormat="1" applyFont="1" applyFill="1" applyBorder="1" applyAlignment="1">
      <alignment horizontal="center" vertical="center"/>
    </xf>
    <xf numFmtId="164" fontId="9" fillId="0" borderId="0" xfId="0" applyNumberFormat="1" applyFont="1" applyBorder="1" applyAlignment="1">
      <alignment vertical="center"/>
    </xf>
    <xf numFmtId="172" fontId="9" fillId="8" borderId="0" xfId="0" applyNumberFormat="1" applyFont="1" applyFill="1" applyBorder="1" applyAlignment="1">
      <alignment vertical="center"/>
    </xf>
    <xf numFmtId="0" fontId="2" fillId="0" borderId="1" xfId="0" applyNumberFormat="1" applyFont="1" applyBorder="1" applyAlignment="1">
      <alignment horizontal="center" vertical="center" wrapText="1"/>
    </xf>
    <xf numFmtId="164" fontId="19" fillId="0" borderId="45" xfId="0" applyNumberFormat="1" applyFont="1" applyBorder="1" applyAlignment="1">
      <alignment vertical="center"/>
    </xf>
    <xf numFmtId="164" fontId="19" fillId="5" borderId="2" xfId="0" applyNumberFormat="1" applyFont="1" applyFill="1" applyBorder="1" applyAlignment="1">
      <alignment vertical="center"/>
    </xf>
    <xf numFmtId="164" fontId="20" fillId="5" borderId="0" xfId="2" applyNumberFormat="1" applyFont="1" applyFill="1" applyBorder="1" applyAlignment="1">
      <alignment vertical="center" wrapText="1"/>
    </xf>
    <xf numFmtId="164" fontId="20" fillId="5" borderId="0" xfId="0" applyNumberFormat="1" applyFont="1" applyFill="1" applyBorder="1" applyAlignment="1">
      <alignment vertical="center" wrapText="1"/>
    </xf>
    <xf numFmtId="0" fontId="9" fillId="3" borderId="0" xfId="0" applyNumberFormat="1" applyFont="1" applyFill="1" applyAlignment="1">
      <alignment horizontal="center"/>
    </xf>
    <xf numFmtId="2" fontId="21" fillId="3" borderId="0" xfId="0" applyFont="1" applyFill="1" applyAlignment="1"/>
    <xf numFmtId="2" fontId="19" fillId="0" borderId="0" xfId="0" applyFont="1" applyBorder="1" applyAlignment="1">
      <alignment vertical="center" wrapText="1"/>
    </xf>
    <xf numFmtId="2" fontId="6" fillId="0" borderId="0" xfId="0" applyFont="1" applyBorder="1"/>
    <xf numFmtId="14" fontId="21" fillId="0" borderId="0" xfId="0" applyNumberFormat="1" applyFont="1" applyBorder="1" applyAlignment="1">
      <alignment horizontal="center" vertical="center"/>
    </xf>
    <xf numFmtId="2" fontId="20" fillId="2" borderId="63" xfId="0" applyFont="1" applyFill="1" applyBorder="1" applyAlignment="1">
      <alignment horizontal="center" vertical="center" wrapText="1"/>
    </xf>
    <xf numFmtId="2" fontId="20" fillId="2" borderId="64" xfId="0" applyFont="1" applyFill="1" applyBorder="1" applyAlignment="1">
      <alignment horizontal="center" vertical="center"/>
    </xf>
    <xf numFmtId="2" fontId="20" fillId="2" borderId="81" xfId="0" applyFont="1" applyFill="1" applyBorder="1" applyAlignment="1">
      <alignment horizontal="center" vertical="center" wrapText="1"/>
    </xf>
    <xf numFmtId="2" fontId="20" fillId="2" borderId="64" xfId="0" applyFont="1" applyFill="1" applyBorder="1" applyAlignment="1">
      <alignment horizontal="center" vertical="center" wrapText="1"/>
    </xf>
    <xf numFmtId="4" fontId="20" fillId="2" borderId="82" xfId="0" applyNumberFormat="1" applyFont="1" applyFill="1" applyBorder="1" applyAlignment="1">
      <alignment horizontal="center" vertical="center" wrapText="1"/>
    </xf>
    <xf numFmtId="2" fontId="20" fillId="2" borderId="83" xfId="0" applyFont="1" applyFill="1" applyBorder="1" applyAlignment="1">
      <alignment horizontal="center" vertical="center" wrapText="1"/>
    </xf>
    <xf numFmtId="2" fontId="20" fillId="2" borderId="85" xfId="0" applyFont="1" applyFill="1" applyBorder="1" applyAlignment="1">
      <alignment horizontal="center" vertical="center" wrapText="1"/>
    </xf>
    <xf numFmtId="2" fontId="20" fillId="2" borderId="86" xfId="0" applyFont="1" applyFill="1" applyBorder="1" applyAlignment="1">
      <alignment horizontal="center" vertical="center" wrapText="1"/>
    </xf>
    <xf numFmtId="0" fontId="9" fillId="3" borderId="0" xfId="0" applyNumberFormat="1" applyFont="1" applyFill="1" applyAlignment="1">
      <alignment horizontal="left" vertical="center"/>
    </xf>
    <xf numFmtId="165" fontId="24" fillId="3" borderId="0" xfId="0" applyNumberFormat="1" applyFont="1" applyFill="1" applyAlignment="1">
      <alignment horizontal="center"/>
    </xf>
    <xf numFmtId="2" fontId="21" fillId="3" borderId="0" xfId="0" applyFont="1" applyFill="1" applyAlignment="1">
      <alignment horizontal="left" vertical="center"/>
    </xf>
    <xf numFmtId="165" fontId="21" fillId="3" borderId="0" xfId="0" applyNumberFormat="1" applyFont="1" applyFill="1" applyAlignment="1">
      <alignment horizontal="left" vertical="center" wrapText="1"/>
    </xf>
    <xf numFmtId="49" fontId="21" fillId="3" borderId="0" xfId="0" applyNumberFormat="1" applyFont="1" applyFill="1" applyAlignment="1">
      <alignment horizontal="left" vertical="center"/>
    </xf>
    <xf numFmtId="0" fontId="24" fillId="3" borderId="0" xfId="0" applyNumberFormat="1" applyFont="1" applyFill="1" applyAlignment="1">
      <alignment horizontal="center"/>
    </xf>
    <xf numFmtId="2" fontId="9" fillId="3" borderId="0" xfId="0" applyFont="1" applyFill="1" applyAlignment="1">
      <alignment horizontal="left" vertical="center"/>
    </xf>
    <xf numFmtId="49" fontId="21" fillId="3" borderId="0" xfId="0" applyNumberFormat="1" applyFont="1" applyFill="1" applyAlignment="1">
      <alignment horizontal="center"/>
    </xf>
    <xf numFmtId="0" fontId="9" fillId="3" borderId="0" xfId="0" applyNumberFormat="1" applyFont="1" applyFill="1" applyAlignment="1">
      <alignment horizontal="center" vertical="center" wrapText="1"/>
    </xf>
    <xf numFmtId="49" fontId="9" fillId="3" borderId="0" xfId="0" applyNumberFormat="1" applyFont="1" applyFill="1" applyAlignment="1"/>
    <xf numFmtId="49" fontId="9" fillId="3" borderId="0" xfId="0" applyNumberFormat="1" applyFont="1" applyFill="1" applyAlignment="1">
      <alignment horizontal="left"/>
    </xf>
    <xf numFmtId="49" fontId="9" fillId="3" borderId="0" xfId="0" applyNumberFormat="1" applyFont="1" applyFill="1" applyAlignment="1">
      <alignment horizontal="left" vertical="center"/>
    </xf>
    <xf numFmtId="0" fontId="21" fillId="3" borderId="0" xfId="0" applyNumberFormat="1" applyFont="1" applyFill="1" applyBorder="1" applyAlignment="1">
      <alignment horizontal="center"/>
    </xf>
    <xf numFmtId="0" fontId="21" fillId="3" borderId="0" xfId="0" applyNumberFormat="1" applyFont="1" applyFill="1" applyAlignment="1"/>
    <xf numFmtId="49" fontId="9" fillId="3" borderId="0" xfId="0" applyNumberFormat="1" applyFont="1" applyFill="1" applyAlignment="1">
      <alignment horizontal="center"/>
    </xf>
    <xf numFmtId="0" fontId="39" fillId="3" borderId="0" xfId="0" applyNumberFormat="1" applyFont="1" applyFill="1" applyBorder="1" applyAlignment="1">
      <alignment horizontal="left" vertical="center"/>
    </xf>
    <xf numFmtId="0" fontId="21" fillId="3" borderId="0" xfId="0" applyNumberFormat="1" applyFont="1" applyFill="1" applyBorder="1" applyAlignment="1">
      <alignment horizontal="left"/>
    </xf>
    <xf numFmtId="2" fontId="9" fillId="2" borderId="63" xfId="0" applyFont="1" applyFill="1" applyBorder="1" applyAlignment="1">
      <alignment horizontal="center" vertical="center" wrapText="1"/>
    </xf>
    <xf numFmtId="2" fontId="9" fillId="2" borderId="81" xfId="0" applyFont="1" applyFill="1" applyBorder="1" applyAlignment="1">
      <alignment horizontal="center" vertical="center" wrapText="1"/>
    </xf>
    <xf numFmtId="2" fontId="9" fillId="2" borderId="64" xfId="0" applyFont="1" applyFill="1" applyBorder="1" applyAlignment="1">
      <alignment horizontal="center" vertical="center" wrapText="1"/>
    </xf>
    <xf numFmtId="0" fontId="21" fillId="0" borderId="2" xfId="0" applyNumberFormat="1" applyFont="1" applyBorder="1" applyAlignment="1">
      <alignment horizontal="center" vertical="center" wrapText="1"/>
    </xf>
    <xf numFmtId="2" fontId="21" fillId="0" borderId="2" xfId="0" applyFont="1" applyBorder="1" applyAlignment="1">
      <alignment horizontal="center" vertical="center" wrapText="1"/>
    </xf>
    <xf numFmtId="14" fontId="21" fillId="0" borderId="2" xfId="0" applyNumberFormat="1" applyFont="1" applyBorder="1" applyAlignment="1">
      <alignment horizontal="center" vertical="center" wrapText="1"/>
    </xf>
    <xf numFmtId="1" fontId="21" fillId="0" borderId="2" xfId="0" applyNumberFormat="1" applyFont="1" applyBorder="1" applyAlignment="1">
      <alignment horizontal="center" vertical="center" wrapText="1"/>
    </xf>
    <xf numFmtId="44" fontId="21" fillId="0" borderId="8" xfId="0" applyNumberFormat="1" applyFont="1" applyBorder="1" applyAlignment="1">
      <alignment vertical="center" wrapText="1"/>
    </xf>
    <xf numFmtId="2" fontId="21" fillId="0" borderId="0" xfId="0" applyFont="1" applyFill="1" applyAlignment="1">
      <alignment horizontal="center"/>
    </xf>
    <xf numFmtId="2" fontId="21" fillId="0" borderId="0" xfId="0" applyFont="1" applyAlignment="1">
      <alignment horizontal="center"/>
    </xf>
    <xf numFmtId="3" fontId="21" fillId="0" borderId="2" xfId="0" applyNumberFormat="1" applyFont="1" applyBorder="1" applyAlignment="1">
      <alignment horizontal="center" vertical="center" wrapText="1"/>
    </xf>
    <xf numFmtId="2" fontId="21" fillId="0" borderId="14" xfId="0" applyFont="1" applyBorder="1" applyAlignment="1">
      <alignment horizontal="center" vertical="center" wrapText="1"/>
    </xf>
    <xf numFmtId="170" fontId="9" fillId="6" borderId="80" xfId="0" applyNumberFormat="1" applyFont="1" applyFill="1" applyBorder="1" applyAlignment="1">
      <alignment vertical="center" wrapText="1"/>
    </xf>
    <xf numFmtId="2" fontId="21" fillId="0" borderId="0" xfId="0" applyFont="1" applyFill="1" applyAlignment="1">
      <alignment vertical="center" wrapText="1"/>
    </xf>
    <xf numFmtId="2" fontId="21" fillId="0" borderId="0" xfId="0" applyFont="1" applyAlignment="1">
      <alignment vertical="center" wrapText="1"/>
    </xf>
    <xf numFmtId="0" fontId="21" fillId="3" borderId="0" xfId="0" applyNumberFormat="1" applyFont="1" applyFill="1" applyBorder="1" applyAlignment="1">
      <alignment horizontal="center" vertical="center"/>
    </xf>
    <xf numFmtId="0" fontId="39" fillId="3" borderId="0" xfId="0" applyNumberFormat="1" applyFont="1" applyFill="1" applyBorder="1" applyAlignment="1">
      <alignment horizontal="center" vertical="center"/>
    </xf>
    <xf numFmtId="0" fontId="21" fillId="3" borderId="0" xfId="0" applyNumberFormat="1" applyFont="1" applyFill="1" applyBorder="1" applyAlignment="1">
      <alignment horizontal="left" vertical="center"/>
    </xf>
    <xf numFmtId="14" fontId="21" fillId="3" borderId="0" xfId="0" applyNumberFormat="1" applyFont="1" applyFill="1" applyBorder="1" applyAlignment="1">
      <alignment horizontal="center"/>
    </xf>
    <xf numFmtId="2" fontId="9" fillId="2" borderId="83" xfId="0" applyFont="1" applyFill="1" applyBorder="1" applyAlignment="1">
      <alignment horizontal="center" vertical="center" wrapText="1"/>
    </xf>
    <xf numFmtId="2" fontId="9" fillId="2" borderId="84" xfId="0" applyFont="1" applyFill="1" applyBorder="1" applyAlignment="1">
      <alignment horizontal="center" vertical="center"/>
    </xf>
    <xf numFmtId="2" fontId="9" fillId="2" borderId="85" xfId="0" applyFont="1" applyFill="1" applyBorder="1" applyAlignment="1">
      <alignment horizontal="center" vertical="center" wrapText="1"/>
    </xf>
    <xf numFmtId="2" fontId="9" fillId="2" borderId="86" xfId="0" applyFont="1" applyFill="1" applyBorder="1" applyAlignment="1">
      <alignment horizontal="center" vertical="center" wrapText="1"/>
    </xf>
    <xf numFmtId="2" fontId="9" fillId="2" borderId="87" xfId="0" applyFont="1" applyFill="1" applyBorder="1" applyAlignment="1">
      <alignment horizontal="center" vertical="center" wrapText="1"/>
    </xf>
    <xf numFmtId="0" fontId="21" fillId="0" borderId="79" xfId="0" applyNumberFormat="1" applyFont="1" applyBorder="1" applyAlignment="1">
      <alignment horizontal="center" vertical="center" wrapText="1"/>
    </xf>
    <xf numFmtId="170" fontId="9" fillId="6" borderId="80" xfId="0" applyNumberFormat="1" applyFont="1" applyFill="1" applyBorder="1" applyAlignment="1">
      <alignment horizontal="right" vertical="center" wrapText="1"/>
    </xf>
    <xf numFmtId="170" fontId="9" fillId="2" borderId="8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170" fontId="9" fillId="0" borderId="0" xfId="0" applyNumberFormat="1" applyFont="1" applyFill="1" applyBorder="1" applyAlignment="1">
      <alignment vertical="center" wrapText="1"/>
    </xf>
    <xf numFmtId="2" fontId="21" fillId="0" borderId="0" xfId="0" applyFont="1" applyFill="1" applyBorder="1" applyAlignment="1">
      <alignment horizontal="center"/>
    </xf>
    <xf numFmtId="4" fontId="21" fillId="0" borderId="0" xfId="0" applyNumberFormat="1" applyFont="1" applyFill="1" applyBorder="1"/>
    <xf numFmtId="4" fontId="21" fillId="0" borderId="0" xfId="0" applyNumberFormat="1" applyFont="1" applyFill="1"/>
    <xf numFmtId="2" fontId="21" fillId="0" borderId="0" xfId="0" applyFont="1" applyFill="1" applyAlignment="1">
      <alignment horizontal="left" vertical="center"/>
    </xf>
    <xf numFmtId="0" fontId="21" fillId="0" borderId="0" xfId="0" applyNumberFormat="1" applyFont="1" applyAlignment="1">
      <alignment horizontal="center"/>
    </xf>
    <xf numFmtId="2" fontId="21" fillId="0" borderId="0" xfId="0" applyFont="1" applyAlignment="1">
      <alignment horizontal="left" vertical="center"/>
    </xf>
    <xf numFmtId="4" fontId="21" fillId="0" borderId="0" xfId="0" applyNumberFormat="1" applyFont="1"/>
    <xf numFmtId="2" fontId="20" fillId="2" borderId="85" xfId="0" applyFont="1" applyFill="1" applyBorder="1" applyAlignment="1">
      <alignment horizontal="center" vertical="center"/>
    </xf>
    <xf numFmtId="4" fontId="20" fillId="2" borderId="87" xfId="0" applyNumberFormat="1" applyFont="1" applyFill="1" applyBorder="1" applyAlignment="1">
      <alignment horizontal="center" vertical="center" wrapText="1"/>
    </xf>
    <xf numFmtId="2" fontId="20" fillId="2" borderId="65" xfId="0" applyFont="1" applyFill="1" applyBorder="1" applyAlignment="1">
      <alignment horizontal="center" vertical="center"/>
    </xf>
    <xf numFmtId="2" fontId="20" fillId="2" borderId="82" xfId="0" applyFont="1" applyFill="1" applyBorder="1" applyAlignment="1">
      <alignment horizontal="center" vertical="center" wrapText="1"/>
    </xf>
    <xf numFmtId="165" fontId="21" fillId="3" borderId="0" xfId="0" applyNumberFormat="1" applyFont="1" applyFill="1" applyAlignment="1" applyProtection="1">
      <alignment horizontal="left"/>
      <protection locked="0"/>
    </xf>
    <xf numFmtId="2" fontId="9" fillId="2" borderId="85" xfId="0" applyFont="1" applyFill="1" applyBorder="1" applyAlignment="1">
      <alignment horizontal="center" vertical="center"/>
    </xf>
    <xf numFmtId="4" fontId="9" fillId="2" borderId="87" xfId="0" applyNumberFormat="1" applyFont="1" applyFill="1" applyBorder="1" applyAlignment="1">
      <alignment horizontal="center" vertical="center" wrapText="1"/>
    </xf>
    <xf numFmtId="2" fontId="21" fillId="0" borderId="0" xfId="0" applyFont="1" applyBorder="1" applyAlignment="1">
      <alignment vertical="center" wrapText="1"/>
    </xf>
    <xf numFmtId="170" fontId="9" fillId="6" borderId="98" xfId="0" applyNumberFormat="1" applyFont="1" applyFill="1" applyBorder="1" applyAlignment="1">
      <alignment horizontal="right" vertical="center" wrapText="1"/>
    </xf>
    <xf numFmtId="4" fontId="21" fillId="3" borderId="0" xfId="0" applyNumberFormat="1" applyFont="1" applyFill="1" applyBorder="1" applyAlignment="1">
      <alignment horizontal="right"/>
    </xf>
    <xf numFmtId="2" fontId="9" fillId="2" borderId="65" xfId="0" applyFont="1" applyFill="1" applyBorder="1" applyAlignment="1">
      <alignment horizontal="center" vertical="center"/>
    </xf>
    <xf numFmtId="2" fontId="9" fillId="2" borderId="82" xfId="0" applyFont="1" applyFill="1" applyBorder="1" applyAlignment="1">
      <alignment horizontal="center" vertical="center" wrapText="1"/>
    </xf>
    <xf numFmtId="0" fontId="21" fillId="0" borderId="7" xfId="0" applyNumberFormat="1" applyFont="1" applyBorder="1" applyAlignment="1">
      <alignment horizontal="center" vertical="center" wrapText="1"/>
    </xf>
    <xf numFmtId="0" fontId="9" fillId="0" borderId="0" xfId="0" applyNumberFormat="1" applyFont="1" applyFill="1" applyBorder="1" applyAlignment="1">
      <alignment horizontal="center" vertical="center"/>
    </xf>
    <xf numFmtId="170" fontId="9" fillId="0" borderId="0" xfId="0" applyNumberFormat="1" applyFont="1" applyFill="1" applyBorder="1" applyAlignment="1">
      <alignment horizontal="center" vertical="center"/>
    </xf>
    <xf numFmtId="4" fontId="21" fillId="3" borderId="0" xfId="0" applyNumberFormat="1" applyFont="1" applyFill="1"/>
    <xf numFmtId="0" fontId="21" fillId="0" borderId="14" xfId="0" applyNumberFormat="1" applyFont="1" applyBorder="1" applyAlignment="1">
      <alignment horizontal="center" vertical="center" wrapText="1"/>
    </xf>
    <xf numFmtId="44" fontId="21" fillId="0" borderId="73" xfId="0" applyNumberFormat="1" applyFont="1" applyBorder="1" applyAlignment="1">
      <alignment horizontal="right" vertical="center" wrapText="1"/>
    </xf>
    <xf numFmtId="2" fontId="1" fillId="5" borderId="0" xfId="0" applyFont="1" applyFill="1" applyBorder="1" applyAlignment="1">
      <alignment horizontal="center"/>
    </xf>
    <xf numFmtId="14" fontId="0" fillId="5" borderId="0" xfId="0" applyNumberFormat="1" applyFill="1" applyBorder="1" applyAlignment="1">
      <alignment horizontal="left"/>
    </xf>
    <xf numFmtId="4" fontId="0" fillId="5" borderId="0" xfId="0" applyNumberFormat="1" applyFill="1" applyBorder="1"/>
    <xf numFmtId="0" fontId="21" fillId="10" borderId="9" xfId="0" applyNumberFormat="1" applyFont="1" applyFill="1" applyBorder="1" applyAlignment="1">
      <alignment horizontal="center" vertical="center" wrapText="1"/>
    </xf>
    <xf numFmtId="2" fontId="21" fillId="10" borderId="10" xfId="0" applyFont="1" applyFill="1" applyBorder="1" applyAlignment="1">
      <alignment horizontal="center" vertical="center" wrapText="1"/>
    </xf>
    <xf numFmtId="14" fontId="21" fillId="10" borderId="10" xfId="0" applyNumberFormat="1" applyFont="1" applyFill="1" applyBorder="1" applyAlignment="1">
      <alignment horizontal="center" vertical="center" wrapText="1"/>
    </xf>
    <xf numFmtId="1" fontId="21" fillId="10" borderId="10" xfId="0" applyNumberFormat="1" applyFont="1" applyFill="1" applyBorder="1" applyAlignment="1">
      <alignment horizontal="center" vertical="center" wrapText="1"/>
    </xf>
    <xf numFmtId="44" fontId="21" fillId="10" borderId="62" xfId="0" applyNumberFormat="1" applyFont="1" applyFill="1" applyBorder="1" applyAlignment="1">
      <alignment vertical="center" wrapText="1"/>
    </xf>
    <xf numFmtId="0" fontId="21" fillId="0" borderId="94" xfId="0" applyNumberFormat="1" applyFont="1" applyBorder="1" applyAlignment="1">
      <alignment horizontal="center" vertical="center" wrapText="1"/>
    </xf>
    <xf numFmtId="2" fontId="21" fillId="0" borderId="0" xfId="0" applyFont="1" applyBorder="1" applyAlignment="1">
      <alignment horizontal="center" vertical="center" wrapText="1"/>
    </xf>
    <xf numFmtId="14" fontId="21" fillId="0" borderId="0" xfId="0" applyNumberFormat="1" applyFont="1" applyBorder="1" applyAlignment="1">
      <alignment horizontal="center" vertical="center" wrapText="1"/>
    </xf>
    <xf numFmtId="1" fontId="21" fillId="0" borderId="0" xfId="0" applyNumberFormat="1" applyFont="1" applyBorder="1" applyAlignment="1">
      <alignment horizontal="center" vertical="center" wrapText="1"/>
    </xf>
    <xf numFmtId="44" fontId="21" fillId="0" borderId="110" xfId="0" applyNumberFormat="1" applyFont="1" applyBorder="1" applyAlignment="1">
      <alignment vertical="center" wrapText="1"/>
    </xf>
    <xf numFmtId="0" fontId="21" fillId="6" borderId="77" xfId="0" applyNumberFormat="1" applyFont="1" applyFill="1" applyBorder="1" applyAlignment="1">
      <alignment horizontal="center"/>
    </xf>
    <xf numFmtId="0" fontId="9" fillId="6" borderId="78" xfId="0" applyNumberFormat="1" applyFont="1" applyFill="1" applyBorder="1" applyAlignment="1">
      <alignment horizontal="center" vertical="center" wrapText="1"/>
    </xf>
    <xf numFmtId="0" fontId="39" fillId="3" borderId="33" xfId="0" applyNumberFormat="1" applyFont="1" applyFill="1" applyBorder="1" applyAlignment="1">
      <alignment horizontal="left" vertical="center"/>
    </xf>
    <xf numFmtId="0" fontId="21" fillId="0" borderId="7" xfId="0" applyNumberFormat="1" applyFont="1" applyFill="1" applyBorder="1" applyAlignment="1">
      <alignment horizontal="center" vertical="center" wrapText="1"/>
    </xf>
    <xf numFmtId="0" fontId="9" fillId="6" borderId="88" xfId="0" applyNumberFormat="1" applyFont="1" applyFill="1" applyBorder="1" applyAlignment="1">
      <alignment horizontal="center" vertical="center"/>
    </xf>
    <xf numFmtId="0" fontId="9" fillId="6" borderId="95" xfId="0" applyNumberFormat="1" applyFont="1" applyFill="1" applyBorder="1" applyAlignment="1">
      <alignment horizontal="center" vertical="center" wrapText="1"/>
    </xf>
    <xf numFmtId="170" fontId="9" fillId="2" borderId="80" xfId="0" applyNumberFormat="1" applyFont="1" applyFill="1" applyBorder="1" applyAlignment="1">
      <alignment horizontal="right" vertical="center"/>
    </xf>
    <xf numFmtId="2" fontId="21" fillId="3" borderId="0" xfId="0" applyFont="1" applyFill="1"/>
    <xf numFmtId="2" fontId="9" fillId="3" borderId="0" xfId="0" applyFont="1" applyFill="1" applyBorder="1" applyAlignment="1">
      <alignment horizontal="left"/>
    </xf>
    <xf numFmtId="169" fontId="9" fillId="3" borderId="0" xfId="0" applyNumberFormat="1" applyFont="1" applyFill="1" applyBorder="1" applyAlignment="1">
      <alignment vertical="center"/>
    </xf>
    <xf numFmtId="4" fontId="21" fillId="3" borderId="0" xfId="0" applyNumberFormat="1" applyFont="1" applyFill="1" applyBorder="1"/>
    <xf numFmtId="2" fontId="21" fillId="3" borderId="0" xfId="0" applyFont="1" applyFill="1" applyAlignment="1">
      <alignment horizontal="right"/>
    </xf>
    <xf numFmtId="165" fontId="21" fillId="3" borderId="0" xfId="0" applyNumberFormat="1" applyFont="1" applyFill="1" applyAlignment="1">
      <alignment horizontal="center" wrapText="1"/>
    </xf>
    <xf numFmtId="14" fontId="21" fillId="0" borderId="14" xfId="0" applyNumberFormat="1" applyFont="1" applyBorder="1" applyAlignment="1">
      <alignment horizontal="center" vertical="center" wrapText="1"/>
    </xf>
    <xf numFmtId="2" fontId="21" fillId="0" borderId="14" xfId="0" applyFont="1" applyBorder="1" applyAlignment="1">
      <alignment horizontal="left" vertical="center" wrapText="1"/>
    </xf>
    <xf numFmtId="170" fontId="21" fillId="0" borderId="73" xfId="0" applyNumberFormat="1" applyFont="1" applyBorder="1" applyAlignment="1">
      <alignment horizontal="right" vertical="center" wrapText="1"/>
    </xf>
    <xf numFmtId="2" fontId="9" fillId="3" borderId="0" xfId="0" applyFont="1" applyFill="1" applyBorder="1" applyAlignment="1">
      <alignment horizontal="center"/>
    </xf>
    <xf numFmtId="2" fontId="21" fillId="3" borderId="0" xfId="0" applyFont="1" applyFill="1" applyBorder="1" applyAlignment="1">
      <alignment horizontal="center"/>
    </xf>
    <xf numFmtId="0" fontId="21" fillId="6" borderId="2" xfId="0" applyNumberFormat="1" applyFont="1" applyFill="1" applyBorder="1" applyAlignment="1">
      <alignment horizontal="center" vertical="center" wrapText="1"/>
    </xf>
    <xf numFmtId="2" fontId="21" fillId="6" borderId="2" xfId="0" applyFont="1" applyFill="1" applyBorder="1" applyAlignment="1">
      <alignment horizontal="center" vertical="center" wrapText="1"/>
    </xf>
    <xf numFmtId="1" fontId="21" fillId="6" borderId="2" xfId="0" applyNumberFormat="1" applyFont="1" applyFill="1" applyBorder="1" applyAlignment="1">
      <alignment horizontal="center" vertical="center" wrapText="1"/>
    </xf>
    <xf numFmtId="14" fontId="21" fillId="6" borderId="2" xfId="0" applyNumberFormat="1" applyFont="1" applyFill="1" applyBorder="1" applyAlignment="1">
      <alignment horizontal="center" vertical="center" wrapText="1"/>
    </xf>
    <xf numFmtId="3" fontId="21" fillId="6" borderId="2" xfId="0" applyNumberFormat="1" applyFont="1" applyFill="1" applyBorder="1" applyAlignment="1">
      <alignment horizontal="center" vertical="center" wrapText="1"/>
    </xf>
    <xf numFmtId="44" fontId="21" fillId="6" borderId="8" xfId="0" applyNumberFormat="1" applyFont="1" applyFill="1" applyBorder="1" applyAlignment="1">
      <alignment vertical="center" wrapText="1"/>
    </xf>
    <xf numFmtId="2" fontId="21" fillId="6" borderId="14" xfId="0" applyFont="1" applyFill="1" applyBorder="1" applyAlignment="1">
      <alignment horizontal="center" vertical="center" wrapText="1"/>
    </xf>
    <xf numFmtId="1" fontId="21" fillId="6" borderId="14" xfId="0" applyNumberFormat="1" applyFont="1" applyFill="1" applyBorder="1" applyAlignment="1">
      <alignment horizontal="center" vertical="center" wrapText="1"/>
    </xf>
    <xf numFmtId="14" fontId="21" fillId="6" borderId="14" xfId="0" applyNumberFormat="1" applyFont="1" applyFill="1" applyBorder="1" applyAlignment="1">
      <alignment horizontal="center" vertical="center" wrapText="1"/>
    </xf>
    <xf numFmtId="3" fontId="21" fillId="6" borderId="14" xfId="0" applyNumberFormat="1" applyFont="1" applyFill="1" applyBorder="1" applyAlignment="1">
      <alignment horizontal="center" vertical="center" wrapText="1"/>
    </xf>
    <xf numFmtId="0" fontId="21" fillId="0" borderId="0" xfId="0" applyNumberFormat="1" applyFont="1" applyFill="1" applyBorder="1" applyAlignment="1">
      <alignment horizontal="center" vertical="center" wrapText="1"/>
    </xf>
    <xf numFmtId="2" fontId="21" fillId="0" borderId="0" xfId="0" applyFont="1" applyFill="1" applyBorder="1" applyAlignment="1">
      <alignment horizontal="center" vertical="center" wrapText="1"/>
    </xf>
    <xf numFmtId="1" fontId="21" fillId="0" borderId="0" xfId="0" applyNumberFormat="1" applyFont="1" applyFill="1" applyBorder="1" applyAlignment="1">
      <alignment horizontal="center" vertical="center" wrapText="1"/>
    </xf>
    <xf numFmtId="14" fontId="21" fillId="0" borderId="0" xfId="0" applyNumberFormat="1" applyFont="1" applyFill="1" applyBorder="1" applyAlignment="1">
      <alignment horizontal="center" vertical="center" wrapText="1"/>
    </xf>
    <xf numFmtId="3" fontId="21" fillId="0" borderId="0" xfId="0" applyNumberFormat="1" applyFont="1" applyFill="1" applyBorder="1" applyAlignment="1">
      <alignment horizontal="center" vertical="center" wrapText="1"/>
    </xf>
    <xf numFmtId="44" fontId="21" fillId="0" borderId="114" xfId="0" applyNumberFormat="1" applyFont="1" applyFill="1" applyBorder="1" applyAlignment="1">
      <alignment vertical="center" wrapText="1"/>
    </xf>
    <xf numFmtId="1" fontId="21" fillId="0" borderId="2" xfId="0" applyNumberFormat="1" applyFont="1" applyFill="1" applyBorder="1" applyAlignment="1">
      <alignment horizontal="center" vertical="center" wrapText="1"/>
    </xf>
    <xf numFmtId="0" fontId="21" fillId="6" borderId="7" xfId="0" applyNumberFormat="1" applyFont="1" applyFill="1" applyBorder="1" applyAlignment="1">
      <alignment horizontal="center" vertical="center" wrapText="1"/>
    </xf>
    <xf numFmtId="0" fontId="21" fillId="6" borderId="79" xfId="0" applyNumberFormat="1" applyFont="1" applyFill="1" applyBorder="1" applyAlignment="1">
      <alignment horizontal="center" vertical="center" wrapText="1"/>
    </xf>
    <xf numFmtId="0" fontId="21" fillId="0" borderId="94" xfId="0" applyNumberFormat="1" applyFont="1" applyFill="1" applyBorder="1" applyAlignment="1">
      <alignment horizontal="center" vertical="center" wrapText="1"/>
    </xf>
    <xf numFmtId="2" fontId="20" fillId="2" borderId="14" xfId="0" applyFont="1" applyFill="1" applyBorder="1" applyAlignment="1">
      <alignment horizontal="center" vertical="center"/>
    </xf>
    <xf numFmtId="49" fontId="21" fillId="3" borderId="0" xfId="0" applyNumberFormat="1" applyFont="1" applyFill="1" applyAlignment="1">
      <alignment horizontal="left"/>
    </xf>
    <xf numFmtId="2" fontId="21" fillId="3" borderId="0" xfId="0" applyFont="1" applyFill="1" applyBorder="1" applyAlignment="1">
      <alignment horizontal="left"/>
    </xf>
    <xf numFmtId="1" fontId="21" fillId="0" borderId="7" xfId="0" applyNumberFormat="1" applyFont="1" applyFill="1" applyBorder="1" applyAlignment="1">
      <alignment horizontal="center" vertical="center" wrapText="1"/>
    </xf>
    <xf numFmtId="2" fontId="9" fillId="5" borderId="80" xfId="0" applyFont="1" applyFill="1" applyBorder="1"/>
    <xf numFmtId="1" fontId="21" fillId="6" borderId="7" xfId="0" applyNumberFormat="1" applyFont="1" applyFill="1" applyBorder="1" applyAlignment="1">
      <alignment horizontal="center" vertical="center" wrapText="1"/>
    </xf>
    <xf numFmtId="44" fontId="21" fillId="0" borderId="2" xfId="0" applyNumberFormat="1" applyFont="1" applyBorder="1" applyAlignment="1">
      <alignment vertical="center" wrapText="1"/>
    </xf>
    <xf numFmtId="2" fontId="21" fillId="0" borderId="8" xfId="0" applyFont="1" applyBorder="1" applyAlignment="1">
      <alignment horizontal="center" vertical="center" wrapText="1"/>
    </xf>
    <xf numFmtId="44" fontId="21" fillId="6" borderId="2" xfId="0" applyNumberFormat="1" applyFont="1" applyFill="1" applyBorder="1" applyAlignment="1">
      <alignment vertical="center" wrapText="1"/>
    </xf>
    <xf numFmtId="2" fontId="21" fillId="6" borderId="8" xfId="0" applyFont="1" applyFill="1" applyBorder="1" applyAlignment="1">
      <alignment horizontal="center" vertical="center" wrapText="1"/>
    </xf>
    <xf numFmtId="1" fontId="21" fillId="0" borderId="79" xfId="0" applyNumberFormat="1" applyFont="1" applyFill="1" applyBorder="1" applyAlignment="1">
      <alignment horizontal="center" vertical="center" wrapText="1"/>
    </xf>
    <xf numFmtId="44" fontId="21" fillId="0" borderId="15" xfId="0" applyNumberFormat="1" applyFont="1" applyBorder="1" applyAlignment="1">
      <alignment vertical="center" wrapText="1"/>
    </xf>
    <xf numFmtId="1" fontId="21" fillId="6" borderId="79" xfId="0" applyNumberFormat="1" applyFont="1" applyFill="1" applyBorder="1" applyAlignment="1">
      <alignment horizontal="center" vertical="center" wrapText="1"/>
    </xf>
    <xf numFmtId="44" fontId="21" fillId="6" borderId="67" xfId="0" applyNumberFormat="1" applyFont="1" applyFill="1" applyBorder="1" applyAlignment="1">
      <alignment vertical="center" wrapText="1"/>
    </xf>
    <xf numFmtId="2" fontId="21" fillId="0" borderId="14" xfId="0" applyFont="1" applyFill="1" applyBorder="1" applyAlignment="1">
      <alignment horizontal="center" vertical="center" wrapText="1"/>
    </xf>
    <xf numFmtId="14" fontId="21" fillId="0" borderId="14" xfId="0" applyNumberFormat="1" applyFont="1" applyFill="1" applyBorder="1" applyAlignment="1">
      <alignment horizontal="center" vertical="center" wrapText="1"/>
    </xf>
    <xf numFmtId="1" fontId="21" fillId="0" borderId="14" xfId="0" applyNumberFormat="1" applyFont="1" applyFill="1" applyBorder="1" applyAlignment="1">
      <alignment horizontal="center" vertical="center" wrapText="1"/>
    </xf>
    <xf numFmtId="2" fontId="21" fillId="0" borderId="73" xfId="0" applyFont="1" applyFill="1" applyBorder="1" applyAlignment="1">
      <alignment horizontal="center" vertical="center" wrapText="1"/>
    </xf>
    <xf numFmtId="2" fontId="20" fillId="2" borderId="60" xfId="0" applyFont="1" applyFill="1" applyBorder="1" applyAlignment="1">
      <alignment horizontal="center" vertical="center"/>
    </xf>
    <xf numFmtId="164" fontId="19" fillId="9" borderId="14" xfId="0" applyNumberFormat="1" applyFont="1" applyFill="1" applyBorder="1" applyAlignment="1">
      <alignment vertical="center"/>
    </xf>
    <xf numFmtId="164" fontId="19" fillId="9" borderId="73" xfId="0" applyNumberFormat="1" applyFont="1" applyFill="1" applyBorder="1" applyAlignment="1">
      <alignment vertical="center"/>
    </xf>
    <xf numFmtId="164" fontId="20" fillId="6" borderId="78" xfId="2" applyNumberFormat="1" applyFont="1" applyFill="1" applyBorder="1" applyAlignment="1">
      <alignment vertical="center" wrapText="1"/>
    </xf>
    <xf numFmtId="164" fontId="20" fillId="6" borderId="96" xfId="0" applyNumberFormat="1" applyFont="1" applyFill="1" applyBorder="1" applyAlignment="1">
      <alignment vertical="center" wrapText="1"/>
    </xf>
    <xf numFmtId="164" fontId="20" fillId="6" borderId="90" xfId="0" applyNumberFormat="1" applyFont="1" applyFill="1" applyBorder="1" applyAlignment="1">
      <alignment vertical="center" wrapText="1"/>
    </xf>
    <xf numFmtId="164" fontId="19" fillId="0" borderId="73" xfId="0" applyNumberFormat="1" applyFont="1" applyBorder="1" applyAlignment="1">
      <alignment vertical="center"/>
    </xf>
    <xf numFmtId="2" fontId="20" fillId="6" borderId="88" xfId="0" applyFont="1" applyFill="1" applyBorder="1" applyAlignment="1">
      <alignment horizontal="center" vertical="center" wrapText="1"/>
    </xf>
    <xf numFmtId="2" fontId="21" fillId="3" borderId="0" xfId="5" applyFont="1" applyFill="1"/>
    <xf numFmtId="0" fontId="21" fillId="3" borderId="0" xfId="5" applyNumberFormat="1" applyFont="1" applyFill="1" applyAlignment="1">
      <alignment horizontal="left"/>
    </xf>
    <xf numFmtId="165" fontId="24" fillId="3" borderId="0" xfId="5" applyNumberFormat="1" applyFont="1" applyFill="1" applyAlignment="1" applyProtection="1">
      <alignment horizontal="left"/>
      <protection locked="0"/>
    </xf>
    <xf numFmtId="2" fontId="21" fillId="0" borderId="0" xfId="5" applyFont="1" applyAlignment="1"/>
    <xf numFmtId="2" fontId="21" fillId="3" borderId="0" xfId="5" applyFont="1" applyFill="1" applyAlignment="1">
      <alignment horizontal="left"/>
    </xf>
    <xf numFmtId="49" fontId="21" fillId="3" borderId="0" xfId="5" applyNumberFormat="1" applyFont="1" applyFill="1" applyAlignment="1">
      <alignment horizontal="left"/>
    </xf>
    <xf numFmtId="49" fontId="21" fillId="3" borderId="0" xfId="5" applyNumberFormat="1" applyFont="1" applyFill="1" applyBorder="1" applyAlignment="1" applyProtection="1">
      <alignment horizontal="left" vertical="top"/>
      <protection locked="0"/>
    </xf>
    <xf numFmtId="0" fontId="24" fillId="3" borderId="0" xfId="5" applyNumberFormat="1" applyFont="1" applyFill="1" applyAlignment="1" applyProtection="1">
      <protection locked="0"/>
    </xf>
    <xf numFmtId="165" fontId="21" fillId="3" borderId="0" xfId="5" applyNumberFormat="1" applyFont="1" applyFill="1" applyAlignment="1"/>
    <xf numFmtId="49" fontId="21" fillId="3" borderId="0" xfId="5" applyNumberFormat="1" applyFont="1" applyFill="1" applyBorder="1" applyAlignment="1">
      <alignment horizontal="left" vertical="top"/>
    </xf>
    <xf numFmtId="2" fontId="9" fillId="0" borderId="71" xfId="5" applyFont="1" applyFill="1" applyBorder="1" applyAlignment="1">
      <alignment horizontal="center"/>
    </xf>
    <xf numFmtId="2" fontId="21" fillId="0" borderId="38" xfId="5" applyFont="1" applyBorder="1"/>
    <xf numFmtId="4" fontId="9" fillId="0" borderId="8" xfId="5" applyNumberFormat="1" applyFont="1" applyFill="1" applyBorder="1" applyAlignment="1">
      <alignment horizontal="center"/>
    </xf>
    <xf numFmtId="2" fontId="9" fillId="0" borderId="71" xfId="5" applyFont="1" applyFill="1" applyBorder="1" applyAlignment="1">
      <alignment horizontal="left"/>
    </xf>
    <xf numFmtId="170" fontId="21" fillId="0" borderId="8" xfId="5" applyNumberFormat="1" applyFont="1" applyFill="1" applyBorder="1" applyAlignment="1">
      <alignment horizontal="right"/>
    </xf>
    <xf numFmtId="2" fontId="9" fillId="0" borderId="72" xfId="5" applyFont="1" applyFill="1" applyBorder="1" applyAlignment="1">
      <alignment horizontal="left"/>
    </xf>
    <xf numFmtId="2" fontId="21" fillId="0" borderId="45" xfId="5" applyFont="1" applyBorder="1"/>
    <xf numFmtId="170" fontId="21" fillId="0" borderId="73" xfId="5" applyNumberFormat="1" applyFont="1" applyFill="1" applyBorder="1" applyAlignment="1">
      <alignment horizontal="right"/>
    </xf>
    <xf numFmtId="2" fontId="9" fillId="6" borderId="74" xfId="5" applyFont="1" applyFill="1" applyBorder="1" applyAlignment="1">
      <alignment horizontal="left" vertical="center" wrapText="1"/>
    </xf>
    <xf numFmtId="2" fontId="21" fillId="6" borderId="75" xfId="5" applyFont="1" applyFill="1" applyBorder="1" applyAlignment="1">
      <alignment vertical="center"/>
    </xf>
    <xf numFmtId="170" fontId="9" fillId="6" borderId="76" xfId="5" applyNumberFormat="1" applyFont="1" applyFill="1" applyBorder="1" applyAlignment="1">
      <alignment horizontal="right" vertical="center"/>
    </xf>
    <xf numFmtId="2" fontId="21" fillId="0" borderId="94" xfId="5" applyFont="1" applyFill="1" applyBorder="1" applyAlignment="1">
      <alignment horizontal="left"/>
    </xf>
    <xf numFmtId="2" fontId="21" fillId="0" borderId="0" xfId="5" applyFont="1" applyBorder="1"/>
    <xf numFmtId="2" fontId="9" fillId="0" borderId="99" xfId="5" applyFont="1" applyFill="1" applyBorder="1" applyAlignment="1">
      <alignment horizontal="left"/>
    </xf>
    <xf numFmtId="2" fontId="9" fillId="6" borderId="71" xfId="5" applyFont="1" applyFill="1" applyBorder="1" applyAlignment="1">
      <alignment horizontal="center"/>
    </xf>
    <xf numFmtId="2" fontId="9" fillId="6" borderId="15" xfId="5" applyFont="1" applyFill="1" applyBorder="1" applyAlignment="1">
      <alignment horizontal="center"/>
    </xf>
    <xf numFmtId="2" fontId="9" fillId="6" borderId="8" xfId="5" applyFont="1" applyFill="1" applyBorder="1" applyAlignment="1">
      <alignment horizontal="center"/>
    </xf>
    <xf numFmtId="2" fontId="21" fillId="0" borderId="71" xfId="5" applyFont="1" applyFill="1" applyBorder="1" applyAlignment="1">
      <alignment horizontal="center" vertical="center"/>
    </xf>
    <xf numFmtId="14" fontId="21" fillId="0" borderId="38" xfId="5" applyNumberFormat="1" applyFont="1" applyFill="1" applyBorder="1" applyAlignment="1">
      <alignment horizontal="center" vertical="center"/>
    </xf>
    <xf numFmtId="164" fontId="21" fillId="0" borderId="8" xfId="5" applyNumberFormat="1" applyFont="1" applyFill="1" applyBorder="1" applyAlignment="1">
      <alignment horizontal="center" vertical="center"/>
    </xf>
    <xf numFmtId="2" fontId="21" fillId="6" borderId="71" xfId="5" applyFont="1" applyFill="1" applyBorder="1" applyAlignment="1">
      <alignment horizontal="center" vertical="center"/>
    </xf>
    <xf numFmtId="14" fontId="21" fillId="6" borderId="38" xfId="5" applyNumberFormat="1" applyFont="1" applyFill="1" applyBorder="1" applyAlignment="1">
      <alignment horizontal="center" vertical="center"/>
    </xf>
    <xf numFmtId="164" fontId="21" fillId="6" borderId="8" xfId="5" applyNumberFormat="1" applyFont="1" applyFill="1" applyBorder="1" applyAlignment="1">
      <alignment horizontal="center" vertical="center"/>
    </xf>
    <xf numFmtId="2" fontId="21" fillId="0" borderId="94" xfId="5" applyFont="1" applyFill="1" applyBorder="1" applyAlignment="1">
      <alignment horizontal="center"/>
    </xf>
    <xf numFmtId="14" fontId="21" fillId="0" borderId="0" xfId="5" applyNumberFormat="1" applyFont="1" applyFill="1" applyBorder="1" applyAlignment="1">
      <alignment horizontal="center"/>
    </xf>
    <xf numFmtId="164" fontId="21" fillId="0" borderId="110" xfId="5" applyNumberFormat="1" applyFont="1" applyFill="1" applyBorder="1" applyAlignment="1">
      <alignment horizontal="center"/>
    </xf>
    <xf numFmtId="2" fontId="9" fillId="6" borderId="77" xfId="5" applyFont="1" applyFill="1" applyBorder="1" applyAlignment="1">
      <alignment horizontal="center" vertical="center"/>
    </xf>
    <xf numFmtId="2" fontId="21" fillId="6" borderId="78" xfId="5" applyFont="1" applyFill="1" applyBorder="1" applyAlignment="1">
      <alignment vertical="center"/>
    </xf>
    <xf numFmtId="172" fontId="9" fillId="6" borderId="80" xfId="5" applyNumberFormat="1" applyFont="1" applyFill="1" applyBorder="1" applyAlignment="1">
      <alignment horizontal="right" vertical="center"/>
    </xf>
    <xf numFmtId="2" fontId="21" fillId="0" borderId="107" xfId="5" applyFont="1" applyFill="1" applyBorder="1" applyAlignment="1">
      <alignment horizontal="center" vertical="center"/>
    </xf>
    <xf numFmtId="2" fontId="21" fillId="0" borderId="68" xfId="5" applyFont="1" applyBorder="1" applyAlignment="1">
      <alignment vertical="center"/>
    </xf>
    <xf numFmtId="2" fontId="9" fillId="0" borderId="62" xfId="5" applyFont="1" applyFill="1" applyBorder="1" applyAlignment="1">
      <alignment horizontal="center" vertical="center"/>
    </xf>
    <xf numFmtId="2" fontId="9" fillId="0" borderId="71" xfId="5" applyFont="1" applyFill="1" applyBorder="1" applyAlignment="1">
      <alignment horizontal="center" vertical="center"/>
    </xf>
    <xf numFmtId="2" fontId="9" fillId="0" borderId="15" xfId="5" applyFont="1" applyBorder="1" applyAlignment="1">
      <alignment horizontal="center" vertical="center"/>
    </xf>
    <xf numFmtId="2" fontId="9" fillId="0" borderId="8" xfId="5" applyFont="1" applyFill="1" applyBorder="1" applyAlignment="1">
      <alignment horizontal="center" vertical="center"/>
    </xf>
    <xf numFmtId="14" fontId="21" fillId="0" borderId="71" xfId="5" applyNumberFormat="1" applyFont="1" applyFill="1" applyBorder="1" applyAlignment="1">
      <alignment horizontal="center" vertical="center"/>
    </xf>
    <xf numFmtId="14" fontId="21" fillId="0" borderId="38" xfId="5" applyNumberFormat="1" applyFont="1" applyBorder="1" applyAlignment="1">
      <alignment horizontal="center" vertical="center"/>
    </xf>
    <xf numFmtId="170" fontId="9" fillId="0" borderId="8" xfId="5" applyNumberFormat="1" applyFont="1" applyFill="1" applyBorder="1" applyAlignment="1">
      <alignment horizontal="right" vertical="center"/>
    </xf>
    <xf numFmtId="2" fontId="21" fillId="0" borderId="38" xfId="5" applyFont="1" applyBorder="1" applyAlignment="1">
      <alignment vertical="center"/>
    </xf>
    <xf numFmtId="14" fontId="21" fillId="0" borderId="72" xfId="5" applyNumberFormat="1" applyFont="1" applyFill="1" applyBorder="1" applyAlignment="1">
      <alignment horizontal="center" vertical="center"/>
    </xf>
    <xf numFmtId="14" fontId="21" fillId="0" borderId="45" xfId="5" applyNumberFormat="1" applyFont="1" applyBorder="1" applyAlignment="1">
      <alignment horizontal="center" vertical="center"/>
    </xf>
    <xf numFmtId="170" fontId="21" fillId="0" borderId="73" xfId="5" applyNumberFormat="1" applyFont="1" applyFill="1" applyBorder="1" applyAlignment="1">
      <alignment horizontal="right" vertical="center"/>
    </xf>
    <xf numFmtId="170" fontId="9" fillId="2" borderId="80" xfId="5" applyNumberFormat="1" applyFont="1" applyFill="1" applyBorder="1" applyAlignment="1">
      <alignment vertical="center"/>
    </xf>
    <xf numFmtId="4" fontId="21" fillId="3" borderId="0" xfId="5" applyNumberFormat="1" applyFont="1" applyFill="1" applyBorder="1"/>
    <xf numFmtId="2" fontId="21" fillId="0" borderId="0" xfId="5" applyFont="1" applyAlignment="1">
      <alignment horizontal="center"/>
    </xf>
    <xf numFmtId="2" fontId="21" fillId="0" borderId="0" xfId="5" applyFont="1"/>
    <xf numFmtId="2" fontId="21" fillId="5" borderId="0" xfId="0" applyFont="1" applyFill="1"/>
    <xf numFmtId="2" fontId="9" fillId="5" borderId="0" xfId="0" applyFont="1" applyFill="1" applyBorder="1" applyAlignment="1">
      <alignment horizontal="left"/>
    </xf>
    <xf numFmtId="169" fontId="9" fillId="5" borderId="0" xfId="0" applyNumberFormat="1" applyFont="1" applyFill="1" applyBorder="1" applyAlignment="1">
      <alignment vertical="center"/>
    </xf>
    <xf numFmtId="4" fontId="21" fillId="5" borderId="0" xfId="0" applyNumberFormat="1" applyFont="1" applyFill="1" applyBorder="1"/>
    <xf numFmtId="2" fontId="21" fillId="5" borderId="0" xfId="0" applyFont="1" applyFill="1" applyAlignment="1">
      <alignment horizontal="center"/>
    </xf>
    <xf numFmtId="2" fontId="6" fillId="5" borderId="0" xfId="0" applyFont="1" applyFill="1"/>
    <xf numFmtId="2" fontId="1" fillId="5" borderId="0" xfId="0" applyFont="1" applyFill="1" applyAlignment="1">
      <alignment horizontal="center"/>
    </xf>
    <xf numFmtId="2" fontId="21" fillId="5" borderId="0" xfId="5" applyFont="1" applyFill="1"/>
    <xf numFmtId="2" fontId="1" fillId="5" borderId="0" xfId="5" applyFont="1" applyFill="1"/>
    <xf numFmtId="44" fontId="21" fillId="0" borderId="110" xfId="0" applyNumberFormat="1" applyFont="1" applyFill="1" applyBorder="1" applyAlignment="1">
      <alignment vertical="center" wrapText="1"/>
    </xf>
    <xf numFmtId="2" fontId="9" fillId="0" borderId="38" xfId="5" applyFont="1" applyFill="1" applyBorder="1" applyAlignment="1">
      <alignment horizontal="center"/>
    </xf>
    <xf numFmtId="2" fontId="9" fillId="0" borderId="8" xfId="5" applyFont="1" applyFill="1" applyBorder="1" applyAlignment="1">
      <alignment horizontal="center"/>
    </xf>
    <xf numFmtId="2" fontId="21" fillId="0" borderId="0" xfId="5" applyFont="1" applyFill="1"/>
    <xf numFmtId="0" fontId="21" fillId="3" borderId="0" xfId="5" applyNumberFormat="1" applyFont="1" applyFill="1" applyAlignment="1">
      <alignment horizontal="left" vertical="center"/>
    </xf>
    <xf numFmtId="170" fontId="2" fillId="0" borderId="82" xfId="0" applyNumberFormat="1" applyFont="1" applyFill="1" applyBorder="1" applyAlignment="1">
      <alignment vertical="center"/>
    </xf>
    <xf numFmtId="170" fontId="6" fillId="0" borderId="7" xfId="1" applyNumberFormat="1" applyFont="1" applyFill="1" applyBorder="1" applyAlignment="1" applyProtection="1">
      <alignment vertical="center"/>
      <protection locked="0"/>
    </xf>
    <xf numFmtId="170" fontId="6" fillId="0" borderId="11" xfId="1" applyNumberFormat="1" applyFont="1" applyFill="1" applyBorder="1" applyAlignment="1" applyProtection="1">
      <alignment vertical="center"/>
      <protection locked="0"/>
    </xf>
    <xf numFmtId="2" fontId="2" fillId="10" borderId="97" xfId="0" applyFont="1" applyFill="1" applyBorder="1" applyAlignment="1">
      <alignment horizontal="center" vertical="center"/>
    </xf>
    <xf numFmtId="170" fontId="2" fillId="10" borderId="91" xfId="0" applyNumberFormat="1" applyFont="1" applyFill="1" applyBorder="1" applyAlignment="1">
      <alignment vertical="center"/>
    </xf>
    <xf numFmtId="170" fontId="2" fillId="10" borderId="92" xfId="0" applyNumberFormat="1" applyFont="1" applyFill="1" applyBorder="1" applyAlignment="1">
      <alignment vertical="center"/>
    </xf>
    <xf numFmtId="170" fontId="2" fillId="10" borderId="93" xfId="0" applyNumberFormat="1" applyFont="1" applyFill="1" applyBorder="1" applyAlignment="1">
      <alignment vertical="center"/>
    </xf>
    <xf numFmtId="2" fontId="21" fillId="6" borderId="73" xfId="0" applyFont="1" applyFill="1" applyBorder="1" applyAlignment="1">
      <alignment horizontal="center" vertical="center" wrapText="1"/>
    </xf>
    <xf numFmtId="44" fontId="21" fillId="0" borderId="2" xfId="0" applyNumberFormat="1" applyFont="1" applyFill="1" applyBorder="1" applyAlignment="1">
      <alignment vertical="center" wrapText="1"/>
    </xf>
    <xf numFmtId="44" fontId="21" fillId="0" borderId="67" xfId="0" applyNumberFormat="1" applyFont="1" applyFill="1" applyBorder="1" applyAlignment="1">
      <alignment vertical="center" wrapText="1"/>
    </xf>
    <xf numFmtId="2" fontId="21" fillId="3" borderId="0" xfId="0" applyFont="1" applyFill="1" applyAlignment="1"/>
    <xf numFmtId="2" fontId="21" fillId="3" borderId="0" xfId="0" applyFont="1" applyFill="1" applyAlignment="1">
      <alignment horizontal="center"/>
    </xf>
    <xf numFmtId="165" fontId="21" fillId="3" borderId="0" xfId="0" applyNumberFormat="1" applyFont="1" applyFill="1" applyAlignment="1">
      <alignment horizontal="left"/>
    </xf>
    <xf numFmtId="2" fontId="1" fillId="0" borderId="0" xfId="0" applyFont="1" applyFill="1"/>
    <xf numFmtId="0" fontId="21" fillId="3" borderId="0" xfId="0" applyNumberFormat="1" applyFont="1" applyFill="1" applyAlignment="1" applyProtection="1">
      <alignment horizontal="left"/>
      <protection locked="0"/>
    </xf>
    <xf numFmtId="166" fontId="21" fillId="3" borderId="0" xfId="0" applyNumberFormat="1" applyFont="1" applyFill="1" applyAlignment="1">
      <alignment horizontal="left"/>
    </xf>
    <xf numFmtId="2" fontId="1" fillId="0" borderId="0" xfId="0" applyFont="1" applyAlignment="1">
      <alignment horizontal="center"/>
    </xf>
    <xf numFmtId="2" fontId="26" fillId="0" borderId="0" xfId="3" applyFont="1" applyAlignment="1">
      <alignment vertical="center"/>
    </xf>
    <xf numFmtId="2" fontId="28" fillId="0" borderId="0" xfId="3" applyFont="1" applyFill="1" applyBorder="1" applyAlignment="1">
      <alignment horizontal="center" vertical="center"/>
    </xf>
    <xf numFmtId="2" fontId="28" fillId="0" borderId="0" xfId="3" applyFont="1" applyFill="1" applyBorder="1" applyAlignment="1">
      <alignment horizontal="center" vertical="center" wrapText="1"/>
    </xf>
    <xf numFmtId="2" fontId="31" fillId="0" borderId="0" xfId="3" applyFont="1" applyFill="1" applyBorder="1" applyAlignment="1">
      <alignment horizontal="center" vertical="center" wrapText="1"/>
    </xf>
    <xf numFmtId="2" fontId="33" fillId="0" borderId="0" xfId="3" applyFont="1" applyFill="1" applyBorder="1" applyAlignment="1">
      <alignment horizontal="center" vertical="center"/>
    </xf>
    <xf numFmtId="2" fontId="26" fillId="0" borderId="0" xfId="3" applyFont="1" applyAlignment="1">
      <alignment horizontal="center" vertical="center"/>
    </xf>
    <xf numFmtId="2" fontId="26" fillId="0" borderId="0" xfId="3" applyFont="1" applyAlignment="1">
      <alignment horizontal="center"/>
    </xf>
    <xf numFmtId="2" fontId="35" fillId="0" borderId="0" xfId="3" applyFont="1" applyAlignment="1">
      <alignment horizontal="center" vertical="center" wrapText="1"/>
    </xf>
    <xf numFmtId="2" fontId="2" fillId="0" borderId="43" xfId="0" applyFont="1" applyBorder="1" applyAlignment="1">
      <alignment wrapText="1"/>
    </xf>
    <xf numFmtId="2" fontId="2" fillId="0" borderId="43" xfId="0" applyFont="1" applyBorder="1"/>
    <xf numFmtId="0" fontId="2" fillId="0" borderId="52" xfId="0" applyNumberFormat="1" applyFont="1" applyBorder="1" applyAlignment="1">
      <alignment horizontal="left" wrapText="1"/>
    </xf>
    <xf numFmtId="0" fontId="2" fillId="0" borderId="53" xfId="0" applyNumberFormat="1" applyFont="1" applyBorder="1" applyAlignment="1">
      <alignment horizontal="left" wrapText="1"/>
    </xf>
    <xf numFmtId="2" fontId="2" fillId="0" borderId="43" xfId="0" applyFont="1" applyBorder="1" applyAlignment="1">
      <alignment horizontal="left"/>
    </xf>
    <xf numFmtId="0" fontId="2" fillId="0" borderId="54" xfId="0" applyNumberFormat="1" applyFont="1" applyBorder="1" applyAlignment="1">
      <alignment horizontal="left" wrapText="1"/>
    </xf>
    <xf numFmtId="2" fontId="2" fillId="0" borderId="52" xfId="0" applyFont="1" applyBorder="1" applyAlignment="1">
      <alignment wrapText="1"/>
    </xf>
    <xf numFmtId="2" fontId="2" fillId="0" borderId="53" xfId="0" applyFont="1" applyBorder="1" applyAlignment="1">
      <alignment wrapText="1"/>
    </xf>
    <xf numFmtId="2" fontId="2" fillId="0" borderId="52" xfId="0" applyFont="1" applyBorder="1" applyAlignment="1">
      <alignment horizontal="left" wrapText="1"/>
    </xf>
    <xf numFmtId="2" fontId="2" fillId="0" borderId="53" xfId="0" applyFont="1" applyBorder="1" applyAlignment="1">
      <alignment horizontal="left" wrapText="1"/>
    </xf>
    <xf numFmtId="2" fontId="2" fillId="0" borderId="54" xfId="0" applyFont="1" applyBorder="1" applyAlignment="1">
      <alignment horizontal="left" wrapText="1"/>
    </xf>
    <xf numFmtId="2" fontId="2" fillId="0" borderId="54" xfId="0" applyFont="1" applyBorder="1" applyAlignment="1">
      <alignment wrapText="1"/>
    </xf>
    <xf numFmtId="2" fontId="11" fillId="0" borderId="52" xfId="0" applyFont="1" applyBorder="1" applyAlignment="1">
      <alignment wrapText="1"/>
    </xf>
    <xf numFmtId="2" fontId="11" fillId="0" borderId="54" xfId="0" applyFont="1" applyBorder="1" applyAlignment="1">
      <alignment wrapText="1"/>
    </xf>
    <xf numFmtId="2" fontId="11" fillId="0" borderId="53" xfId="0" applyFont="1" applyBorder="1" applyAlignment="1">
      <alignment wrapText="1"/>
    </xf>
    <xf numFmtId="2" fontId="2" fillId="0" borderId="43" xfId="0" applyFont="1" applyBorder="1" applyAlignment="1">
      <alignment horizontal="left" wrapText="1"/>
    </xf>
    <xf numFmtId="167" fontId="2" fillId="0" borderId="43" xfId="0" applyNumberFormat="1" applyFont="1" applyBorder="1" applyAlignment="1">
      <alignment horizontal="left" vertical="top"/>
    </xf>
    <xf numFmtId="167" fontId="2" fillId="0" borderId="43" xfId="0" applyNumberFormat="1" applyFont="1" applyBorder="1" applyAlignment="1">
      <alignment horizontal="left"/>
    </xf>
    <xf numFmtId="0" fontId="2" fillId="0" borderId="52" xfId="0" applyNumberFormat="1" applyFont="1" applyBorder="1" applyAlignment="1">
      <alignment horizontal="left"/>
    </xf>
    <xf numFmtId="0" fontId="2" fillId="0" borderId="53" xfId="0" applyNumberFormat="1" applyFont="1" applyBorder="1" applyAlignment="1">
      <alignment horizontal="left"/>
    </xf>
    <xf numFmtId="2" fontId="2" fillId="0" borderId="43" xfId="0" applyFont="1" applyBorder="1" applyAlignment="1">
      <alignment horizontal="center"/>
    </xf>
    <xf numFmtId="2" fontId="3" fillId="0" borderId="0" xfId="0" applyFont="1" applyAlignment="1">
      <alignment horizontal="center"/>
    </xf>
    <xf numFmtId="1" fontId="2" fillId="0" borderId="52" xfId="0" applyNumberFormat="1" applyFont="1" applyBorder="1" applyAlignment="1">
      <alignment horizontal="center" wrapText="1"/>
    </xf>
    <xf numFmtId="1" fontId="2" fillId="0" borderId="53" xfId="0" applyNumberFormat="1" applyFont="1" applyBorder="1" applyAlignment="1">
      <alignment horizontal="center"/>
    </xf>
    <xf numFmtId="2" fontId="2" fillId="0" borderId="52" xfId="0" applyFont="1" applyBorder="1" applyAlignment="1">
      <alignment horizontal="left"/>
    </xf>
    <xf numFmtId="2" fontId="2" fillId="0" borderId="54" xfId="0" applyFont="1" applyBorder="1" applyAlignment="1">
      <alignment horizontal="left"/>
    </xf>
    <xf numFmtId="2" fontId="2" fillId="0" borderId="53" xfId="0" applyFont="1" applyBorder="1" applyAlignment="1">
      <alignment horizontal="left"/>
    </xf>
    <xf numFmtId="2" fontId="2" fillId="5" borderId="43" xfId="0" applyFont="1" applyFill="1" applyBorder="1" applyAlignment="1">
      <alignment horizontal="left" vertical="center" wrapText="1"/>
    </xf>
    <xf numFmtId="0" fontId="2" fillId="0" borderId="52" xfId="0" applyNumberFormat="1" applyFont="1" applyBorder="1" applyAlignment="1">
      <alignment horizontal="left" vertical="top"/>
    </xf>
    <xf numFmtId="0" fontId="2" fillId="0" borderId="54" xfId="0" applyNumberFormat="1" applyFont="1" applyBorder="1" applyAlignment="1">
      <alignment horizontal="left" vertical="top"/>
    </xf>
    <xf numFmtId="0" fontId="2" fillId="0" borderId="53" xfId="0" applyNumberFormat="1" applyFont="1" applyBorder="1" applyAlignment="1">
      <alignment horizontal="left" vertical="top"/>
    </xf>
    <xf numFmtId="2" fontId="37" fillId="7" borderId="0" xfId="0" applyFont="1" applyFill="1" applyAlignment="1">
      <alignment horizontal="center" vertical="center"/>
    </xf>
    <xf numFmtId="2" fontId="21" fillId="0" borderId="0" xfId="0" applyFont="1" applyBorder="1" applyAlignment="1">
      <alignment horizontal="center" vertical="center"/>
    </xf>
    <xf numFmtId="172" fontId="9" fillId="8" borderId="0" xfId="0" applyNumberFormat="1" applyFont="1" applyFill="1" applyBorder="1" applyAlignment="1">
      <alignment horizontal="center" vertical="center"/>
    </xf>
    <xf numFmtId="172" fontId="39" fillId="0" borderId="0" xfId="0" applyNumberFormat="1" applyFont="1" applyFill="1" applyBorder="1" applyAlignment="1">
      <alignment horizontal="center" vertical="center"/>
    </xf>
    <xf numFmtId="172" fontId="9" fillId="5" borderId="0" xfId="2" applyNumberFormat="1" applyFont="1" applyFill="1" applyBorder="1" applyAlignment="1">
      <alignment horizontal="center" vertical="center"/>
    </xf>
    <xf numFmtId="49" fontId="21" fillId="0" borderId="0" xfId="0" applyNumberFormat="1" applyFont="1" applyBorder="1" applyAlignment="1">
      <alignment horizontal="center" vertical="center"/>
    </xf>
    <xf numFmtId="2" fontId="36" fillId="8" borderId="0" xfId="0" applyFont="1" applyFill="1" applyBorder="1" applyAlignment="1">
      <alignment horizontal="center" vertical="center"/>
    </xf>
    <xf numFmtId="4" fontId="1" fillId="5" borderId="0" xfId="0" applyNumberFormat="1" applyFont="1" applyFill="1" applyBorder="1" applyAlignment="1">
      <alignment horizontal="center"/>
    </xf>
    <xf numFmtId="4" fontId="0" fillId="5" borderId="0" xfId="0" applyNumberFormat="1" applyFill="1" applyBorder="1" applyAlignment="1">
      <alignment horizontal="center"/>
    </xf>
    <xf numFmtId="2" fontId="5" fillId="2" borderId="100" xfId="0" applyFont="1" applyFill="1" applyBorder="1" applyAlignment="1">
      <alignment horizontal="center" vertical="center" wrapText="1"/>
    </xf>
    <xf numFmtId="2" fontId="0" fillId="0" borderId="97" xfId="0" applyBorder="1" applyAlignment="1">
      <alignment horizontal="center" vertical="center" wrapText="1"/>
    </xf>
    <xf numFmtId="2" fontId="20" fillId="3" borderId="0" xfId="0" applyFont="1" applyFill="1" applyAlignment="1">
      <alignment horizontal="center"/>
    </xf>
    <xf numFmtId="2" fontId="5" fillId="2" borderId="63" xfId="0" applyFont="1" applyFill="1" applyBorder="1" applyAlignment="1">
      <alignment horizontal="center" vertical="center" wrapText="1"/>
    </xf>
    <xf numFmtId="2" fontId="5" fillId="2" borderId="64" xfId="0" applyFont="1" applyFill="1" applyBorder="1" applyAlignment="1">
      <alignment horizontal="center" vertical="center" wrapText="1"/>
    </xf>
    <xf numFmtId="2" fontId="5" fillId="2" borderId="82" xfId="0" applyFont="1" applyFill="1" applyBorder="1" applyAlignment="1">
      <alignment horizontal="center" vertical="center" wrapText="1"/>
    </xf>
    <xf numFmtId="0" fontId="8" fillId="3" borderId="0" xfId="0" applyNumberFormat="1" applyFont="1" applyFill="1" applyAlignment="1">
      <alignment horizont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4" xfId="0" applyNumberFormat="1" applyFont="1" applyFill="1" applyBorder="1" applyAlignment="1">
      <alignment horizontal="center"/>
    </xf>
    <xf numFmtId="0" fontId="2" fillId="2" borderId="5" xfId="0" applyNumberFormat="1" applyFont="1" applyFill="1" applyBorder="1" applyAlignment="1">
      <alignment horizontal="center"/>
    </xf>
    <xf numFmtId="0" fontId="2" fillId="3" borderId="0" xfId="0" applyNumberFormat="1" applyFont="1" applyFill="1" applyAlignment="1">
      <alignment horizontal="center"/>
    </xf>
    <xf numFmtId="4" fontId="6" fillId="3" borderId="0" xfId="0" applyNumberFormat="1" applyFont="1" applyFill="1" applyAlignment="1">
      <alignment horizontal="left"/>
    </xf>
    <xf numFmtId="2" fontId="6" fillId="0" borderId="0" xfId="0" applyFont="1" applyAlignment="1">
      <alignment horizontal="center"/>
    </xf>
    <xf numFmtId="2" fontId="6" fillId="0" borderId="35" xfId="0" applyFont="1" applyBorder="1" applyAlignment="1">
      <alignment horizontal="center" vertical="center" wrapText="1"/>
    </xf>
    <xf numFmtId="2" fontId="6" fillId="0" borderId="18" xfId="0" applyFont="1" applyBorder="1" applyAlignment="1">
      <alignment horizontal="center" vertical="center" wrapText="1"/>
    </xf>
    <xf numFmtId="2" fontId="16" fillId="3" borderId="0" xfId="0" applyFont="1" applyFill="1" applyAlignment="1"/>
    <xf numFmtId="0" fontId="9" fillId="3" borderId="0" xfId="0" applyNumberFormat="1" applyFont="1" applyFill="1" applyAlignment="1">
      <alignment horizontal="center"/>
    </xf>
    <xf numFmtId="2" fontId="21" fillId="3" borderId="0" xfId="0" applyFont="1" applyFill="1" applyAlignment="1"/>
    <xf numFmtId="2" fontId="6" fillId="3" borderId="0" xfId="0" applyFont="1" applyFill="1" applyBorder="1" applyAlignment="1">
      <alignment horizontal="center"/>
    </xf>
    <xf numFmtId="2" fontId="6" fillId="0" borderId="29" xfId="0" applyFont="1" applyBorder="1" applyAlignment="1">
      <alignment horizontal="center" vertical="center" wrapText="1"/>
    </xf>
    <xf numFmtId="0" fontId="2" fillId="2" borderId="28" xfId="0" applyNumberFormat="1" applyFont="1" applyFill="1" applyBorder="1" applyAlignment="1">
      <alignment horizontal="center"/>
    </xf>
    <xf numFmtId="0" fontId="2" fillId="2" borderId="29" xfId="0" applyNumberFormat="1" applyFont="1" applyFill="1" applyBorder="1" applyAlignment="1">
      <alignment horizontal="center"/>
    </xf>
    <xf numFmtId="0" fontId="9" fillId="3" borderId="0" xfId="0" applyNumberFormat="1" applyFont="1" applyFill="1" applyAlignment="1" applyProtection="1">
      <alignment horizontal="center"/>
      <protection locked="0"/>
    </xf>
    <xf numFmtId="0" fontId="2" fillId="2" borderId="23" xfId="1" applyFont="1" applyFill="1" applyBorder="1" applyAlignment="1">
      <alignment horizontal="center" vertical="center"/>
    </xf>
    <xf numFmtId="0" fontId="2" fillId="2" borderId="22" xfId="1" applyFont="1" applyFill="1" applyBorder="1" applyAlignment="1">
      <alignment horizontal="center" vertical="center"/>
    </xf>
    <xf numFmtId="165" fontId="1" fillId="3" borderId="0" xfId="0" applyNumberFormat="1" applyFont="1" applyFill="1" applyAlignment="1" applyProtection="1">
      <alignment horizontal="left" wrapText="1"/>
      <protection locked="0"/>
    </xf>
    <xf numFmtId="2" fontId="6" fillId="3" borderId="34" xfId="0" applyFont="1" applyFill="1" applyBorder="1" applyAlignment="1">
      <alignment horizontal="center"/>
    </xf>
    <xf numFmtId="2" fontId="20" fillId="5" borderId="60" xfId="0" applyFont="1" applyFill="1" applyBorder="1" applyAlignment="1">
      <alignment horizontal="center" vertical="center" wrapText="1"/>
    </xf>
    <xf numFmtId="2" fontId="19" fillId="5" borderId="45" xfId="0" applyFont="1" applyFill="1" applyBorder="1" applyAlignment="1">
      <alignment horizontal="center" vertical="center" wrapText="1"/>
    </xf>
    <xf numFmtId="2" fontId="19" fillId="5" borderId="67" xfId="0" applyFont="1" applyFill="1" applyBorder="1" applyAlignment="1">
      <alignment horizontal="center" vertical="center" wrapText="1"/>
    </xf>
    <xf numFmtId="2" fontId="19" fillId="5" borderId="47" xfId="0" applyFont="1" applyFill="1" applyBorder="1" applyAlignment="1">
      <alignment horizontal="center" vertical="center" wrapText="1"/>
    </xf>
    <xf numFmtId="2" fontId="19" fillId="5" borderId="68" xfId="0" applyFont="1" applyFill="1" applyBorder="1" applyAlignment="1">
      <alignment horizontal="center" vertical="center" wrapText="1"/>
    </xf>
    <xf numFmtId="2" fontId="19" fillId="5" borderId="61" xfId="0" applyFont="1" applyFill="1" applyBorder="1" applyAlignment="1">
      <alignment horizontal="center" vertical="center" wrapText="1"/>
    </xf>
    <xf numFmtId="2" fontId="20" fillId="0" borderId="60" xfId="0" applyFont="1" applyBorder="1" applyAlignment="1">
      <alignment horizontal="center" vertical="center" wrapText="1"/>
    </xf>
    <xf numFmtId="2" fontId="20" fillId="0" borderId="45" xfId="0" applyFont="1" applyBorder="1" applyAlignment="1">
      <alignment horizontal="center" vertical="center" wrapText="1"/>
    </xf>
    <xf numFmtId="2" fontId="20" fillId="0" borderId="67" xfId="0" applyFont="1" applyBorder="1" applyAlignment="1">
      <alignment horizontal="center" vertical="center" wrapText="1"/>
    </xf>
    <xf numFmtId="2" fontId="20" fillId="0" borderId="47" xfId="0" applyFont="1" applyBorder="1" applyAlignment="1">
      <alignment horizontal="center" vertical="center" wrapText="1"/>
    </xf>
    <xf numFmtId="2" fontId="20" fillId="0" borderId="68" xfId="0" applyFont="1" applyBorder="1" applyAlignment="1">
      <alignment horizontal="center" vertical="center" wrapText="1"/>
    </xf>
    <xf numFmtId="2" fontId="20" fillId="0" borderId="61" xfId="0" applyFont="1" applyBorder="1" applyAlignment="1">
      <alignment horizontal="center" vertical="center" wrapText="1"/>
    </xf>
    <xf numFmtId="0" fontId="9" fillId="6" borderId="77" xfId="0" applyNumberFormat="1" applyFont="1" applyFill="1" applyBorder="1" applyAlignment="1">
      <alignment horizontal="center" vertical="center" wrapText="1"/>
    </xf>
    <xf numFmtId="0" fontId="9" fillId="6" borderId="78" xfId="0" applyNumberFormat="1" applyFont="1" applyFill="1" applyBorder="1" applyAlignment="1">
      <alignment horizontal="center" vertical="center" wrapText="1"/>
    </xf>
    <xf numFmtId="0" fontId="9" fillId="2" borderId="91" xfId="0" applyNumberFormat="1" applyFont="1" applyFill="1" applyBorder="1" applyAlignment="1">
      <alignment horizontal="center" vertical="center"/>
    </xf>
    <xf numFmtId="0" fontId="9" fillId="2" borderId="92" xfId="0" applyNumberFormat="1" applyFont="1" applyFill="1" applyBorder="1" applyAlignment="1">
      <alignment horizontal="center" vertical="center"/>
    </xf>
    <xf numFmtId="0" fontId="9" fillId="2" borderId="93" xfId="0" applyNumberFormat="1" applyFont="1" applyFill="1" applyBorder="1" applyAlignment="1">
      <alignment horizontal="center" vertical="center"/>
    </xf>
    <xf numFmtId="0" fontId="9" fillId="0" borderId="106" xfId="0" applyNumberFormat="1" applyFont="1" applyBorder="1" applyAlignment="1">
      <alignment horizontal="center" vertical="center" wrapText="1"/>
    </xf>
    <xf numFmtId="0" fontId="21" fillId="0" borderId="105" xfId="0" applyNumberFormat="1" applyFont="1" applyBorder="1" applyAlignment="1">
      <alignment horizontal="center" vertical="center" wrapText="1"/>
    </xf>
    <xf numFmtId="0" fontId="21" fillId="0" borderId="113" xfId="0" applyNumberFormat="1" applyFont="1" applyBorder="1" applyAlignment="1">
      <alignment horizontal="center" vertical="center" wrapText="1"/>
    </xf>
    <xf numFmtId="2" fontId="21" fillId="0" borderId="0" xfId="0" applyFont="1" applyFill="1" applyAlignment="1">
      <alignment horizontal="center"/>
    </xf>
    <xf numFmtId="2" fontId="21" fillId="3" borderId="0" xfId="0" applyFont="1" applyFill="1" applyBorder="1" applyAlignment="1">
      <alignment horizontal="center"/>
    </xf>
    <xf numFmtId="0" fontId="9" fillId="2" borderId="77" xfId="0" applyNumberFormat="1" applyFont="1" applyFill="1" applyBorder="1" applyAlignment="1">
      <alignment horizontal="center" vertical="center"/>
    </xf>
    <xf numFmtId="0" fontId="9" fillId="2" borderId="78" xfId="0" applyNumberFormat="1" applyFont="1" applyFill="1" applyBorder="1" applyAlignment="1">
      <alignment horizontal="center" vertical="center"/>
    </xf>
    <xf numFmtId="2" fontId="9" fillId="5" borderId="106" xfId="0" applyFont="1" applyFill="1" applyBorder="1" applyAlignment="1">
      <alignment horizontal="center" vertical="center" wrapText="1"/>
    </xf>
    <xf numFmtId="2" fontId="21" fillId="5" borderId="105" xfId="0" applyFont="1" applyFill="1" applyBorder="1" applyAlignment="1">
      <alignment horizontal="center" vertical="center" wrapText="1"/>
    </xf>
    <xf numFmtId="2" fontId="21" fillId="5" borderId="113" xfId="0" applyFont="1" applyFill="1" applyBorder="1" applyAlignment="1">
      <alignment horizontal="center" vertical="center" wrapText="1"/>
    </xf>
    <xf numFmtId="2" fontId="21" fillId="0" borderId="0" xfId="0" applyFont="1" applyAlignment="1">
      <alignment horizontal="center"/>
    </xf>
    <xf numFmtId="2" fontId="6" fillId="3" borderId="0" xfId="0" applyFont="1" applyFill="1" applyAlignment="1"/>
    <xf numFmtId="2" fontId="21" fillId="3" borderId="0" xfId="0" applyFont="1" applyFill="1" applyAlignment="1">
      <alignment horizontal="center"/>
    </xf>
    <xf numFmtId="0" fontId="9" fillId="2" borderId="88" xfId="0" applyNumberFormat="1" applyFont="1" applyFill="1" applyBorder="1" applyAlignment="1">
      <alignment horizontal="center" vertical="center"/>
    </xf>
    <xf numFmtId="0" fontId="9" fillId="2" borderId="89" xfId="0" applyNumberFormat="1" applyFont="1" applyFill="1" applyBorder="1" applyAlignment="1">
      <alignment horizontal="center" vertical="center"/>
    </xf>
    <xf numFmtId="0" fontId="9" fillId="2" borderId="96" xfId="0" applyNumberFormat="1" applyFont="1" applyFill="1" applyBorder="1" applyAlignment="1">
      <alignment horizontal="center" vertical="center"/>
    </xf>
    <xf numFmtId="0" fontId="9" fillId="6" borderId="95" xfId="0" applyNumberFormat="1" applyFont="1" applyFill="1" applyBorder="1" applyAlignment="1">
      <alignment horizontal="center" vertical="center" wrapText="1"/>
    </xf>
    <xf numFmtId="2" fontId="9" fillId="0" borderId="106" xfId="0" applyFont="1" applyBorder="1" applyAlignment="1">
      <alignment horizontal="center" vertical="center" wrapText="1"/>
    </xf>
    <xf numFmtId="2" fontId="21" fillId="0" borderId="105" xfId="0" applyFont="1" applyBorder="1" applyAlignment="1">
      <alignment horizontal="center" vertical="center" wrapText="1"/>
    </xf>
    <xf numFmtId="2" fontId="21" fillId="0" borderId="113" xfId="0" applyFont="1" applyBorder="1" applyAlignment="1">
      <alignment horizontal="center" vertical="center" wrapText="1"/>
    </xf>
    <xf numFmtId="0" fontId="9" fillId="2" borderId="90" xfId="0" applyNumberFormat="1" applyFont="1" applyFill="1" applyBorder="1" applyAlignment="1">
      <alignment horizontal="center" vertical="center"/>
    </xf>
    <xf numFmtId="2" fontId="9" fillId="0" borderId="60" xfId="0" applyFont="1" applyBorder="1" applyAlignment="1">
      <alignment horizontal="center" vertical="center" wrapText="1"/>
    </xf>
    <xf numFmtId="2" fontId="9" fillId="0" borderId="45" xfId="0" applyFont="1" applyBorder="1" applyAlignment="1">
      <alignment horizontal="center" vertical="center" wrapText="1"/>
    </xf>
    <xf numFmtId="2" fontId="9" fillId="0" borderId="67" xfId="0" applyFont="1" applyBorder="1" applyAlignment="1">
      <alignment horizontal="center" vertical="center" wrapText="1"/>
    </xf>
    <xf numFmtId="2" fontId="21" fillId="5" borderId="0" xfId="0" applyFont="1" applyFill="1" applyAlignment="1">
      <alignment horizontal="center"/>
    </xf>
    <xf numFmtId="2" fontId="1" fillId="5" borderId="0" xfId="0" applyFont="1" applyFill="1" applyAlignment="1">
      <alignment horizontal="center"/>
    </xf>
    <xf numFmtId="2" fontId="1" fillId="0" borderId="0" xfId="0" applyFont="1" applyAlignment="1">
      <alignment horizontal="center"/>
    </xf>
    <xf numFmtId="2" fontId="9" fillId="2" borderId="64" xfId="0" applyFont="1" applyFill="1" applyBorder="1" applyAlignment="1">
      <alignment horizontal="center" vertical="center" wrapText="1"/>
    </xf>
    <xf numFmtId="2" fontId="9" fillId="2" borderId="14" xfId="0" applyFont="1" applyFill="1" applyBorder="1" applyAlignment="1">
      <alignment horizontal="center" vertical="center" wrapText="1"/>
    </xf>
    <xf numFmtId="2" fontId="20" fillId="2" borderId="64" xfId="0" applyFont="1" applyFill="1" applyBorder="1" applyAlignment="1">
      <alignment horizontal="center" vertical="center" wrapText="1"/>
    </xf>
    <xf numFmtId="2" fontId="20" fillId="2" borderId="14" xfId="0" applyFont="1" applyFill="1" applyBorder="1" applyAlignment="1">
      <alignment horizontal="center" vertical="center" wrapText="1"/>
    </xf>
    <xf numFmtId="2" fontId="9" fillId="3" borderId="0" xfId="0" applyFont="1" applyFill="1" applyAlignment="1">
      <alignment horizontal="center" wrapText="1"/>
    </xf>
    <xf numFmtId="2" fontId="20" fillId="2" borderId="87" xfId="0" applyFont="1" applyFill="1" applyBorder="1" applyAlignment="1">
      <alignment horizontal="center" vertical="center" wrapText="1"/>
    </xf>
    <xf numFmtId="2" fontId="20" fillId="2" borderId="99" xfId="0" applyFont="1" applyFill="1" applyBorder="1" applyAlignment="1">
      <alignment horizontal="center" vertical="center" wrapText="1"/>
    </xf>
    <xf numFmtId="2" fontId="9" fillId="3" borderId="0" xfId="0" applyFont="1" applyFill="1" applyAlignment="1">
      <alignment horizontal="left" wrapText="1"/>
    </xf>
    <xf numFmtId="2" fontId="20" fillId="2" borderId="65" xfId="0" applyFont="1" applyFill="1" applyBorder="1" applyAlignment="1">
      <alignment horizontal="center" vertical="center" wrapText="1"/>
    </xf>
    <xf numFmtId="2" fontId="20" fillId="2" borderId="81" xfId="0" applyFont="1" applyFill="1" applyBorder="1" applyAlignment="1">
      <alignment horizontal="center" vertical="center" wrapText="1"/>
    </xf>
    <xf numFmtId="2" fontId="9" fillId="2" borderId="63" xfId="0" applyFont="1" applyFill="1" applyBorder="1" applyAlignment="1">
      <alignment horizontal="center" vertical="center" wrapText="1"/>
    </xf>
    <xf numFmtId="2" fontId="9" fillId="2" borderId="79" xfId="0" applyFont="1" applyFill="1" applyBorder="1" applyAlignment="1">
      <alignment horizontal="center" vertical="center" wrapText="1"/>
    </xf>
    <xf numFmtId="2" fontId="9" fillId="2" borderId="77" xfId="0" applyFont="1" applyFill="1" applyBorder="1" applyAlignment="1">
      <alignment horizontal="center" vertical="center"/>
    </xf>
    <xf numFmtId="2" fontId="9" fillId="2" borderId="78" xfId="0" applyFont="1" applyFill="1" applyBorder="1" applyAlignment="1">
      <alignment horizontal="center" vertical="center"/>
    </xf>
    <xf numFmtId="2" fontId="9" fillId="2" borderId="95" xfId="0" applyFont="1" applyFill="1" applyBorder="1" applyAlignment="1">
      <alignment horizontal="center" vertical="center"/>
    </xf>
    <xf numFmtId="0" fontId="2" fillId="2" borderId="24" xfId="1" applyFont="1" applyFill="1" applyBorder="1" applyAlignment="1">
      <alignment horizontal="center" vertical="center"/>
    </xf>
    <xf numFmtId="49" fontId="7" fillId="3" borderId="0" xfId="0" applyNumberFormat="1" applyFont="1" applyFill="1" applyAlignment="1">
      <alignment horizontal="left" vertical="center" wrapText="1"/>
    </xf>
    <xf numFmtId="2" fontId="2" fillId="2" borderId="35" xfId="0" applyFont="1" applyFill="1" applyBorder="1" applyAlignment="1">
      <alignment horizontal="center"/>
    </xf>
    <xf numFmtId="2" fontId="2" fillId="2" borderId="29" xfId="0" applyFont="1" applyFill="1" applyBorder="1" applyAlignment="1">
      <alignment horizontal="center"/>
    </xf>
    <xf numFmtId="2" fontId="2" fillId="0" borderId="35" xfId="0" applyFont="1" applyBorder="1" applyAlignment="1">
      <alignment horizontal="center" vertical="center" wrapText="1"/>
    </xf>
    <xf numFmtId="2" fontId="2" fillId="0" borderId="29" xfId="0" applyFont="1" applyBorder="1" applyAlignment="1">
      <alignment horizontal="center" vertical="center" wrapText="1"/>
    </xf>
    <xf numFmtId="166" fontId="20" fillId="0" borderId="101" xfId="0" applyNumberFormat="1" applyFont="1" applyFill="1" applyBorder="1" applyAlignment="1">
      <alignment horizontal="center" vertical="center" wrapText="1"/>
    </xf>
    <xf numFmtId="2" fontId="20" fillId="0" borderId="100" xfId="0" applyFont="1" applyBorder="1" applyAlignment="1">
      <alignment horizontal="center" vertical="center"/>
    </xf>
    <xf numFmtId="2" fontId="20" fillId="0" borderId="101" xfId="0" applyFont="1" applyBorder="1" applyAlignment="1">
      <alignment horizontal="center" vertical="center"/>
    </xf>
    <xf numFmtId="2" fontId="20" fillId="0" borderId="102" xfId="0" applyFont="1" applyBorder="1" applyAlignment="1">
      <alignment horizontal="center" vertical="center"/>
    </xf>
    <xf numFmtId="2" fontId="20" fillId="0" borderId="103" xfId="0" applyFont="1" applyBorder="1" applyAlignment="1">
      <alignment horizontal="center" vertical="center"/>
    </xf>
    <xf numFmtId="2" fontId="20" fillId="0" borderId="33" xfId="0" applyFont="1" applyBorder="1" applyAlignment="1">
      <alignment horizontal="center" vertical="center"/>
    </xf>
    <xf numFmtId="2" fontId="20" fillId="0" borderId="104" xfId="0" applyFont="1" applyBorder="1" applyAlignment="1">
      <alignment horizontal="center" vertical="center"/>
    </xf>
    <xf numFmtId="2" fontId="20" fillId="0" borderId="94" xfId="0" applyFont="1" applyFill="1" applyBorder="1" applyAlignment="1">
      <alignment horizontal="center" vertical="center"/>
    </xf>
    <xf numFmtId="2" fontId="20" fillId="0" borderId="0" xfId="0" applyFont="1" applyFill="1" applyBorder="1" applyAlignment="1">
      <alignment horizontal="center" vertical="center"/>
    </xf>
    <xf numFmtId="165" fontId="19" fillId="0" borderId="0" xfId="0" applyNumberFormat="1" applyFont="1" applyBorder="1" applyAlignment="1">
      <alignment horizontal="center"/>
    </xf>
    <xf numFmtId="165" fontId="19" fillId="0" borderId="110" xfId="0" applyNumberFormat="1" applyFont="1" applyBorder="1" applyAlignment="1">
      <alignment horizontal="center"/>
    </xf>
    <xf numFmtId="2" fontId="20" fillId="0" borderId="94" xfId="0" applyFont="1" applyFill="1" applyBorder="1" applyAlignment="1">
      <alignment horizontal="left" vertical="center"/>
    </xf>
    <xf numFmtId="2" fontId="19" fillId="0" borderId="0" xfId="0" applyFont="1" applyFill="1" applyBorder="1" applyAlignment="1">
      <alignment horizontal="left" vertical="center"/>
    </xf>
    <xf numFmtId="2" fontId="19" fillId="0" borderId="110" xfId="0" applyFont="1" applyFill="1" applyBorder="1" applyAlignment="1">
      <alignment horizontal="left" vertical="center"/>
    </xf>
    <xf numFmtId="2" fontId="20" fillId="6" borderId="100" xfId="0" applyFont="1" applyFill="1" applyBorder="1" applyAlignment="1">
      <alignment horizontal="center" vertical="center"/>
    </xf>
    <xf numFmtId="2" fontId="20" fillId="6" borderId="101" xfId="0" applyFont="1" applyFill="1" applyBorder="1" applyAlignment="1">
      <alignment horizontal="center" vertical="center"/>
    </xf>
    <xf numFmtId="2" fontId="20" fillId="6" borderId="102" xfId="0" applyFont="1" applyFill="1" applyBorder="1" applyAlignment="1">
      <alignment horizontal="center" vertical="center"/>
    </xf>
    <xf numFmtId="2" fontId="20" fillId="6" borderId="103" xfId="0" applyFont="1" applyFill="1" applyBorder="1" applyAlignment="1">
      <alignment horizontal="center" vertical="center"/>
    </xf>
    <xf numFmtId="2" fontId="20" fillId="6" borderId="33" xfId="0" applyFont="1" applyFill="1" applyBorder="1" applyAlignment="1">
      <alignment horizontal="center" vertical="center"/>
    </xf>
    <xf numFmtId="2" fontId="20" fillId="6" borderId="104" xfId="0" applyFont="1" applyFill="1" applyBorder="1" applyAlignment="1">
      <alignment horizontal="center" vertical="center"/>
    </xf>
    <xf numFmtId="166" fontId="19" fillId="0" borderId="0" xfId="0" applyNumberFormat="1" applyFont="1" applyBorder="1" applyAlignment="1">
      <alignment horizontal="center"/>
    </xf>
    <xf numFmtId="166" fontId="19" fillId="0" borderId="110" xfId="0" applyNumberFormat="1" applyFont="1" applyBorder="1" applyAlignment="1">
      <alignment horizontal="center"/>
    </xf>
    <xf numFmtId="2" fontId="19" fillId="0" borderId="111" xfId="0" applyFont="1" applyFill="1" applyBorder="1" applyAlignment="1">
      <alignment horizontal="left" vertical="center"/>
    </xf>
    <xf numFmtId="2" fontId="19" fillId="0" borderId="34" xfId="0" applyFont="1" applyFill="1" applyBorder="1" applyAlignment="1">
      <alignment horizontal="left" vertical="center"/>
    </xf>
    <xf numFmtId="2" fontId="19" fillId="0" borderId="34" xfId="0" applyFont="1" applyBorder="1" applyAlignment="1">
      <alignment horizontal="left" vertical="center"/>
    </xf>
    <xf numFmtId="2" fontId="19" fillId="0" borderId="112" xfId="0" applyFont="1" applyBorder="1" applyAlignment="1">
      <alignment horizontal="left" vertical="center"/>
    </xf>
    <xf numFmtId="2" fontId="19" fillId="0" borderId="94" xfId="0" applyFont="1" applyFill="1" applyBorder="1" applyAlignment="1">
      <alignment horizontal="center" vertical="top" wrapText="1"/>
    </xf>
    <xf numFmtId="2" fontId="19" fillId="0" borderId="0" xfId="0" applyFont="1" applyFill="1" applyBorder="1" applyAlignment="1">
      <alignment horizontal="center" vertical="top" wrapText="1"/>
    </xf>
    <xf numFmtId="2" fontId="19" fillId="0" borderId="0" xfId="0" applyFont="1" applyBorder="1" applyAlignment="1">
      <alignment horizontal="left" vertical="center"/>
    </xf>
    <xf numFmtId="2" fontId="19" fillId="0" borderId="110" xfId="0" applyFont="1" applyBorder="1" applyAlignment="1">
      <alignment horizontal="left" vertical="center"/>
    </xf>
    <xf numFmtId="2" fontId="20" fillId="5" borderId="23" xfId="0" applyFont="1" applyFill="1" applyBorder="1" applyAlignment="1">
      <alignment horizontal="center" vertical="center" wrapText="1"/>
    </xf>
    <xf numFmtId="2" fontId="20" fillId="5" borderId="2" xfId="0" applyFont="1" applyFill="1" applyBorder="1" applyAlignment="1">
      <alignment horizontal="center" vertical="center" wrapText="1"/>
    </xf>
    <xf numFmtId="2" fontId="19" fillId="0" borderId="0" xfId="0" applyFont="1" applyAlignment="1">
      <alignment horizontal="center"/>
    </xf>
    <xf numFmtId="2" fontId="20" fillId="5" borderId="56" xfId="0" applyFont="1" applyFill="1" applyBorder="1" applyAlignment="1">
      <alignment horizontal="center" vertical="center"/>
    </xf>
    <xf numFmtId="2" fontId="20" fillId="5" borderId="8" xfId="0" applyFont="1" applyFill="1" applyBorder="1" applyAlignment="1">
      <alignment horizontal="center" vertical="center"/>
    </xf>
    <xf numFmtId="2" fontId="20" fillId="5" borderId="55" xfId="0" applyFont="1" applyFill="1" applyBorder="1" applyAlignment="1">
      <alignment horizontal="center" vertical="center"/>
    </xf>
    <xf numFmtId="2" fontId="20" fillId="5" borderId="7" xfId="0" applyFont="1" applyFill="1" applyBorder="1" applyAlignment="1">
      <alignment horizontal="center" vertical="center"/>
    </xf>
    <xf numFmtId="2" fontId="20" fillId="5" borderId="58" xfId="0" applyFont="1" applyFill="1" applyBorder="1" applyAlignment="1">
      <alignment horizontal="center" vertical="center"/>
    </xf>
    <xf numFmtId="2" fontId="20" fillId="5" borderId="31" xfId="0" applyFont="1" applyFill="1" applyBorder="1" applyAlignment="1">
      <alignment horizontal="center" vertical="center"/>
    </xf>
    <xf numFmtId="2" fontId="20" fillId="5" borderId="10" xfId="0" applyFont="1" applyFill="1" applyBorder="1" applyAlignment="1">
      <alignment horizontal="center" vertical="center"/>
    </xf>
    <xf numFmtId="2" fontId="20" fillId="5" borderId="59" xfId="0" applyFont="1" applyFill="1" applyBorder="1" applyAlignment="1">
      <alignment horizontal="center" vertical="center" wrapText="1"/>
    </xf>
    <xf numFmtId="2" fontId="20" fillId="5" borderId="32" xfId="0" applyFont="1" applyFill="1" applyBorder="1" applyAlignment="1">
      <alignment horizontal="center" vertical="center" wrapText="1"/>
    </xf>
    <xf numFmtId="2" fontId="20" fillId="5" borderId="47" xfId="0" applyFont="1" applyFill="1" applyBorder="1" applyAlignment="1">
      <alignment horizontal="center" vertical="center" wrapText="1"/>
    </xf>
    <xf numFmtId="2" fontId="9" fillId="2" borderId="69" xfId="5" applyFont="1" applyFill="1" applyBorder="1" applyAlignment="1">
      <alignment horizontal="left" vertical="center" wrapText="1"/>
    </xf>
    <xf numFmtId="2" fontId="21" fillId="2" borderId="57" xfId="5" applyFont="1" applyFill="1" applyBorder="1" applyAlignment="1">
      <alignment vertical="center"/>
    </xf>
    <xf numFmtId="2" fontId="21" fillId="2" borderId="70" xfId="5" applyFont="1" applyFill="1" applyBorder="1" applyAlignment="1">
      <alignment vertical="center"/>
    </xf>
    <xf numFmtId="2" fontId="9" fillId="3" borderId="0" xfId="5" applyFont="1" applyFill="1" applyAlignment="1">
      <alignment horizontal="center"/>
    </xf>
    <xf numFmtId="165" fontId="24" fillId="3" borderId="0" xfId="5" applyNumberFormat="1" applyFont="1" applyFill="1" applyAlignment="1" applyProtection="1">
      <alignment horizontal="left" wrapText="1"/>
      <protection locked="0"/>
    </xf>
    <xf numFmtId="2" fontId="21" fillId="2" borderId="57" xfId="5" applyFont="1" applyFill="1" applyBorder="1"/>
    <xf numFmtId="2" fontId="21" fillId="2" borderId="70" xfId="5" applyFont="1" applyFill="1" applyBorder="1"/>
    <xf numFmtId="2" fontId="9" fillId="2" borderId="77" xfId="5" applyFont="1" applyFill="1" applyBorder="1" applyAlignment="1">
      <alignment horizontal="left" vertical="center" wrapText="1"/>
    </xf>
    <xf numFmtId="2" fontId="21" fillId="0" borderId="78" xfId="5" applyFont="1" applyBorder="1" applyAlignment="1">
      <alignment vertical="center"/>
    </xf>
    <xf numFmtId="2" fontId="21" fillId="0" borderId="0" xfId="5" applyFont="1" applyAlignment="1">
      <alignment horizontal="center"/>
    </xf>
    <xf numFmtId="2" fontId="9" fillId="3" borderId="101" xfId="5" applyFont="1" applyFill="1" applyBorder="1" applyAlignment="1">
      <alignment horizontal="center"/>
    </xf>
    <xf numFmtId="2" fontId="9" fillId="5" borderId="78" xfId="5" applyFont="1" applyFill="1" applyBorder="1" applyAlignment="1">
      <alignment horizontal="center" vertical="center" wrapText="1"/>
    </xf>
  </cellXfs>
  <cellStyles count="6">
    <cellStyle name="Moeda" xfId="4" builtinId="4"/>
    <cellStyle name="Normal" xfId="0" builtinId="0"/>
    <cellStyle name="Normal 2" xfId="3"/>
    <cellStyle name="Normal 3" xfId="5"/>
    <cellStyle name="Normal_Prestação de Contas (I)" xfId="1"/>
    <cellStyle name="Vírgula" xfId="2" builtin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firstButton="1"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firstButton="1"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checked="Checked" lockText="1" noThreeD="1"/>
</file>

<file path=xl/ctrlProps/ctrlProp17.xml><?xml version="1.0" encoding="utf-8"?>
<formControlPr xmlns="http://schemas.microsoft.com/office/spreadsheetml/2009/9/main" objectType="Radio" firstButton="1"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firstButton="1"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checked="Checked" lockText="1" noThreeD="1"/>
</file>

<file path=xl/ctrlProps/ctrlProp23.xml><?xml version="1.0" encoding="utf-8"?>
<formControlPr xmlns="http://schemas.microsoft.com/office/spreadsheetml/2009/9/main" objectType="Radio" firstButton="1"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checked="Checked" lockText="1" noThreeD="1"/>
</file>

<file path=xl/ctrlProps/ctrlProp26.xml><?xml version="1.0" encoding="utf-8"?>
<formControlPr xmlns="http://schemas.microsoft.com/office/spreadsheetml/2009/9/main" objectType="Radio" checked="Checked" firstButton="1"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firstButton="1" lockText="1" noThreeD="1"/>
</file>

<file path=xl/ctrlProps/ctrlProp29.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firstButton="1"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firstButton="1"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checked="Checked" lockText="1" noThreeD="1"/>
</file>

<file path=xl/ctrlProps/ctrlProp34.xml><?xml version="1.0" encoding="utf-8"?>
<formControlPr xmlns="http://schemas.microsoft.com/office/spreadsheetml/2009/9/main" objectType="Radio" firstButton="1"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checked="Checked" lockText="1" noThreeD="1"/>
</file>

<file path=xl/ctrlProps/ctrlProp37.xml><?xml version="1.0" encoding="utf-8"?>
<formControlPr xmlns="http://schemas.microsoft.com/office/spreadsheetml/2009/9/main" objectType="Radio" checked="Checked" firstButton="1"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checked="Checked" firstButton="1"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firstButton="1"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Radio" firstButton="1"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Radio" checked="Checked" firstButton="1"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checked="Checked" firstButton="1" lockText="1" noThreeD="1"/>
</file>

<file path=xl/ctrlProps/ctrlProp52.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Radio" firstButton="1"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28575</xdr:colOff>
      <xdr:row>34</xdr:row>
      <xdr:rowOff>9525</xdr:rowOff>
    </xdr:from>
    <xdr:to>
      <xdr:col>2</xdr:col>
      <xdr:colOff>0</xdr:colOff>
      <xdr:row>36</xdr:row>
      <xdr:rowOff>0</xdr:rowOff>
    </xdr:to>
    <xdr:sp macro="" textlink="">
      <xdr:nvSpPr>
        <xdr:cNvPr id="2" name="AutoShape 2"/>
        <xdr:cNvSpPr>
          <a:spLocks noChangeArrowheads="1"/>
        </xdr:cNvSpPr>
      </xdr:nvSpPr>
      <xdr:spPr bwMode="auto">
        <a:xfrm>
          <a:off x="123825" y="8124825"/>
          <a:ext cx="1552575" cy="48577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AGENTE FINANCIADOR</a:t>
          </a:r>
        </a:p>
      </xdr:txBody>
    </xdr:sp>
    <xdr:clientData/>
  </xdr:twoCellAnchor>
  <xdr:twoCellAnchor>
    <xdr:from>
      <xdr:col>1</xdr:col>
      <xdr:colOff>28575</xdr:colOff>
      <xdr:row>36</xdr:row>
      <xdr:rowOff>9525</xdr:rowOff>
    </xdr:from>
    <xdr:to>
      <xdr:col>2</xdr:col>
      <xdr:colOff>0</xdr:colOff>
      <xdr:row>38</xdr:row>
      <xdr:rowOff>234461</xdr:rowOff>
    </xdr:to>
    <xdr:sp macro="" textlink="">
      <xdr:nvSpPr>
        <xdr:cNvPr id="3" name="AutoShape 3"/>
        <xdr:cNvSpPr>
          <a:spLocks noChangeArrowheads="1"/>
        </xdr:cNvSpPr>
      </xdr:nvSpPr>
      <xdr:spPr bwMode="auto">
        <a:xfrm>
          <a:off x="123825" y="8589352"/>
          <a:ext cx="1554040" cy="723167"/>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PROJETO</a:t>
          </a:r>
        </a:p>
      </xdr:txBody>
    </xdr:sp>
    <xdr:clientData/>
  </xdr:twoCellAnchor>
  <xdr:twoCellAnchor>
    <xdr:from>
      <xdr:col>1</xdr:col>
      <xdr:colOff>28575</xdr:colOff>
      <xdr:row>39</xdr:row>
      <xdr:rowOff>9525</xdr:rowOff>
    </xdr:from>
    <xdr:to>
      <xdr:col>2</xdr:col>
      <xdr:colOff>0</xdr:colOff>
      <xdr:row>40</xdr:row>
      <xdr:rowOff>0</xdr:rowOff>
    </xdr:to>
    <xdr:sp macro="" textlink="">
      <xdr:nvSpPr>
        <xdr:cNvPr id="4" name="AutoShape 4"/>
        <xdr:cNvSpPr>
          <a:spLocks noChangeArrowheads="1"/>
        </xdr:cNvSpPr>
      </xdr:nvSpPr>
      <xdr:spPr bwMode="auto">
        <a:xfrm>
          <a:off x="123825" y="9363075"/>
          <a:ext cx="1552575" cy="238125"/>
        </a:xfrm>
        <a:prstGeom prst="roundRect">
          <a:avLst>
            <a:gd name="adj" fmla="val 47824"/>
          </a:avLst>
        </a:prstGeom>
        <a:noFill/>
        <a:ln w="9525">
          <a:solidFill>
            <a:srgbClr val="0000FF"/>
          </a:solidFill>
          <a:round/>
          <a:headEnd/>
          <a:tailEnd/>
        </a:ln>
      </xdr:spPr>
      <xdr:txBody>
        <a:bodyPr vertOverflow="clip" wrap="square" lIns="27432" tIns="22860" rIns="27432" bIns="0" anchor="t" upright="1"/>
        <a:lstStyle/>
        <a:p>
          <a:pPr algn="ctr" rtl="0">
            <a:defRPr sz="1000"/>
          </a:pPr>
          <a:r>
            <a:rPr lang="pt-BR" sz="1000" b="1" i="0" strike="noStrike">
              <a:solidFill>
                <a:schemeClr val="tx2"/>
              </a:solidFill>
              <a:latin typeface="Tahoma"/>
              <a:cs typeface="Tahoma"/>
            </a:rPr>
            <a:t>COORDENADOR</a:t>
          </a:r>
        </a:p>
      </xdr:txBody>
    </xdr:sp>
    <xdr:clientData/>
  </xdr:twoCellAnchor>
  <xdr:twoCellAnchor>
    <xdr:from>
      <xdr:col>1</xdr:col>
      <xdr:colOff>28575</xdr:colOff>
      <xdr:row>40</xdr:row>
      <xdr:rowOff>9525</xdr:rowOff>
    </xdr:from>
    <xdr:to>
      <xdr:col>2</xdr:col>
      <xdr:colOff>0</xdr:colOff>
      <xdr:row>41</xdr:row>
      <xdr:rowOff>0</xdr:rowOff>
    </xdr:to>
    <xdr:sp macro="" textlink="">
      <xdr:nvSpPr>
        <xdr:cNvPr id="5" name="AutoShape 5"/>
        <xdr:cNvSpPr>
          <a:spLocks noChangeArrowheads="1"/>
        </xdr:cNvSpPr>
      </xdr:nvSpPr>
      <xdr:spPr bwMode="auto">
        <a:xfrm>
          <a:off x="123825" y="9610725"/>
          <a:ext cx="1552575" cy="2381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CONVÊNIO</a:t>
          </a:r>
        </a:p>
      </xdr:txBody>
    </xdr:sp>
    <xdr:clientData/>
  </xdr:twoCellAnchor>
  <xdr:twoCellAnchor>
    <xdr:from>
      <xdr:col>1</xdr:col>
      <xdr:colOff>28575</xdr:colOff>
      <xdr:row>41</xdr:row>
      <xdr:rowOff>9525</xdr:rowOff>
    </xdr:from>
    <xdr:to>
      <xdr:col>2</xdr:col>
      <xdr:colOff>0</xdr:colOff>
      <xdr:row>42</xdr:row>
      <xdr:rowOff>0</xdr:rowOff>
    </xdr:to>
    <xdr:sp macro="" textlink="">
      <xdr:nvSpPr>
        <xdr:cNvPr id="6" name="AutoShape 6"/>
        <xdr:cNvSpPr>
          <a:spLocks noChangeArrowheads="1"/>
        </xdr:cNvSpPr>
      </xdr:nvSpPr>
      <xdr:spPr bwMode="auto">
        <a:xfrm>
          <a:off x="123825" y="9858375"/>
          <a:ext cx="1552575" cy="2381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CENTRO DE CUSTO</a:t>
          </a:r>
        </a:p>
      </xdr:txBody>
    </xdr:sp>
    <xdr:clientData/>
  </xdr:twoCellAnchor>
  <xdr:twoCellAnchor>
    <xdr:from>
      <xdr:col>1</xdr:col>
      <xdr:colOff>28575</xdr:colOff>
      <xdr:row>42</xdr:row>
      <xdr:rowOff>19050</xdr:rowOff>
    </xdr:from>
    <xdr:to>
      <xdr:col>2</xdr:col>
      <xdr:colOff>7327</xdr:colOff>
      <xdr:row>42</xdr:row>
      <xdr:rowOff>259602</xdr:rowOff>
    </xdr:to>
    <xdr:sp macro="" textlink="">
      <xdr:nvSpPr>
        <xdr:cNvPr id="7" name="AutoShape 7"/>
        <xdr:cNvSpPr>
          <a:spLocks noChangeArrowheads="1"/>
        </xdr:cNvSpPr>
      </xdr:nvSpPr>
      <xdr:spPr bwMode="auto">
        <a:xfrm>
          <a:off x="123825" y="10093569"/>
          <a:ext cx="1561367" cy="240552"/>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900" b="1" i="0" strike="noStrike" cap="all" baseline="0">
              <a:solidFill>
                <a:schemeClr val="tx2"/>
              </a:solidFill>
              <a:latin typeface="Tahoma"/>
              <a:cs typeface="Tahoma"/>
            </a:rPr>
            <a:t>Período </a:t>
          </a:r>
        </a:p>
      </xdr:txBody>
    </xdr:sp>
    <xdr:clientData/>
  </xdr:twoCellAnchor>
  <xdr:twoCellAnchor>
    <xdr:from>
      <xdr:col>3</xdr:col>
      <xdr:colOff>21981</xdr:colOff>
      <xdr:row>40</xdr:row>
      <xdr:rowOff>13922</xdr:rowOff>
    </xdr:from>
    <xdr:to>
      <xdr:col>3</xdr:col>
      <xdr:colOff>1574556</xdr:colOff>
      <xdr:row>40</xdr:row>
      <xdr:rowOff>241790</xdr:rowOff>
    </xdr:to>
    <xdr:sp macro="" textlink="">
      <xdr:nvSpPr>
        <xdr:cNvPr id="8" name="AutoShape 8"/>
        <xdr:cNvSpPr>
          <a:spLocks noChangeArrowheads="1"/>
        </xdr:cNvSpPr>
      </xdr:nvSpPr>
      <xdr:spPr bwMode="auto">
        <a:xfrm>
          <a:off x="3282462" y="9590210"/>
          <a:ext cx="1552575" cy="227868"/>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BANCO</a:t>
          </a:r>
        </a:p>
      </xdr:txBody>
    </xdr:sp>
    <xdr:clientData/>
  </xdr:twoCellAnchor>
  <xdr:twoCellAnchor>
    <xdr:from>
      <xdr:col>3</xdr:col>
      <xdr:colOff>28575</xdr:colOff>
      <xdr:row>41</xdr:row>
      <xdr:rowOff>9525</xdr:rowOff>
    </xdr:from>
    <xdr:to>
      <xdr:col>4</xdr:col>
      <xdr:colOff>0</xdr:colOff>
      <xdr:row>42</xdr:row>
      <xdr:rowOff>0</xdr:rowOff>
    </xdr:to>
    <xdr:sp macro="" textlink="">
      <xdr:nvSpPr>
        <xdr:cNvPr id="9" name="AutoShape 9"/>
        <xdr:cNvSpPr>
          <a:spLocks noChangeArrowheads="1"/>
        </xdr:cNvSpPr>
      </xdr:nvSpPr>
      <xdr:spPr bwMode="auto">
        <a:xfrm>
          <a:off x="3286125" y="9858375"/>
          <a:ext cx="1552575" cy="2381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CONTA CORRENTE</a:t>
          </a:r>
        </a:p>
      </xdr:txBody>
    </xdr:sp>
    <xdr:clientData/>
  </xdr:twoCellAnchor>
  <xdr:twoCellAnchor>
    <xdr:from>
      <xdr:col>3</xdr:col>
      <xdr:colOff>28575</xdr:colOff>
      <xdr:row>42</xdr:row>
      <xdr:rowOff>19051</xdr:rowOff>
    </xdr:from>
    <xdr:to>
      <xdr:col>4</xdr:col>
      <xdr:colOff>19050</xdr:colOff>
      <xdr:row>42</xdr:row>
      <xdr:rowOff>255307</xdr:rowOff>
    </xdr:to>
    <xdr:sp macro="" textlink="">
      <xdr:nvSpPr>
        <xdr:cNvPr id="10" name="AutoShape 10"/>
        <xdr:cNvSpPr>
          <a:spLocks noChangeArrowheads="1"/>
        </xdr:cNvSpPr>
      </xdr:nvSpPr>
      <xdr:spPr bwMode="auto">
        <a:xfrm>
          <a:off x="3286125" y="10115551"/>
          <a:ext cx="1571625" cy="236256"/>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AGÊNCIA</a:t>
          </a:r>
          <a:endParaRPr lang="pt-BR" sz="1000" b="0" i="0" strike="noStrike">
            <a:solidFill>
              <a:schemeClr val="tx2"/>
            </a:solidFill>
            <a:latin typeface="Arial"/>
            <a:cs typeface="Arial"/>
          </a:endParaRPr>
        </a:p>
      </xdr:txBody>
    </xdr:sp>
    <xdr:clientData/>
  </xdr:twoCellAnchor>
  <xdr:twoCellAnchor>
    <xdr:from>
      <xdr:col>2</xdr:col>
      <xdr:colOff>28575</xdr:colOff>
      <xdr:row>34</xdr:row>
      <xdr:rowOff>9525</xdr:rowOff>
    </xdr:from>
    <xdr:to>
      <xdr:col>5</xdr:col>
      <xdr:colOff>0</xdr:colOff>
      <xdr:row>35</xdr:row>
      <xdr:rowOff>228600</xdr:rowOff>
    </xdr:to>
    <xdr:sp macro="" textlink="">
      <xdr:nvSpPr>
        <xdr:cNvPr id="11" name="AutoShape 11"/>
        <xdr:cNvSpPr>
          <a:spLocks noChangeArrowheads="1"/>
        </xdr:cNvSpPr>
      </xdr:nvSpPr>
      <xdr:spPr bwMode="auto">
        <a:xfrm>
          <a:off x="1704975" y="8124825"/>
          <a:ext cx="4714875" cy="4667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900" b="0" i="0" strike="noStrike">
              <a:solidFill>
                <a:schemeClr val="tx2"/>
              </a:solidFill>
              <a:latin typeface="Arial" panose="020B0604020202020204" pitchFamily="34" charset="0"/>
              <a:cs typeface="Arial" panose="020B0604020202020204" pitchFamily="34" charset="0"/>
            </a:rPr>
            <a:t>Financiadora de Estudos e Projetos - Finep</a:t>
          </a:r>
        </a:p>
      </xdr:txBody>
    </xdr:sp>
    <xdr:clientData/>
  </xdr:twoCellAnchor>
  <xdr:twoCellAnchor>
    <xdr:from>
      <xdr:col>2</xdr:col>
      <xdr:colOff>13921</xdr:colOff>
      <xdr:row>36</xdr:row>
      <xdr:rowOff>2198</xdr:rowOff>
    </xdr:from>
    <xdr:to>
      <xdr:col>4</xdr:col>
      <xdr:colOff>1567962</xdr:colOff>
      <xdr:row>38</xdr:row>
      <xdr:rowOff>227134</xdr:rowOff>
    </xdr:to>
    <xdr:sp macro="" textlink="">
      <xdr:nvSpPr>
        <xdr:cNvPr id="12" name="AutoShape 12"/>
        <xdr:cNvSpPr>
          <a:spLocks noChangeArrowheads="1"/>
        </xdr:cNvSpPr>
      </xdr:nvSpPr>
      <xdr:spPr bwMode="auto">
        <a:xfrm>
          <a:off x="1691786" y="6134833"/>
          <a:ext cx="4719272" cy="723166"/>
        </a:xfrm>
        <a:prstGeom prst="roundRect">
          <a:avLst>
            <a:gd name="adj" fmla="val 47824"/>
          </a:avLst>
        </a:prstGeom>
        <a:solidFill>
          <a:schemeClr val="bg1"/>
        </a:solidFill>
        <a:ln w="9525">
          <a:solidFill>
            <a:srgbClr val="0000FF"/>
          </a:solidFill>
          <a:round/>
          <a:headEnd/>
          <a:tailEnd/>
        </a:ln>
      </xdr:spPr>
      <xdr:txBody>
        <a:bodyPr vertOverflow="clip" wrap="square" lIns="27432" tIns="22860" rIns="27432" bIns="22860" anchor="ctr" upright="1"/>
        <a:lstStyle/>
        <a:p>
          <a:pPr algn="ctr" rtl="0">
            <a:lnSpc>
              <a:spcPts val="1100"/>
            </a:lnSpc>
            <a:defRPr sz="1000"/>
          </a:pPr>
          <a:endParaRPr lang="pt-BR" sz="1000" b="0" i="0" strike="noStrike">
            <a:solidFill>
              <a:schemeClr val="accent1">
                <a:lumMod val="75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35902</xdr:colOff>
      <xdr:row>38</xdr:row>
      <xdr:rowOff>243987</xdr:rowOff>
    </xdr:from>
    <xdr:to>
      <xdr:col>4</xdr:col>
      <xdr:colOff>1559902</xdr:colOff>
      <xdr:row>39</xdr:row>
      <xdr:rowOff>234461</xdr:rowOff>
    </xdr:to>
    <xdr:sp macro="" textlink="">
      <xdr:nvSpPr>
        <xdr:cNvPr id="13" name="AutoShape 13"/>
        <xdr:cNvSpPr>
          <a:spLocks noChangeArrowheads="1"/>
        </xdr:cNvSpPr>
      </xdr:nvSpPr>
      <xdr:spPr bwMode="auto">
        <a:xfrm>
          <a:off x="1713767" y="6874852"/>
          <a:ext cx="4689231" cy="239590"/>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endParaRPr lang="pt-BR" sz="1000" b="0" i="0" strike="noStrike">
            <a:solidFill>
              <a:schemeClr val="tx2"/>
            </a:solidFill>
            <a:latin typeface="Tahoma"/>
            <a:cs typeface="Tahoma"/>
          </a:endParaRPr>
        </a:p>
      </xdr:txBody>
    </xdr:sp>
    <xdr:clientData/>
  </xdr:twoCellAnchor>
  <xdr:twoCellAnchor>
    <xdr:from>
      <xdr:col>2</xdr:col>
      <xdr:colOff>28575</xdr:colOff>
      <xdr:row>40</xdr:row>
      <xdr:rowOff>24179</xdr:rowOff>
    </xdr:from>
    <xdr:to>
      <xdr:col>3</xdr:col>
      <xdr:colOff>0</xdr:colOff>
      <xdr:row>40</xdr:row>
      <xdr:rowOff>234462</xdr:rowOff>
    </xdr:to>
    <xdr:sp macro="" textlink="">
      <xdr:nvSpPr>
        <xdr:cNvPr id="14" name="AutoShape 14"/>
        <xdr:cNvSpPr>
          <a:spLocks noChangeArrowheads="1"/>
        </xdr:cNvSpPr>
      </xdr:nvSpPr>
      <xdr:spPr bwMode="auto">
        <a:xfrm>
          <a:off x="1706440" y="9600467"/>
          <a:ext cx="1554041" cy="210283"/>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endParaRPr lang="pt-BR" sz="1000" b="0" i="0" strike="noStrike">
            <a:solidFill>
              <a:schemeClr val="tx2"/>
            </a:solidFill>
            <a:latin typeface="Tahoma"/>
            <a:cs typeface="Tahoma"/>
          </a:endParaRPr>
        </a:p>
      </xdr:txBody>
    </xdr:sp>
    <xdr:clientData/>
  </xdr:twoCellAnchor>
  <xdr:twoCellAnchor>
    <xdr:from>
      <xdr:col>2</xdr:col>
      <xdr:colOff>28575</xdr:colOff>
      <xdr:row>41</xdr:row>
      <xdr:rowOff>9525</xdr:rowOff>
    </xdr:from>
    <xdr:to>
      <xdr:col>3</xdr:col>
      <xdr:colOff>0</xdr:colOff>
      <xdr:row>42</xdr:row>
      <xdr:rowOff>0</xdr:rowOff>
    </xdr:to>
    <xdr:sp macro="" textlink="">
      <xdr:nvSpPr>
        <xdr:cNvPr id="15" name="AutoShape 15"/>
        <xdr:cNvSpPr>
          <a:spLocks noChangeArrowheads="1"/>
        </xdr:cNvSpPr>
      </xdr:nvSpPr>
      <xdr:spPr bwMode="auto">
        <a:xfrm>
          <a:off x="1704975" y="9858375"/>
          <a:ext cx="1552575" cy="2381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endParaRPr lang="pt-BR" sz="1000" b="0" i="0" strike="noStrike">
            <a:solidFill>
              <a:schemeClr val="tx2"/>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28575</xdr:colOff>
      <xdr:row>42</xdr:row>
      <xdr:rowOff>19050</xdr:rowOff>
    </xdr:from>
    <xdr:to>
      <xdr:col>3</xdr:col>
      <xdr:colOff>0</xdr:colOff>
      <xdr:row>42</xdr:row>
      <xdr:rowOff>259602</xdr:rowOff>
    </xdr:to>
    <xdr:sp macro="" textlink="">
      <xdr:nvSpPr>
        <xdr:cNvPr id="16" name="AutoShape 16"/>
        <xdr:cNvSpPr>
          <a:spLocks noChangeArrowheads="1"/>
        </xdr:cNvSpPr>
      </xdr:nvSpPr>
      <xdr:spPr bwMode="auto">
        <a:xfrm>
          <a:off x="1704975" y="10115550"/>
          <a:ext cx="1552575" cy="240552"/>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rtl="0"/>
          <a:endParaRPr lang="pt-BR" sz="1000">
            <a:effectLst/>
          </a:endParaRPr>
        </a:p>
      </xdr:txBody>
    </xdr:sp>
    <xdr:clientData/>
  </xdr:twoCellAnchor>
  <xdr:twoCellAnchor>
    <xdr:from>
      <xdr:col>4</xdr:col>
      <xdr:colOff>28575</xdr:colOff>
      <xdr:row>40</xdr:row>
      <xdr:rowOff>14654</xdr:rowOff>
    </xdr:from>
    <xdr:to>
      <xdr:col>5</xdr:col>
      <xdr:colOff>0</xdr:colOff>
      <xdr:row>40</xdr:row>
      <xdr:rowOff>241789</xdr:rowOff>
    </xdr:to>
    <xdr:sp macro="" textlink="">
      <xdr:nvSpPr>
        <xdr:cNvPr id="17" name="AutoShape 17"/>
        <xdr:cNvSpPr>
          <a:spLocks noChangeArrowheads="1"/>
        </xdr:cNvSpPr>
      </xdr:nvSpPr>
      <xdr:spPr bwMode="auto">
        <a:xfrm>
          <a:off x="4871671" y="9590942"/>
          <a:ext cx="1554041" cy="22713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0" i="0" strike="noStrike">
              <a:solidFill>
                <a:schemeClr val="tx2"/>
              </a:solidFill>
              <a:latin typeface="Tahoma"/>
              <a:cs typeface="Tahoma"/>
            </a:rPr>
            <a:t>BRASIL S/A</a:t>
          </a:r>
        </a:p>
      </xdr:txBody>
    </xdr:sp>
    <xdr:clientData/>
  </xdr:twoCellAnchor>
  <xdr:twoCellAnchor>
    <xdr:from>
      <xdr:col>4</xdr:col>
      <xdr:colOff>28575</xdr:colOff>
      <xdr:row>41</xdr:row>
      <xdr:rowOff>9525</xdr:rowOff>
    </xdr:from>
    <xdr:to>
      <xdr:col>5</xdr:col>
      <xdr:colOff>0</xdr:colOff>
      <xdr:row>42</xdr:row>
      <xdr:rowOff>0</xdr:rowOff>
    </xdr:to>
    <xdr:sp macro="" textlink="">
      <xdr:nvSpPr>
        <xdr:cNvPr id="18" name="AutoShape 18"/>
        <xdr:cNvSpPr>
          <a:spLocks noChangeArrowheads="1"/>
        </xdr:cNvSpPr>
      </xdr:nvSpPr>
      <xdr:spPr bwMode="auto">
        <a:xfrm>
          <a:off x="4867275" y="9858375"/>
          <a:ext cx="1552575" cy="238125"/>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endParaRPr lang="pt-BR" sz="1000" b="0" i="0" strike="noStrike">
            <a:solidFill>
              <a:schemeClr val="tx2"/>
            </a:solidFill>
            <a:latin typeface="Tahoma"/>
            <a:cs typeface="Tahoma"/>
          </a:endParaRPr>
        </a:p>
      </xdr:txBody>
    </xdr:sp>
    <xdr:clientData/>
  </xdr:twoCellAnchor>
  <xdr:twoCellAnchor>
    <xdr:from>
      <xdr:col>4</xdr:col>
      <xdr:colOff>28575</xdr:colOff>
      <xdr:row>42</xdr:row>
      <xdr:rowOff>19051</xdr:rowOff>
    </xdr:from>
    <xdr:to>
      <xdr:col>5</xdr:col>
      <xdr:colOff>9525</xdr:colOff>
      <xdr:row>42</xdr:row>
      <xdr:rowOff>238125</xdr:rowOff>
    </xdr:to>
    <xdr:sp macro="" textlink="">
      <xdr:nvSpPr>
        <xdr:cNvPr id="19" name="AutoShape 19"/>
        <xdr:cNvSpPr>
          <a:spLocks noChangeArrowheads="1"/>
        </xdr:cNvSpPr>
      </xdr:nvSpPr>
      <xdr:spPr bwMode="auto">
        <a:xfrm>
          <a:off x="4867275" y="10115551"/>
          <a:ext cx="1562100" cy="219074"/>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0" i="0" strike="noStrike">
              <a:solidFill>
                <a:schemeClr val="tx2"/>
              </a:solidFill>
              <a:latin typeface="Tahoma"/>
              <a:cs typeface="Tahoma"/>
            </a:rPr>
            <a:t>3382-0</a:t>
          </a:r>
        </a:p>
      </xdr:txBody>
    </xdr:sp>
    <xdr:clientData/>
  </xdr:twoCellAnchor>
  <xdr:twoCellAnchor>
    <xdr:from>
      <xdr:col>1</xdr:col>
      <xdr:colOff>38100</xdr:colOff>
      <xdr:row>31</xdr:row>
      <xdr:rowOff>123825</xdr:rowOff>
    </xdr:from>
    <xdr:to>
      <xdr:col>5</xdr:col>
      <xdr:colOff>9525</xdr:colOff>
      <xdr:row>33</xdr:row>
      <xdr:rowOff>238126</xdr:rowOff>
    </xdr:to>
    <xdr:sp macro="" textlink="">
      <xdr:nvSpPr>
        <xdr:cNvPr id="20" name="AutoShape 20"/>
        <xdr:cNvSpPr>
          <a:spLocks noChangeArrowheads="1"/>
        </xdr:cNvSpPr>
      </xdr:nvSpPr>
      <xdr:spPr bwMode="auto">
        <a:xfrm>
          <a:off x="133350" y="7667625"/>
          <a:ext cx="6296025" cy="438151"/>
        </a:xfrm>
        <a:prstGeom prst="roundRect">
          <a:avLst>
            <a:gd name="adj" fmla="val 47824"/>
          </a:avLst>
        </a:prstGeom>
        <a:noFill/>
        <a:ln w="9525">
          <a:solidFill>
            <a:srgbClr val="0000FF"/>
          </a:solidFill>
          <a:round/>
          <a:headEnd/>
          <a:tailEnd/>
        </a:ln>
      </xdr:spPr>
      <xdr:txBody>
        <a:bodyPr vertOverflow="clip" wrap="square" lIns="45720" tIns="32004" rIns="45720" bIns="32004" anchor="ctr" upright="1"/>
        <a:lstStyle/>
        <a:p>
          <a:pPr algn="ctr" rtl="0">
            <a:defRPr sz="1000"/>
          </a:pPr>
          <a:r>
            <a:rPr lang="pt-BR" sz="1400" b="1" i="0" strike="noStrike">
              <a:solidFill>
                <a:schemeClr val="tx2"/>
              </a:solidFill>
              <a:latin typeface="Tahoma"/>
              <a:cs typeface="Tahoma"/>
            </a:rPr>
            <a:t>1ª PRESTAÇÃO DE CONTAS PARCIAL</a:t>
          </a:r>
        </a:p>
      </xdr:txBody>
    </xdr:sp>
    <xdr:clientData/>
  </xdr:twoCellAnchor>
  <xdr:twoCellAnchor>
    <xdr:from>
      <xdr:col>1</xdr:col>
      <xdr:colOff>28575</xdr:colOff>
      <xdr:row>42</xdr:row>
      <xdr:rowOff>295275</xdr:rowOff>
    </xdr:from>
    <xdr:to>
      <xdr:col>4</xdr:col>
      <xdr:colOff>1562100</xdr:colOff>
      <xdr:row>44</xdr:row>
      <xdr:rowOff>57150</xdr:rowOff>
    </xdr:to>
    <xdr:sp macro="" textlink="">
      <xdr:nvSpPr>
        <xdr:cNvPr id="22" name="AutoShape 20"/>
        <xdr:cNvSpPr>
          <a:spLocks noChangeArrowheads="1"/>
        </xdr:cNvSpPr>
      </xdr:nvSpPr>
      <xdr:spPr bwMode="auto">
        <a:xfrm>
          <a:off x="123825" y="10391775"/>
          <a:ext cx="6276975" cy="228600"/>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ASSINATURAS - RESPONSÁVEIS PELA PRESTAÇÃO DE CONTAS</a:t>
          </a:r>
        </a:p>
      </xdr:txBody>
    </xdr:sp>
    <xdr:clientData/>
  </xdr:twoCellAnchor>
  <xdr:twoCellAnchor>
    <xdr:from>
      <xdr:col>1</xdr:col>
      <xdr:colOff>0</xdr:colOff>
      <xdr:row>44</xdr:row>
      <xdr:rowOff>95250</xdr:rowOff>
    </xdr:from>
    <xdr:to>
      <xdr:col>1</xdr:col>
      <xdr:colOff>1552575</xdr:colOff>
      <xdr:row>47</xdr:row>
      <xdr:rowOff>104775</xdr:rowOff>
    </xdr:to>
    <xdr:sp macro="" textlink="">
      <xdr:nvSpPr>
        <xdr:cNvPr id="23" name="AutoShape 21"/>
        <xdr:cNvSpPr>
          <a:spLocks noChangeArrowheads="1"/>
        </xdr:cNvSpPr>
      </xdr:nvSpPr>
      <xdr:spPr bwMode="auto">
        <a:xfrm>
          <a:off x="95250" y="10658475"/>
          <a:ext cx="1552575" cy="495300"/>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ELABORADO POR</a:t>
          </a:r>
        </a:p>
      </xdr:txBody>
    </xdr:sp>
    <xdr:clientData/>
  </xdr:twoCellAnchor>
  <xdr:twoCellAnchor>
    <xdr:from>
      <xdr:col>1</xdr:col>
      <xdr:colOff>19050</xdr:colOff>
      <xdr:row>51</xdr:row>
      <xdr:rowOff>14654</xdr:rowOff>
    </xdr:from>
    <xdr:to>
      <xdr:col>1</xdr:col>
      <xdr:colOff>1571625</xdr:colOff>
      <xdr:row>54</xdr:row>
      <xdr:rowOff>9525</xdr:rowOff>
    </xdr:to>
    <xdr:sp macro="" textlink="">
      <xdr:nvSpPr>
        <xdr:cNvPr id="24" name="AutoShape 23"/>
        <xdr:cNvSpPr>
          <a:spLocks noChangeArrowheads="1"/>
        </xdr:cNvSpPr>
      </xdr:nvSpPr>
      <xdr:spPr bwMode="auto">
        <a:xfrm>
          <a:off x="114300" y="9239250"/>
          <a:ext cx="1552575" cy="478448"/>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endParaRPr lang="pt-BR" sz="1000" b="1" i="0" strike="noStrike">
            <a:solidFill>
              <a:schemeClr val="tx2"/>
            </a:solidFill>
            <a:latin typeface="Tahoma"/>
            <a:cs typeface="Tahoma"/>
          </a:endParaRPr>
        </a:p>
      </xdr:txBody>
    </xdr:sp>
    <xdr:clientData/>
  </xdr:twoCellAnchor>
  <xdr:twoCellAnchor>
    <xdr:from>
      <xdr:col>2</xdr:col>
      <xdr:colOff>0</xdr:colOff>
      <xdr:row>44</xdr:row>
      <xdr:rowOff>104775</xdr:rowOff>
    </xdr:from>
    <xdr:to>
      <xdr:col>4</xdr:col>
      <xdr:colOff>1571625</xdr:colOff>
      <xdr:row>47</xdr:row>
      <xdr:rowOff>104775</xdr:rowOff>
    </xdr:to>
    <xdr:sp macro="" textlink="">
      <xdr:nvSpPr>
        <xdr:cNvPr id="25" name="AutoShape 24"/>
        <xdr:cNvSpPr>
          <a:spLocks noChangeArrowheads="1"/>
        </xdr:cNvSpPr>
      </xdr:nvSpPr>
      <xdr:spPr bwMode="auto">
        <a:xfrm>
          <a:off x="1676400" y="10668000"/>
          <a:ext cx="4733925" cy="485775"/>
        </a:xfrm>
        <a:prstGeom prst="roundRect">
          <a:avLst>
            <a:gd name="adj" fmla="val 47824"/>
          </a:avLst>
        </a:prstGeom>
        <a:noFill/>
        <a:ln w="9525">
          <a:solidFill>
            <a:srgbClr val="0000FF"/>
          </a:solidFill>
          <a:round/>
          <a:headEnd/>
          <a:tailEnd/>
        </a:ln>
      </xdr:spPr>
      <xdr:txBody>
        <a:bodyPr vertOverflow="clip" wrap="square" lIns="27432" tIns="22860" rIns="0" bIns="0" anchor="t" upright="1"/>
        <a:lstStyle/>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xdr:txBody>
    </xdr:sp>
    <xdr:clientData/>
  </xdr:twoCellAnchor>
  <xdr:twoCellAnchor>
    <xdr:from>
      <xdr:col>2</xdr:col>
      <xdr:colOff>38100</xdr:colOff>
      <xdr:row>51</xdr:row>
      <xdr:rowOff>14653</xdr:rowOff>
    </xdr:from>
    <xdr:to>
      <xdr:col>4</xdr:col>
      <xdr:colOff>1571625</xdr:colOff>
      <xdr:row>54</xdr:row>
      <xdr:rowOff>28575</xdr:rowOff>
    </xdr:to>
    <xdr:sp macro="" textlink="">
      <xdr:nvSpPr>
        <xdr:cNvPr id="26" name="AutoShape 26"/>
        <xdr:cNvSpPr>
          <a:spLocks noChangeArrowheads="1"/>
        </xdr:cNvSpPr>
      </xdr:nvSpPr>
      <xdr:spPr bwMode="auto">
        <a:xfrm>
          <a:off x="1715965" y="9239249"/>
          <a:ext cx="4698756" cy="497499"/>
        </a:xfrm>
        <a:prstGeom prst="roundRect">
          <a:avLst>
            <a:gd name="adj" fmla="val 47824"/>
          </a:avLst>
        </a:prstGeom>
        <a:noFill/>
        <a:ln w="9525">
          <a:solidFill>
            <a:srgbClr val="0000FF"/>
          </a:solidFill>
          <a:round/>
          <a:headEnd/>
          <a:tailEnd/>
        </a:ln>
      </xdr:spPr>
      <xdr:txBody>
        <a:bodyPr vertOverflow="clip" wrap="square" lIns="27432" tIns="22860" rIns="0" bIns="0" anchor="t" upright="1"/>
        <a:lstStyle/>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xdr:txBody>
    </xdr:sp>
    <xdr:clientData/>
  </xdr:twoCellAnchor>
  <xdr:twoCellAnchor>
    <xdr:from>
      <xdr:col>1</xdr:col>
      <xdr:colOff>0</xdr:colOff>
      <xdr:row>48</xdr:row>
      <xdr:rowOff>0</xdr:rowOff>
    </xdr:from>
    <xdr:to>
      <xdr:col>1</xdr:col>
      <xdr:colOff>1552575</xdr:colOff>
      <xdr:row>50</xdr:row>
      <xdr:rowOff>156063</xdr:rowOff>
    </xdr:to>
    <xdr:sp macro="" textlink="">
      <xdr:nvSpPr>
        <xdr:cNvPr id="27" name="AutoShape 23"/>
        <xdr:cNvSpPr>
          <a:spLocks noChangeArrowheads="1"/>
        </xdr:cNvSpPr>
      </xdr:nvSpPr>
      <xdr:spPr bwMode="auto">
        <a:xfrm>
          <a:off x="95250" y="8741019"/>
          <a:ext cx="1552575" cy="478448"/>
        </a:xfrm>
        <a:prstGeom prst="roundRect">
          <a:avLst>
            <a:gd name="adj" fmla="val 47824"/>
          </a:avLst>
        </a:prstGeom>
        <a:noFill/>
        <a:ln w="9525">
          <a:solidFill>
            <a:srgbClr val="0000FF"/>
          </a:solidFill>
          <a:round/>
          <a:headEnd/>
          <a:tailEnd/>
        </a:ln>
      </xdr:spPr>
      <xdr:txBody>
        <a:bodyPr vertOverflow="clip" wrap="square" lIns="27432" tIns="22860" rIns="27432" bIns="22860" anchor="ctr" upright="1"/>
        <a:lstStyle/>
        <a:p>
          <a:pPr algn="ctr" rtl="0">
            <a:defRPr sz="1000"/>
          </a:pPr>
          <a:r>
            <a:rPr lang="pt-BR" sz="1000" b="1" i="0" strike="noStrike">
              <a:solidFill>
                <a:schemeClr val="tx2"/>
              </a:solidFill>
              <a:latin typeface="Tahoma"/>
              <a:cs typeface="Tahoma"/>
            </a:rPr>
            <a:t>ANALISTA</a:t>
          </a:r>
        </a:p>
      </xdr:txBody>
    </xdr:sp>
    <xdr:clientData/>
  </xdr:twoCellAnchor>
  <xdr:twoCellAnchor>
    <xdr:from>
      <xdr:col>2</xdr:col>
      <xdr:colOff>0</xdr:colOff>
      <xdr:row>48</xdr:row>
      <xdr:rowOff>0</xdr:rowOff>
    </xdr:from>
    <xdr:to>
      <xdr:col>4</xdr:col>
      <xdr:colOff>1533525</xdr:colOff>
      <xdr:row>51</xdr:row>
      <xdr:rowOff>13922</xdr:rowOff>
    </xdr:to>
    <xdr:sp macro="" textlink="">
      <xdr:nvSpPr>
        <xdr:cNvPr id="28" name="AutoShape 26"/>
        <xdr:cNvSpPr>
          <a:spLocks noChangeArrowheads="1"/>
        </xdr:cNvSpPr>
      </xdr:nvSpPr>
      <xdr:spPr bwMode="auto">
        <a:xfrm>
          <a:off x="1677865" y="8741019"/>
          <a:ext cx="4698756" cy="497499"/>
        </a:xfrm>
        <a:prstGeom prst="roundRect">
          <a:avLst>
            <a:gd name="adj" fmla="val 47824"/>
          </a:avLst>
        </a:prstGeom>
        <a:noFill/>
        <a:ln w="9525">
          <a:solidFill>
            <a:srgbClr val="0000FF"/>
          </a:solidFill>
          <a:round/>
          <a:headEnd/>
          <a:tailEnd/>
        </a:ln>
      </xdr:spPr>
      <xdr:txBody>
        <a:bodyPr vertOverflow="clip" wrap="square" lIns="27432" tIns="22860" rIns="0" bIns="0" anchor="t" upright="1"/>
        <a:lstStyle/>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a:p>
          <a:pPr algn="l" rtl="0">
            <a:defRPr sz="1000"/>
          </a:pPr>
          <a:endParaRPr lang="pt-BR" sz="1000" b="0" i="0" strike="noStrike">
            <a:solidFill>
              <a:schemeClr val="tx2"/>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942975</xdr:colOff>
      <xdr:row>0</xdr:row>
      <xdr:rowOff>0</xdr:rowOff>
    </xdr:from>
    <xdr:to>
      <xdr:col>1</xdr:col>
      <xdr:colOff>952500</xdr:colOff>
      <xdr:row>0</xdr:row>
      <xdr:rowOff>0</xdr:rowOff>
    </xdr:to>
    <xdr:sp macro="" textlink="" fLocksText="0">
      <xdr:nvSpPr>
        <xdr:cNvPr id="52227" name="Text Box 3"/>
        <xdr:cNvSpPr txBox="1">
          <a:spLocks noChangeArrowheads="1"/>
        </xdr:cNvSpPr>
      </xdr:nvSpPr>
      <xdr:spPr bwMode="auto">
        <a:xfrm>
          <a:off x="4143375" y="0"/>
          <a:ext cx="952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1" i="0" u="none" strike="noStrike" baseline="0">
              <a:solidFill>
                <a:srgbClr val="000000"/>
              </a:solidFill>
              <a:latin typeface="Arial"/>
              <a:cs typeface="Arial"/>
            </a:rPr>
            <a:t>Ref.</a:t>
          </a:r>
          <a:endParaRPr lang="pt-BR"/>
        </a:p>
      </xdr:txBody>
    </xdr:sp>
    <xdr:clientData fLocksWithSheet="0"/>
  </xdr:twoCellAnchor>
  <mc:AlternateContent xmlns:mc="http://schemas.openxmlformats.org/markup-compatibility/2006">
    <mc:Choice xmlns:a14="http://schemas.microsoft.com/office/drawing/2010/main" Requires="a14">
      <xdr:twoCellAnchor editAs="oneCell">
        <xdr:from>
          <xdr:col>2</xdr:col>
          <xdr:colOff>19050</xdr:colOff>
          <xdr:row>6</xdr:row>
          <xdr:rowOff>123825</xdr:rowOff>
        </xdr:from>
        <xdr:to>
          <xdr:col>2</xdr:col>
          <xdr:colOff>1314450</xdr:colOff>
          <xdr:row>8</xdr:row>
          <xdr:rowOff>19050</xdr:rowOff>
        </xdr:to>
        <xdr:sp macro="" textlink="">
          <xdr:nvSpPr>
            <xdr:cNvPr id="52260" name="Option Button 36" hidden="1">
              <a:extLst>
                <a:ext uri="{63B3BB69-23CF-44E3-9099-C40C66FF867C}">
                  <a14:compatExt spid="_x0000_s5226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409575</xdr:colOff>
          <xdr:row>6</xdr:row>
          <xdr:rowOff>47625</xdr:rowOff>
        </xdr:from>
        <xdr:to>
          <xdr:col>5</xdr:col>
          <xdr:colOff>209550</xdr:colOff>
          <xdr:row>8</xdr:row>
          <xdr:rowOff>104775</xdr:rowOff>
        </xdr:to>
        <xdr:sp macro="" textlink="">
          <xdr:nvSpPr>
            <xdr:cNvPr id="52261" name="Option Button 37" hidden="1">
              <a:extLst>
                <a:ext uri="{63B3BB69-23CF-44E3-9099-C40C66FF867C}">
                  <a14:compatExt spid="_x0000_s52261"/>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0</xdr:col>
      <xdr:colOff>219075</xdr:colOff>
      <xdr:row>24</xdr:row>
      <xdr:rowOff>0</xdr:rowOff>
    </xdr:from>
    <xdr:to>
      <xdr:col>2</xdr:col>
      <xdr:colOff>1857375</xdr:colOff>
      <xdr:row>24</xdr:row>
      <xdr:rowOff>0</xdr:rowOff>
    </xdr:to>
    <xdr:sp macro="" textlink="">
      <xdr:nvSpPr>
        <xdr:cNvPr id="61747" name="Line 5"/>
        <xdr:cNvSpPr>
          <a:spLocks noChangeShapeType="1"/>
        </xdr:cNvSpPr>
      </xdr:nvSpPr>
      <xdr:spPr bwMode="auto">
        <a:xfrm>
          <a:off x="219075" y="7515225"/>
          <a:ext cx="5191125" cy="0"/>
        </a:xfrm>
        <a:prstGeom prst="line">
          <a:avLst/>
        </a:prstGeom>
        <a:noFill/>
        <a:ln w="9525">
          <a:noFill/>
          <a:round/>
          <a:headEnd/>
          <a:tailEnd/>
        </a:ln>
        <a:effectLst/>
      </xdr:spPr>
    </xdr:sp>
    <xdr:clientData/>
  </xdr:twoCellAnchor>
  <xdr:twoCellAnchor>
    <xdr:from>
      <xdr:col>0</xdr:col>
      <xdr:colOff>342900</xdr:colOff>
      <xdr:row>24</xdr:row>
      <xdr:rowOff>0</xdr:rowOff>
    </xdr:from>
    <xdr:to>
      <xdr:col>3</xdr:col>
      <xdr:colOff>0</xdr:colOff>
      <xdr:row>24</xdr:row>
      <xdr:rowOff>0</xdr:rowOff>
    </xdr:to>
    <xdr:sp macro="" textlink="">
      <xdr:nvSpPr>
        <xdr:cNvPr id="61748" name="Line 6"/>
        <xdr:cNvSpPr>
          <a:spLocks noChangeShapeType="1"/>
        </xdr:cNvSpPr>
      </xdr:nvSpPr>
      <xdr:spPr bwMode="auto">
        <a:xfrm>
          <a:off x="342900" y="7515225"/>
          <a:ext cx="5067300" cy="0"/>
        </a:xfrm>
        <a:prstGeom prst="line">
          <a:avLst/>
        </a:prstGeom>
        <a:noFill/>
        <a:ln w="9525">
          <a:noFill/>
          <a:round/>
          <a:headEnd/>
          <a:tailEnd/>
        </a:ln>
        <a:effectLst/>
      </xdr:spPr>
    </xdr:sp>
    <xdr:clientData/>
  </xdr:twoCellAnchor>
  <xdr:twoCellAnchor>
    <xdr:from>
      <xdr:col>2</xdr:col>
      <xdr:colOff>590550</xdr:colOff>
      <xdr:row>25</xdr:row>
      <xdr:rowOff>0</xdr:rowOff>
    </xdr:from>
    <xdr:to>
      <xdr:col>5</xdr:col>
      <xdr:colOff>723900</xdr:colOff>
      <xdr:row>25</xdr:row>
      <xdr:rowOff>0</xdr:rowOff>
    </xdr:to>
    <xdr:sp macro="" textlink="">
      <xdr:nvSpPr>
        <xdr:cNvPr id="61749" name="Line 7"/>
        <xdr:cNvSpPr>
          <a:spLocks noChangeShapeType="1"/>
        </xdr:cNvSpPr>
      </xdr:nvSpPr>
      <xdr:spPr bwMode="auto">
        <a:xfrm>
          <a:off x="4733925" y="7686675"/>
          <a:ext cx="4305300" cy="0"/>
        </a:xfrm>
        <a:prstGeom prst="line">
          <a:avLst/>
        </a:prstGeom>
        <a:noFill/>
        <a:ln w="9525">
          <a:noFill/>
          <a:round/>
          <a:headEnd/>
          <a:tailEnd/>
        </a:ln>
        <a:effectLst/>
      </xdr:spPr>
    </xdr:sp>
    <xdr:clientData/>
  </xdr:twoCellAnchor>
  <xdr:twoCellAnchor>
    <xdr:from>
      <xdr:col>0</xdr:col>
      <xdr:colOff>400050</xdr:colOff>
      <xdr:row>24</xdr:row>
      <xdr:rowOff>0</xdr:rowOff>
    </xdr:from>
    <xdr:to>
      <xdr:col>3</xdr:col>
      <xdr:colOff>0</xdr:colOff>
      <xdr:row>24</xdr:row>
      <xdr:rowOff>0</xdr:rowOff>
    </xdr:to>
    <xdr:sp macro="" textlink="">
      <xdr:nvSpPr>
        <xdr:cNvPr id="61750" name="Line 8"/>
        <xdr:cNvSpPr>
          <a:spLocks noChangeShapeType="1"/>
        </xdr:cNvSpPr>
      </xdr:nvSpPr>
      <xdr:spPr bwMode="auto">
        <a:xfrm>
          <a:off x="400050" y="7515225"/>
          <a:ext cx="5010150" cy="0"/>
        </a:xfrm>
        <a:prstGeom prst="line">
          <a:avLst/>
        </a:prstGeom>
        <a:noFill/>
        <a:ln w="9525">
          <a:noFill/>
          <a:round/>
          <a:headEnd/>
          <a:tailEnd/>
        </a:ln>
        <a:effectLst/>
      </xdr:spPr>
    </xdr:sp>
    <xdr:clientData/>
  </xdr:twoCellAnchor>
  <xdr:twoCellAnchor>
    <xdr:from>
      <xdr:col>0</xdr:col>
      <xdr:colOff>219075</xdr:colOff>
      <xdr:row>24</xdr:row>
      <xdr:rowOff>0</xdr:rowOff>
    </xdr:from>
    <xdr:to>
      <xdr:col>2</xdr:col>
      <xdr:colOff>1857375</xdr:colOff>
      <xdr:row>24</xdr:row>
      <xdr:rowOff>0</xdr:rowOff>
    </xdr:to>
    <xdr:sp macro="" textlink="">
      <xdr:nvSpPr>
        <xdr:cNvPr id="61751" name="Line 11"/>
        <xdr:cNvSpPr>
          <a:spLocks noChangeShapeType="1"/>
        </xdr:cNvSpPr>
      </xdr:nvSpPr>
      <xdr:spPr bwMode="auto">
        <a:xfrm>
          <a:off x="219075" y="7515225"/>
          <a:ext cx="5191125" cy="0"/>
        </a:xfrm>
        <a:prstGeom prst="line">
          <a:avLst/>
        </a:prstGeom>
        <a:noFill/>
        <a:ln w="9525">
          <a:noFill/>
          <a:round/>
          <a:headEnd/>
          <a:tailEnd/>
        </a:ln>
        <a:effectLst/>
      </xdr:spPr>
    </xdr:sp>
    <xdr:clientData/>
  </xdr:twoCellAnchor>
  <xdr:twoCellAnchor>
    <xdr:from>
      <xdr:col>0</xdr:col>
      <xdr:colOff>342900</xdr:colOff>
      <xdr:row>24</xdr:row>
      <xdr:rowOff>0</xdr:rowOff>
    </xdr:from>
    <xdr:to>
      <xdr:col>3</xdr:col>
      <xdr:colOff>9525</xdr:colOff>
      <xdr:row>24</xdr:row>
      <xdr:rowOff>0</xdr:rowOff>
    </xdr:to>
    <xdr:sp macro="" textlink="">
      <xdr:nvSpPr>
        <xdr:cNvPr id="61752" name="Line 12"/>
        <xdr:cNvSpPr>
          <a:spLocks noChangeShapeType="1"/>
        </xdr:cNvSpPr>
      </xdr:nvSpPr>
      <xdr:spPr bwMode="auto">
        <a:xfrm>
          <a:off x="342900" y="7515225"/>
          <a:ext cx="5076825" cy="0"/>
        </a:xfrm>
        <a:prstGeom prst="line">
          <a:avLst/>
        </a:prstGeom>
        <a:noFill/>
        <a:ln w="9525">
          <a:noFill/>
          <a:round/>
          <a:headEnd/>
          <a:tailEnd/>
        </a:ln>
        <a:effectLst/>
      </xdr:spPr>
    </xdr:sp>
    <xdr:clientData/>
  </xdr:twoCellAnchor>
  <xdr:twoCellAnchor>
    <xdr:from>
      <xdr:col>0</xdr:col>
      <xdr:colOff>400050</xdr:colOff>
      <xdr:row>24</xdr:row>
      <xdr:rowOff>0</xdr:rowOff>
    </xdr:from>
    <xdr:to>
      <xdr:col>3</xdr:col>
      <xdr:colOff>38100</xdr:colOff>
      <xdr:row>24</xdr:row>
      <xdr:rowOff>0</xdr:rowOff>
    </xdr:to>
    <xdr:sp macro="" textlink="">
      <xdr:nvSpPr>
        <xdr:cNvPr id="61753" name="Line 13"/>
        <xdr:cNvSpPr>
          <a:spLocks noChangeShapeType="1"/>
        </xdr:cNvSpPr>
      </xdr:nvSpPr>
      <xdr:spPr bwMode="auto">
        <a:xfrm>
          <a:off x="400050" y="7515225"/>
          <a:ext cx="5048250" cy="0"/>
        </a:xfrm>
        <a:prstGeom prst="line">
          <a:avLst/>
        </a:prstGeom>
        <a:noFill/>
        <a:ln w="9525">
          <a:noFill/>
          <a:round/>
          <a:headEnd/>
          <a:tailEnd/>
        </a:ln>
        <a:effectLst/>
      </xdr:spPr>
    </xdr:sp>
    <xdr:clientData/>
  </xdr:twoCellAnchor>
  <xdr:twoCellAnchor>
    <xdr:from>
      <xdr:col>6</xdr:col>
      <xdr:colOff>0</xdr:colOff>
      <xdr:row>28</xdr:row>
      <xdr:rowOff>123825</xdr:rowOff>
    </xdr:from>
    <xdr:to>
      <xdr:col>9</xdr:col>
      <xdr:colOff>723900</xdr:colOff>
      <xdr:row>28</xdr:row>
      <xdr:rowOff>123825</xdr:rowOff>
    </xdr:to>
    <xdr:sp macro="" textlink="">
      <xdr:nvSpPr>
        <xdr:cNvPr id="61754" name="Line 17"/>
        <xdr:cNvSpPr>
          <a:spLocks noChangeShapeType="1"/>
        </xdr:cNvSpPr>
      </xdr:nvSpPr>
      <xdr:spPr bwMode="auto">
        <a:xfrm>
          <a:off x="9134475" y="8296275"/>
          <a:ext cx="387667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104775</xdr:colOff>
          <xdr:row>8</xdr:row>
          <xdr:rowOff>0</xdr:rowOff>
        </xdr:to>
        <xdr:sp macro="" textlink="">
          <xdr:nvSpPr>
            <xdr:cNvPr id="61460" name="Option Button 20" hidden="1">
              <a:extLst>
                <a:ext uri="{63B3BB69-23CF-44E3-9099-C40C66FF867C}">
                  <a14:compatExt spid="_x0000_s6146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4</xdr:col>
          <xdr:colOff>523875</xdr:colOff>
          <xdr:row>8</xdr:row>
          <xdr:rowOff>123825</xdr:rowOff>
        </xdr:to>
        <xdr:sp macro="" textlink="">
          <xdr:nvSpPr>
            <xdr:cNvPr id="61461" name="Option Button 21" hidden="1">
              <a:extLst>
                <a:ext uri="{63B3BB69-23CF-44E3-9099-C40C66FF867C}">
                  <a14:compatExt spid="_x0000_s61461"/>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104775</xdr:colOff>
          <xdr:row>8</xdr:row>
          <xdr:rowOff>0</xdr:rowOff>
        </xdr:to>
        <xdr:sp macro="" textlink="">
          <xdr:nvSpPr>
            <xdr:cNvPr id="61487" name="Option Button 47" hidden="1">
              <a:extLst>
                <a:ext uri="{63B3BB69-23CF-44E3-9099-C40C66FF867C}">
                  <a14:compatExt spid="_x0000_s6148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190500</xdr:rowOff>
        </xdr:to>
        <xdr:sp macro="" textlink="">
          <xdr:nvSpPr>
            <xdr:cNvPr id="64536" name="Option Button 24" hidden="1">
              <a:extLst>
                <a:ext uri="{63B3BB69-23CF-44E3-9099-C40C66FF867C}">
                  <a14:compatExt spid="_x0000_s64536"/>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6</xdr:col>
          <xdr:colOff>781050</xdr:colOff>
          <xdr:row>8</xdr:row>
          <xdr:rowOff>123825</xdr:rowOff>
        </xdr:to>
        <xdr:sp macro="" textlink="">
          <xdr:nvSpPr>
            <xdr:cNvPr id="64537" name="Option Button 25" hidden="1">
              <a:extLst>
                <a:ext uri="{63B3BB69-23CF-44E3-9099-C40C66FF867C}">
                  <a14:compatExt spid="_x0000_s6453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190500</xdr:rowOff>
        </xdr:to>
        <xdr:sp macro="" textlink="">
          <xdr:nvSpPr>
            <xdr:cNvPr id="64563" name="Option Button 51" hidden="1">
              <a:extLst>
                <a:ext uri="{63B3BB69-23CF-44E3-9099-C40C66FF867C}">
                  <a14:compatExt spid="_x0000_s6456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0</xdr:col>
      <xdr:colOff>219075</xdr:colOff>
      <xdr:row>23</xdr:row>
      <xdr:rowOff>0</xdr:rowOff>
    </xdr:from>
    <xdr:to>
      <xdr:col>2</xdr:col>
      <xdr:colOff>1857375</xdr:colOff>
      <xdr:row>23</xdr:row>
      <xdr:rowOff>0</xdr:rowOff>
    </xdr:to>
    <xdr:sp macro="" textlink="">
      <xdr:nvSpPr>
        <xdr:cNvPr id="66003" name="Line 5"/>
        <xdr:cNvSpPr>
          <a:spLocks noChangeShapeType="1"/>
        </xdr:cNvSpPr>
      </xdr:nvSpPr>
      <xdr:spPr bwMode="auto">
        <a:xfrm>
          <a:off x="219075" y="7762875"/>
          <a:ext cx="5162550" cy="0"/>
        </a:xfrm>
        <a:prstGeom prst="line">
          <a:avLst/>
        </a:prstGeom>
        <a:noFill/>
        <a:ln w="9525">
          <a:noFill/>
          <a:round/>
          <a:headEnd/>
          <a:tailEnd/>
        </a:ln>
        <a:effectLst/>
      </xdr:spPr>
    </xdr:sp>
    <xdr:clientData/>
  </xdr:twoCellAnchor>
  <xdr:twoCellAnchor>
    <xdr:from>
      <xdr:col>0</xdr:col>
      <xdr:colOff>342900</xdr:colOff>
      <xdr:row>23</xdr:row>
      <xdr:rowOff>0</xdr:rowOff>
    </xdr:from>
    <xdr:to>
      <xdr:col>3</xdr:col>
      <xdr:colOff>0</xdr:colOff>
      <xdr:row>23</xdr:row>
      <xdr:rowOff>0</xdr:rowOff>
    </xdr:to>
    <xdr:sp macro="" textlink="">
      <xdr:nvSpPr>
        <xdr:cNvPr id="66004" name="Line 6"/>
        <xdr:cNvSpPr>
          <a:spLocks noChangeShapeType="1"/>
        </xdr:cNvSpPr>
      </xdr:nvSpPr>
      <xdr:spPr bwMode="auto">
        <a:xfrm>
          <a:off x="342900" y="7762875"/>
          <a:ext cx="5038725" cy="0"/>
        </a:xfrm>
        <a:prstGeom prst="line">
          <a:avLst/>
        </a:prstGeom>
        <a:noFill/>
        <a:ln w="9525">
          <a:noFill/>
          <a:round/>
          <a:headEnd/>
          <a:tailEnd/>
        </a:ln>
        <a:effectLst/>
      </xdr:spPr>
    </xdr:sp>
    <xdr:clientData/>
  </xdr:twoCellAnchor>
  <xdr:twoCellAnchor>
    <xdr:from>
      <xdr:col>2</xdr:col>
      <xdr:colOff>590550</xdr:colOff>
      <xdr:row>25</xdr:row>
      <xdr:rowOff>0</xdr:rowOff>
    </xdr:from>
    <xdr:to>
      <xdr:col>5</xdr:col>
      <xdr:colOff>723900</xdr:colOff>
      <xdr:row>25</xdr:row>
      <xdr:rowOff>0</xdr:rowOff>
    </xdr:to>
    <xdr:sp macro="" textlink="">
      <xdr:nvSpPr>
        <xdr:cNvPr id="66005" name="Line 7"/>
        <xdr:cNvSpPr>
          <a:spLocks noChangeShapeType="1"/>
        </xdr:cNvSpPr>
      </xdr:nvSpPr>
      <xdr:spPr bwMode="auto">
        <a:xfrm>
          <a:off x="4733925" y="7934325"/>
          <a:ext cx="4048125" cy="0"/>
        </a:xfrm>
        <a:prstGeom prst="line">
          <a:avLst/>
        </a:prstGeom>
        <a:noFill/>
        <a:ln w="9525">
          <a:noFill/>
          <a:round/>
          <a:headEnd/>
          <a:tailEnd/>
        </a:ln>
        <a:effectLst/>
      </xdr:spPr>
    </xdr:sp>
    <xdr:clientData/>
  </xdr:twoCellAnchor>
  <xdr:twoCellAnchor>
    <xdr:from>
      <xdr:col>0</xdr:col>
      <xdr:colOff>400050</xdr:colOff>
      <xdr:row>23</xdr:row>
      <xdr:rowOff>0</xdr:rowOff>
    </xdr:from>
    <xdr:to>
      <xdr:col>3</xdr:col>
      <xdr:colOff>0</xdr:colOff>
      <xdr:row>23</xdr:row>
      <xdr:rowOff>0</xdr:rowOff>
    </xdr:to>
    <xdr:sp macro="" textlink="">
      <xdr:nvSpPr>
        <xdr:cNvPr id="66006" name="Line 8"/>
        <xdr:cNvSpPr>
          <a:spLocks noChangeShapeType="1"/>
        </xdr:cNvSpPr>
      </xdr:nvSpPr>
      <xdr:spPr bwMode="auto">
        <a:xfrm>
          <a:off x="400050" y="7762875"/>
          <a:ext cx="4981575" cy="0"/>
        </a:xfrm>
        <a:prstGeom prst="line">
          <a:avLst/>
        </a:prstGeom>
        <a:noFill/>
        <a:ln w="9525">
          <a:noFill/>
          <a:round/>
          <a:headEnd/>
          <a:tailEnd/>
        </a:ln>
        <a:effectLst/>
      </xdr:spPr>
    </xdr:sp>
    <xdr:clientData/>
  </xdr:twoCellAnchor>
  <xdr:twoCellAnchor>
    <xdr:from>
      <xdr:col>0</xdr:col>
      <xdr:colOff>219075</xdr:colOff>
      <xdr:row>23</xdr:row>
      <xdr:rowOff>0</xdr:rowOff>
    </xdr:from>
    <xdr:to>
      <xdr:col>2</xdr:col>
      <xdr:colOff>1857375</xdr:colOff>
      <xdr:row>23</xdr:row>
      <xdr:rowOff>0</xdr:rowOff>
    </xdr:to>
    <xdr:sp macro="" textlink="">
      <xdr:nvSpPr>
        <xdr:cNvPr id="66007" name="Line 11"/>
        <xdr:cNvSpPr>
          <a:spLocks noChangeShapeType="1"/>
        </xdr:cNvSpPr>
      </xdr:nvSpPr>
      <xdr:spPr bwMode="auto">
        <a:xfrm>
          <a:off x="219075" y="7762875"/>
          <a:ext cx="5162550" cy="0"/>
        </a:xfrm>
        <a:prstGeom prst="line">
          <a:avLst/>
        </a:prstGeom>
        <a:noFill/>
        <a:ln w="9525">
          <a:noFill/>
          <a:round/>
          <a:headEnd/>
          <a:tailEnd/>
        </a:ln>
        <a:effectLst/>
      </xdr:spPr>
    </xdr:sp>
    <xdr:clientData/>
  </xdr:twoCellAnchor>
  <xdr:twoCellAnchor>
    <xdr:from>
      <xdr:col>0</xdr:col>
      <xdr:colOff>342900</xdr:colOff>
      <xdr:row>23</xdr:row>
      <xdr:rowOff>0</xdr:rowOff>
    </xdr:from>
    <xdr:to>
      <xdr:col>3</xdr:col>
      <xdr:colOff>0</xdr:colOff>
      <xdr:row>23</xdr:row>
      <xdr:rowOff>0</xdr:rowOff>
    </xdr:to>
    <xdr:sp macro="" textlink="">
      <xdr:nvSpPr>
        <xdr:cNvPr id="66008" name="Line 12"/>
        <xdr:cNvSpPr>
          <a:spLocks noChangeShapeType="1"/>
        </xdr:cNvSpPr>
      </xdr:nvSpPr>
      <xdr:spPr bwMode="auto">
        <a:xfrm>
          <a:off x="342900" y="7762875"/>
          <a:ext cx="5038725" cy="0"/>
        </a:xfrm>
        <a:prstGeom prst="line">
          <a:avLst/>
        </a:prstGeom>
        <a:noFill/>
        <a:ln w="9525">
          <a:noFill/>
          <a:round/>
          <a:headEnd/>
          <a:tailEnd/>
        </a:ln>
        <a:effectLst/>
      </xdr:spPr>
    </xdr:sp>
    <xdr:clientData/>
  </xdr:twoCellAnchor>
  <xdr:twoCellAnchor>
    <xdr:from>
      <xdr:col>0</xdr:col>
      <xdr:colOff>400050</xdr:colOff>
      <xdr:row>23</xdr:row>
      <xdr:rowOff>0</xdr:rowOff>
    </xdr:from>
    <xdr:to>
      <xdr:col>3</xdr:col>
      <xdr:colOff>0</xdr:colOff>
      <xdr:row>23</xdr:row>
      <xdr:rowOff>0</xdr:rowOff>
    </xdr:to>
    <xdr:sp macro="" textlink="">
      <xdr:nvSpPr>
        <xdr:cNvPr id="66009" name="Line 13"/>
        <xdr:cNvSpPr>
          <a:spLocks noChangeShapeType="1"/>
        </xdr:cNvSpPr>
      </xdr:nvSpPr>
      <xdr:spPr bwMode="auto">
        <a:xfrm>
          <a:off x="400050" y="7762875"/>
          <a:ext cx="4981575" cy="0"/>
        </a:xfrm>
        <a:prstGeom prst="line">
          <a:avLst/>
        </a:prstGeom>
        <a:noFill/>
        <a:ln w="9525">
          <a:noFill/>
          <a:round/>
          <a:headEnd/>
          <a:tailEnd/>
        </a:ln>
        <a:effectLst/>
      </xdr:spPr>
    </xdr:sp>
    <xdr:clientData/>
  </xdr:twoCellAnchor>
  <xdr:twoCellAnchor>
    <xdr:from>
      <xdr:col>0</xdr:col>
      <xdr:colOff>219075</xdr:colOff>
      <xdr:row>23</xdr:row>
      <xdr:rowOff>0</xdr:rowOff>
    </xdr:from>
    <xdr:to>
      <xdr:col>2</xdr:col>
      <xdr:colOff>1857375</xdr:colOff>
      <xdr:row>23</xdr:row>
      <xdr:rowOff>0</xdr:rowOff>
    </xdr:to>
    <xdr:sp macro="" textlink="">
      <xdr:nvSpPr>
        <xdr:cNvPr id="66010" name="Line 14"/>
        <xdr:cNvSpPr>
          <a:spLocks noChangeShapeType="1"/>
        </xdr:cNvSpPr>
      </xdr:nvSpPr>
      <xdr:spPr bwMode="auto">
        <a:xfrm>
          <a:off x="219075" y="7762875"/>
          <a:ext cx="5162550" cy="0"/>
        </a:xfrm>
        <a:prstGeom prst="line">
          <a:avLst/>
        </a:prstGeom>
        <a:noFill/>
        <a:ln w="9525">
          <a:noFill/>
          <a:round/>
          <a:headEnd/>
          <a:tailEnd/>
        </a:ln>
        <a:effectLst/>
      </xdr:spPr>
    </xdr:sp>
    <xdr:clientData/>
  </xdr:twoCellAnchor>
  <xdr:twoCellAnchor>
    <xdr:from>
      <xdr:col>0</xdr:col>
      <xdr:colOff>342900</xdr:colOff>
      <xdr:row>23</xdr:row>
      <xdr:rowOff>0</xdr:rowOff>
    </xdr:from>
    <xdr:to>
      <xdr:col>3</xdr:col>
      <xdr:colOff>9525</xdr:colOff>
      <xdr:row>23</xdr:row>
      <xdr:rowOff>0</xdr:rowOff>
    </xdr:to>
    <xdr:sp macro="" textlink="">
      <xdr:nvSpPr>
        <xdr:cNvPr id="66011" name="Line 15"/>
        <xdr:cNvSpPr>
          <a:spLocks noChangeShapeType="1"/>
        </xdr:cNvSpPr>
      </xdr:nvSpPr>
      <xdr:spPr bwMode="auto">
        <a:xfrm>
          <a:off x="342900" y="7762875"/>
          <a:ext cx="5048250" cy="0"/>
        </a:xfrm>
        <a:prstGeom prst="line">
          <a:avLst/>
        </a:prstGeom>
        <a:noFill/>
        <a:ln w="9525">
          <a:noFill/>
          <a:round/>
          <a:headEnd/>
          <a:tailEnd/>
        </a:ln>
        <a:effectLst/>
      </xdr:spPr>
    </xdr:sp>
    <xdr:clientData/>
  </xdr:twoCellAnchor>
  <xdr:twoCellAnchor>
    <xdr:from>
      <xdr:col>0</xdr:col>
      <xdr:colOff>400050</xdr:colOff>
      <xdr:row>23</xdr:row>
      <xdr:rowOff>0</xdr:rowOff>
    </xdr:from>
    <xdr:to>
      <xdr:col>3</xdr:col>
      <xdr:colOff>38100</xdr:colOff>
      <xdr:row>23</xdr:row>
      <xdr:rowOff>0</xdr:rowOff>
    </xdr:to>
    <xdr:sp macro="" textlink="">
      <xdr:nvSpPr>
        <xdr:cNvPr id="66012" name="Line 16"/>
        <xdr:cNvSpPr>
          <a:spLocks noChangeShapeType="1"/>
        </xdr:cNvSpPr>
      </xdr:nvSpPr>
      <xdr:spPr bwMode="auto">
        <a:xfrm>
          <a:off x="400050" y="7762875"/>
          <a:ext cx="5019675" cy="0"/>
        </a:xfrm>
        <a:prstGeom prst="line">
          <a:avLst/>
        </a:prstGeom>
        <a:noFill/>
        <a:ln w="9525">
          <a:noFill/>
          <a:round/>
          <a:headEnd/>
          <a:tailEnd/>
        </a:ln>
        <a:effectLst/>
      </xdr:spPr>
    </xdr:sp>
    <xdr:clientData/>
  </xdr:twoCellAnchor>
  <xdr:twoCellAnchor>
    <xdr:from>
      <xdr:col>2</xdr:col>
      <xdr:colOff>590550</xdr:colOff>
      <xdr:row>25</xdr:row>
      <xdr:rowOff>0</xdr:rowOff>
    </xdr:from>
    <xdr:to>
      <xdr:col>5</xdr:col>
      <xdr:colOff>723900</xdr:colOff>
      <xdr:row>25</xdr:row>
      <xdr:rowOff>0</xdr:rowOff>
    </xdr:to>
    <xdr:sp macro="" textlink="">
      <xdr:nvSpPr>
        <xdr:cNvPr id="66013" name="Line 20"/>
        <xdr:cNvSpPr>
          <a:spLocks noChangeShapeType="1"/>
        </xdr:cNvSpPr>
      </xdr:nvSpPr>
      <xdr:spPr bwMode="auto">
        <a:xfrm>
          <a:off x="4733925" y="7934325"/>
          <a:ext cx="404812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180975</xdr:rowOff>
        </xdr:to>
        <xdr:sp macro="" textlink="">
          <xdr:nvSpPr>
            <xdr:cNvPr id="65560" name="Option Button 24" hidden="1">
              <a:extLst>
                <a:ext uri="{63B3BB69-23CF-44E3-9099-C40C66FF867C}">
                  <a14:compatExt spid="_x0000_s6556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4</xdr:col>
          <xdr:colOff>781050</xdr:colOff>
          <xdr:row>8</xdr:row>
          <xdr:rowOff>123825</xdr:rowOff>
        </xdr:to>
        <xdr:sp macro="" textlink="">
          <xdr:nvSpPr>
            <xdr:cNvPr id="65561" name="Option Button 25" hidden="1">
              <a:extLst>
                <a:ext uri="{63B3BB69-23CF-44E3-9099-C40C66FF867C}">
                  <a14:compatExt spid="_x0000_s65561"/>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180975</xdr:rowOff>
        </xdr:to>
        <xdr:sp macro="" textlink="">
          <xdr:nvSpPr>
            <xdr:cNvPr id="65590" name="Option Button 54" hidden="1">
              <a:extLst>
                <a:ext uri="{63B3BB69-23CF-44E3-9099-C40C66FF867C}">
                  <a14:compatExt spid="_x0000_s6559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0</xdr:col>
      <xdr:colOff>219075</xdr:colOff>
      <xdr:row>42</xdr:row>
      <xdr:rowOff>0</xdr:rowOff>
    </xdr:from>
    <xdr:to>
      <xdr:col>2</xdr:col>
      <xdr:colOff>1857375</xdr:colOff>
      <xdr:row>42</xdr:row>
      <xdr:rowOff>0</xdr:rowOff>
    </xdr:to>
    <xdr:sp macro="" textlink="">
      <xdr:nvSpPr>
        <xdr:cNvPr id="67313" name="Line 5"/>
        <xdr:cNvSpPr>
          <a:spLocks noChangeShapeType="1"/>
        </xdr:cNvSpPr>
      </xdr:nvSpPr>
      <xdr:spPr bwMode="auto">
        <a:xfrm>
          <a:off x="219075" y="7753350"/>
          <a:ext cx="5162550" cy="0"/>
        </a:xfrm>
        <a:prstGeom prst="line">
          <a:avLst/>
        </a:prstGeom>
        <a:noFill/>
        <a:ln w="9525">
          <a:noFill/>
          <a:round/>
          <a:headEnd/>
          <a:tailEnd/>
        </a:ln>
        <a:effectLst/>
      </xdr:spPr>
    </xdr:sp>
    <xdr:clientData/>
  </xdr:twoCellAnchor>
  <xdr:twoCellAnchor>
    <xdr:from>
      <xdr:col>0</xdr:col>
      <xdr:colOff>342900</xdr:colOff>
      <xdr:row>42</xdr:row>
      <xdr:rowOff>0</xdr:rowOff>
    </xdr:from>
    <xdr:to>
      <xdr:col>3</xdr:col>
      <xdr:colOff>0</xdr:colOff>
      <xdr:row>42</xdr:row>
      <xdr:rowOff>0</xdr:rowOff>
    </xdr:to>
    <xdr:sp macro="" textlink="">
      <xdr:nvSpPr>
        <xdr:cNvPr id="67314" name="Line 6"/>
        <xdr:cNvSpPr>
          <a:spLocks noChangeShapeType="1"/>
        </xdr:cNvSpPr>
      </xdr:nvSpPr>
      <xdr:spPr bwMode="auto">
        <a:xfrm>
          <a:off x="342900" y="7753350"/>
          <a:ext cx="5038725" cy="0"/>
        </a:xfrm>
        <a:prstGeom prst="line">
          <a:avLst/>
        </a:prstGeom>
        <a:noFill/>
        <a:ln w="9525">
          <a:noFill/>
          <a:round/>
          <a:headEnd/>
          <a:tailEnd/>
        </a:ln>
        <a:effectLst/>
      </xdr:spPr>
    </xdr:sp>
    <xdr:clientData/>
  </xdr:twoCellAnchor>
  <xdr:twoCellAnchor>
    <xdr:from>
      <xdr:col>2</xdr:col>
      <xdr:colOff>590550</xdr:colOff>
      <xdr:row>43</xdr:row>
      <xdr:rowOff>0</xdr:rowOff>
    </xdr:from>
    <xdr:to>
      <xdr:col>5</xdr:col>
      <xdr:colOff>723900</xdr:colOff>
      <xdr:row>43</xdr:row>
      <xdr:rowOff>0</xdr:rowOff>
    </xdr:to>
    <xdr:sp macro="" textlink="">
      <xdr:nvSpPr>
        <xdr:cNvPr id="67315" name="Line 7"/>
        <xdr:cNvSpPr>
          <a:spLocks noChangeShapeType="1"/>
        </xdr:cNvSpPr>
      </xdr:nvSpPr>
      <xdr:spPr bwMode="auto">
        <a:xfrm>
          <a:off x="4733925" y="7924800"/>
          <a:ext cx="4152900" cy="0"/>
        </a:xfrm>
        <a:prstGeom prst="line">
          <a:avLst/>
        </a:prstGeom>
        <a:noFill/>
        <a:ln w="9525">
          <a:noFill/>
          <a:round/>
          <a:headEnd/>
          <a:tailEnd/>
        </a:ln>
        <a:effectLst/>
      </xdr:spPr>
    </xdr:sp>
    <xdr:clientData/>
  </xdr:twoCellAnchor>
  <xdr:twoCellAnchor>
    <xdr:from>
      <xdr:col>0</xdr:col>
      <xdr:colOff>400050</xdr:colOff>
      <xdr:row>42</xdr:row>
      <xdr:rowOff>0</xdr:rowOff>
    </xdr:from>
    <xdr:to>
      <xdr:col>3</xdr:col>
      <xdr:colOff>0</xdr:colOff>
      <xdr:row>42</xdr:row>
      <xdr:rowOff>0</xdr:rowOff>
    </xdr:to>
    <xdr:sp macro="" textlink="">
      <xdr:nvSpPr>
        <xdr:cNvPr id="67316" name="Line 8"/>
        <xdr:cNvSpPr>
          <a:spLocks noChangeShapeType="1"/>
        </xdr:cNvSpPr>
      </xdr:nvSpPr>
      <xdr:spPr bwMode="auto">
        <a:xfrm>
          <a:off x="400050" y="7753350"/>
          <a:ext cx="4981575" cy="0"/>
        </a:xfrm>
        <a:prstGeom prst="line">
          <a:avLst/>
        </a:prstGeom>
        <a:noFill/>
        <a:ln w="9525">
          <a:noFill/>
          <a:round/>
          <a:headEnd/>
          <a:tailEnd/>
        </a:ln>
        <a:effectLst/>
      </xdr:spPr>
    </xdr:sp>
    <xdr:clientData/>
  </xdr:twoCellAnchor>
  <xdr:twoCellAnchor>
    <xdr:from>
      <xdr:col>0</xdr:col>
      <xdr:colOff>219075</xdr:colOff>
      <xdr:row>42</xdr:row>
      <xdr:rowOff>0</xdr:rowOff>
    </xdr:from>
    <xdr:to>
      <xdr:col>2</xdr:col>
      <xdr:colOff>1857375</xdr:colOff>
      <xdr:row>42</xdr:row>
      <xdr:rowOff>0</xdr:rowOff>
    </xdr:to>
    <xdr:sp macro="" textlink="">
      <xdr:nvSpPr>
        <xdr:cNvPr id="67317" name="Line 11"/>
        <xdr:cNvSpPr>
          <a:spLocks noChangeShapeType="1"/>
        </xdr:cNvSpPr>
      </xdr:nvSpPr>
      <xdr:spPr bwMode="auto">
        <a:xfrm>
          <a:off x="219075" y="7753350"/>
          <a:ext cx="5162550" cy="0"/>
        </a:xfrm>
        <a:prstGeom prst="line">
          <a:avLst/>
        </a:prstGeom>
        <a:noFill/>
        <a:ln w="9525">
          <a:noFill/>
          <a:round/>
          <a:headEnd/>
          <a:tailEnd/>
        </a:ln>
        <a:effectLst/>
      </xdr:spPr>
    </xdr:sp>
    <xdr:clientData/>
  </xdr:twoCellAnchor>
  <xdr:twoCellAnchor>
    <xdr:from>
      <xdr:col>0</xdr:col>
      <xdr:colOff>342900</xdr:colOff>
      <xdr:row>42</xdr:row>
      <xdr:rowOff>0</xdr:rowOff>
    </xdr:from>
    <xdr:to>
      <xdr:col>3</xdr:col>
      <xdr:colOff>0</xdr:colOff>
      <xdr:row>42</xdr:row>
      <xdr:rowOff>0</xdr:rowOff>
    </xdr:to>
    <xdr:sp macro="" textlink="">
      <xdr:nvSpPr>
        <xdr:cNvPr id="67318" name="Line 12"/>
        <xdr:cNvSpPr>
          <a:spLocks noChangeShapeType="1"/>
        </xdr:cNvSpPr>
      </xdr:nvSpPr>
      <xdr:spPr bwMode="auto">
        <a:xfrm>
          <a:off x="342900" y="7753350"/>
          <a:ext cx="5038725" cy="0"/>
        </a:xfrm>
        <a:prstGeom prst="line">
          <a:avLst/>
        </a:prstGeom>
        <a:noFill/>
        <a:ln w="9525">
          <a:noFill/>
          <a:round/>
          <a:headEnd/>
          <a:tailEnd/>
        </a:ln>
        <a:effectLst/>
      </xdr:spPr>
    </xdr:sp>
    <xdr:clientData/>
  </xdr:twoCellAnchor>
  <xdr:twoCellAnchor>
    <xdr:from>
      <xdr:col>0</xdr:col>
      <xdr:colOff>400050</xdr:colOff>
      <xdr:row>42</xdr:row>
      <xdr:rowOff>0</xdr:rowOff>
    </xdr:from>
    <xdr:to>
      <xdr:col>3</xdr:col>
      <xdr:colOff>0</xdr:colOff>
      <xdr:row>42</xdr:row>
      <xdr:rowOff>0</xdr:rowOff>
    </xdr:to>
    <xdr:sp macro="" textlink="">
      <xdr:nvSpPr>
        <xdr:cNvPr id="67319" name="Line 13"/>
        <xdr:cNvSpPr>
          <a:spLocks noChangeShapeType="1"/>
        </xdr:cNvSpPr>
      </xdr:nvSpPr>
      <xdr:spPr bwMode="auto">
        <a:xfrm>
          <a:off x="400050" y="7753350"/>
          <a:ext cx="4981575" cy="0"/>
        </a:xfrm>
        <a:prstGeom prst="line">
          <a:avLst/>
        </a:prstGeom>
        <a:noFill/>
        <a:ln w="9525">
          <a:noFill/>
          <a:round/>
          <a:headEnd/>
          <a:tailEnd/>
        </a:ln>
        <a:effectLst/>
      </xdr:spPr>
    </xdr:sp>
    <xdr:clientData/>
  </xdr:twoCellAnchor>
  <xdr:twoCellAnchor>
    <xdr:from>
      <xdr:col>0</xdr:col>
      <xdr:colOff>219075</xdr:colOff>
      <xdr:row>42</xdr:row>
      <xdr:rowOff>0</xdr:rowOff>
    </xdr:from>
    <xdr:to>
      <xdr:col>2</xdr:col>
      <xdr:colOff>1857375</xdr:colOff>
      <xdr:row>42</xdr:row>
      <xdr:rowOff>0</xdr:rowOff>
    </xdr:to>
    <xdr:sp macro="" textlink="">
      <xdr:nvSpPr>
        <xdr:cNvPr id="67320" name="Line 14"/>
        <xdr:cNvSpPr>
          <a:spLocks noChangeShapeType="1"/>
        </xdr:cNvSpPr>
      </xdr:nvSpPr>
      <xdr:spPr bwMode="auto">
        <a:xfrm>
          <a:off x="219075" y="7753350"/>
          <a:ext cx="5162550" cy="0"/>
        </a:xfrm>
        <a:prstGeom prst="line">
          <a:avLst/>
        </a:prstGeom>
        <a:noFill/>
        <a:ln w="9525">
          <a:noFill/>
          <a:round/>
          <a:headEnd/>
          <a:tailEnd/>
        </a:ln>
        <a:effectLst/>
      </xdr:spPr>
    </xdr:sp>
    <xdr:clientData/>
  </xdr:twoCellAnchor>
  <xdr:twoCellAnchor>
    <xdr:from>
      <xdr:col>0</xdr:col>
      <xdr:colOff>342900</xdr:colOff>
      <xdr:row>42</xdr:row>
      <xdr:rowOff>0</xdr:rowOff>
    </xdr:from>
    <xdr:to>
      <xdr:col>3</xdr:col>
      <xdr:colOff>9525</xdr:colOff>
      <xdr:row>42</xdr:row>
      <xdr:rowOff>0</xdr:rowOff>
    </xdr:to>
    <xdr:sp macro="" textlink="">
      <xdr:nvSpPr>
        <xdr:cNvPr id="67321" name="Line 15"/>
        <xdr:cNvSpPr>
          <a:spLocks noChangeShapeType="1"/>
        </xdr:cNvSpPr>
      </xdr:nvSpPr>
      <xdr:spPr bwMode="auto">
        <a:xfrm>
          <a:off x="342900" y="7753350"/>
          <a:ext cx="5048250" cy="0"/>
        </a:xfrm>
        <a:prstGeom prst="line">
          <a:avLst/>
        </a:prstGeom>
        <a:noFill/>
        <a:ln w="9525">
          <a:noFill/>
          <a:round/>
          <a:headEnd/>
          <a:tailEnd/>
        </a:ln>
        <a:effectLst/>
      </xdr:spPr>
    </xdr:sp>
    <xdr:clientData/>
  </xdr:twoCellAnchor>
  <xdr:twoCellAnchor>
    <xdr:from>
      <xdr:col>0</xdr:col>
      <xdr:colOff>400050</xdr:colOff>
      <xdr:row>42</xdr:row>
      <xdr:rowOff>0</xdr:rowOff>
    </xdr:from>
    <xdr:to>
      <xdr:col>3</xdr:col>
      <xdr:colOff>38100</xdr:colOff>
      <xdr:row>42</xdr:row>
      <xdr:rowOff>0</xdr:rowOff>
    </xdr:to>
    <xdr:sp macro="" textlink="">
      <xdr:nvSpPr>
        <xdr:cNvPr id="67322" name="Line 16"/>
        <xdr:cNvSpPr>
          <a:spLocks noChangeShapeType="1"/>
        </xdr:cNvSpPr>
      </xdr:nvSpPr>
      <xdr:spPr bwMode="auto">
        <a:xfrm>
          <a:off x="400050" y="7753350"/>
          <a:ext cx="5019675" cy="0"/>
        </a:xfrm>
        <a:prstGeom prst="line">
          <a:avLst/>
        </a:prstGeom>
        <a:noFill/>
        <a:ln w="9525">
          <a:noFill/>
          <a:round/>
          <a:headEnd/>
          <a:tailEnd/>
        </a:ln>
        <a:effectLst/>
      </xdr:spPr>
    </xdr:sp>
    <xdr:clientData/>
  </xdr:twoCellAnchor>
  <xdr:twoCellAnchor>
    <xdr:from>
      <xdr:col>2</xdr:col>
      <xdr:colOff>590550</xdr:colOff>
      <xdr:row>43</xdr:row>
      <xdr:rowOff>0</xdr:rowOff>
    </xdr:from>
    <xdr:to>
      <xdr:col>5</xdr:col>
      <xdr:colOff>723900</xdr:colOff>
      <xdr:row>43</xdr:row>
      <xdr:rowOff>0</xdr:rowOff>
    </xdr:to>
    <xdr:sp macro="" textlink="">
      <xdr:nvSpPr>
        <xdr:cNvPr id="67323" name="Line 20"/>
        <xdr:cNvSpPr>
          <a:spLocks noChangeShapeType="1"/>
        </xdr:cNvSpPr>
      </xdr:nvSpPr>
      <xdr:spPr bwMode="auto">
        <a:xfrm>
          <a:off x="4733925" y="7924800"/>
          <a:ext cx="4152900" cy="0"/>
        </a:xfrm>
        <a:prstGeom prst="line">
          <a:avLst/>
        </a:prstGeom>
        <a:noFill/>
        <a:ln w="9525">
          <a:noFill/>
          <a:round/>
          <a:headEnd/>
          <a:tailEnd/>
        </a:ln>
        <a:effectLst/>
      </xdr:spPr>
    </xdr:sp>
    <xdr:clientData/>
  </xdr:twoCellAnchor>
  <xdr:twoCellAnchor>
    <xdr:from>
      <xdr:col>2</xdr:col>
      <xdr:colOff>590550</xdr:colOff>
      <xdr:row>43</xdr:row>
      <xdr:rowOff>0</xdr:rowOff>
    </xdr:from>
    <xdr:to>
      <xdr:col>5</xdr:col>
      <xdr:colOff>723900</xdr:colOff>
      <xdr:row>43</xdr:row>
      <xdr:rowOff>0</xdr:rowOff>
    </xdr:to>
    <xdr:sp macro="" textlink="">
      <xdr:nvSpPr>
        <xdr:cNvPr id="67324" name="Line 21"/>
        <xdr:cNvSpPr>
          <a:spLocks noChangeShapeType="1"/>
        </xdr:cNvSpPr>
      </xdr:nvSpPr>
      <xdr:spPr bwMode="auto">
        <a:xfrm>
          <a:off x="4733925" y="7924800"/>
          <a:ext cx="4152900" cy="0"/>
        </a:xfrm>
        <a:prstGeom prst="line">
          <a:avLst/>
        </a:prstGeom>
        <a:noFill/>
        <a:ln w="9525">
          <a:noFill/>
          <a:round/>
          <a:headEnd/>
          <a:tailEnd/>
        </a:ln>
        <a:effectLst/>
      </xdr:spPr>
    </xdr:sp>
    <xdr:clientData/>
  </xdr:twoCellAnchor>
  <xdr:twoCellAnchor>
    <xdr:from>
      <xdr:col>6</xdr:col>
      <xdr:colOff>0</xdr:colOff>
      <xdr:row>46</xdr:row>
      <xdr:rowOff>123825</xdr:rowOff>
    </xdr:from>
    <xdr:to>
      <xdr:col>9</xdr:col>
      <xdr:colOff>723900</xdr:colOff>
      <xdr:row>46</xdr:row>
      <xdr:rowOff>123825</xdr:rowOff>
    </xdr:to>
    <xdr:sp macro="" textlink="">
      <xdr:nvSpPr>
        <xdr:cNvPr id="67325" name="Line 22"/>
        <xdr:cNvSpPr>
          <a:spLocks noChangeShapeType="1"/>
        </xdr:cNvSpPr>
      </xdr:nvSpPr>
      <xdr:spPr bwMode="auto">
        <a:xfrm>
          <a:off x="9344025" y="8534400"/>
          <a:ext cx="3981450" cy="0"/>
        </a:xfrm>
        <a:prstGeom prst="line">
          <a:avLst/>
        </a:prstGeom>
        <a:noFill/>
        <a:ln w="9525">
          <a:noFill/>
          <a:round/>
          <a:headEnd/>
          <a:tailEnd/>
        </a:ln>
        <a:effectLst/>
      </xdr:spPr>
    </xdr:sp>
    <xdr:clientData/>
  </xdr:twoCellAnchor>
  <xdr:twoCellAnchor>
    <xdr:from>
      <xdr:col>2</xdr:col>
      <xdr:colOff>590550</xdr:colOff>
      <xdr:row>46</xdr:row>
      <xdr:rowOff>123825</xdr:rowOff>
    </xdr:from>
    <xdr:to>
      <xdr:col>5</xdr:col>
      <xdr:colOff>723900</xdr:colOff>
      <xdr:row>46</xdr:row>
      <xdr:rowOff>123825</xdr:rowOff>
    </xdr:to>
    <xdr:sp macro="" textlink="">
      <xdr:nvSpPr>
        <xdr:cNvPr id="67326" name="Line 44"/>
        <xdr:cNvSpPr>
          <a:spLocks noChangeShapeType="1"/>
        </xdr:cNvSpPr>
      </xdr:nvSpPr>
      <xdr:spPr bwMode="auto">
        <a:xfrm>
          <a:off x="4733925" y="8534400"/>
          <a:ext cx="4152900"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57150</xdr:colOff>
          <xdr:row>8</xdr:row>
          <xdr:rowOff>47625</xdr:rowOff>
        </xdr:to>
        <xdr:sp macro="" textlink="">
          <xdr:nvSpPr>
            <xdr:cNvPr id="66585" name="Option Button 25" hidden="1">
              <a:extLst>
                <a:ext uri="{63B3BB69-23CF-44E3-9099-C40C66FF867C}">
                  <a14:compatExt spid="_x0000_s66585"/>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4</xdr:col>
          <xdr:colOff>781050</xdr:colOff>
          <xdr:row>8</xdr:row>
          <xdr:rowOff>123825</xdr:rowOff>
        </xdr:to>
        <xdr:sp macro="" textlink="">
          <xdr:nvSpPr>
            <xdr:cNvPr id="66586" name="Option Button 26" hidden="1">
              <a:extLst>
                <a:ext uri="{63B3BB69-23CF-44E3-9099-C40C66FF867C}">
                  <a14:compatExt spid="_x0000_s66586"/>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57150</xdr:colOff>
          <xdr:row>8</xdr:row>
          <xdr:rowOff>47625</xdr:rowOff>
        </xdr:to>
        <xdr:sp macro="" textlink="">
          <xdr:nvSpPr>
            <xdr:cNvPr id="66870" name="Option Button 310" hidden="1">
              <a:extLst>
                <a:ext uri="{63B3BB69-23CF-44E3-9099-C40C66FF867C}">
                  <a14:compatExt spid="_x0000_s6687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0</xdr:col>
      <xdr:colOff>219075</xdr:colOff>
      <xdr:row>42</xdr:row>
      <xdr:rowOff>0</xdr:rowOff>
    </xdr:from>
    <xdr:to>
      <xdr:col>2</xdr:col>
      <xdr:colOff>1857375</xdr:colOff>
      <xdr:row>42</xdr:row>
      <xdr:rowOff>0</xdr:rowOff>
    </xdr:to>
    <xdr:sp macro="" textlink="">
      <xdr:nvSpPr>
        <xdr:cNvPr id="68052" name="Line 5"/>
        <xdr:cNvSpPr>
          <a:spLocks noChangeShapeType="1"/>
        </xdr:cNvSpPr>
      </xdr:nvSpPr>
      <xdr:spPr bwMode="auto">
        <a:xfrm>
          <a:off x="219075" y="7810500"/>
          <a:ext cx="5162550" cy="0"/>
        </a:xfrm>
        <a:prstGeom prst="line">
          <a:avLst/>
        </a:prstGeom>
        <a:noFill/>
        <a:ln w="9525">
          <a:noFill/>
          <a:round/>
          <a:headEnd/>
          <a:tailEnd/>
        </a:ln>
        <a:effectLst/>
      </xdr:spPr>
    </xdr:sp>
    <xdr:clientData/>
  </xdr:twoCellAnchor>
  <xdr:twoCellAnchor>
    <xdr:from>
      <xdr:col>0</xdr:col>
      <xdr:colOff>342900</xdr:colOff>
      <xdr:row>42</xdr:row>
      <xdr:rowOff>0</xdr:rowOff>
    </xdr:from>
    <xdr:to>
      <xdr:col>3</xdr:col>
      <xdr:colOff>0</xdr:colOff>
      <xdr:row>42</xdr:row>
      <xdr:rowOff>0</xdr:rowOff>
    </xdr:to>
    <xdr:sp macro="" textlink="">
      <xdr:nvSpPr>
        <xdr:cNvPr id="68053" name="Line 6"/>
        <xdr:cNvSpPr>
          <a:spLocks noChangeShapeType="1"/>
        </xdr:cNvSpPr>
      </xdr:nvSpPr>
      <xdr:spPr bwMode="auto">
        <a:xfrm>
          <a:off x="342900" y="7810500"/>
          <a:ext cx="5038725" cy="0"/>
        </a:xfrm>
        <a:prstGeom prst="line">
          <a:avLst/>
        </a:prstGeom>
        <a:noFill/>
        <a:ln w="9525">
          <a:noFill/>
          <a:round/>
          <a:headEnd/>
          <a:tailEnd/>
        </a:ln>
        <a:effectLst/>
      </xdr:spPr>
    </xdr:sp>
    <xdr:clientData/>
  </xdr:twoCellAnchor>
  <xdr:twoCellAnchor>
    <xdr:from>
      <xdr:col>2</xdr:col>
      <xdr:colOff>590550</xdr:colOff>
      <xdr:row>43</xdr:row>
      <xdr:rowOff>0</xdr:rowOff>
    </xdr:from>
    <xdr:to>
      <xdr:col>5</xdr:col>
      <xdr:colOff>723900</xdr:colOff>
      <xdr:row>43</xdr:row>
      <xdr:rowOff>0</xdr:rowOff>
    </xdr:to>
    <xdr:sp macro="" textlink="">
      <xdr:nvSpPr>
        <xdr:cNvPr id="68054" name="Line 7"/>
        <xdr:cNvSpPr>
          <a:spLocks noChangeShapeType="1"/>
        </xdr:cNvSpPr>
      </xdr:nvSpPr>
      <xdr:spPr bwMode="auto">
        <a:xfrm>
          <a:off x="4733925" y="7981950"/>
          <a:ext cx="4048125" cy="0"/>
        </a:xfrm>
        <a:prstGeom prst="line">
          <a:avLst/>
        </a:prstGeom>
        <a:noFill/>
        <a:ln w="9525">
          <a:noFill/>
          <a:round/>
          <a:headEnd/>
          <a:tailEnd/>
        </a:ln>
        <a:effectLst/>
      </xdr:spPr>
    </xdr:sp>
    <xdr:clientData/>
  </xdr:twoCellAnchor>
  <xdr:twoCellAnchor>
    <xdr:from>
      <xdr:col>0</xdr:col>
      <xdr:colOff>400050</xdr:colOff>
      <xdr:row>42</xdr:row>
      <xdr:rowOff>0</xdr:rowOff>
    </xdr:from>
    <xdr:to>
      <xdr:col>3</xdr:col>
      <xdr:colOff>0</xdr:colOff>
      <xdr:row>42</xdr:row>
      <xdr:rowOff>0</xdr:rowOff>
    </xdr:to>
    <xdr:sp macro="" textlink="">
      <xdr:nvSpPr>
        <xdr:cNvPr id="68055" name="Line 8"/>
        <xdr:cNvSpPr>
          <a:spLocks noChangeShapeType="1"/>
        </xdr:cNvSpPr>
      </xdr:nvSpPr>
      <xdr:spPr bwMode="auto">
        <a:xfrm>
          <a:off x="400050" y="7810500"/>
          <a:ext cx="4981575" cy="0"/>
        </a:xfrm>
        <a:prstGeom prst="line">
          <a:avLst/>
        </a:prstGeom>
        <a:noFill/>
        <a:ln w="9525">
          <a:noFill/>
          <a:round/>
          <a:headEnd/>
          <a:tailEnd/>
        </a:ln>
        <a:effectLst/>
      </xdr:spPr>
    </xdr:sp>
    <xdr:clientData/>
  </xdr:twoCellAnchor>
  <xdr:twoCellAnchor>
    <xdr:from>
      <xdr:col>0</xdr:col>
      <xdr:colOff>219075</xdr:colOff>
      <xdr:row>42</xdr:row>
      <xdr:rowOff>0</xdr:rowOff>
    </xdr:from>
    <xdr:to>
      <xdr:col>2</xdr:col>
      <xdr:colOff>1857375</xdr:colOff>
      <xdr:row>42</xdr:row>
      <xdr:rowOff>0</xdr:rowOff>
    </xdr:to>
    <xdr:sp macro="" textlink="">
      <xdr:nvSpPr>
        <xdr:cNvPr id="68056" name="Line 11"/>
        <xdr:cNvSpPr>
          <a:spLocks noChangeShapeType="1"/>
        </xdr:cNvSpPr>
      </xdr:nvSpPr>
      <xdr:spPr bwMode="auto">
        <a:xfrm>
          <a:off x="219075" y="7810500"/>
          <a:ext cx="5162550" cy="0"/>
        </a:xfrm>
        <a:prstGeom prst="line">
          <a:avLst/>
        </a:prstGeom>
        <a:noFill/>
        <a:ln w="9525">
          <a:noFill/>
          <a:round/>
          <a:headEnd/>
          <a:tailEnd/>
        </a:ln>
        <a:effectLst/>
      </xdr:spPr>
    </xdr:sp>
    <xdr:clientData/>
  </xdr:twoCellAnchor>
  <xdr:twoCellAnchor>
    <xdr:from>
      <xdr:col>0</xdr:col>
      <xdr:colOff>342900</xdr:colOff>
      <xdr:row>42</xdr:row>
      <xdr:rowOff>0</xdr:rowOff>
    </xdr:from>
    <xdr:to>
      <xdr:col>3</xdr:col>
      <xdr:colOff>0</xdr:colOff>
      <xdr:row>42</xdr:row>
      <xdr:rowOff>0</xdr:rowOff>
    </xdr:to>
    <xdr:sp macro="" textlink="">
      <xdr:nvSpPr>
        <xdr:cNvPr id="68057" name="Line 12"/>
        <xdr:cNvSpPr>
          <a:spLocks noChangeShapeType="1"/>
        </xdr:cNvSpPr>
      </xdr:nvSpPr>
      <xdr:spPr bwMode="auto">
        <a:xfrm>
          <a:off x="342900" y="7810500"/>
          <a:ext cx="5038725" cy="0"/>
        </a:xfrm>
        <a:prstGeom prst="line">
          <a:avLst/>
        </a:prstGeom>
        <a:noFill/>
        <a:ln w="9525">
          <a:noFill/>
          <a:round/>
          <a:headEnd/>
          <a:tailEnd/>
        </a:ln>
        <a:effectLst/>
      </xdr:spPr>
    </xdr:sp>
    <xdr:clientData/>
  </xdr:twoCellAnchor>
  <xdr:twoCellAnchor>
    <xdr:from>
      <xdr:col>0</xdr:col>
      <xdr:colOff>400050</xdr:colOff>
      <xdr:row>42</xdr:row>
      <xdr:rowOff>0</xdr:rowOff>
    </xdr:from>
    <xdr:to>
      <xdr:col>3</xdr:col>
      <xdr:colOff>0</xdr:colOff>
      <xdr:row>42</xdr:row>
      <xdr:rowOff>0</xdr:rowOff>
    </xdr:to>
    <xdr:sp macro="" textlink="">
      <xdr:nvSpPr>
        <xdr:cNvPr id="68058" name="Line 13"/>
        <xdr:cNvSpPr>
          <a:spLocks noChangeShapeType="1"/>
        </xdr:cNvSpPr>
      </xdr:nvSpPr>
      <xdr:spPr bwMode="auto">
        <a:xfrm>
          <a:off x="400050" y="7810500"/>
          <a:ext cx="4981575" cy="0"/>
        </a:xfrm>
        <a:prstGeom prst="line">
          <a:avLst/>
        </a:prstGeom>
        <a:noFill/>
        <a:ln w="9525">
          <a:noFill/>
          <a:round/>
          <a:headEnd/>
          <a:tailEnd/>
        </a:ln>
        <a:effectLst/>
      </xdr:spPr>
    </xdr:sp>
    <xdr:clientData/>
  </xdr:twoCellAnchor>
  <xdr:twoCellAnchor>
    <xdr:from>
      <xdr:col>0</xdr:col>
      <xdr:colOff>219075</xdr:colOff>
      <xdr:row>42</xdr:row>
      <xdr:rowOff>0</xdr:rowOff>
    </xdr:from>
    <xdr:to>
      <xdr:col>2</xdr:col>
      <xdr:colOff>1857375</xdr:colOff>
      <xdr:row>42</xdr:row>
      <xdr:rowOff>0</xdr:rowOff>
    </xdr:to>
    <xdr:sp macro="" textlink="">
      <xdr:nvSpPr>
        <xdr:cNvPr id="68059" name="Line 14"/>
        <xdr:cNvSpPr>
          <a:spLocks noChangeShapeType="1"/>
        </xdr:cNvSpPr>
      </xdr:nvSpPr>
      <xdr:spPr bwMode="auto">
        <a:xfrm>
          <a:off x="219075" y="7810500"/>
          <a:ext cx="5162550" cy="0"/>
        </a:xfrm>
        <a:prstGeom prst="line">
          <a:avLst/>
        </a:prstGeom>
        <a:noFill/>
        <a:ln w="9525">
          <a:noFill/>
          <a:round/>
          <a:headEnd/>
          <a:tailEnd/>
        </a:ln>
        <a:effectLst/>
      </xdr:spPr>
    </xdr:sp>
    <xdr:clientData/>
  </xdr:twoCellAnchor>
  <xdr:twoCellAnchor>
    <xdr:from>
      <xdr:col>0</xdr:col>
      <xdr:colOff>342900</xdr:colOff>
      <xdr:row>42</xdr:row>
      <xdr:rowOff>0</xdr:rowOff>
    </xdr:from>
    <xdr:to>
      <xdr:col>3</xdr:col>
      <xdr:colOff>9525</xdr:colOff>
      <xdr:row>42</xdr:row>
      <xdr:rowOff>0</xdr:rowOff>
    </xdr:to>
    <xdr:sp macro="" textlink="">
      <xdr:nvSpPr>
        <xdr:cNvPr id="68060" name="Line 15"/>
        <xdr:cNvSpPr>
          <a:spLocks noChangeShapeType="1"/>
        </xdr:cNvSpPr>
      </xdr:nvSpPr>
      <xdr:spPr bwMode="auto">
        <a:xfrm>
          <a:off x="342900" y="7810500"/>
          <a:ext cx="5048250" cy="0"/>
        </a:xfrm>
        <a:prstGeom prst="line">
          <a:avLst/>
        </a:prstGeom>
        <a:noFill/>
        <a:ln w="9525">
          <a:noFill/>
          <a:round/>
          <a:headEnd/>
          <a:tailEnd/>
        </a:ln>
        <a:effectLst/>
      </xdr:spPr>
    </xdr:sp>
    <xdr:clientData/>
  </xdr:twoCellAnchor>
  <xdr:twoCellAnchor>
    <xdr:from>
      <xdr:col>0</xdr:col>
      <xdr:colOff>400050</xdr:colOff>
      <xdr:row>42</xdr:row>
      <xdr:rowOff>0</xdr:rowOff>
    </xdr:from>
    <xdr:to>
      <xdr:col>3</xdr:col>
      <xdr:colOff>38100</xdr:colOff>
      <xdr:row>42</xdr:row>
      <xdr:rowOff>0</xdr:rowOff>
    </xdr:to>
    <xdr:sp macro="" textlink="">
      <xdr:nvSpPr>
        <xdr:cNvPr id="68061" name="Line 16"/>
        <xdr:cNvSpPr>
          <a:spLocks noChangeShapeType="1"/>
        </xdr:cNvSpPr>
      </xdr:nvSpPr>
      <xdr:spPr bwMode="auto">
        <a:xfrm>
          <a:off x="400050" y="7810500"/>
          <a:ext cx="5019675" cy="0"/>
        </a:xfrm>
        <a:prstGeom prst="line">
          <a:avLst/>
        </a:prstGeom>
        <a:noFill/>
        <a:ln w="9525">
          <a:noFill/>
          <a:round/>
          <a:headEnd/>
          <a:tailEnd/>
        </a:ln>
        <a:effectLst/>
      </xdr:spPr>
    </xdr:sp>
    <xdr:clientData/>
  </xdr:twoCellAnchor>
  <xdr:twoCellAnchor>
    <xdr:from>
      <xdr:col>2</xdr:col>
      <xdr:colOff>590550</xdr:colOff>
      <xdr:row>43</xdr:row>
      <xdr:rowOff>0</xdr:rowOff>
    </xdr:from>
    <xdr:to>
      <xdr:col>5</xdr:col>
      <xdr:colOff>723900</xdr:colOff>
      <xdr:row>43</xdr:row>
      <xdr:rowOff>0</xdr:rowOff>
    </xdr:to>
    <xdr:sp macro="" textlink="">
      <xdr:nvSpPr>
        <xdr:cNvPr id="68062" name="Line 20"/>
        <xdr:cNvSpPr>
          <a:spLocks noChangeShapeType="1"/>
        </xdr:cNvSpPr>
      </xdr:nvSpPr>
      <xdr:spPr bwMode="auto">
        <a:xfrm>
          <a:off x="4733925" y="7981950"/>
          <a:ext cx="4048125" cy="0"/>
        </a:xfrm>
        <a:prstGeom prst="line">
          <a:avLst/>
        </a:prstGeom>
        <a:noFill/>
        <a:ln w="9525">
          <a:noFill/>
          <a:round/>
          <a:headEnd/>
          <a:tailEnd/>
        </a:ln>
        <a:effectLst/>
      </xdr:spPr>
    </xdr:sp>
    <xdr:clientData/>
  </xdr:twoCellAnchor>
  <xdr:twoCellAnchor>
    <xdr:from>
      <xdr:col>6</xdr:col>
      <xdr:colOff>0</xdr:colOff>
      <xdr:row>46</xdr:row>
      <xdr:rowOff>123825</xdr:rowOff>
    </xdr:from>
    <xdr:to>
      <xdr:col>9</xdr:col>
      <xdr:colOff>723900</xdr:colOff>
      <xdr:row>46</xdr:row>
      <xdr:rowOff>123825</xdr:rowOff>
    </xdr:to>
    <xdr:sp macro="" textlink="">
      <xdr:nvSpPr>
        <xdr:cNvPr id="68063" name="Line 21"/>
        <xdr:cNvSpPr>
          <a:spLocks noChangeShapeType="1"/>
        </xdr:cNvSpPr>
      </xdr:nvSpPr>
      <xdr:spPr bwMode="auto">
        <a:xfrm>
          <a:off x="8782050" y="8591550"/>
          <a:ext cx="3867150" cy="0"/>
        </a:xfrm>
        <a:prstGeom prst="line">
          <a:avLst/>
        </a:prstGeom>
        <a:noFill/>
        <a:ln w="9525">
          <a:noFill/>
          <a:round/>
          <a:headEnd/>
          <a:tailEnd/>
        </a:ln>
        <a:effectLst/>
      </xdr:spPr>
    </xdr:sp>
    <xdr:clientData/>
  </xdr:twoCellAnchor>
  <xdr:twoCellAnchor>
    <xdr:from>
      <xdr:col>2</xdr:col>
      <xdr:colOff>590550</xdr:colOff>
      <xdr:row>46</xdr:row>
      <xdr:rowOff>123825</xdr:rowOff>
    </xdr:from>
    <xdr:to>
      <xdr:col>5</xdr:col>
      <xdr:colOff>723900</xdr:colOff>
      <xdr:row>46</xdr:row>
      <xdr:rowOff>123825</xdr:rowOff>
    </xdr:to>
    <xdr:sp macro="" textlink="">
      <xdr:nvSpPr>
        <xdr:cNvPr id="68064" name="Line 40"/>
        <xdr:cNvSpPr>
          <a:spLocks noChangeShapeType="1"/>
        </xdr:cNvSpPr>
      </xdr:nvSpPr>
      <xdr:spPr bwMode="auto">
        <a:xfrm>
          <a:off x="4733925" y="8591550"/>
          <a:ext cx="404812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57150</xdr:colOff>
          <xdr:row>8</xdr:row>
          <xdr:rowOff>47625</xdr:rowOff>
        </xdr:to>
        <xdr:sp macro="" textlink="">
          <xdr:nvSpPr>
            <xdr:cNvPr id="67608" name="Option Button 24" hidden="1">
              <a:extLst>
                <a:ext uri="{63B3BB69-23CF-44E3-9099-C40C66FF867C}">
                  <a14:compatExt spid="_x0000_s67608"/>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171450</xdr:colOff>
          <xdr:row>6</xdr:row>
          <xdr:rowOff>66675</xdr:rowOff>
        </xdr:from>
        <xdr:to>
          <xdr:col>4</xdr:col>
          <xdr:colOff>361950</xdr:colOff>
          <xdr:row>8</xdr:row>
          <xdr:rowOff>123825</xdr:rowOff>
        </xdr:to>
        <xdr:sp macro="" textlink="">
          <xdr:nvSpPr>
            <xdr:cNvPr id="67609" name="Option Button 25" hidden="1">
              <a:extLst>
                <a:ext uri="{63B3BB69-23CF-44E3-9099-C40C66FF867C}">
                  <a14:compatExt spid="_x0000_s67609"/>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57150</xdr:colOff>
          <xdr:row>8</xdr:row>
          <xdr:rowOff>47625</xdr:rowOff>
        </xdr:to>
        <xdr:sp macro="" textlink="">
          <xdr:nvSpPr>
            <xdr:cNvPr id="67636" name="Option Button 52" hidden="1">
              <a:extLst>
                <a:ext uri="{63B3BB69-23CF-44E3-9099-C40C66FF867C}">
                  <a14:compatExt spid="_x0000_s67636"/>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0</xdr:col>
      <xdr:colOff>219075</xdr:colOff>
      <xdr:row>24</xdr:row>
      <xdr:rowOff>0</xdr:rowOff>
    </xdr:from>
    <xdr:to>
      <xdr:col>2</xdr:col>
      <xdr:colOff>1857375</xdr:colOff>
      <xdr:row>24</xdr:row>
      <xdr:rowOff>0</xdr:rowOff>
    </xdr:to>
    <xdr:sp macro="" textlink="">
      <xdr:nvSpPr>
        <xdr:cNvPr id="69075" name="Line 5"/>
        <xdr:cNvSpPr>
          <a:spLocks noChangeShapeType="1"/>
        </xdr:cNvSpPr>
      </xdr:nvSpPr>
      <xdr:spPr bwMode="auto">
        <a:xfrm>
          <a:off x="219075" y="7753350"/>
          <a:ext cx="5162550" cy="0"/>
        </a:xfrm>
        <a:prstGeom prst="line">
          <a:avLst/>
        </a:prstGeom>
        <a:noFill/>
        <a:ln w="9525">
          <a:noFill/>
          <a:round/>
          <a:headEnd/>
          <a:tailEnd/>
        </a:ln>
        <a:effectLst/>
      </xdr:spPr>
    </xdr:sp>
    <xdr:clientData/>
  </xdr:twoCellAnchor>
  <xdr:twoCellAnchor>
    <xdr:from>
      <xdr:col>0</xdr:col>
      <xdr:colOff>342900</xdr:colOff>
      <xdr:row>24</xdr:row>
      <xdr:rowOff>0</xdr:rowOff>
    </xdr:from>
    <xdr:to>
      <xdr:col>3</xdr:col>
      <xdr:colOff>0</xdr:colOff>
      <xdr:row>24</xdr:row>
      <xdr:rowOff>0</xdr:rowOff>
    </xdr:to>
    <xdr:sp macro="" textlink="">
      <xdr:nvSpPr>
        <xdr:cNvPr id="69076" name="Line 6"/>
        <xdr:cNvSpPr>
          <a:spLocks noChangeShapeType="1"/>
        </xdr:cNvSpPr>
      </xdr:nvSpPr>
      <xdr:spPr bwMode="auto">
        <a:xfrm>
          <a:off x="342900" y="7753350"/>
          <a:ext cx="5038725" cy="0"/>
        </a:xfrm>
        <a:prstGeom prst="line">
          <a:avLst/>
        </a:prstGeom>
        <a:noFill/>
        <a:ln w="9525">
          <a:noFill/>
          <a:round/>
          <a:headEnd/>
          <a:tailEnd/>
        </a:ln>
        <a:effectLst/>
      </xdr:spPr>
    </xdr:sp>
    <xdr:clientData/>
  </xdr:twoCellAnchor>
  <xdr:twoCellAnchor>
    <xdr:from>
      <xdr:col>0</xdr:col>
      <xdr:colOff>400050</xdr:colOff>
      <xdr:row>24</xdr:row>
      <xdr:rowOff>0</xdr:rowOff>
    </xdr:from>
    <xdr:to>
      <xdr:col>3</xdr:col>
      <xdr:colOff>0</xdr:colOff>
      <xdr:row>24</xdr:row>
      <xdr:rowOff>0</xdr:rowOff>
    </xdr:to>
    <xdr:sp macro="" textlink="">
      <xdr:nvSpPr>
        <xdr:cNvPr id="69078" name="Line 8"/>
        <xdr:cNvSpPr>
          <a:spLocks noChangeShapeType="1"/>
        </xdr:cNvSpPr>
      </xdr:nvSpPr>
      <xdr:spPr bwMode="auto">
        <a:xfrm>
          <a:off x="400050" y="7753350"/>
          <a:ext cx="4981575" cy="0"/>
        </a:xfrm>
        <a:prstGeom prst="line">
          <a:avLst/>
        </a:prstGeom>
        <a:noFill/>
        <a:ln w="9525">
          <a:noFill/>
          <a:round/>
          <a:headEnd/>
          <a:tailEnd/>
        </a:ln>
        <a:effectLst/>
      </xdr:spPr>
    </xdr:sp>
    <xdr:clientData/>
  </xdr:twoCellAnchor>
  <xdr:twoCellAnchor>
    <xdr:from>
      <xdr:col>0</xdr:col>
      <xdr:colOff>219075</xdr:colOff>
      <xdr:row>24</xdr:row>
      <xdr:rowOff>0</xdr:rowOff>
    </xdr:from>
    <xdr:to>
      <xdr:col>2</xdr:col>
      <xdr:colOff>1857375</xdr:colOff>
      <xdr:row>24</xdr:row>
      <xdr:rowOff>0</xdr:rowOff>
    </xdr:to>
    <xdr:sp macro="" textlink="">
      <xdr:nvSpPr>
        <xdr:cNvPr id="69079" name="Line 11"/>
        <xdr:cNvSpPr>
          <a:spLocks noChangeShapeType="1"/>
        </xdr:cNvSpPr>
      </xdr:nvSpPr>
      <xdr:spPr bwMode="auto">
        <a:xfrm>
          <a:off x="219075" y="7753350"/>
          <a:ext cx="5162550" cy="0"/>
        </a:xfrm>
        <a:prstGeom prst="line">
          <a:avLst/>
        </a:prstGeom>
        <a:noFill/>
        <a:ln w="9525">
          <a:noFill/>
          <a:round/>
          <a:headEnd/>
          <a:tailEnd/>
        </a:ln>
        <a:effectLst/>
      </xdr:spPr>
    </xdr:sp>
    <xdr:clientData/>
  </xdr:twoCellAnchor>
  <xdr:twoCellAnchor>
    <xdr:from>
      <xdr:col>0</xdr:col>
      <xdr:colOff>342900</xdr:colOff>
      <xdr:row>24</xdr:row>
      <xdr:rowOff>0</xdr:rowOff>
    </xdr:from>
    <xdr:to>
      <xdr:col>3</xdr:col>
      <xdr:colOff>0</xdr:colOff>
      <xdr:row>24</xdr:row>
      <xdr:rowOff>0</xdr:rowOff>
    </xdr:to>
    <xdr:sp macro="" textlink="">
      <xdr:nvSpPr>
        <xdr:cNvPr id="69080" name="Line 12"/>
        <xdr:cNvSpPr>
          <a:spLocks noChangeShapeType="1"/>
        </xdr:cNvSpPr>
      </xdr:nvSpPr>
      <xdr:spPr bwMode="auto">
        <a:xfrm>
          <a:off x="342900" y="7753350"/>
          <a:ext cx="5038725" cy="0"/>
        </a:xfrm>
        <a:prstGeom prst="line">
          <a:avLst/>
        </a:prstGeom>
        <a:noFill/>
        <a:ln w="9525">
          <a:noFill/>
          <a:round/>
          <a:headEnd/>
          <a:tailEnd/>
        </a:ln>
        <a:effectLst/>
      </xdr:spPr>
    </xdr:sp>
    <xdr:clientData/>
  </xdr:twoCellAnchor>
  <xdr:twoCellAnchor>
    <xdr:from>
      <xdr:col>0</xdr:col>
      <xdr:colOff>400050</xdr:colOff>
      <xdr:row>24</xdr:row>
      <xdr:rowOff>0</xdr:rowOff>
    </xdr:from>
    <xdr:to>
      <xdr:col>3</xdr:col>
      <xdr:colOff>0</xdr:colOff>
      <xdr:row>24</xdr:row>
      <xdr:rowOff>0</xdr:rowOff>
    </xdr:to>
    <xdr:sp macro="" textlink="">
      <xdr:nvSpPr>
        <xdr:cNvPr id="69081" name="Line 13"/>
        <xdr:cNvSpPr>
          <a:spLocks noChangeShapeType="1"/>
        </xdr:cNvSpPr>
      </xdr:nvSpPr>
      <xdr:spPr bwMode="auto">
        <a:xfrm>
          <a:off x="400050" y="7753350"/>
          <a:ext cx="4981575" cy="0"/>
        </a:xfrm>
        <a:prstGeom prst="line">
          <a:avLst/>
        </a:prstGeom>
        <a:noFill/>
        <a:ln w="9525">
          <a:noFill/>
          <a:round/>
          <a:headEnd/>
          <a:tailEnd/>
        </a:ln>
        <a:effectLst/>
      </xdr:spPr>
    </xdr:sp>
    <xdr:clientData/>
  </xdr:twoCellAnchor>
  <xdr:twoCellAnchor>
    <xdr:from>
      <xdr:col>0</xdr:col>
      <xdr:colOff>219075</xdr:colOff>
      <xdr:row>24</xdr:row>
      <xdr:rowOff>0</xdr:rowOff>
    </xdr:from>
    <xdr:to>
      <xdr:col>2</xdr:col>
      <xdr:colOff>1857375</xdr:colOff>
      <xdr:row>24</xdr:row>
      <xdr:rowOff>0</xdr:rowOff>
    </xdr:to>
    <xdr:sp macro="" textlink="">
      <xdr:nvSpPr>
        <xdr:cNvPr id="69082" name="Line 14"/>
        <xdr:cNvSpPr>
          <a:spLocks noChangeShapeType="1"/>
        </xdr:cNvSpPr>
      </xdr:nvSpPr>
      <xdr:spPr bwMode="auto">
        <a:xfrm>
          <a:off x="219075" y="7753350"/>
          <a:ext cx="5162550" cy="0"/>
        </a:xfrm>
        <a:prstGeom prst="line">
          <a:avLst/>
        </a:prstGeom>
        <a:noFill/>
        <a:ln w="9525">
          <a:noFill/>
          <a:round/>
          <a:headEnd/>
          <a:tailEnd/>
        </a:ln>
        <a:effectLst/>
      </xdr:spPr>
    </xdr:sp>
    <xdr:clientData/>
  </xdr:twoCellAnchor>
  <xdr:twoCellAnchor>
    <xdr:from>
      <xdr:col>0</xdr:col>
      <xdr:colOff>342900</xdr:colOff>
      <xdr:row>24</xdr:row>
      <xdr:rowOff>0</xdr:rowOff>
    </xdr:from>
    <xdr:to>
      <xdr:col>3</xdr:col>
      <xdr:colOff>9525</xdr:colOff>
      <xdr:row>24</xdr:row>
      <xdr:rowOff>0</xdr:rowOff>
    </xdr:to>
    <xdr:sp macro="" textlink="">
      <xdr:nvSpPr>
        <xdr:cNvPr id="69083" name="Line 15"/>
        <xdr:cNvSpPr>
          <a:spLocks noChangeShapeType="1"/>
        </xdr:cNvSpPr>
      </xdr:nvSpPr>
      <xdr:spPr bwMode="auto">
        <a:xfrm>
          <a:off x="342900" y="7753350"/>
          <a:ext cx="5048250" cy="0"/>
        </a:xfrm>
        <a:prstGeom prst="line">
          <a:avLst/>
        </a:prstGeom>
        <a:noFill/>
        <a:ln w="9525">
          <a:noFill/>
          <a:round/>
          <a:headEnd/>
          <a:tailEnd/>
        </a:ln>
        <a:effectLst/>
      </xdr:spPr>
    </xdr:sp>
    <xdr:clientData/>
  </xdr:twoCellAnchor>
  <xdr:twoCellAnchor>
    <xdr:from>
      <xdr:col>0</xdr:col>
      <xdr:colOff>400050</xdr:colOff>
      <xdr:row>24</xdr:row>
      <xdr:rowOff>0</xdr:rowOff>
    </xdr:from>
    <xdr:to>
      <xdr:col>3</xdr:col>
      <xdr:colOff>38100</xdr:colOff>
      <xdr:row>24</xdr:row>
      <xdr:rowOff>0</xdr:rowOff>
    </xdr:to>
    <xdr:sp macro="" textlink="">
      <xdr:nvSpPr>
        <xdr:cNvPr id="69084" name="Line 16"/>
        <xdr:cNvSpPr>
          <a:spLocks noChangeShapeType="1"/>
        </xdr:cNvSpPr>
      </xdr:nvSpPr>
      <xdr:spPr bwMode="auto">
        <a:xfrm>
          <a:off x="400050" y="7753350"/>
          <a:ext cx="5019675" cy="0"/>
        </a:xfrm>
        <a:prstGeom prst="line">
          <a:avLst/>
        </a:prstGeom>
        <a:noFill/>
        <a:ln w="9525">
          <a:noFill/>
          <a:round/>
          <a:headEnd/>
          <a:tailEnd/>
        </a:ln>
        <a:effectLst/>
      </xdr:spPr>
    </xdr:sp>
    <xdr:clientData/>
  </xdr:twoCellAnchor>
  <xdr:twoCellAnchor>
    <xdr:from>
      <xdr:col>2</xdr:col>
      <xdr:colOff>590550</xdr:colOff>
      <xdr:row>24</xdr:row>
      <xdr:rowOff>0</xdr:rowOff>
    </xdr:from>
    <xdr:to>
      <xdr:col>5</xdr:col>
      <xdr:colOff>723900</xdr:colOff>
      <xdr:row>24</xdr:row>
      <xdr:rowOff>0</xdr:rowOff>
    </xdr:to>
    <xdr:sp macro="" textlink="">
      <xdr:nvSpPr>
        <xdr:cNvPr id="69085" name="Line 21"/>
        <xdr:cNvSpPr>
          <a:spLocks noChangeShapeType="1"/>
        </xdr:cNvSpPr>
      </xdr:nvSpPr>
      <xdr:spPr bwMode="auto">
        <a:xfrm>
          <a:off x="4733925" y="7924800"/>
          <a:ext cx="404812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180975</xdr:rowOff>
        </xdr:to>
        <xdr:sp macro="" textlink="">
          <xdr:nvSpPr>
            <xdr:cNvPr id="68633" name="Option Button 25" hidden="1">
              <a:extLst>
                <a:ext uri="{63B3BB69-23CF-44E3-9099-C40C66FF867C}">
                  <a14:compatExt spid="_x0000_s6863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4</xdr:col>
          <xdr:colOff>781050</xdr:colOff>
          <xdr:row>8</xdr:row>
          <xdr:rowOff>123825</xdr:rowOff>
        </xdr:to>
        <xdr:sp macro="" textlink="">
          <xdr:nvSpPr>
            <xdr:cNvPr id="68634" name="Option Button 26" hidden="1">
              <a:extLst>
                <a:ext uri="{63B3BB69-23CF-44E3-9099-C40C66FF867C}">
                  <a14:compatExt spid="_x0000_s68634"/>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180975</xdr:rowOff>
        </xdr:to>
        <xdr:sp macro="" textlink="">
          <xdr:nvSpPr>
            <xdr:cNvPr id="68662" name="Option Button 54" hidden="1">
              <a:extLst>
                <a:ext uri="{63B3BB69-23CF-44E3-9099-C40C66FF867C}">
                  <a14:compatExt spid="_x0000_s68662"/>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twoCellAnchor>
    <xdr:from>
      <xdr:col>4</xdr:col>
      <xdr:colOff>285749</xdr:colOff>
      <xdr:row>34</xdr:row>
      <xdr:rowOff>148166</xdr:rowOff>
    </xdr:from>
    <xdr:to>
      <xdr:col>5</xdr:col>
      <xdr:colOff>635000</xdr:colOff>
      <xdr:row>39</xdr:row>
      <xdr:rowOff>127000</xdr:rowOff>
    </xdr:to>
    <xdr:sp macro="" textlink="">
      <xdr:nvSpPr>
        <xdr:cNvPr id="18" name="Line 7"/>
        <xdr:cNvSpPr>
          <a:spLocks noChangeShapeType="1"/>
        </xdr:cNvSpPr>
      </xdr:nvSpPr>
      <xdr:spPr bwMode="auto">
        <a:xfrm>
          <a:off x="7323666" y="20140083"/>
          <a:ext cx="1608667" cy="772584"/>
        </a:xfrm>
        <a:prstGeom prst="line">
          <a:avLst/>
        </a:prstGeom>
        <a:noFill/>
        <a:ln w="9525">
          <a:noFill/>
          <a:round/>
          <a:headEnd/>
          <a:tailEnd/>
        </a:ln>
        <a:effec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219075</xdr:colOff>
      <xdr:row>27</xdr:row>
      <xdr:rowOff>0</xdr:rowOff>
    </xdr:from>
    <xdr:to>
      <xdr:col>2</xdr:col>
      <xdr:colOff>1857375</xdr:colOff>
      <xdr:row>27</xdr:row>
      <xdr:rowOff>0</xdr:rowOff>
    </xdr:to>
    <xdr:sp macro="" textlink="">
      <xdr:nvSpPr>
        <xdr:cNvPr id="96386" name="Line 5"/>
        <xdr:cNvSpPr>
          <a:spLocks noChangeShapeType="1"/>
        </xdr:cNvSpPr>
      </xdr:nvSpPr>
      <xdr:spPr bwMode="auto">
        <a:xfrm>
          <a:off x="219075" y="792480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0</xdr:colOff>
      <xdr:row>27</xdr:row>
      <xdr:rowOff>0</xdr:rowOff>
    </xdr:to>
    <xdr:sp macro="" textlink="">
      <xdr:nvSpPr>
        <xdr:cNvPr id="96387" name="Line 6"/>
        <xdr:cNvSpPr>
          <a:spLocks noChangeShapeType="1"/>
        </xdr:cNvSpPr>
      </xdr:nvSpPr>
      <xdr:spPr bwMode="auto">
        <a:xfrm>
          <a:off x="342900" y="7924800"/>
          <a:ext cx="5019675"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390" name="Line 11"/>
        <xdr:cNvSpPr>
          <a:spLocks noChangeShapeType="1"/>
        </xdr:cNvSpPr>
      </xdr:nvSpPr>
      <xdr:spPr bwMode="auto">
        <a:xfrm>
          <a:off x="219075" y="792480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0</xdr:colOff>
      <xdr:row>27</xdr:row>
      <xdr:rowOff>0</xdr:rowOff>
    </xdr:to>
    <xdr:sp macro="" textlink="">
      <xdr:nvSpPr>
        <xdr:cNvPr id="96391" name="Line 12"/>
        <xdr:cNvSpPr>
          <a:spLocks noChangeShapeType="1"/>
        </xdr:cNvSpPr>
      </xdr:nvSpPr>
      <xdr:spPr bwMode="auto">
        <a:xfrm>
          <a:off x="342900" y="7924800"/>
          <a:ext cx="5019675"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393" name="Line 14"/>
        <xdr:cNvSpPr>
          <a:spLocks noChangeShapeType="1"/>
        </xdr:cNvSpPr>
      </xdr:nvSpPr>
      <xdr:spPr bwMode="auto">
        <a:xfrm>
          <a:off x="219075" y="792480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9525</xdr:colOff>
      <xdr:row>27</xdr:row>
      <xdr:rowOff>0</xdr:rowOff>
    </xdr:to>
    <xdr:sp macro="" textlink="">
      <xdr:nvSpPr>
        <xdr:cNvPr id="96394" name="Line 15"/>
        <xdr:cNvSpPr>
          <a:spLocks noChangeShapeType="1"/>
        </xdr:cNvSpPr>
      </xdr:nvSpPr>
      <xdr:spPr bwMode="auto">
        <a:xfrm>
          <a:off x="342900" y="7924800"/>
          <a:ext cx="5029200"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396" name="Line 20"/>
        <xdr:cNvSpPr>
          <a:spLocks noChangeShapeType="1"/>
        </xdr:cNvSpPr>
      </xdr:nvSpPr>
      <xdr:spPr bwMode="auto">
        <a:xfrm>
          <a:off x="219075" y="775335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0</xdr:colOff>
      <xdr:row>27</xdr:row>
      <xdr:rowOff>0</xdr:rowOff>
    </xdr:to>
    <xdr:sp macro="" textlink="">
      <xdr:nvSpPr>
        <xdr:cNvPr id="96397" name="Line 21"/>
        <xdr:cNvSpPr>
          <a:spLocks noChangeShapeType="1"/>
        </xdr:cNvSpPr>
      </xdr:nvSpPr>
      <xdr:spPr bwMode="auto">
        <a:xfrm>
          <a:off x="342900" y="7753350"/>
          <a:ext cx="5019675" cy="0"/>
        </a:xfrm>
        <a:prstGeom prst="line">
          <a:avLst/>
        </a:prstGeom>
        <a:noFill/>
        <a:ln w="9525">
          <a:noFill/>
          <a:round/>
          <a:headEnd/>
          <a:tailEnd/>
        </a:ln>
        <a:effectLst/>
      </xdr:spPr>
    </xdr:sp>
    <xdr:clientData/>
  </xdr:twoCellAnchor>
  <xdr:twoCellAnchor>
    <xdr:from>
      <xdr:col>2</xdr:col>
      <xdr:colOff>590550</xdr:colOff>
      <xdr:row>27</xdr:row>
      <xdr:rowOff>123825</xdr:rowOff>
    </xdr:from>
    <xdr:to>
      <xdr:col>5</xdr:col>
      <xdr:colOff>723900</xdr:colOff>
      <xdr:row>27</xdr:row>
      <xdr:rowOff>123825</xdr:rowOff>
    </xdr:to>
    <xdr:sp macro="" textlink="">
      <xdr:nvSpPr>
        <xdr:cNvPr id="96398" name="Line 22"/>
        <xdr:cNvSpPr>
          <a:spLocks noChangeShapeType="1"/>
        </xdr:cNvSpPr>
      </xdr:nvSpPr>
      <xdr:spPr bwMode="auto">
        <a:xfrm>
          <a:off x="4733925" y="8048625"/>
          <a:ext cx="3810000" cy="0"/>
        </a:xfrm>
        <a:prstGeom prst="line">
          <a:avLst/>
        </a:prstGeom>
        <a:noFill/>
        <a:ln w="9525">
          <a:noFill/>
          <a:round/>
          <a:headEnd/>
          <a:tailEnd/>
        </a:ln>
        <a:effectLst/>
      </xdr:spPr>
    </xdr:sp>
    <xdr:clientData/>
  </xdr:twoCellAnchor>
  <xdr:twoCellAnchor>
    <xdr:from>
      <xdr:col>0</xdr:col>
      <xdr:colOff>400050</xdr:colOff>
      <xdr:row>27</xdr:row>
      <xdr:rowOff>0</xdr:rowOff>
    </xdr:from>
    <xdr:to>
      <xdr:col>3</xdr:col>
      <xdr:colOff>0</xdr:colOff>
      <xdr:row>27</xdr:row>
      <xdr:rowOff>0</xdr:rowOff>
    </xdr:to>
    <xdr:sp macro="" textlink="">
      <xdr:nvSpPr>
        <xdr:cNvPr id="96399" name="Line 23"/>
        <xdr:cNvSpPr>
          <a:spLocks noChangeShapeType="1"/>
        </xdr:cNvSpPr>
      </xdr:nvSpPr>
      <xdr:spPr bwMode="auto">
        <a:xfrm>
          <a:off x="400050" y="7753350"/>
          <a:ext cx="4962525"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400" name="Line 24"/>
        <xdr:cNvSpPr>
          <a:spLocks noChangeShapeType="1"/>
        </xdr:cNvSpPr>
      </xdr:nvSpPr>
      <xdr:spPr bwMode="auto">
        <a:xfrm>
          <a:off x="219075" y="775335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0</xdr:colOff>
      <xdr:row>27</xdr:row>
      <xdr:rowOff>0</xdr:rowOff>
    </xdr:to>
    <xdr:sp macro="" textlink="">
      <xdr:nvSpPr>
        <xdr:cNvPr id="96401" name="Line 25"/>
        <xdr:cNvSpPr>
          <a:spLocks noChangeShapeType="1"/>
        </xdr:cNvSpPr>
      </xdr:nvSpPr>
      <xdr:spPr bwMode="auto">
        <a:xfrm>
          <a:off x="342900" y="7753350"/>
          <a:ext cx="5019675" cy="0"/>
        </a:xfrm>
        <a:prstGeom prst="line">
          <a:avLst/>
        </a:prstGeom>
        <a:noFill/>
        <a:ln w="9525">
          <a:noFill/>
          <a:round/>
          <a:headEnd/>
          <a:tailEnd/>
        </a:ln>
        <a:effectLst/>
      </xdr:spPr>
    </xdr:sp>
    <xdr:clientData/>
  </xdr:twoCellAnchor>
  <xdr:twoCellAnchor>
    <xdr:from>
      <xdr:col>0</xdr:col>
      <xdr:colOff>400050</xdr:colOff>
      <xdr:row>27</xdr:row>
      <xdr:rowOff>0</xdr:rowOff>
    </xdr:from>
    <xdr:to>
      <xdr:col>3</xdr:col>
      <xdr:colOff>0</xdr:colOff>
      <xdr:row>27</xdr:row>
      <xdr:rowOff>0</xdr:rowOff>
    </xdr:to>
    <xdr:sp macro="" textlink="">
      <xdr:nvSpPr>
        <xdr:cNvPr id="96402" name="Line 26"/>
        <xdr:cNvSpPr>
          <a:spLocks noChangeShapeType="1"/>
        </xdr:cNvSpPr>
      </xdr:nvSpPr>
      <xdr:spPr bwMode="auto">
        <a:xfrm>
          <a:off x="400050" y="7753350"/>
          <a:ext cx="4962525"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403" name="Line 27"/>
        <xdr:cNvSpPr>
          <a:spLocks noChangeShapeType="1"/>
        </xdr:cNvSpPr>
      </xdr:nvSpPr>
      <xdr:spPr bwMode="auto">
        <a:xfrm>
          <a:off x="219075" y="775335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9525</xdr:colOff>
      <xdr:row>27</xdr:row>
      <xdr:rowOff>0</xdr:rowOff>
    </xdr:to>
    <xdr:sp macro="" textlink="">
      <xdr:nvSpPr>
        <xdr:cNvPr id="96404" name="Line 28"/>
        <xdr:cNvSpPr>
          <a:spLocks noChangeShapeType="1"/>
        </xdr:cNvSpPr>
      </xdr:nvSpPr>
      <xdr:spPr bwMode="auto">
        <a:xfrm>
          <a:off x="342900" y="7753350"/>
          <a:ext cx="5029200" cy="0"/>
        </a:xfrm>
        <a:prstGeom prst="line">
          <a:avLst/>
        </a:prstGeom>
        <a:noFill/>
        <a:ln w="9525">
          <a:noFill/>
          <a:round/>
          <a:headEnd/>
          <a:tailEnd/>
        </a:ln>
        <a:effectLst/>
      </xdr:spPr>
    </xdr:sp>
    <xdr:clientData/>
  </xdr:twoCellAnchor>
  <xdr:twoCellAnchor>
    <xdr:from>
      <xdr:col>0</xdr:col>
      <xdr:colOff>400050</xdr:colOff>
      <xdr:row>27</xdr:row>
      <xdr:rowOff>0</xdr:rowOff>
    </xdr:from>
    <xdr:to>
      <xdr:col>3</xdr:col>
      <xdr:colOff>38100</xdr:colOff>
      <xdr:row>27</xdr:row>
      <xdr:rowOff>0</xdr:rowOff>
    </xdr:to>
    <xdr:sp macro="" textlink="">
      <xdr:nvSpPr>
        <xdr:cNvPr id="96405" name="Line 29"/>
        <xdr:cNvSpPr>
          <a:spLocks noChangeShapeType="1"/>
        </xdr:cNvSpPr>
      </xdr:nvSpPr>
      <xdr:spPr bwMode="auto">
        <a:xfrm>
          <a:off x="400050" y="7753350"/>
          <a:ext cx="5000625" cy="0"/>
        </a:xfrm>
        <a:prstGeom prst="line">
          <a:avLst/>
        </a:prstGeom>
        <a:noFill/>
        <a:ln w="9525">
          <a:noFill/>
          <a:round/>
          <a:headEnd/>
          <a:tailEnd/>
        </a:ln>
        <a:effectLst/>
      </xdr:spPr>
    </xdr:sp>
    <xdr:clientData/>
  </xdr:twoCellAnchor>
  <xdr:twoCellAnchor>
    <xdr:from>
      <xdr:col>2</xdr:col>
      <xdr:colOff>590550</xdr:colOff>
      <xdr:row>27</xdr:row>
      <xdr:rowOff>0</xdr:rowOff>
    </xdr:from>
    <xdr:to>
      <xdr:col>5</xdr:col>
      <xdr:colOff>723900</xdr:colOff>
      <xdr:row>27</xdr:row>
      <xdr:rowOff>0</xdr:rowOff>
    </xdr:to>
    <xdr:sp macro="" textlink="">
      <xdr:nvSpPr>
        <xdr:cNvPr id="96406" name="Line 30"/>
        <xdr:cNvSpPr>
          <a:spLocks noChangeShapeType="1"/>
        </xdr:cNvSpPr>
      </xdr:nvSpPr>
      <xdr:spPr bwMode="auto">
        <a:xfrm>
          <a:off x="4733925" y="7924800"/>
          <a:ext cx="3810000" cy="0"/>
        </a:xfrm>
        <a:prstGeom prst="line">
          <a:avLst/>
        </a:prstGeom>
        <a:noFill/>
        <a:ln w="9525">
          <a:noFill/>
          <a:round/>
          <a:headEnd/>
          <a:tailEnd/>
        </a:ln>
        <a:effectLst/>
      </xdr:spPr>
    </xdr:sp>
    <xdr:clientData/>
  </xdr:twoCellAnchor>
  <xdr:twoCellAnchor>
    <xdr:from>
      <xdr:col>6</xdr:col>
      <xdr:colOff>0</xdr:colOff>
      <xdr:row>30</xdr:row>
      <xdr:rowOff>123825</xdr:rowOff>
    </xdr:from>
    <xdr:to>
      <xdr:col>9</xdr:col>
      <xdr:colOff>723900</xdr:colOff>
      <xdr:row>30</xdr:row>
      <xdr:rowOff>123825</xdr:rowOff>
    </xdr:to>
    <xdr:sp macro="" textlink="">
      <xdr:nvSpPr>
        <xdr:cNvPr id="96407" name="Line 31"/>
        <xdr:cNvSpPr>
          <a:spLocks noChangeShapeType="1"/>
        </xdr:cNvSpPr>
      </xdr:nvSpPr>
      <xdr:spPr bwMode="auto">
        <a:xfrm>
          <a:off x="8543925" y="8534400"/>
          <a:ext cx="3867150"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408" name="Line 36"/>
        <xdr:cNvSpPr>
          <a:spLocks noChangeShapeType="1"/>
        </xdr:cNvSpPr>
      </xdr:nvSpPr>
      <xdr:spPr bwMode="auto">
        <a:xfrm>
          <a:off x="219075" y="775335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0</xdr:colOff>
      <xdr:row>27</xdr:row>
      <xdr:rowOff>0</xdr:rowOff>
    </xdr:to>
    <xdr:sp macro="" textlink="">
      <xdr:nvSpPr>
        <xdr:cNvPr id="96409" name="Line 37"/>
        <xdr:cNvSpPr>
          <a:spLocks noChangeShapeType="1"/>
        </xdr:cNvSpPr>
      </xdr:nvSpPr>
      <xdr:spPr bwMode="auto">
        <a:xfrm>
          <a:off x="342900" y="7753350"/>
          <a:ext cx="5019675" cy="0"/>
        </a:xfrm>
        <a:prstGeom prst="line">
          <a:avLst/>
        </a:prstGeom>
        <a:noFill/>
        <a:ln w="9525">
          <a:noFill/>
          <a:round/>
          <a:headEnd/>
          <a:tailEnd/>
        </a:ln>
        <a:effectLst/>
      </xdr:spPr>
    </xdr:sp>
    <xdr:clientData/>
  </xdr:twoCellAnchor>
  <xdr:twoCellAnchor>
    <xdr:from>
      <xdr:col>2</xdr:col>
      <xdr:colOff>590550</xdr:colOff>
      <xdr:row>27</xdr:row>
      <xdr:rowOff>123825</xdr:rowOff>
    </xdr:from>
    <xdr:to>
      <xdr:col>5</xdr:col>
      <xdr:colOff>723900</xdr:colOff>
      <xdr:row>27</xdr:row>
      <xdr:rowOff>123825</xdr:rowOff>
    </xdr:to>
    <xdr:sp macro="" textlink="">
      <xdr:nvSpPr>
        <xdr:cNvPr id="96410" name="Line 38"/>
        <xdr:cNvSpPr>
          <a:spLocks noChangeShapeType="1"/>
        </xdr:cNvSpPr>
      </xdr:nvSpPr>
      <xdr:spPr bwMode="auto">
        <a:xfrm>
          <a:off x="4733925" y="8048625"/>
          <a:ext cx="3810000" cy="0"/>
        </a:xfrm>
        <a:prstGeom prst="line">
          <a:avLst/>
        </a:prstGeom>
        <a:noFill/>
        <a:ln w="9525">
          <a:noFill/>
          <a:round/>
          <a:headEnd/>
          <a:tailEnd/>
        </a:ln>
        <a:effectLst/>
      </xdr:spPr>
    </xdr:sp>
    <xdr:clientData/>
  </xdr:twoCellAnchor>
  <xdr:twoCellAnchor>
    <xdr:from>
      <xdr:col>0</xdr:col>
      <xdr:colOff>400050</xdr:colOff>
      <xdr:row>27</xdr:row>
      <xdr:rowOff>0</xdr:rowOff>
    </xdr:from>
    <xdr:to>
      <xdr:col>3</xdr:col>
      <xdr:colOff>0</xdr:colOff>
      <xdr:row>27</xdr:row>
      <xdr:rowOff>0</xdr:rowOff>
    </xdr:to>
    <xdr:sp macro="" textlink="">
      <xdr:nvSpPr>
        <xdr:cNvPr id="96411" name="Line 39"/>
        <xdr:cNvSpPr>
          <a:spLocks noChangeShapeType="1"/>
        </xdr:cNvSpPr>
      </xdr:nvSpPr>
      <xdr:spPr bwMode="auto">
        <a:xfrm>
          <a:off x="400050" y="7753350"/>
          <a:ext cx="4962525"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412" name="Line 40"/>
        <xdr:cNvSpPr>
          <a:spLocks noChangeShapeType="1"/>
        </xdr:cNvSpPr>
      </xdr:nvSpPr>
      <xdr:spPr bwMode="auto">
        <a:xfrm>
          <a:off x="219075" y="775335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0</xdr:colOff>
      <xdr:row>27</xdr:row>
      <xdr:rowOff>0</xdr:rowOff>
    </xdr:to>
    <xdr:sp macro="" textlink="">
      <xdr:nvSpPr>
        <xdr:cNvPr id="96413" name="Line 41"/>
        <xdr:cNvSpPr>
          <a:spLocks noChangeShapeType="1"/>
        </xdr:cNvSpPr>
      </xdr:nvSpPr>
      <xdr:spPr bwMode="auto">
        <a:xfrm>
          <a:off x="342900" y="7753350"/>
          <a:ext cx="5019675" cy="0"/>
        </a:xfrm>
        <a:prstGeom prst="line">
          <a:avLst/>
        </a:prstGeom>
        <a:noFill/>
        <a:ln w="9525">
          <a:noFill/>
          <a:round/>
          <a:headEnd/>
          <a:tailEnd/>
        </a:ln>
        <a:effectLst/>
      </xdr:spPr>
    </xdr:sp>
    <xdr:clientData/>
  </xdr:twoCellAnchor>
  <xdr:twoCellAnchor>
    <xdr:from>
      <xdr:col>0</xdr:col>
      <xdr:colOff>400050</xdr:colOff>
      <xdr:row>27</xdr:row>
      <xdr:rowOff>0</xdr:rowOff>
    </xdr:from>
    <xdr:to>
      <xdr:col>3</xdr:col>
      <xdr:colOff>0</xdr:colOff>
      <xdr:row>27</xdr:row>
      <xdr:rowOff>0</xdr:rowOff>
    </xdr:to>
    <xdr:sp macro="" textlink="">
      <xdr:nvSpPr>
        <xdr:cNvPr id="96414" name="Line 42"/>
        <xdr:cNvSpPr>
          <a:spLocks noChangeShapeType="1"/>
        </xdr:cNvSpPr>
      </xdr:nvSpPr>
      <xdr:spPr bwMode="auto">
        <a:xfrm>
          <a:off x="400050" y="7753350"/>
          <a:ext cx="4962525" cy="0"/>
        </a:xfrm>
        <a:prstGeom prst="line">
          <a:avLst/>
        </a:prstGeom>
        <a:noFill/>
        <a:ln w="9525">
          <a:noFill/>
          <a:round/>
          <a:headEnd/>
          <a:tailEnd/>
        </a:ln>
        <a:effectLst/>
      </xdr:spPr>
    </xdr:sp>
    <xdr:clientData/>
  </xdr:twoCellAnchor>
  <xdr:twoCellAnchor>
    <xdr:from>
      <xdr:col>0</xdr:col>
      <xdr:colOff>219075</xdr:colOff>
      <xdr:row>27</xdr:row>
      <xdr:rowOff>0</xdr:rowOff>
    </xdr:from>
    <xdr:to>
      <xdr:col>2</xdr:col>
      <xdr:colOff>1857375</xdr:colOff>
      <xdr:row>27</xdr:row>
      <xdr:rowOff>0</xdr:rowOff>
    </xdr:to>
    <xdr:sp macro="" textlink="">
      <xdr:nvSpPr>
        <xdr:cNvPr id="96415" name="Line 43"/>
        <xdr:cNvSpPr>
          <a:spLocks noChangeShapeType="1"/>
        </xdr:cNvSpPr>
      </xdr:nvSpPr>
      <xdr:spPr bwMode="auto">
        <a:xfrm>
          <a:off x="219075" y="7753350"/>
          <a:ext cx="5143500" cy="0"/>
        </a:xfrm>
        <a:prstGeom prst="line">
          <a:avLst/>
        </a:prstGeom>
        <a:noFill/>
        <a:ln w="9525">
          <a:noFill/>
          <a:round/>
          <a:headEnd/>
          <a:tailEnd/>
        </a:ln>
        <a:effectLst/>
      </xdr:spPr>
    </xdr:sp>
    <xdr:clientData/>
  </xdr:twoCellAnchor>
  <xdr:twoCellAnchor>
    <xdr:from>
      <xdr:col>0</xdr:col>
      <xdr:colOff>342900</xdr:colOff>
      <xdr:row>27</xdr:row>
      <xdr:rowOff>0</xdr:rowOff>
    </xdr:from>
    <xdr:to>
      <xdr:col>3</xdr:col>
      <xdr:colOff>9525</xdr:colOff>
      <xdr:row>27</xdr:row>
      <xdr:rowOff>0</xdr:rowOff>
    </xdr:to>
    <xdr:sp macro="" textlink="">
      <xdr:nvSpPr>
        <xdr:cNvPr id="96416" name="Line 44"/>
        <xdr:cNvSpPr>
          <a:spLocks noChangeShapeType="1"/>
        </xdr:cNvSpPr>
      </xdr:nvSpPr>
      <xdr:spPr bwMode="auto">
        <a:xfrm>
          <a:off x="342900" y="7753350"/>
          <a:ext cx="5029200" cy="0"/>
        </a:xfrm>
        <a:prstGeom prst="line">
          <a:avLst/>
        </a:prstGeom>
        <a:noFill/>
        <a:ln w="9525">
          <a:noFill/>
          <a:round/>
          <a:headEnd/>
          <a:tailEnd/>
        </a:ln>
        <a:effectLst/>
      </xdr:spPr>
    </xdr:sp>
    <xdr:clientData/>
  </xdr:twoCellAnchor>
  <xdr:twoCellAnchor>
    <xdr:from>
      <xdr:col>0</xdr:col>
      <xdr:colOff>400050</xdr:colOff>
      <xdr:row>27</xdr:row>
      <xdr:rowOff>0</xdr:rowOff>
    </xdr:from>
    <xdr:to>
      <xdr:col>3</xdr:col>
      <xdr:colOff>38100</xdr:colOff>
      <xdr:row>27</xdr:row>
      <xdr:rowOff>0</xdr:rowOff>
    </xdr:to>
    <xdr:sp macro="" textlink="">
      <xdr:nvSpPr>
        <xdr:cNvPr id="96417" name="Line 45"/>
        <xdr:cNvSpPr>
          <a:spLocks noChangeShapeType="1"/>
        </xdr:cNvSpPr>
      </xdr:nvSpPr>
      <xdr:spPr bwMode="auto">
        <a:xfrm>
          <a:off x="400050" y="7753350"/>
          <a:ext cx="5000625" cy="0"/>
        </a:xfrm>
        <a:prstGeom prst="line">
          <a:avLst/>
        </a:prstGeom>
        <a:noFill/>
        <a:ln w="9525">
          <a:noFill/>
          <a:round/>
          <a:headEnd/>
          <a:tailEnd/>
        </a:ln>
        <a:effectLst/>
      </xdr:spPr>
    </xdr:sp>
    <xdr:clientData/>
  </xdr:twoCellAnchor>
  <xdr:twoCellAnchor>
    <xdr:from>
      <xdr:col>2</xdr:col>
      <xdr:colOff>590550</xdr:colOff>
      <xdr:row>27</xdr:row>
      <xdr:rowOff>0</xdr:rowOff>
    </xdr:from>
    <xdr:to>
      <xdr:col>5</xdr:col>
      <xdr:colOff>723900</xdr:colOff>
      <xdr:row>27</xdr:row>
      <xdr:rowOff>0</xdr:rowOff>
    </xdr:to>
    <xdr:sp macro="" textlink="">
      <xdr:nvSpPr>
        <xdr:cNvPr id="96418" name="Line 46"/>
        <xdr:cNvSpPr>
          <a:spLocks noChangeShapeType="1"/>
        </xdr:cNvSpPr>
      </xdr:nvSpPr>
      <xdr:spPr bwMode="auto">
        <a:xfrm>
          <a:off x="4733925" y="7924800"/>
          <a:ext cx="3810000"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180975</xdr:rowOff>
        </xdr:to>
        <xdr:sp macro="" textlink="">
          <xdr:nvSpPr>
            <xdr:cNvPr id="70690" name="Option Button 34" hidden="1">
              <a:extLst>
                <a:ext uri="{63B3BB69-23CF-44E3-9099-C40C66FF867C}">
                  <a14:compatExt spid="_x0000_s7069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6</xdr:row>
          <xdr:rowOff>66675</xdr:rowOff>
        </xdr:from>
        <xdr:to>
          <xdr:col>4</xdr:col>
          <xdr:colOff>781050</xdr:colOff>
          <xdr:row>8</xdr:row>
          <xdr:rowOff>123825</xdr:rowOff>
        </xdr:to>
        <xdr:sp macro="" textlink="">
          <xdr:nvSpPr>
            <xdr:cNvPr id="70691" name="Option Button 35" hidden="1">
              <a:extLst>
                <a:ext uri="{63B3BB69-23CF-44E3-9099-C40C66FF867C}">
                  <a14:compatExt spid="_x0000_s70691"/>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7</xdr:row>
          <xdr:rowOff>180975</xdr:rowOff>
        </xdr:to>
        <xdr:sp macro="" textlink="">
          <xdr:nvSpPr>
            <xdr:cNvPr id="70733" name="Option Button 77" hidden="1">
              <a:extLst>
                <a:ext uri="{63B3BB69-23CF-44E3-9099-C40C66FF867C}">
                  <a14:compatExt spid="_x0000_s7073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twoCellAnchor>
    <xdr:from>
      <xdr:col>2</xdr:col>
      <xdr:colOff>38100</xdr:colOff>
      <xdr:row>34</xdr:row>
      <xdr:rowOff>152399</xdr:rowOff>
    </xdr:from>
    <xdr:to>
      <xdr:col>2</xdr:col>
      <xdr:colOff>561975</xdr:colOff>
      <xdr:row>41</xdr:row>
      <xdr:rowOff>47625</xdr:rowOff>
    </xdr:to>
    <xdr:sp macro="" textlink="">
      <xdr:nvSpPr>
        <xdr:cNvPr id="40" name="Line 7"/>
        <xdr:cNvSpPr>
          <a:spLocks noChangeShapeType="1"/>
        </xdr:cNvSpPr>
      </xdr:nvSpPr>
      <xdr:spPr bwMode="auto">
        <a:xfrm flipH="1">
          <a:off x="3276600" y="9172574"/>
          <a:ext cx="523875" cy="1066801"/>
        </a:xfrm>
        <a:prstGeom prst="line">
          <a:avLst/>
        </a:prstGeom>
        <a:noFill/>
        <a:ln w="9525">
          <a:noFill/>
          <a:round/>
          <a:headEnd/>
          <a:tailEnd/>
        </a:ln>
        <a:effec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219075</xdr:colOff>
      <xdr:row>21</xdr:row>
      <xdr:rowOff>0</xdr:rowOff>
    </xdr:from>
    <xdr:to>
      <xdr:col>2</xdr:col>
      <xdr:colOff>0</xdr:colOff>
      <xdr:row>21</xdr:row>
      <xdr:rowOff>0</xdr:rowOff>
    </xdr:to>
    <xdr:sp macro="" textlink="">
      <xdr:nvSpPr>
        <xdr:cNvPr id="31137" name="Line 11"/>
        <xdr:cNvSpPr>
          <a:spLocks noChangeShapeType="1"/>
        </xdr:cNvSpPr>
      </xdr:nvSpPr>
      <xdr:spPr bwMode="auto">
        <a:xfrm>
          <a:off x="1076325" y="8734425"/>
          <a:ext cx="2305050" cy="0"/>
        </a:xfrm>
        <a:prstGeom prst="line">
          <a:avLst/>
        </a:prstGeom>
        <a:noFill/>
        <a:ln w="9525">
          <a:noFill/>
          <a:round/>
          <a:headEnd/>
          <a:tailEnd/>
        </a:ln>
        <a:effectLst/>
      </xdr:spPr>
    </xdr:sp>
    <xdr:clientData/>
  </xdr:twoCellAnchor>
  <xdr:twoCellAnchor>
    <xdr:from>
      <xdr:col>1</xdr:col>
      <xdr:colOff>342900</xdr:colOff>
      <xdr:row>21</xdr:row>
      <xdr:rowOff>0</xdr:rowOff>
    </xdr:from>
    <xdr:to>
      <xdr:col>2</xdr:col>
      <xdr:colOff>0</xdr:colOff>
      <xdr:row>21</xdr:row>
      <xdr:rowOff>0</xdr:rowOff>
    </xdr:to>
    <xdr:sp macro="" textlink="">
      <xdr:nvSpPr>
        <xdr:cNvPr id="31138" name="Line 12"/>
        <xdr:cNvSpPr>
          <a:spLocks noChangeShapeType="1"/>
        </xdr:cNvSpPr>
      </xdr:nvSpPr>
      <xdr:spPr bwMode="auto">
        <a:xfrm>
          <a:off x="1200150" y="8734425"/>
          <a:ext cx="2181225" cy="0"/>
        </a:xfrm>
        <a:prstGeom prst="line">
          <a:avLst/>
        </a:prstGeom>
        <a:noFill/>
        <a:ln w="9525">
          <a:noFill/>
          <a:round/>
          <a:headEnd/>
          <a:tailEnd/>
        </a:ln>
        <a:effectLst/>
      </xdr:spPr>
    </xdr:sp>
    <xdr:clientData/>
  </xdr:twoCellAnchor>
  <xdr:twoCellAnchor>
    <xdr:from>
      <xdr:col>1</xdr:col>
      <xdr:colOff>400050</xdr:colOff>
      <xdr:row>21</xdr:row>
      <xdr:rowOff>0</xdr:rowOff>
    </xdr:from>
    <xdr:to>
      <xdr:col>2</xdr:col>
      <xdr:colOff>0</xdr:colOff>
      <xdr:row>21</xdr:row>
      <xdr:rowOff>0</xdr:rowOff>
    </xdr:to>
    <xdr:sp macro="" textlink="">
      <xdr:nvSpPr>
        <xdr:cNvPr id="31139" name="Line 13"/>
        <xdr:cNvSpPr>
          <a:spLocks noChangeShapeType="1"/>
        </xdr:cNvSpPr>
      </xdr:nvSpPr>
      <xdr:spPr bwMode="auto">
        <a:xfrm>
          <a:off x="1257300" y="8734425"/>
          <a:ext cx="2124075" cy="0"/>
        </a:xfrm>
        <a:prstGeom prst="line">
          <a:avLst/>
        </a:prstGeom>
        <a:noFill/>
        <a:ln w="9525">
          <a:noFill/>
          <a:round/>
          <a:headEnd/>
          <a:tailEnd/>
        </a:ln>
        <a:effectLst/>
      </xdr:spPr>
    </xdr:sp>
    <xdr:clientData/>
  </xdr:twoCellAnchor>
  <xdr:twoCellAnchor>
    <xdr:from>
      <xdr:col>1</xdr:col>
      <xdr:colOff>219075</xdr:colOff>
      <xdr:row>21</xdr:row>
      <xdr:rowOff>0</xdr:rowOff>
    </xdr:from>
    <xdr:to>
      <xdr:col>2</xdr:col>
      <xdr:colOff>0</xdr:colOff>
      <xdr:row>21</xdr:row>
      <xdr:rowOff>0</xdr:rowOff>
    </xdr:to>
    <xdr:sp macro="" textlink="">
      <xdr:nvSpPr>
        <xdr:cNvPr id="31140" name="Line 14"/>
        <xdr:cNvSpPr>
          <a:spLocks noChangeShapeType="1"/>
        </xdr:cNvSpPr>
      </xdr:nvSpPr>
      <xdr:spPr bwMode="auto">
        <a:xfrm>
          <a:off x="1076325" y="8734425"/>
          <a:ext cx="2305050" cy="0"/>
        </a:xfrm>
        <a:prstGeom prst="line">
          <a:avLst/>
        </a:prstGeom>
        <a:noFill/>
        <a:ln w="9525">
          <a:noFill/>
          <a:round/>
          <a:headEnd/>
          <a:tailEnd/>
        </a:ln>
        <a:effectLst/>
      </xdr:spPr>
    </xdr:sp>
    <xdr:clientData/>
  </xdr:twoCellAnchor>
  <xdr:twoCellAnchor>
    <xdr:from>
      <xdr:col>1</xdr:col>
      <xdr:colOff>342900</xdr:colOff>
      <xdr:row>21</xdr:row>
      <xdr:rowOff>0</xdr:rowOff>
    </xdr:from>
    <xdr:to>
      <xdr:col>2</xdr:col>
      <xdr:colOff>0</xdr:colOff>
      <xdr:row>21</xdr:row>
      <xdr:rowOff>0</xdr:rowOff>
    </xdr:to>
    <xdr:sp macro="" textlink="">
      <xdr:nvSpPr>
        <xdr:cNvPr id="31141" name="Line 15"/>
        <xdr:cNvSpPr>
          <a:spLocks noChangeShapeType="1"/>
        </xdr:cNvSpPr>
      </xdr:nvSpPr>
      <xdr:spPr bwMode="auto">
        <a:xfrm>
          <a:off x="1200150" y="8734425"/>
          <a:ext cx="2181225" cy="0"/>
        </a:xfrm>
        <a:prstGeom prst="line">
          <a:avLst/>
        </a:prstGeom>
        <a:noFill/>
        <a:ln w="9525">
          <a:noFill/>
          <a:round/>
          <a:headEnd/>
          <a:tailEnd/>
        </a:ln>
        <a:effectLst/>
      </xdr:spPr>
    </xdr:sp>
    <xdr:clientData/>
  </xdr:twoCellAnchor>
  <xdr:twoCellAnchor>
    <xdr:from>
      <xdr:col>1</xdr:col>
      <xdr:colOff>400050</xdr:colOff>
      <xdr:row>21</xdr:row>
      <xdr:rowOff>0</xdr:rowOff>
    </xdr:from>
    <xdr:to>
      <xdr:col>2</xdr:col>
      <xdr:colOff>0</xdr:colOff>
      <xdr:row>21</xdr:row>
      <xdr:rowOff>0</xdr:rowOff>
    </xdr:to>
    <xdr:sp macro="" textlink="">
      <xdr:nvSpPr>
        <xdr:cNvPr id="31142" name="Line 16"/>
        <xdr:cNvSpPr>
          <a:spLocks noChangeShapeType="1"/>
        </xdr:cNvSpPr>
      </xdr:nvSpPr>
      <xdr:spPr bwMode="auto">
        <a:xfrm>
          <a:off x="1257300" y="8734425"/>
          <a:ext cx="2124075" cy="0"/>
        </a:xfrm>
        <a:prstGeom prst="line">
          <a:avLst/>
        </a:prstGeom>
        <a:noFill/>
        <a:ln w="9525">
          <a:noFill/>
          <a:round/>
          <a:headEnd/>
          <a:tailEnd/>
        </a:ln>
        <a:effectLst/>
      </xdr:spPr>
    </xdr:sp>
    <xdr:clientData/>
  </xdr:twoCellAnchor>
  <xdr:twoCellAnchor>
    <xdr:from>
      <xdr:col>1</xdr:col>
      <xdr:colOff>219075</xdr:colOff>
      <xdr:row>21</xdr:row>
      <xdr:rowOff>0</xdr:rowOff>
    </xdr:from>
    <xdr:to>
      <xdr:col>2</xdr:col>
      <xdr:colOff>0</xdr:colOff>
      <xdr:row>21</xdr:row>
      <xdr:rowOff>0</xdr:rowOff>
    </xdr:to>
    <xdr:sp macro="" textlink="">
      <xdr:nvSpPr>
        <xdr:cNvPr id="31143" name="Line 17"/>
        <xdr:cNvSpPr>
          <a:spLocks noChangeShapeType="1"/>
        </xdr:cNvSpPr>
      </xdr:nvSpPr>
      <xdr:spPr bwMode="auto">
        <a:xfrm>
          <a:off x="1076325" y="8734425"/>
          <a:ext cx="2305050" cy="0"/>
        </a:xfrm>
        <a:prstGeom prst="line">
          <a:avLst/>
        </a:prstGeom>
        <a:noFill/>
        <a:ln w="9525">
          <a:noFill/>
          <a:round/>
          <a:headEnd/>
          <a:tailEnd/>
        </a:ln>
        <a:effectLst/>
      </xdr:spPr>
    </xdr:sp>
    <xdr:clientData/>
  </xdr:twoCellAnchor>
  <xdr:twoCellAnchor>
    <xdr:from>
      <xdr:col>1</xdr:col>
      <xdr:colOff>342900</xdr:colOff>
      <xdr:row>21</xdr:row>
      <xdr:rowOff>0</xdr:rowOff>
    </xdr:from>
    <xdr:to>
      <xdr:col>2</xdr:col>
      <xdr:colOff>9525</xdr:colOff>
      <xdr:row>21</xdr:row>
      <xdr:rowOff>0</xdr:rowOff>
    </xdr:to>
    <xdr:sp macro="" textlink="">
      <xdr:nvSpPr>
        <xdr:cNvPr id="31144" name="Line 18"/>
        <xdr:cNvSpPr>
          <a:spLocks noChangeShapeType="1"/>
        </xdr:cNvSpPr>
      </xdr:nvSpPr>
      <xdr:spPr bwMode="auto">
        <a:xfrm>
          <a:off x="1200150" y="8734425"/>
          <a:ext cx="2190750" cy="0"/>
        </a:xfrm>
        <a:prstGeom prst="line">
          <a:avLst/>
        </a:prstGeom>
        <a:noFill/>
        <a:ln w="9525">
          <a:noFill/>
          <a:round/>
          <a:headEnd/>
          <a:tailEnd/>
        </a:ln>
        <a:effectLst/>
      </xdr:spPr>
    </xdr:sp>
    <xdr:clientData/>
  </xdr:twoCellAnchor>
  <xdr:twoCellAnchor>
    <xdr:from>
      <xdr:col>1</xdr:col>
      <xdr:colOff>400050</xdr:colOff>
      <xdr:row>21</xdr:row>
      <xdr:rowOff>0</xdr:rowOff>
    </xdr:from>
    <xdr:to>
      <xdr:col>2</xdr:col>
      <xdr:colOff>38100</xdr:colOff>
      <xdr:row>21</xdr:row>
      <xdr:rowOff>0</xdr:rowOff>
    </xdr:to>
    <xdr:sp macro="" textlink="">
      <xdr:nvSpPr>
        <xdr:cNvPr id="31145" name="Line 19"/>
        <xdr:cNvSpPr>
          <a:spLocks noChangeShapeType="1"/>
        </xdr:cNvSpPr>
      </xdr:nvSpPr>
      <xdr:spPr bwMode="auto">
        <a:xfrm>
          <a:off x="1257300" y="8734425"/>
          <a:ext cx="2162175" cy="0"/>
        </a:xfrm>
        <a:prstGeom prst="line">
          <a:avLst/>
        </a:prstGeom>
        <a:noFill/>
        <a:ln w="9525">
          <a:noFill/>
          <a:round/>
          <a:headEnd/>
          <a:tailEnd/>
        </a:ln>
        <a:effectLst/>
      </xdr:spPr>
    </xdr:sp>
    <xdr:clientData/>
  </xdr:twoCellAnchor>
  <xdr:twoCellAnchor>
    <xdr:from>
      <xdr:col>2</xdr:col>
      <xdr:colOff>649059</xdr:colOff>
      <xdr:row>21</xdr:row>
      <xdr:rowOff>112939</xdr:rowOff>
    </xdr:from>
    <xdr:to>
      <xdr:col>5</xdr:col>
      <xdr:colOff>649060</xdr:colOff>
      <xdr:row>24</xdr:row>
      <xdr:rowOff>46264</xdr:rowOff>
    </xdr:to>
    <xdr:sp macro="" textlink="">
      <xdr:nvSpPr>
        <xdr:cNvPr id="31147" name="Line 65"/>
        <xdr:cNvSpPr>
          <a:spLocks noChangeShapeType="1"/>
        </xdr:cNvSpPr>
      </xdr:nvSpPr>
      <xdr:spPr bwMode="auto">
        <a:xfrm>
          <a:off x="3329666" y="10168618"/>
          <a:ext cx="3007180" cy="545646"/>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142875</xdr:colOff>
          <xdr:row>7</xdr:row>
          <xdr:rowOff>180975</xdr:rowOff>
        </xdr:to>
        <xdr:sp macro="" textlink="">
          <xdr:nvSpPr>
            <xdr:cNvPr id="30749" name="Option Button 29" hidden="1">
              <a:extLst>
                <a:ext uri="{63B3BB69-23CF-44E3-9099-C40C66FF867C}">
                  <a14:compatExt spid="_x0000_s30749"/>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504825</xdr:colOff>
          <xdr:row>6</xdr:row>
          <xdr:rowOff>66675</xdr:rowOff>
        </xdr:from>
        <xdr:to>
          <xdr:col>5</xdr:col>
          <xdr:colOff>247650</xdr:colOff>
          <xdr:row>8</xdr:row>
          <xdr:rowOff>123825</xdr:rowOff>
        </xdr:to>
        <xdr:sp macro="" textlink="">
          <xdr:nvSpPr>
            <xdr:cNvPr id="30750" name="Option Button 30" hidden="1">
              <a:extLst>
                <a:ext uri="{63B3BB69-23CF-44E3-9099-C40C66FF867C}">
                  <a14:compatExt spid="_x0000_s3075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xdr:twoCellAnchor>
    <xdr:from>
      <xdr:col>7</xdr:col>
      <xdr:colOff>904875</xdr:colOff>
      <xdr:row>26</xdr:row>
      <xdr:rowOff>114299</xdr:rowOff>
    </xdr:from>
    <xdr:to>
      <xdr:col>13</xdr:col>
      <xdr:colOff>504265</xdr:colOff>
      <xdr:row>26</xdr:row>
      <xdr:rowOff>156882</xdr:rowOff>
    </xdr:to>
    <xdr:sp macro="" textlink="">
      <xdr:nvSpPr>
        <xdr:cNvPr id="17" name="Line 7"/>
        <xdr:cNvSpPr>
          <a:spLocks noChangeShapeType="1"/>
        </xdr:cNvSpPr>
      </xdr:nvSpPr>
      <xdr:spPr bwMode="auto">
        <a:xfrm flipH="1" flipV="1">
          <a:off x="8054228" y="3890681"/>
          <a:ext cx="5291978" cy="42583"/>
        </a:xfrm>
        <a:prstGeom prst="line">
          <a:avLst/>
        </a:prstGeom>
        <a:noFill/>
        <a:ln w="9525">
          <a:noFill/>
          <a:round/>
          <a:headEnd/>
          <a:tailEnd/>
        </a:ln>
        <a:effec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942975</xdr:colOff>
      <xdr:row>0</xdr:row>
      <xdr:rowOff>0</xdr:rowOff>
    </xdr:from>
    <xdr:to>
      <xdr:col>1</xdr:col>
      <xdr:colOff>952500</xdr:colOff>
      <xdr:row>0</xdr:row>
      <xdr:rowOff>0</xdr:rowOff>
    </xdr:to>
    <xdr:sp macro="" textlink="" fLocksText="0">
      <xdr:nvSpPr>
        <xdr:cNvPr id="84993" name="Text Box 1"/>
        <xdr:cNvSpPr txBox="1">
          <a:spLocks noChangeArrowheads="1"/>
        </xdr:cNvSpPr>
      </xdr:nvSpPr>
      <xdr:spPr bwMode="auto">
        <a:xfrm>
          <a:off x="4143375" y="0"/>
          <a:ext cx="952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1" i="0" u="none" strike="noStrike" baseline="0">
              <a:solidFill>
                <a:srgbClr val="000000"/>
              </a:solidFill>
              <a:latin typeface="Arial"/>
              <a:cs typeface="Arial"/>
            </a:rPr>
            <a:t>Ref.</a:t>
          </a:r>
          <a:endParaRPr lang="pt-BR"/>
        </a:p>
      </xdr:txBody>
    </xdr:sp>
    <xdr:clientData fLocksWithSheet="0"/>
  </xdr:twoCellAnchor>
  <xdr:twoCellAnchor>
    <xdr:from>
      <xdr:col>1</xdr:col>
      <xdr:colOff>590550</xdr:colOff>
      <xdr:row>35</xdr:row>
      <xdr:rowOff>123825</xdr:rowOff>
    </xdr:from>
    <xdr:to>
      <xdr:col>4</xdr:col>
      <xdr:colOff>723900</xdr:colOff>
      <xdr:row>35</xdr:row>
      <xdr:rowOff>123825</xdr:rowOff>
    </xdr:to>
    <xdr:sp macro="" textlink="">
      <xdr:nvSpPr>
        <xdr:cNvPr id="85080" name="Line 8"/>
        <xdr:cNvSpPr>
          <a:spLocks noChangeShapeType="1"/>
        </xdr:cNvSpPr>
      </xdr:nvSpPr>
      <xdr:spPr bwMode="auto">
        <a:xfrm>
          <a:off x="3790950" y="5953125"/>
          <a:ext cx="2990850" cy="0"/>
        </a:xfrm>
        <a:prstGeom prst="line">
          <a:avLst/>
        </a:prstGeom>
        <a:noFill/>
        <a:ln w="9525">
          <a:noFill/>
          <a:round/>
          <a:headEnd/>
          <a:tailEnd/>
        </a:ln>
        <a:effec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314325</xdr:colOff>
      <xdr:row>5</xdr:row>
      <xdr:rowOff>57150</xdr:rowOff>
    </xdr:to>
    <xdr:pic>
      <xdr:nvPicPr>
        <xdr:cNvPr id="86053" name="Imagem 1"/>
        <xdr:cNvPicPr>
          <a:picLocks noChangeAspect="1"/>
        </xdr:cNvPicPr>
      </xdr:nvPicPr>
      <xdr:blipFill>
        <a:blip xmlns:r="http://schemas.openxmlformats.org/officeDocument/2006/relationships" r:embed="rId1" cstate="print"/>
        <a:srcRect/>
        <a:stretch>
          <a:fillRect/>
        </a:stretch>
      </xdr:blipFill>
      <xdr:spPr bwMode="auto">
        <a:xfrm>
          <a:off x="19050" y="28575"/>
          <a:ext cx="1476375" cy="8382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466725</xdr:colOff>
          <xdr:row>5</xdr:row>
          <xdr:rowOff>133350</xdr:rowOff>
        </xdr:from>
        <xdr:to>
          <xdr:col>1</xdr:col>
          <xdr:colOff>1200150</xdr:colOff>
          <xdr:row>7</xdr:row>
          <xdr:rowOff>28575</xdr:rowOff>
        </xdr:to>
        <xdr:sp macro="" textlink="">
          <xdr:nvSpPr>
            <xdr:cNvPr id="86017" name="Option Button 1" hidden="1">
              <a:extLst>
                <a:ext uri="{63B3BB69-23CF-44E3-9099-C40C66FF867C}">
                  <a14:compatExt spid="_x0000_s8601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ORIGINAL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5</xdr:row>
          <xdr:rowOff>123825</xdr:rowOff>
        </xdr:from>
        <xdr:to>
          <xdr:col>4</xdr:col>
          <xdr:colOff>161925</xdr:colOff>
          <xdr:row>7</xdr:row>
          <xdr:rowOff>19050</xdr:rowOff>
        </xdr:to>
        <xdr:sp macro="" textlink="">
          <xdr:nvSpPr>
            <xdr:cNvPr id="86018" name="Option Button 2" hidden="1">
              <a:extLst>
                <a:ext uri="{63B3BB69-23CF-44E3-9099-C40C66FF867C}">
                  <a14:compatExt spid="_x0000_s86018"/>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ALTERAÇÃO</a:t>
              </a:r>
            </a:p>
          </xdr:txBody>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219075</xdr:colOff>
      <xdr:row>32</xdr:row>
      <xdr:rowOff>0</xdr:rowOff>
    </xdr:from>
    <xdr:to>
      <xdr:col>2</xdr:col>
      <xdr:colOff>0</xdr:colOff>
      <xdr:row>32</xdr:row>
      <xdr:rowOff>0</xdr:rowOff>
    </xdr:to>
    <xdr:sp macro="" textlink="">
      <xdr:nvSpPr>
        <xdr:cNvPr id="90438" name="Line 1"/>
        <xdr:cNvSpPr>
          <a:spLocks noChangeShapeType="1"/>
        </xdr:cNvSpPr>
      </xdr:nvSpPr>
      <xdr:spPr bwMode="auto">
        <a:xfrm>
          <a:off x="219075" y="6000750"/>
          <a:ext cx="395287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0</xdr:colOff>
      <xdr:row>32</xdr:row>
      <xdr:rowOff>0</xdr:rowOff>
    </xdr:to>
    <xdr:sp macro="" textlink="">
      <xdr:nvSpPr>
        <xdr:cNvPr id="90439" name="Line 2"/>
        <xdr:cNvSpPr>
          <a:spLocks noChangeShapeType="1"/>
        </xdr:cNvSpPr>
      </xdr:nvSpPr>
      <xdr:spPr bwMode="auto">
        <a:xfrm>
          <a:off x="342900" y="6000750"/>
          <a:ext cx="3829050" cy="0"/>
        </a:xfrm>
        <a:prstGeom prst="line">
          <a:avLst/>
        </a:prstGeom>
        <a:noFill/>
        <a:ln w="9525">
          <a:noFill/>
          <a:round/>
          <a:headEnd/>
          <a:tailEnd/>
        </a:ln>
        <a:effectLst/>
      </xdr:spPr>
    </xdr:sp>
    <xdr:clientData/>
  </xdr:twoCellAnchor>
  <xdr:twoCellAnchor>
    <xdr:from>
      <xdr:col>2</xdr:col>
      <xdr:colOff>0</xdr:colOff>
      <xdr:row>33</xdr:row>
      <xdr:rowOff>123825</xdr:rowOff>
    </xdr:from>
    <xdr:to>
      <xdr:col>2</xdr:col>
      <xdr:colOff>0</xdr:colOff>
      <xdr:row>33</xdr:row>
      <xdr:rowOff>123825</xdr:rowOff>
    </xdr:to>
    <xdr:sp macro="" textlink="">
      <xdr:nvSpPr>
        <xdr:cNvPr id="90440" name="Line 3"/>
        <xdr:cNvSpPr>
          <a:spLocks noChangeShapeType="1"/>
        </xdr:cNvSpPr>
      </xdr:nvSpPr>
      <xdr:spPr bwMode="auto">
        <a:xfrm>
          <a:off x="4171950" y="6296025"/>
          <a:ext cx="0"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0</xdr:colOff>
      <xdr:row>32</xdr:row>
      <xdr:rowOff>0</xdr:rowOff>
    </xdr:to>
    <xdr:sp macro="" textlink="">
      <xdr:nvSpPr>
        <xdr:cNvPr id="90441" name="Line 4"/>
        <xdr:cNvSpPr>
          <a:spLocks noChangeShapeType="1"/>
        </xdr:cNvSpPr>
      </xdr:nvSpPr>
      <xdr:spPr bwMode="auto">
        <a:xfrm>
          <a:off x="400050" y="6000750"/>
          <a:ext cx="3771900" cy="0"/>
        </a:xfrm>
        <a:prstGeom prst="line">
          <a:avLst/>
        </a:prstGeom>
        <a:noFill/>
        <a:ln w="9525">
          <a:noFill/>
          <a:round/>
          <a:headEnd/>
          <a:tailEnd/>
        </a:ln>
        <a:effectLst/>
      </xdr:spPr>
    </xdr:sp>
    <xdr:clientData/>
  </xdr:twoCellAnchor>
  <xdr:twoCellAnchor>
    <xdr:from>
      <xdr:col>0</xdr:col>
      <xdr:colOff>219075</xdr:colOff>
      <xdr:row>32</xdr:row>
      <xdr:rowOff>0</xdr:rowOff>
    </xdr:from>
    <xdr:to>
      <xdr:col>2</xdr:col>
      <xdr:colOff>0</xdr:colOff>
      <xdr:row>32</xdr:row>
      <xdr:rowOff>0</xdr:rowOff>
    </xdr:to>
    <xdr:sp macro="" textlink="">
      <xdr:nvSpPr>
        <xdr:cNvPr id="90442" name="Line 5"/>
        <xdr:cNvSpPr>
          <a:spLocks noChangeShapeType="1"/>
        </xdr:cNvSpPr>
      </xdr:nvSpPr>
      <xdr:spPr bwMode="auto">
        <a:xfrm>
          <a:off x="219075" y="6000750"/>
          <a:ext cx="395287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0</xdr:colOff>
      <xdr:row>32</xdr:row>
      <xdr:rowOff>0</xdr:rowOff>
    </xdr:to>
    <xdr:sp macro="" textlink="">
      <xdr:nvSpPr>
        <xdr:cNvPr id="90443" name="Line 6"/>
        <xdr:cNvSpPr>
          <a:spLocks noChangeShapeType="1"/>
        </xdr:cNvSpPr>
      </xdr:nvSpPr>
      <xdr:spPr bwMode="auto">
        <a:xfrm>
          <a:off x="342900" y="6000750"/>
          <a:ext cx="3829050"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0</xdr:colOff>
      <xdr:row>32</xdr:row>
      <xdr:rowOff>0</xdr:rowOff>
    </xdr:to>
    <xdr:sp macro="" textlink="">
      <xdr:nvSpPr>
        <xdr:cNvPr id="90444" name="Line 7"/>
        <xdr:cNvSpPr>
          <a:spLocks noChangeShapeType="1"/>
        </xdr:cNvSpPr>
      </xdr:nvSpPr>
      <xdr:spPr bwMode="auto">
        <a:xfrm>
          <a:off x="400050" y="6000750"/>
          <a:ext cx="3771900" cy="0"/>
        </a:xfrm>
        <a:prstGeom prst="line">
          <a:avLst/>
        </a:prstGeom>
        <a:noFill/>
        <a:ln w="9525">
          <a:noFill/>
          <a:round/>
          <a:headEnd/>
          <a:tailEnd/>
        </a:ln>
        <a:effectLst/>
      </xdr:spPr>
    </xdr:sp>
    <xdr:clientData/>
  </xdr:twoCellAnchor>
  <xdr:twoCellAnchor>
    <xdr:from>
      <xdr:col>2</xdr:col>
      <xdr:colOff>0</xdr:colOff>
      <xdr:row>33</xdr:row>
      <xdr:rowOff>0</xdr:rowOff>
    </xdr:from>
    <xdr:to>
      <xdr:col>3</xdr:col>
      <xdr:colOff>723900</xdr:colOff>
      <xdr:row>33</xdr:row>
      <xdr:rowOff>0</xdr:rowOff>
    </xdr:to>
    <xdr:sp macro="" textlink="">
      <xdr:nvSpPr>
        <xdr:cNvPr id="90445" name="Line 8"/>
        <xdr:cNvSpPr>
          <a:spLocks noChangeShapeType="1"/>
        </xdr:cNvSpPr>
      </xdr:nvSpPr>
      <xdr:spPr bwMode="auto">
        <a:xfrm>
          <a:off x="4171950" y="6172200"/>
          <a:ext cx="208597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90446" name="Line 9"/>
        <xdr:cNvSpPr>
          <a:spLocks noChangeShapeType="1"/>
        </xdr:cNvSpPr>
      </xdr:nvSpPr>
      <xdr:spPr bwMode="auto">
        <a:xfrm>
          <a:off x="7067550" y="6781800"/>
          <a:ext cx="1638300" cy="0"/>
        </a:xfrm>
        <a:prstGeom prst="line">
          <a:avLst/>
        </a:prstGeom>
        <a:noFill/>
        <a:ln w="9525">
          <a:noFill/>
          <a:round/>
          <a:headEnd/>
          <a:tailEnd/>
        </a:ln>
        <a:effectLst/>
      </xdr:spPr>
    </xdr:sp>
    <xdr:clientData/>
  </xdr:twoCellAnchor>
  <xdr:twoCellAnchor>
    <xdr:from>
      <xdr:col>2</xdr:col>
      <xdr:colOff>0</xdr:colOff>
      <xdr:row>36</xdr:row>
      <xdr:rowOff>123825</xdr:rowOff>
    </xdr:from>
    <xdr:to>
      <xdr:col>4</xdr:col>
      <xdr:colOff>0</xdr:colOff>
      <xdr:row>36</xdr:row>
      <xdr:rowOff>123825</xdr:rowOff>
    </xdr:to>
    <xdr:sp macro="" textlink="">
      <xdr:nvSpPr>
        <xdr:cNvPr id="90447" name="Line 10"/>
        <xdr:cNvSpPr>
          <a:spLocks noChangeShapeType="1"/>
        </xdr:cNvSpPr>
      </xdr:nvSpPr>
      <xdr:spPr bwMode="auto">
        <a:xfrm>
          <a:off x="4171950" y="6781800"/>
          <a:ext cx="2895600" cy="0"/>
        </a:xfrm>
        <a:prstGeom prst="line">
          <a:avLst/>
        </a:prstGeom>
        <a:noFill/>
        <a:ln w="9525">
          <a:noFill/>
          <a:round/>
          <a:headEnd/>
          <a:tailEnd/>
        </a:ln>
        <a:effectLst/>
      </xdr:spPr>
    </xdr:sp>
    <xdr:clientData/>
  </xdr:twoCellAnchor>
  <xdr:twoCellAnchor>
    <xdr:from>
      <xdr:col>3</xdr:col>
      <xdr:colOff>0</xdr:colOff>
      <xdr:row>37</xdr:row>
      <xdr:rowOff>123825</xdr:rowOff>
    </xdr:from>
    <xdr:to>
      <xdr:col>5</xdr:col>
      <xdr:colOff>0</xdr:colOff>
      <xdr:row>37</xdr:row>
      <xdr:rowOff>123825</xdr:rowOff>
    </xdr:to>
    <xdr:sp macro="" textlink="">
      <xdr:nvSpPr>
        <xdr:cNvPr id="90448" name="Line 11"/>
        <xdr:cNvSpPr>
          <a:spLocks noChangeShapeType="1"/>
        </xdr:cNvSpPr>
      </xdr:nvSpPr>
      <xdr:spPr bwMode="auto">
        <a:xfrm>
          <a:off x="5534025" y="6943725"/>
          <a:ext cx="2514600" cy="0"/>
        </a:xfrm>
        <a:prstGeom prst="line">
          <a:avLst/>
        </a:prstGeom>
        <a:noFill/>
        <a:ln w="9525">
          <a:noFill/>
          <a:round/>
          <a:headEnd/>
          <a:tailEnd/>
        </a:ln>
        <a:effectLst/>
      </xdr:spPr>
    </xdr:sp>
    <xdr:clientData/>
  </xdr:twoCellAnchor>
  <xdr:twoCellAnchor>
    <xdr:from>
      <xdr:col>2</xdr:col>
      <xdr:colOff>590550</xdr:colOff>
      <xdr:row>37</xdr:row>
      <xdr:rowOff>123825</xdr:rowOff>
    </xdr:from>
    <xdr:to>
      <xdr:col>5</xdr:col>
      <xdr:colOff>723900</xdr:colOff>
      <xdr:row>37</xdr:row>
      <xdr:rowOff>123825</xdr:rowOff>
    </xdr:to>
    <xdr:sp macro="" textlink="">
      <xdr:nvSpPr>
        <xdr:cNvPr id="90449" name="Line 12"/>
        <xdr:cNvSpPr>
          <a:spLocks noChangeShapeType="1"/>
        </xdr:cNvSpPr>
      </xdr:nvSpPr>
      <xdr:spPr bwMode="auto">
        <a:xfrm>
          <a:off x="4762500" y="6943725"/>
          <a:ext cx="3943350" cy="0"/>
        </a:xfrm>
        <a:prstGeom prst="line">
          <a:avLst/>
        </a:prstGeom>
        <a:noFill/>
        <a:ln w="9525">
          <a:noFill/>
          <a:round/>
          <a:headEnd/>
          <a:tailEnd/>
        </a:ln>
        <a:effec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219075</xdr:colOff>
      <xdr:row>33</xdr:row>
      <xdr:rowOff>0</xdr:rowOff>
    </xdr:from>
    <xdr:to>
      <xdr:col>2</xdr:col>
      <xdr:colOff>0</xdr:colOff>
      <xdr:row>33</xdr:row>
      <xdr:rowOff>0</xdr:rowOff>
    </xdr:to>
    <xdr:sp macro="" textlink="">
      <xdr:nvSpPr>
        <xdr:cNvPr id="74993" name="Line 1"/>
        <xdr:cNvSpPr>
          <a:spLocks noChangeShapeType="1"/>
        </xdr:cNvSpPr>
      </xdr:nvSpPr>
      <xdr:spPr bwMode="auto">
        <a:xfrm>
          <a:off x="219075" y="5705475"/>
          <a:ext cx="27146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74994" name="Line 2"/>
        <xdr:cNvSpPr>
          <a:spLocks noChangeShapeType="1"/>
        </xdr:cNvSpPr>
      </xdr:nvSpPr>
      <xdr:spPr bwMode="auto">
        <a:xfrm>
          <a:off x="342900" y="5705475"/>
          <a:ext cx="2590800" cy="0"/>
        </a:xfrm>
        <a:prstGeom prst="line">
          <a:avLst/>
        </a:prstGeom>
        <a:noFill/>
        <a:ln w="9525">
          <a:noFill/>
          <a:round/>
          <a:headEnd/>
          <a:tailEnd/>
        </a:ln>
        <a:effectLst/>
      </xdr:spPr>
    </xdr:sp>
    <xdr:clientData/>
  </xdr:twoCellAnchor>
  <xdr:twoCellAnchor>
    <xdr:from>
      <xdr:col>2</xdr:col>
      <xdr:colOff>0</xdr:colOff>
      <xdr:row>35</xdr:row>
      <xdr:rowOff>123825</xdr:rowOff>
    </xdr:from>
    <xdr:to>
      <xdr:col>4</xdr:col>
      <xdr:colOff>0</xdr:colOff>
      <xdr:row>35</xdr:row>
      <xdr:rowOff>123825</xdr:rowOff>
    </xdr:to>
    <xdr:sp macro="" textlink="">
      <xdr:nvSpPr>
        <xdr:cNvPr id="74995" name="Line 3"/>
        <xdr:cNvSpPr>
          <a:spLocks noChangeShapeType="1"/>
        </xdr:cNvSpPr>
      </xdr:nvSpPr>
      <xdr:spPr bwMode="auto">
        <a:xfrm>
          <a:off x="2933700" y="6153150"/>
          <a:ext cx="2581275"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74996" name="Line 4"/>
        <xdr:cNvSpPr>
          <a:spLocks noChangeShapeType="1"/>
        </xdr:cNvSpPr>
      </xdr:nvSpPr>
      <xdr:spPr bwMode="auto">
        <a:xfrm>
          <a:off x="400050" y="5705475"/>
          <a:ext cx="2533650" cy="0"/>
        </a:xfrm>
        <a:prstGeom prst="line">
          <a:avLst/>
        </a:prstGeom>
        <a:noFill/>
        <a:ln w="9525">
          <a:noFill/>
          <a:round/>
          <a:headEnd/>
          <a:tailEnd/>
        </a:ln>
        <a:effectLst/>
      </xdr:spPr>
    </xdr:sp>
    <xdr:clientData/>
  </xdr:twoCellAnchor>
  <xdr:twoCellAnchor>
    <xdr:from>
      <xdr:col>2</xdr:col>
      <xdr:colOff>590550</xdr:colOff>
      <xdr:row>33</xdr:row>
      <xdr:rowOff>0</xdr:rowOff>
    </xdr:from>
    <xdr:to>
      <xdr:col>4</xdr:col>
      <xdr:colOff>723900</xdr:colOff>
      <xdr:row>33</xdr:row>
      <xdr:rowOff>0</xdr:rowOff>
    </xdr:to>
    <xdr:sp macro="" textlink="">
      <xdr:nvSpPr>
        <xdr:cNvPr id="74997" name="Line 5"/>
        <xdr:cNvSpPr>
          <a:spLocks noChangeShapeType="1"/>
        </xdr:cNvSpPr>
      </xdr:nvSpPr>
      <xdr:spPr bwMode="auto">
        <a:xfrm>
          <a:off x="3524250" y="5705475"/>
          <a:ext cx="271462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4998" name="Line 6"/>
        <xdr:cNvSpPr>
          <a:spLocks noChangeShapeType="1"/>
        </xdr:cNvSpPr>
      </xdr:nvSpPr>
      <xdr:spPr bwMode="auto">
        <a:xfrm>
          <a:off x="5514975" y="6315075"/>
          <a:ext cx="2428875" cy="0"/>
        </a:xfrm>
        <a:prstGeom prst="line">
          <a:avLst/>
        </a:prstGeom>
        <a:noFill/>
        <a:ln w="9525">
          <a:noFill/>
          <a:round/>
          <a:headEnd/>
          <a:tailEnd/>
        </a:ln>
        <a:effectLst/>
      </xdr:spPr>
    </xdr:sp>
    <xdr:clientData/>
  </xdr:twoCellAnchor>
  <xdr:twoCellAnchor>
    <xdr:from>
      <xdr:col>2</xdr:col>
      <xdr:colOff>590550</xdr:colOff>
      <xdr:row>36</xdr:row>
      <xdr:rowOff>123825</xdr:rowOff>
    </xdr:from>
    <xdr:to>
      <xdr:col>5</xdr:col>
      <xdr:colOff>723900</xdr:colOff>
      <xdr:row>36</xdr:row>
      <xdr:rowOff>123825</xdr:rowOff>
    </xdr:to>
    <xdr:sp macro="" textlink="">
      <xdr:nvSpPr>
        <xdr:cNvPr id="74999" name="Line 15"/>
        <xdr:cNvSpPr>
          <a:spLocks noChangeShapeType="1"/>
        </xdr:cNvSpPr>
      </xdr:nvSpPr>
      <xdr:spPr bwMode="auto">
        <a:xfrm>
          <a:off x="3524250" y="6315075"/>
          <a:ext cx="4191000" cy="0"/>
        </a:xfrm>
        <a:prstGeom prst="line">
          <a:avLst/>
        </a:prstGeom>
        <a:noFill/>
        <a:ln w="9525">
          <a:noFill/>
          <a:round/>
          <a:headEnd/>
          <a:tailEnd/>
        </a:ln>
        <a:effec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219075</xdr:colOff>
      <xdr:row>32</xdr:row>
      <xdr:rowOff>0</xdr:rowOff>
    </xdr:from>
    <xdr:to>
      <xdr:col>2</xdr:col>
      <xdr:colOff>0</xdr:colOff>
      <xdr:row>32</xdr:row>
      <xdr:rowOff>0</xdr:rowOff>
    </xdr:to>
    <xdr:sp macro="" textlink="">
      <xdr:nvSpPr>
        <xdr:cNvPr id="76174" name="Line 1"/>
        <xdr:cNvSpPr>
          <a:spLocks noChangeShapeType="1"/>
        </xdr:cNvSpPr>
      </xdr:nvSpPr>
      <xdr:spPr bwMode="auto">
        <a:xfrm>
          <a:off x="219075" y="5534025"/>
          <a:ext cx="395287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0</xdr:colOff>
      <xdr:row>32</xdr:row>
      <xdr:rowOff>0</xdr:rowOff>
    </xdr:to>
    <xdr:sp macro="" textlink="">
      <xdr:nvSpPr>
        <xdr:cNvPr id="76175" name="Line 2"/>
        <xdr:cNvSpPr>
          <a:spLocks noChangeShapeType="1"/>
        </xdr:cNvSpPr>
      </xdr:nvSpPr>
      <xdr:spPr bwMode="auto">
        <a:xfrm>
          <a:off x="342900" y="5534025"/>
          <a:ext cx="3829050" cy="0"/>
        </a:xfrm>
        <a:prstGeom prst="line">
          <a:avLst/>
        </a:prstGeom>
        <a:noFill/>
        <a:ln w="9525">
          <a:noFill/>
          <a:round/>
          <a:headEnd/>
          <a:tailEnd/>
        </a:ln>
        <a:effectLst/>
      </xdr:spPr>
    </xdr:sp>
    <xdr:clientData/>
  </xdr:twoCellAnchor>
  <xdr:twoCellAnchor>
    <xdr:from>
      <xdr:col>2</xdr:col>
      <xdr:colOff>0</xdr:colOff>
      <xdr:row>33</xdr:row>
      <xdr:rowOff>123825</xdr:rowOff>
    </xdr:from>
    <xdr:to>
      <xdr:col>2</xdr:col>
      <xdr:colOff>0</xdr:colOff>
      <xdr:row>33</xdr:row>
      <xdr:rowOff>123825</xdr:rowOff>
    </xdr:to>
    <xdr:sp macro="" textlink="">
      <xdr:nvSpPr>
        <xdr:cNvPr id="76176" name="Line 3"/>
        <xdr:cNvSpPr>
          <a:spLocks noChangeShapeType="1"/>
        </xdr:cNvSpPr>
      </xdr:nvSpPr>
      <xdr:spPr bwMode="auto">
        <a:xfrm>
          <a:off x="4171950" y="5829300"/>
          <a:ext cx="0"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0</xdr:colOff>
      <xdr:row>32</xdr:row>
      <xdr:rowOff>0</xdr:rowOff>
    </xdr:to>
    <xdr:sp macro="" textlink="">
      <xdr:nvSpPr>
        <xdr:cNvPr id="76177" name="Line 4"/>
        <xdr:cNvSpPr>
          <a:spLocks noChangeShapeType="1"/>
        </xdr:cNvSpPr>
      </xdr:nvSpPr>
      <xdr:spPr bwMode="auto">
        <a:xfrm>
          <a:off x="400050" y="5534025"/>
          <a:ext cx="3771900" cy="0"/>
        </a:xfrm>
        <a:prstGeom prst="line">
          <a:avLst/>
        </a:prstGeom>
        <a:noFill/>
        <a:ln w="9525">
          <a:noFill/>
          <a:round/>
          <a:headEnd/>
          <a:tailEnd/>
        </a:ln>
        <a:effectLst/>
      </xdr:spPr>
    </xdr:sp>
    <xdr:clientData/>
  </xdr:twoCellAnchor>
  <xdr:twoCellAnchor>
    <xdr:from>
      <xdr:col>0</xdr:col>
      <xdr:colOff>219075</xdr:colOff>
      <xdr:row>32</xdr:row>
      <xdr:rowOff>0</xdr:rowOff>
    </xdr:from>
    <xdr:to>
      <xdr:col>2</xdr:col>
      <xdr:colOff>0</xdr:colOff>
      <xdr:row>32</xdr:row>
      <xdr:rowOff>0</xdr:rowOff>
    </xdr:to>
    <xdr:sp macro="" textlink="">
      <xdr:nvSpPr>
        <xdr:cNvPr id="76178" name="Line 5"/>
        <xdr:cNvSpPr>
          <a:spLocks noChangeShapeType="1"/>
        </xdr:cNvSpPr>
      </xdr:nvSpPr>
      <xdr:spPr bwMode="auto">
        <a:xfrm>
          <a:off x="219075" y="5534025"/>
          <a:ext cx="395287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0</xdr:colOff>
      <xdr:row>32</xdr:row>
      <xdr:rowOff>0</xdr:rowOff>
    </xdr:to>
    <xdr:sp macro="" textlink="">
      <xdr:nvSpPr>
        <xdr:cNvPr id="76179" name="Line 6"/>
        <xdr:cNvSpPr>
          <a:spLocks noChangeShapeType="1"/>
        </xdr:cNvSpPr>
      </xdr:nvSpPr>
      <xdr:spPr bwMode="auto">
        <a:xfrm>
          <a:off x="342900" y="5534025"/>
          <a:ext cx="3829050"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0</xdr:colOff>
      <xdr:row>32</xdr:row>
      <xdr:rowOff>0</xdr:rowOff>
    </xdr:to>
    <xdr:sp macro="" textlink="">
      <xdr:nvSpPr>
        <xdr:cNvPr id="76180" name="Line 7"/>
        <xdr:cNvSpPr>
          <a:spLocks noChangeShapeType="1"/>
        </xdr:cNvSpPr>
      </xdr:nvSpPr>
      <xdr:spPr bwMode="auto">
        <a:xfrm>
          <a:off x="400050" y="5534025"/>
          <a:ext cx="3771900" cy="0"/>
        </a:xfrm>
        <a:prstGeom prst="line">
          <a:avLst/>
        </a:prstGeom>
        <a:noFill/>
        <a:ln w="9525">
          <a:noFill/>
          <a:round/>
          <a:headEnd/>
          <a:tailEnd/>
        </a:ln>
        <a:effectLst/>
      </xdr:spPr>
    </xdr:sp>
    <xdr:clientData/>
  </xdr:twoCellAnchor>
  <xdr:twoCellAnchor>
    <xdr:from>
      <xdr:col>2</xdr:col>
      <xdr:colOff>0</xdr:colOff>
      <xdr:row>33</xdr:row>
      <xdr:rowOff>0</xdr:rowOff>
    </xdr:from>
    <xdr:to>
      <xdr:col>3</xdr:col>
      <xdr:colOff>723900</xdr:colOff>
      <xdr:row>33</xdr:row>
      <xdr:rowOff>0</xdr:rowOff>
    </xdr:to>
    <xdr:sp macro="" textlink="">
      <xdr:nvSpPr>
        <xdr:cNvPr id="76181" name="Line 8"/>
        <xdr:cNvSpPr>
          <a:spLocks noChangeShapeType="1"/>
        </xdr:cNvSpPr>
      </xdr:nvSpPr>
      <xdr:spPr bwMode="auto">
        <a:xfrm>
          <a:off x="4171950" y="5705475"/>
          <a:ext cx="208597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6182" name="Line 9"/>
        <xdr:cNvSpPr>
          <a:spLocks noChangeShapeType="1"/>
        </xdr:cNvSpPr>
      </xdr:nvSpPr>
      <xdr:spPr bwMode="auto">
        <a:xfrm>
          <a:off x="6743700" y="6315075"/>
          <a:ext cx="1638300" cy="0"/>
        </a:xfrm>
        <a:prstGeom prst="line">
          <a:avLst/>
        </a:prstGeom>
        <a:noFill/>
        <a:ln w="9525">
          <a:noFill/>
          <a:round/>
          <a:headEnd/>
          <a:tailEnd/>
        </a:ln>
        <a:effectLst/>
      </xdr:spPr>
    </xdr:sp>
    <xdr:clientData/>
  </xdr:twoCellAnchor>
  <xdr:twoCellAnchor>
    <xdr:from>
      <xdr:col>2</xdr:col>
      <xdr:colOff>0</xdr:colOff>
      <xdr:row>36</xdr:row>
      <xdr:rowOff>123825</xdr:rowOff>
    </xdr:from>
    <xdr:to>
      <xdr:col>4</xdr:col>
      <xdr:colOff>0</xdr:colOff>
      <xdr:row>36</xdr:row>
      <xdr:rowOff>123825</xdr:rowOff>
    </xdr:to>
    <xdr:sp macro="" textlink="">
      <xdr:nvSpPr>
        <xdr:cNvPr id="76183" name="Line 10"/>
        <xdr:cNvSpPr>
          <a:spLocks noChangeShapeType="1"/>
        </xdr:cNvSpPr>
      </xdr:nvSpPr>
      <xdr:spPr bwMode="auto">
        <a:xfrm>
          <a:off x="4171950" y="6315075"/>
          <a:ext cx="2571750" cy="0"/>
        </a:xfrm>
        <a:prstGeom prst="line">
          <a:avLst/>
        </a:prstGeom>
        <a:noFill/>
        <a:ln w="9525">
          <a:noFill/>
          <a:round/>
          <a:headEnd/>
          <a:tailEnd/>
        </a:ln>
        <a:effectLst/>
      </xdr:spPr>
    </xdr:sp>
    <xdr:clientData/>
  </xdr:twoCellAnchor>
  <xdr:twoCellAnchor>
    <xdr:from>
      <xdr:col>3</xdr:col>
      <xdr:colOff>0</xdr:colOff>
      <xdr:row>37</xdr:row>
      <xdr:rowOff>123825</xdr:rowOff>
    </xdr:from>
    <xdr:to>
      <xdr:col>5</xdr:col>
      <xdr:colOff>0</xdr:colOff>
      <xdr:row>37</xdr:row>
      <xdr:rowOff>123825</xdr:rowOff>
    </xdr:to>
    <xdr:sp macro="" textlink="">
      <xdr:nvSpPr>
        <xdr:cNvPr id="76184" name="Line 11"/>
        <xdr:cNvSpPr>
          <a:spLocks noChangeShapeType="1"/>
        </xdr:cNvSpPr>
      </xdr:nvSpPr>
      <xdr:spPr bwMode="auto">
        <a:xfrm>
          <a:off x="5534025" y="6477000"/>
          <a:ext cx="2190750" cy="0"/>
        </a:xfrm>
        <a:prstGeom prst="line">
          <a:avLst/>
        </a:prstGeom>
        <a:noFill/>
        <a:ln w="9525">
          <a:noFill/>
          <a:round/>
          <a:headEnd/>
          <a:tailEnd/>
        </a:ln>
        <a:effectLst/>
      </xdr:spPr>
    </xdr:sp>
    <xdr:clientData/>
  </xdr:twoCellAnchor>
  <xdr:twoCellAnchor>
    <xdr:from>
      <xdr:col>2</xdr:col>
      <xdr:colOff>590550</xdr:colOff>
      <xdr:row>37</xdr:row>
      <xdr:rowOff>123825</xdr:rowOff>
    </xdr:from>
    <xdr:to>
      <xdr:col>5</xdr:col>
      <xdr:colOff>723900</xdr:colOff>
      <xdr:row>37</xdr:row>
      <xdr:rowOff>123825</xdr:rowOff>
    </xdr:to>
    <xdr:sp macro="" textlink="">
      <xdr:nvSpPr>
        <xdr:cNvPr id="76185" name="Line 12"/>
        <xdr:cNvSpPr>
          <a:spLocks noChangeShapeType="1"/>
        </xdr:cNvSpPr>
      </xdr:nvSpPr>
      <xdr:spPr bwMode="auto">
        <a:xfrm>
          <a:off x="4762500" y="6477000"/>
          <a:ext cx="3619500" cy="0"/>
        </a:xfrm>
        <a:prstGeom prst="line">
          <a:avLst/>
        </a:prstGeom>
        <a:noFill/>
        <a:ln w="9525">
          <a:noFill/>
          <a:round/>
          <a:headEnd/>
          <a:tailEnd/>
        </a:ln>
        <a:effec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219075</xdr:colOff>
      <xdr:row>32</xdr:row>
      <xdr:rowOff>0</xdr:rowOff>
    </xdr:from>
    <xdr:to>
      <xdr:col>2</xdr:col>
      <xdr:colOff>0</xdr:colOff>
      <xdr:row>32</xdr:row>
      <xdr:rowOff>0</xdr:rowOff>
    </xdr:to>
    <xdr:sp macro="" textlink="">
      <xdr:nvSpPr>
        <xdr:cNvPr id="77388" name="Line 1"/>
        <xdr:cNvSpPr>
          <a:spLocks noChangeShapeType="1"/>
        </xdr:cNvSpPr>
      </xdr:nvSpPr>
      <xdr:spPr bwMode="auto">
        <a:xfrm>
          <a:off x="219075" y="5534025"/>
          <a:ext cx="263842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0</xdr:colOff>
      <xdr:row>32</xdr:row>
      <xdr:rowOff>0</xdr:rowOff>
    </xdr:to>
    <xdr:sp macro="" textlink="">
      <xdr:nvSpPr>
        <xdr:cNvPr id="77389" name="Line 2"/>
        <xdr:cNvSpPr>
          <a:spLocks noChangeShapeType="1"/>
        </xdr:cNvSpPr>
      </xdr:nvSpPr>
      <xdr:spPr bwMode="auto">
        <a:xfrm>
          <a:off x="342900" y="5534025"/>
          <a:ext cx="2514600" cy="0"/>
        </a:xfrm>
        <a:prstGeom prst="line">
          <a:avLst/>
        </a:prstGeom>
        <a:noFill/>
        <a:ln w="9525">
          <a:noFill/>
          <a:round/>
          <a:headEnd/>
          <a:tailEnd/>
        </a:ln>
        <a:effectLst/>
      </xdr:spPr>
    </xdr:sp>
    <xdr:clientData/>
  </xdr:twoCellAnchor>
  <xdr:twoCellAnchor>
    <xdr:from>
      <xdr:col>2</xdr:col>
      <xdr:colOff>0</xdr:colOff>
      <xdr:row>35</xdr:row>
      <xdr:rowOff>123825</xdr:rowOff>
    </xdr:from>
    <xdr:to>
      <xdr:col>3</xdr:col>
      <xdr:colOff>0</xdr:colOff>
      <xdr:row>35</xdr:row>
      <xdr:rowOff>123825</xdr:rowOff>
    </xdr:to>
    <xdr:sp macro="" textlink="">
      <xdr:nvSpPr>
        <xdr:cNvPr id="77390" name="Line 3"/>
        <xdr:cNvSpPr>
          <a:spLocks noChangeShapeType="1"/>
        </xdr:cNvSpPr>
      </xdr:nvSpPr>
      <xdr:spPr bwMode="auto">
        <a:xfrm>
          <a:off x="2857500" y="6153150"/>
          <a:ext cx="1238250"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0</xdr:colOff>
      <xdr:row>32</xdr:row>
      <xdr:rowOff>0</xdr:rowOff>
    </xdr:to>
    <xdr:sp macro="" textlink="">
      <xdr:nvSpPr>
        <xdr:cNvPr id="77391" name="Line 4"/>
        <xdr:cNvSpPr>
          <a:spLocks noChangeShapeType="1"/>
        </xdr:cNvSpPr>
      </xdr:nvSpPr>
      <xdr:spPr bwMode="auto">
        <a:xfrm>
          <a:off x="400050" y="5534025"/>
          <a:ext cx="2457450" cy="0"/>
        </a:xfrm>
        <a:prstGeom prst="line">
          <a:avLst/>
        </a:prstGeom>
        <a:noFill/>
        <a:ln w="9525">
          <a:noFill/>
          <a:round/>
          <a:headEnd/>
          <a:tailEnd/>
        </a:ln>
        <a:effectLst/>
      </xdr:spPr>
    </xdr:sp>
    <xdr:clientData/>
  </xdr:twoCellAnchor>
  <xdr:twoCellAnchor>
    <xdr:from>
      <xdr:col>0</xdr:col>
      <xdr:colOff>219075</xdr:colOff>
      <xdr:row>32</xdr:row>
      <xdr:rowOff>0</xdr:rowOff>
    </xdr:from>
    <xdr:to>
      <xdr:col>2</xdr:col>
      <xdr:colOff>0</xdr:colOff>
      <xdr:row>32</xdr:row>
      <xdr:rowOff>0</xdr:rowOff>
    </xdr:to>
    <xdr:sp macro="" textlink="">
      <xdr:nvSpPr>
        <xdr:cNvPr id="77392" name="Line 5"/>
        <xdr:cNvSpPr>
          <a:spLocks noChangeShapeType="1"/>
        </xdr:cNvSpPr>
      </xdr:nvSpPr>
      <xdr:spPr bwMode="auto">
        <a:xfrm>
          <a:off x="219075" y="5534025"/>
          <a:ext cx="263842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0</xdr:colOff>
      <xdr:row>32</xdr:row>
      <xdr:rowOff>0</xdr:rowOff>
    </xdr:to>
    <xdr:sp macro="" textlink="">
      <xdr:nvSpPr>
        <xdr:cNvPr id="77393" name="Line 6"/>
        <xdr:cNvSpPr>
          <a:spLocks noChangeShapeType="1"/>
        </xdr:cNvSpPr>
      </xdr:nvSpPr>
      <xdr:spPr bwMode="auto">
        <a:xfrm>
          <a:off x="342900" y="5534025"/>
          <a:ext cx="2514600"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0</xdr:colOff>
      <xdr:row>32</xdr:row>
      <xdr:rowOff>0</xdr:rowOff>
    </xdr:to>
    <xdr:sp macro="" textlink="">
      <xdr:nvSpPr>
        <xdr:cNvPr id="77394" name="Line 7"/>
        <xdr:cNvSpPr>
          <a:spLocks noChangeShapeType="1"/>
        </xdr:cNvSpPr>
      </xdr:nvSpPr>
      <xdr:spPr bwMode="auto">
        <a:xfrm>
          <a:off x="400050" y="5534025"/>
          <a:ext cx="2457450" cy="0"/>
        </a:xfrm>
        <a:prstGeom prst="line">
          <a:avLst/>
        </a:prstGeom>
        <a:noFill/>
        <a:ln w="9525">
          <a:noFill/>
          <a:round/>
          <a:headEnd/>
          <a:tailEnd/>
        </a:ln>
        <a:effectLst/>
      </xdr:spPr>
    </xdr:sp>
    <xdr:clientData/>
  </xdr:twoCellAnchor>
  <xdr:twoCellAnchor>
    <xdr:from>
      <xdr:col>0</xdr:col>
      <xdr:colOff>219075</xdr:colOff>
      <xdr:row>32</xdr:row>
      <xdr:rowOff>0</xdr:rowOff>
    </xdr:from>
    <xdr:to>
      <xdr:col>2</xdr:col>
      <xdr:colOff>0</xdr:colOff>
      <xdr:row>32</xdr:row>
      <xdr:rowOff>0</xdr:rowOff>
    </xdr:to>
    <xdr:sp macro="" textlink="">
      <xdr:nvSpPr>
        <xdr:cNvPr id="77395" name="Line 8"/>
        <xdr:cNvSpPr>
          <a:spLocks noChangeShapeType="1"/>
        </xdr:cNvSpPr>
      </xdr:nvSpPr>
      <xdr:spPr bwMode="auto">
        <a:xfrm>
          <a:off x="219075" y="5534025"/>
          <a:ext cx="2638425" cy="0"/>
        </a:xfrm>
        <a:prstGeom prst="line">
          <a:avLst/>
        </a:prstGeom>
        <a:noFill/>
        <a:ln w="9525">
          <a:noFill/>
          <a:round/>
          <a:headEnd/>
          <a:tailEnd/>
        </a:ln>
        <a:effectLst/>
      </xdr:spPr>
    </xdr:sp>
    <xdr:clientData/>
  </xdr:twoCellAnchor>
  <xdr:twoCellAnchor>
    <xdr:from>
      <xdr:col>0</xdr:col>
      <xdr:colOff>342900</xdr:colOff>
      <xdr:row>32</xdr:row>
      <xdr:rowOff>0</xdr:rowOff>
    </xdr:from>
    <xdr:to>
      <xdr:col>2</xdr:col>
      <xdr:colOff>9525</xdr:colOff>
      <xdr:row>32</xdr:row>
      <xdr:rowOff>0</xdr:rowOff>
    </xdr:to>
    <xdr:sp macro="" textlink="">
      <xdr:nvSpPr>
        <xdr:cNvPr id="77396" name="Line 9"/>
        <xdr:cNvSpPr>
          <a:spLocks noChangeShapeType="1"/>
        </xdr:cNvSpPr>
      </xdr:nvSpPr>
      <xdr:spPr bwMode="auto">
        <a:xfrm>
          <a:off x="342900" y="5534025"/>
          <a:ext cx="2524125" cy="0"/>
        </a:xfrm>
        <a:prstGeom prst="line">
          <a:avLst/>
        </a:prstGeom>
        <a:noFill/>
        <a:ln w="9525">
          <a:noFill/>
          <a:round/>
          <a:headEnd/>
          <a:tailEnd/>
        </a:ln>
        <a:effectLst/>
      </xdr:spPr>
    </xdr:sp>
    <xdr:clientData/>
  </xdr:twoCellAnchor>
  <xdr:twoCellAnchor>
    <xdr:from>
      <xdr:col>0</xdr:col>
      <xdr:colOff>400050</xdr:colOff>
      <xdr:row>32</xdr:row>
      <xdr:rowOff>0</xdr:rowOff>
    </xdr:from>
    <xdr:to>
      <xdr:col>2</xdr:col>
      <xdr:colOff>38100</xdr:colOff>
      <xdr:row>32</xdr:row>
      <xdr:rowOff>0</xdr:rowOff>
    </xdr:to>
    <xdr:sp macro="" textlink="">
      <xdr:nvSpPr>
        <xdr:cNvPr id="77397" name="Line 10"/>
        <xdr:cNvSpPr>
          <a:spLocks noChangeShapeType="1"/>
        </xdr:cNvSpPr>
      </xdr:nvSpPr>
      <xdr:spPr bwMode="auto">
        <a:xfrm>
          <a:off x="400050" y="5534025"/>
          <a:ext cx="2495550" cy="0"/>
        </a:xfrm>
        <a:prstGeom prst="line">
          <a:avLst/>
        </a:prstGeom>
        <a:noFill/>
        <a:ln w="9525">
          <a:noFill/>
          <a:round/>
          <a:headEnd/>
          <a:tailEnd/>
        </a:ln>
        <a:effectLst/>
      </xdr:spPr>
    </xdr:sp>
    <xdr:clientData/>
  </xdr:twoCellAnchor>
  <xdr:twoCellAnchor>
    <xdr:from>
      <xdr:col>2</xdr:col>
      <xdr:colOff>590550</xdr:colOff>
      <xdr:row>33</xdr:row>
      <xdr:rowOff>0</xdr:rowOff>
    </xdr:from>
    <xdr:to>
      <xdr:col>4</xdr:col>
      <xdr:colOff>723900</xdr:colOff>
      <xdr:row>33</xdr:row>
      <xdr:rowOff>0</xdr:rowOff>
    </xdr:to>
    <xdr:sp macro="" textlink="">
      <xdr:nvSpPr>
        <xdr:cNvPr id="77398" name="Line 11"/>
        <xdr:cNvSpPr>
          <a:spLocks noChangeShapeType="1"/>
        </xdr:cNvSpPr>
      </xdr:nvSpPr>
      <xdr:spPr bwMode="auto">
        <a:xfrm>
          <a:off x="3448050" y="5705475"/>
          <a:ext cx="288607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7399" name="Line 12"/>
        <xdr:cNvSpPr>
          <a:spLocks noChangeShapeType="1"/>
        </xdr:cNvSpPr>
      </xdr:nvSpPr>
      <xdr:spPr bwMode="auto">
        <a:xfrm>
          <a:off x="5610225" y="6315075"/>
          <a:ext cx="2571750" cy="0"/>
        </a:xfrm>
        <a:prstGeom prst="line">
          <a:avLst/>
        </a:prstGeom>
        <a:noFill/>
        <a:ln w="9525">
          <a:noFill/>
          <a:round/>
          <a:headEnd/>
          <a:tailEnd/>
        </a:ln>
        <a:effectLst/>
      </xdr:spPr>
    </xdr:sp>
    <xdr:clientData/>
  </xdr:twoCellAnchor>
  <xdr:twoCellAnchor>
    <xdr:from>
      <xdr:col>2</xdr:col>
      <xdr:colOff>0</xdr:colOff>
      <xdr:row>35</xdr:row>
      <xdr:rowOff>123825</xdr:rowOff>
    </xdr:from>
    <xdr:to>
      <xdr:col>4</xdr:col>
      <xdr:colOff>0</xdr:colOff>
      <xdr:row>35</xdr:row>
      <xdr:rowOff>123825</xdr:rowOff>
    </xdr:to>
    <xdr:sp macro="" textlink="">
      <xdr:nvSpPr>
        <xdr:cNvPr id="77400" name="Line 18"/>
        <xdr:cNvSpPr>
          <a:spLocks noChangeShapeType="1"/>
        </xdr:cNvSpPr>
      </xdr:nvSpPr>
      <xdr:spPr bwMode="auto">
        <a:xfrm>
          <a:off x="2857500" y="6153150"/>
          <a:ext cx="275272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7401" name="Line 19"/>
        <xdr:cNvSpPr>
          <a:spLocks noChangeShapeType="1"/>
        </xdr:cNvSpPr>
      </xdr:nvSpPr>
      <xdr:spPr bwMode="auto">
        <a:xfrm>
          <a:off x="5610225" y="6315075"/>
          <a:ext cx="2571750" cy="0"/>
        </a:xfrm>
        <a:prstGeom prst="line">
          <a:avLst/>
        </a:prstGeom>
        <a:noFill/>
        <a:ln w="9525">
          <a:noFill/>
          <a:round/>
          <a:headEnd/>
          <a:tailEnd/>
        </a:ln>
        <a:effectLst/>
      </xdr:spPr>
    </xdr:sp>
    <xdr:clientData/>
  </xdr:twoCellAnchor>
  <xdr:twoCellAnchor>
    <xdr:from>
      <xdr:col>2</xdr:col>
      <xdr:colOff>590550</xdr:colOff>
      <xdr:row>36</xdr:row>
      <xdr:rowOff>123825</xdr:rowOff>
    </xdr:from>
    <xdr:to>
      <xdr:col>5</xdr:col>
      <xdr:colOff>723900</xdr:colOff>
      <xdr:row>36</xdr:row>
      <xdr:rowOff>123825</xdr:rowOff>
    </xdr:to>
    <xdr:sp macro="" textlink="">
      <xdr:nvSpPr>
        <xdr:cNvPr id="77402" name="Line 20"/>
        <xdr:cNvSpPr>
          <a:spLocks noChangeShapeType="1"/>
        </xdr:cNvSpPr>
      </xdr:nvSpPr>
      <xdr:spPr bwMode="auto">
        <a:xfrm>
          <a:off x="3448050" y="6315075"/>
          <a:ext cx="4505325" cy="0"/>
        </a:xfrm>
        <a:prstGeom prst="line">
          <a:avLst/>
        </a:prstGeom>
        <a:noFill/>
        <a:ln w="9525">
          <a:noFill/>
          <a:round/>
          <a:headEnd/>
          <a:tailEnd/>
        </a:ln>
        <a:effectLst/>
      </xdr:spPr>
    </xdr:sp>
    <xdr:clientData/>
  </xdr:twoCellAnchor>
  <xdr:twoCellAnchor>
    <xdr:from>
      <xdr:col>2</xdr:col>
      <xdr:colOff>0</xdr:colOff>
      <xdr:row>35</xdr:row>
      <xdr:rowOff>123825</xdr:rowOff>
    </xdr:from>
    <xdr:to>
      <xdr:col>4</xdr:col>
      <xdr:colOff>0</xdr:colOff>
      <xdr:row>35</xdr:row>
      <xdr:rowOff>123825</xdr:rowOff>
    </xdr:to>
    <xdr:sp macro="" textlink="">
      <xdr:nvSpPr>
        <xdr:cNvPr id="77403" name="Line 23"/>
        <xdr:cNvSpPr>
          <a:spLocks noChangeShapeType="1"/>
        </xdr:cNvSpPr>
      </xdr:nvSpPr>
      <xdr:spPr bwMode="auto">
        <a:xfrm>
          <a:off x="2857500" y="6153150"/>
          <a:ext cx="275272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7404" name="Line 24"/>
        <xdr:cNvSpPr>
          <a:spLocks noChangeShapeType="1"/>
        </xdr:cNvSpPr>
      </xdr:nvSpPr>
      <xdr:spPr bwMode="auto">
        <a:xfrm>
          <a:off x="5610225" y="6315075"/>
          <a:ext cx="2571750" cy="0"/>
        </a:xfrm>
        <a:prstGeom prst="line">
          <a:avLst/>
        </a:prstGeom>
        <a:noFill/>
        <a:ln w="9525">
          <a:noFill/>
          <a:round/>
          <a:headEnd/>
          <a:tailEnd/>
        </a:ln>
        <a:effectLst/>
      </xdr:spPr>
    </xdr:sp>
    <xdr:clientData/>
  </xdr:twoCellAnchor>
  <xdr:twoCellAnchor>
    <xdr:from>
      <xdr:col>2</xdr:col>
      <xdr:colOff>590550</xdr:colOff>
      <xdr:row>36</xdr:row>
      <xdr:rowOff>123825</xdr:rowOff>
    </xdr:from>
    <xdr:to>
      <xdr:col>5</xdr:col>
      <xdr:colOff>723900</xdr:colOff>
      <xdr:row>36</xdr:row>
      <xdr:rowOff>123825</xdr:rowOff>
    </xdr:to>
    <xdr:sp macro="" textlink="">
      <xdr:nvSpPr>
        <xdr:cNvPr id="77405" name="Line 25"/>
        <xdr:cNvSpPr>
          <a:spLocks noChangeShapeType="1"/>
        </xdr:cNvSpPr>
      </xdr:nvSpPr>
      <xdr:spPr bwMode="auto">
        <a:xfrm>
          <a:off x="3448050" y="6315075"/>
          <a:ext cx="4505325" cy="0"/>
        </a:xfrm>
        <a:prstGeom prst="line">
          <a:avLst/>
        </a:prstGeom>
        <a:noFill/>
        <a:ln w="9525">
          <a:noFill/>
          <a:round/>
          <a:headEnd/>
          <a:tailEnd/>
        </a:ln>
        <a:effec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219075</xdr:colOff>
      <xdr:row>33</xdr:row>
      <xdr:rowOff>0</xdr:rowOff>
    </xdr:from>
    <xdr:to>
      <xdr:col>2</xdr:col>
      <xdr:colOff>0</xdr:colOff>
      <xdr:row>33</xdr:row>
      <xdr:rowOff>0</xdr:rowOff>
    </xdr:to>
    <xdr:sp macro="" textlink="">
      <xdr:nvSpPr>
        <xdr:cNvPr id="78231" name="Line 1"/>
        <xdr:cNvSpPr>
          <a:spLocks noChangeShapeType="1"/>
        </xdr:cNvSpPr>
      </xdr:nvSpPr>
      <xdr:spPr bwMode="auto">
        <a:xfrm>
          <a:off x="219075" y="5543550"/>
          <a:ext cx="4095750"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78232" name="Line 2"/>
        <xdr:cNvSpPr>
          <a:spLocks noChangeShapeType="1"/>
        </xdr:cNvSpPr>
      </xdr:nvSpPr>
      <xdr:spPr bwMode="auto">
        <a:xfrm>
          <a:off x="342900" y="5543550"/>
          <a:ext cx="3971925" cy="0"/>
        </a:xfrm>
        <a:prstGeom prst="line">
          <a:avLst/>
        </a:prstGeom>
        <a:noFill/>
        <a:ln w="9525">
          <a:noFill/>
          <a:round/>
          <a:headEnd/>
          <a:tailEnd/>
        </a:ln>
        <a:effectLst/>
      </xdr:spPr>
    </xdr:sp>
    <xdr:clientData/>
  </xdr:twoCellAnchor>
  <xdr:twoCellAnchor>
    <xdr:from>
      <xdr:col>2</xdr:col>
      <xdr:colOff>0</xdr:colOff>
      <xdr:row>33</xdr:row>
      <xdr:rowOff>123825</xdr:rowOff>
    </xdr:from>
    <xdr:to>
      <xdr:col>2</xdr:col>
      <xdr:colOff>0</xdr:colOff>
      <xdr:row>33</xdr:row>
      <xdr:rowOff>123825</xdr:rowOff>
    </xdr:to>
    <xdr:sp macro="" textlink="">
      <xdr:nvSpPr>
        <xdr:cNvPr id="78233" name="Line 3"/>
        <xdr:cNvSpPr>
          <a:spLocks noChangeShapeType="1"/>
        </xdr:cNvSpPr>
      </xdr:nvSpPr>
      <xdr:spPr bwMode="auto">
        <a:xfrm>
          <a:off x="4314825" y="5667375"/>
          <a:ext cx="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78234" name="Line 4"/>
        <xdr:cNvSpPr>
          <a:spLocks noChangeShapeType="1"/>
        </xdr:cNvSpPr>
      </xdr:nvSpPr>
      <xdr:spPr bwMode="auto">
        <a:xfrm>
          <a:off x="400050" y="5543550"/>
          <a:ext cx="3914775"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0</xdr:colOff>
      <xdr:row>33</xdr:row>
      <xdr:rowOff>0</xdr:rowOff>
    </xdr:to>
    <xdr:sp macro="" textlink="">
      <xdr:nvSpPr>
        <xdr:cNvPr id="78235" name="Line 5"/>
        <xdr:cNvSpPr>
          <a:spLocks noChangeShapeType="1"/>
        </xdr:cNvSpPr>
      </xdr:nvSpPr>
      <xdr:spPr bwMode="auto">
        <a:xfrm>
          <a:off x="219075" y="5543550"/>
          <a:ext cx="4095750"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78236" name="Line 6"/>
        <xdr:cNvSpPr>
          <a:spLocks noChangeShapeType="1"/>
        </xdr:cNvSpPr>
      </xdr:nvSpPr>
      <xdr:spPr bwMode="auto">
        <a:xfrm>
          <a:off x="342900" y="5543550"/>
          <a:ext cx="3971925"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78237" name="Line 7"/>
        <xdr:cNvSpPr>
          <a:spLocks noChangeShapeType="1"/>
        </xdr:cNvSpPr>
      </xdr:nvSpPr>
      <xdr:spPr bwMode="auto">
        <a:xfrm>
          <a:off x="400050" y="5543550"/>
          <a:ext cx="3914775" cy="0"/>
        </a:xfrm>
        <a:prstGeom prst="line">
          <a:avLst/>
        </a:prstGeom>
        <a:noFill/>
        <a:ln w="9525">
          <a:noFill/>
          <a:round/>
          <a:headEnd/>
          <a:tailEnd/>
        </a:ln>
        <a:effectLst/>
      </xdr:spPr>
    </xdr:sp>
    <xdr:clientData/>
  </xdr:twoCellAnchor>
  <xdr:twoCellAnchor>
    <xdr:from>
      <xdr:col>2</xdr:col>
      <xdr:colOff>0</xdr:colOff>
      <xdr:row>33</xdr:row>
      <xdr:rowOff>0</xdr:rowOff>
    </xdr:from>
    <xdr:to>
      <xdr:col>3</xdr:col>
      <xdr:colOff>723900</xdr:colOff>
      <xdr:row>33</xdr:row>
      <xdr:rowOff>0</xdr:rowOff>
    </xdr:to>
    <xdr:sp macro="" textlink="">
      <xdr:nvSpPr>
        <xdr:cNvPr id="78238" name="Line 8"/>
        <xdr:cNvSpPr>
          <a:spLocks noChangeShapeType="1"/>
        </xdr:cNvSpPr>
      </xdr:nvSpPr>
      <xdr:spPr bwMode="auto">
        <a:xfrm>
          <a:off x="4314825" y="5543550"/>
          <a:ext cx="1933575" cy="0"/>
        </a:xfrm>
        <a:prstGeom prst="line">
          <a:avLst/>
        </a:prstGeom>
        <a:noFill/>
        <a:ln w="9525">
          <a:noFill/>
          <a:round/>
          <a:headEnd/>
          <a:tailEnd/>
        </a:ln>
        <a:effectLst/>
      </xdr:spPr>
    </xdr:sp>
    <xdr:clientData/>
  </xdr:twoCellAnchor>
  <xdr:twoCellAnchor>
    <xdr:from>
      <xdr:col>2</xdr:col>
      <xdr:colOff>0</xdr:colOff>
      <xdr:row>36</xdr:row>
      <xdr:rowOff>123825</xdr:rowOff>
    </xdr:from>
    <xdr:to>
      <xdr:col>4</xdr:col>
      <xdr:colOff>0</xdr:colOff>
      <xdr:row>36</xdr:row>
      <xdr:rowOff>123825</xdr:rowOff>
    </xdr:to>
    <xdr:sp macro="" textlink="">
      <xdr:nvSpPr>
        <xdr:cNvPr id="78239" name="Line 9"/>
        <xdr:cNvSpPr>
          <a:spLocks noChangeShapeType="1"/>
        </xdr:cNvSpPr>
      </xdr:nvSpPr>
      <xdr:spPr bwMode="auto">
        <a:xfrm>
          <a:off x="4314825" y="6153150"/>
          <a:ext cx="2495550" cy="0"/>
        </a:xfrm>
        <a:prstGeom prst="line">
          <a:avLst/>
        </a:prstGeom>
        <a:noFill/>
        <a:ln w="9525">
          <a:noFill/>
          <a:round/>
          <a:headEnd/>
          <a:tailEnd/>
        </a:ln>
        <a:effectLst/>
      </xdr:spPr>
    </xdr:sp>
    <xdr:clientData/>
  </xdr:twoCellAnchor>
  <xdr:twoCellAnchor>
    <xdr:from>
      <xdr:col>2</xdr:col>
      <xdr:colOff>0</xdr:colOff>
      <xdr:row>35</xdr:row>
      <xdr:rowOff>123825</xdr:rowOff>
    </xdr:from>
    <xdr:to>
      <xdr:col>4</xdr:col>
      <xdr:colOff>0</xdr:colOff>
      <xdr:row>35</xdr:row>
      <xdr:rowOff>123825</xdr:rowOff>
    </xdr:to>
    <xdr:sp macro="" textlink="">
      <xdr:nvSpPr>
        <xdr:cNvPr id="78240" name="Line 25"/>
        <xdr:cNvSpPr>
          <a:spLocks noChangeShapeType="1"/>
        </xdr:cNvSpPr>
      </xdr:nvSpPr>
      <xdr:spPr bwMode="auto">
        <a:xfrm>
          <a:off x="4314825" y="5991225"/>
          <a:ext cx="2495550" cy="0"/>
        </a:xfrm>
        <a:prstGeom prst="line">
          <a:avLst/>
        </a:prstGeom>
        <a:noFill/>
        <a:ln w="9525">
          <a:noFill/>
          <a:round/>
          <a:headEnd/>
          <a:tailEnd/>
        </a:ln>
        <a:effectLst/>
      </xdr:spPr>
    </xdr:sp>
    <xdr:clientData/>
  </xdr:twoCellAnchor>
  <xdr:twoCellAnchor>
    <xdr:from>
      <xdr:col>3</xdr:col>
      <xdr:colOff>0</xdr:colOff>
      <xdr:row>36</xdr:row>
      <xdr:rowOff>123825</xdr:rowOff>
    </xdr:from>
    <xdr:to>
      <xdr:col>5</xdr:col>
      <xdr:colOff>0</xdr:colOff>
      <xdr:row>36</xdr:row>
      <xdr:rowOff>123825</xdr:rowOff>
    </xdr:to>
    <xdr:sp macro="" textlink="">
      <xdr:nvSpPr>
        <xdr:cNvPr id="78241" name="Line 26"/>
        <xdr:cNvSpPr>
          <a:spLocks noChangeShapeType="1"/>
        </xdr:cNvSpPr>
      </xdr:nvSpPr>
      <xdr:spPr bwMode="auto">
        <a:xfrm>
          <a:off x="5524500" y="6153150"/>
          <a:ext cx="2238375" cy="0"/>
        </a:xfrm>
        <a:prstGeom prst="line">
          <a:avLst/>
        </a:prstGeom>
        <a:noFill/>
        <a:ln w="9525">
          <a:noFill/>
          <a:round/>
          <a:headEnd/>
          <a:tailEnd/>
        </a:ln>
        <a:effectLst/>
      </xdr:spPr>
    </xdr:sp>
    <xdr:clientData/>
  </xdr:twoCellAnchor>
  <xdr:twoCellAnchor>
    <xdr:from>
      <xdr:col>2</xdr:col>
      <xdr:colOff>590550</xdr:colOff>
      <xdr:row>36</xdr:row>
      <xdr:rowOff>123825</xdr:rowOff>
    </xdr:from>
    <xdr:to>
      <xdr:col>5</xdr:col>
      <xdr:colOff>723900</xdr:colOff>
      <xdr:row>36</xdr:row>
      <xdr:rowOff>123825</xdr:rowOff>
    </xdr:to>
    <xdr:sp macro="" textlink="">
      <xdr:nvSpPr>
        <xdr:cNvPr id="78242" name="Line 27"/>
        <xdr:cNvSpPr>
          <a:spLocks noChangeShapeType="1"/>
        </xdr:cNvSpPr>
      </xdr:nvSpPr>
      <xdr:spPr bwMode="auto">
        <a:xfrm>
          <a:off x="4905375" y="6153150"/>
          <a:ext cx="3467100" cy="0"/>
        </a:xfrm>
        <a:prstGeom prst="line">
          <a:avLst/>
        </a:prstGeom>
        <a:noFill/>
        <a:ln w="9525">
          <a:noFill/>
          <a:round/>
          <a:headEnd/>
          <a:tailEnd/>
        </a:ln>
        <a:effec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219075</xdr:colOff>
      <xdr:row>32</xdr:row>
      <xdr:rowOff>0</xdr:rowOff>
    </xdr:from>
    <xdr:to>
      <xdr:col>2</xdr:col>
      <xdr:colOff>1857375</xdr:colOff>
      <xdr:row>32</xdr:row>
      <xdr:rowOff>0</xdr:rowOff>
    </xdr:to>
    <xdr:sp macro="" textlink="">
      <xdr:nvSpPr>
        <xdr:cNvPr id="79335" name="Line 1"/>
        <xdr:cNvSpPr>
          <a:spLocks noChangeShapeType="1"/>
        </xdr:cNvSpPr>
      </xdr:nvSpPr>
      <xdr:spPr bwMode="auto">
        <a:xfrm>
          <a:off x="219075" y="5534025"/>
          <a:ext cx="4276725" cy="0"/>
        </a:xfrm>
        <a:prstGeom prst="line">
          <a:avLst/>
        </a:prstGeom>
        <a:noFill/>
        <a:ln w="9525">
          <a:noFill/>
          <a:round/>
          <a:headEnd/>
          <a:tailEnd/>
        </a:ln>
        <a:effectLst/>
      </xdr:spPr>
    </xdr:sp>
    <xdr:clientData/>
  </xdr:twoCellAnchor>
  <xdr:twoCellAnchor>
    <xdr:from>
      <xdr:col>0</xdr:col>
      <xdr:colOff>342900</xdr:colOff>
      <xdr:row>32</xdr:row>
      <xdr:rowOff>0</xdr:rowOff>
    </xdr:from>
    <xdr:to>
      <xdr:col>3</xdr:col>
      <xdr:colOff>0</xdr:colOff>
      <xdr:row>32</xdr:row>
      <xdr:rowOff>0</xdr:rowOff>
    </xdr:to>
    <xdr:sp macro="" textlink="">
      <xdr:nvSpPr>
        <xdr:cNvPr id="79336" name="Line 2"/>
        <xdr:cNvSpPr>
          <a:spLocks noChangeShapeType="1"/>
        </xdr:cNvSpPr>
      </xdr:nvSpPr>
      <xdr:spPr bwMode="auto">
        <a:xfrm>
          <a:off x="342900" y="5534025"/>
          <a:ext cx="4152900" cy="0"/>
        </a:xfrm>
        <a:prstGeom prst="line">
          <a:avLst/>
        </a:prstGeom>
        <a:noFill/>
        <a:ln w="9525">
          <a:noFill/>
          <a:round/>
          <a:headEnd/>
          <a:tailEnd/>
        </a:ln>
        <a:effectLst/>
      </xdr:spPr>
    </xdr:sp>
    <xdr:clientData/>
  </xdr:twoCellAnchor>
  <xdr:twoCellAnchor>
    <xdr:from>
      <xdr:col>2</xdr:col>
      <xdr:colOff>590550</xdr:colOff>
      <xdr:row>32</xdr:row>
      <xdr:rowOff>0</xdr:rowOff>
    </xdr:from>
    <xdr:to>
      <xdr:col>4</xdr:col>
      <xdr:colOff>0</xdr:colOff>
      <xdr:row>32</xdr:row>
      <xdr:rowOff>0</xdr:rowOff>
    </xdr:to>
    <xdr:sp macro="" textlink="">
      <xdr:nvSpPr>
        <xdr:cNvPr id="79337" name="Line 3"/>
        <xdr:cNvSpPr>
          <a:spLocks noChangeShapeType="1"/>
        </xdr:cNvSpPr>
      </xdr:nvSpPr>
      <xdr:spPr bwMode="auto">
        <a:xfrm>
          <a:off x="3752850" y="5534025"/>
          <a:ext cx="2200275" cy="0"/>
        </a:xfrm>
        <a:prstGeom prst="line">
          <a:avLst/>
        </a:prstGeom>
        <a:noFill/>
        <a:ln w="9525">
          <a:noFill/>
          <a:round/>
          <a:headEnd/>
          <a:tailEnd/>
        </a:ln>
        <a:effectLst/>
      </xdr:spPr>
    </xdr:sp>
    <xdr:clientData/>
  </xdr:twoCellAnchor>
  <xdr:twoCellAnchor>
    <xdr:from>
      <xdr:col>0</xdr:col>
      <xdr:colOff>400050</xdr:colOff>
      <xdr:row>32</xdr:row>
      <xdr:rowOff>0</xdr:rowOff>
    </xdr:from>
    <xdr:to>
      <xdr:col>3</xdr:col>
      <xdr:colOff>0</xdr:colOff>
      <xdr:row>32</xdr:row>
      <xdr:rowOff>0</xdr:rowOff>
    </xdr:to>
    <xdr:sp macro="" textlink="">
      <xdr:nvSpPr>
        <xdr:cNvPr id="79338" name="Line 4"/>
        <xdr:cNvSpPr>
          <a:spLocks noChangeShapeType="1"/>
        </xdr:cNvSpPr>
      </xdr:nvSpPr>
      <xdr:spPr bwMode="auto">
        <a:xfrm>
          <a:off x="400050" y="5534025"/>
          <a:ext cx="4095750" cy="0"/>
        </a:xfrm>
        <a:prstGeom prst="line">
          <a:avLst/>
        </a:prstGeom>
        <a:noFill/>
        <a:ln w="9525">
          <a:noFill/>
          <a:round/>
          <a:headEnd/>
          <a:tailEnd/>
        </a:ln>
        <a:effectLst/>
      </xdr:spPr>
    </xdr:sp>
    <xdr:clientData/>
  </xdr:twoCellAnchor>
  <xdr:twoCellAnchor>
    <xdr:from>
      <xdr:col>0</xdr:col>
      <xdr:colOff>219075</xdr:colOff>
      <xdr:row>32</xdr:row>
      <xdr:rowOff>0</xdr:rowOff>
    </xdr:from>
    <xdr:to>
      <xdr:col>2</xdr:col>
      <xdr:colOff>1857375</xdr:colOff>
      <xdr:row>32</xdr:row>
      <xdr:rowOff>0</xdr:rowOff>
    </xdr:to>
    <xdr:sp macro="" textlink="">
      <xdr:nvSpPr>
        <xdr:cNvPr id="79339" name="Line 5"/>
        <xdr:cNvSpPr>
          <a:spLocks noChangeShapeType="1"/>
        </xdr:cNvSpPr>
      </xdr:nvSpPr>
      <xdr:spPr bwMode="auto">
        <a:xfrm>
          <a:off x="219075" y="5534025"/>
          <a:ext cx="4276725" cy="0"/>
        </a:xfrm>
        <a:prstGeom prst="line">
          <a:avLst/>
        </a:prstGeom>
        <a:noFill/>
        <a:ln w="9525">
          <a:noFill/>
          <a:round/>
          <a:headEnd/>
          <a:tailEnd/>
        </a:ln>
        <a:effectLst/>
      </xdr:spPr>
    </xdr:sp>
    <xdr:clientData/>
  </xdr:twoCellAnchor>
  <xdr:twoCellAnchor>
    <xdr:from>
      <xdr:col>0</xdr:col>
      <xdr:colOff>342900</xdr:colOff>
      <xdr:row>32</xdr:row>
      <xdr:rowOff>0</xdr:rowOff>
    </xdr:from>
    <xdr:to>
      <xdr:col>3</xdr:col>
      <xdr:colOff>0</xdr:colOff>
      <xdr:row>32</xdr:row>
      <xdr:rowOff>0</xdr:rowOff>
    </xdr:to>
    <xdr:sp macro="" textlink="">
      <xdr:nvSpPr>
        <xdr:cNvPr id="79340" name="Line 6"/>
        <xdr:cNvSpPr>
          <a:spLocks noChangeShapeType="1"/>
        </xdr:cNvSpPr>
      </xdr:nvSpPr>
      <xdr:spPr bwMode="auto">
        <a:xfrm>
          <a:off x="342900" y="5534025"/>
          <a:ext cx="4152900" cy="0"/>
        </a:xfrm>
        <a:prstGeom prst="line">
          <a:avLst/>
        </a:prstGeom>
        <a:noFill/>
        <a:ln w="9525">
          <a:noFill/>
          <a:round/>
          <a:headEnd/>
          <a:tailEnd/>
        </a:ln>
        <a:effectLst/>
      </xdr:spPr>
    </xdr:sp>
    <xdr:clientData/>
  </xdr:twoCellAnchor>
  <xdr:twoCellAnchor>
    <xdr:from>
      <xdr:col>0</xdr:col>
      <xdr:colOff>400050</xdr:colOff>
      <xdr:row>32</xdr:row>
      <xdr:rowOff>0</xdr:rowOff>
    </xdr:from>
    <xdr:to>
      <xdr:col>3</xdr:col>
      <xdr:colOff>0</xdr:colOff>
      <xdr:row>32</xdr:row>
      <xdr:rowOff>0</xdr:rowOff>
    </xdr:to>
    <xdr:sp macro="" textlink="">
      <xdr:nvSpPr>
        <xdr:cNvPr id="79341" name="Line 7"/>
        <xdr:cNvSpPr>
          <a:spLocks noChangeShapeType="1"/>
        </xdr:cNvSpPr>
      </xdr:nvSpPr>
      <xdr:spPr bwMode="auto">
        <a:xfrm>
          <a:off x="400050" y="5534025"/>
          <a:ext cx="4095750" cy="0"/>
        </a:xfrm>
        <a:prstGeom prst="line">
          <a:avLst/>
        </a:prstGeom>
        <a:noFill/>
        <a:ln w="9525">
          <a:noFill/>
          <a:round/>
          <a:headEnd/>
          <a:tailEnd/>
        </a:ln>
        <a:effectLst/>
      </xdr:spPr>
    </xdr:sp>
    <xdr:clientData/>
  </xdr:twoCellAnchor>
  <xdr:twoCellAnchor>
    <xdr:from>
      <xdr:col>0</xdr:col>
      <xdr:colOff>219075</xdr:colOff>
      <xdr:row>32</xdr:row>
      <xdr:rowOff>0</xdr:rowOff>
    </xdr:from>
    <xdr:to>
      <xdr:col>2</xdr:col>
      <xdr:colOff>1857375</xdr:colOff>
      <xdr:row>32</xdr:row>
      <xdr:rowOff>0</xdr:rowOff>
    </xdr:to>
    <xdr:sp macro="" textlink="">
      <xdr:nvSpPr>
        <xdr:cNvPr id="79342" name="Line 8"/>
        <xdr:cNvSpPr>
          <a:spLocks noChangeShapeType="1"/>
        </xdr:cNvSpPr>
      </xdr:nvSpPr>
      <xdr:spPr bwMode="auto">
        <a:xfrm>
          <a:off x="219075" y="5534025"/>
          <a:ext cx="4276725" cy="0"/>
        </a:xfrm>
        <a:prstGeom prst="line">
          <a:avLst/>
        </a:prstGeom>
        <a:noFill/>
        <a:ln w="9525">
          <a:noFill/>
          <a:round/>
          <a:headEnd/>
          <a:tailEnd/>
        </a:ln>
        <a:effectLst/>
      </xdr:spPr>
    </xdr:sp>
    <xdr:clientData/>
  </xdr:twoCellAnchor>
  <xdr:twoCellAnchor>
    <xdr:from>
      <xdr:col>0</xdr:col>
      <xdr:colOff>342900</xdr:colOff>
      <xdr:row>32</xdr:row>
      <xdr:rowOff>0</xdr:rowOff>
    </xdr:from>
    <xdr:to>
      <xdr:col>3</xdr:col>
      <xdr:colOff>9525</xdr:colOff>
      <xdr:row>32</xdr:row>
      <xdr:rowOff>0</xdr:rowOff>
    </xdr:to>
    <xdr:sp macro="" textlink="">
      <xdr:nvSpPr>
        <xdr:cNvPr id="79343" name="Line 9"/>
        <xdr:cNvSpPr>
          <a:spLocks noChangeShapeType="1"/>
        </xdr:cNvSpPr>
      </xdr:nvSpPr>
      <xdr:spPr bwMode="auto">
        <a:xfrm>
          <a:off x="342900" y="5534025"/>
          <a:ext cx="4162425" cy="0"/>
        </a:xfrm>
        <a:prstGeom prst="line">
          <a:avLst/>
        </a:prstGeom>
        <a:noFill/>
        <a:ln w="9525">
          <a:noFill/>
          <a:round/>
          <a:headEnd/>
          <a:tailEnd/>
        </a:ln>
        <a:effectLst/>
      </xdr:spPr>
    </xdr:sp>
    <xdr:clientData/>
  </xdr:twoCellAnchor>
  <xdr:twoCellAnchor>
    <xdr:from>
      <xdr:col>0</xdr:col>
      <xdr:colOff>400050</xdr:colOff>
      <xdr:row>32</xdr:row>
      <xdr:rowOff>0</xdr:rowOff>
    </xdr:from>
    <xdr:to>
      <xdr:col>3</xdr:col>
      <xdr:colOff>38100</xdr:colOff>
      <xdr:row>32</xdr:row>
      <xdr:rowOff>0</xdr:rowOff>
    </xdr:to>
    <xdr:sp macro="" textlink="">
      <xdr:nvSpPr>
        <xdr:cNvPr id="79344" name="Line 10"/>
        <xdr:cNvSpPr>
          <a:spLocks noChangeShapeType="1"/>
        </xdr:cNvSpPr>
      </xdr:nvSpPr>
      <xdr:spPr bwMode="auto">
        <a:xfrm>
          <a:off x="400050" y="5534025"/>
          <a:ext cx="4133850" cy="0"/>
        </a:xfrm>
        <a:prstGeom prst="line">
          <a:avLst/>
        </a:prstGeom>
        <a:noFill/>
        <a:ln w="9525">
          <a:noFill/>
          <a:round/>
          <a:headEnd/>
          <a:tailEnd/>
        </a:ln>
        <a:effectLst/>
      </xdr:spPr>
    </xdr:sp>
    <xdr:clientData/>
  </xdr:twoCellAnchor>
  <xdr:twoCellAnchor>
    <xdr:from>
      <xdr:col>2</xdr:col>
      <xdr:colOff>590550</xdr:colOff>
      <xdr:row>33</xdr:row>
      <xdr:rowOff>0</xdr:rowOff>
    </xdr:from>
    <xdr:to>
      <xdr:col>4</xdr:col>
      <xdr:colOff>723900</xdr:colOff>
      <xdr:row>33</xdr:row>
      <xdr:rowOff>0</xdr:rowOff>
    </xdr:to>
    <xdr:sp macro="" textlink="">
      <xdr:nvSpPr>
        <xdr:cNvPr id="79345" name="Line 11"/>
        <xdr:cNvSpPr>
          <a:spLocks noChangeShapeType="1"/>
        </xdr:cNvSpPr>
      </xdr:nvSpPr>
      <xdr:spPr bwMode="auto">
        <a:xfrm>
          <a:off x="3752850" y="5705475"/>
          <a:ext cx="292417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9346" name="Line 12"/>
        <xdr:cNvSpPr>
          <a:spLocks noChangeShapeType="1"/>
        </xdr:cNvSpPr>
      </xdr:nvSpPr>
      <xdr:spPr bwMode="auto">
        <a:xfrm>
          <a:off x="5953125" y="6315075"/>
          <a:ext cx="2571750" cy="0"/>
        </a:xfrm>
        <a:prstGeom prst="line">
          <a:avLst/>
        </a:prstGeom>
        <a:noFill/>
        <a:ln w="9525">
          <a:noFill/>
          <a:round/>
          <a:headEnd/>
          <a:tailEnd/>
        </a:ln>
        <a:effectLst/>
      </xdr:spPr>
    </xdr:sp>
    <xdr:clientData/>
  </xdr:twoCellAnchor>
  <xdr:twoCellAnchor>
    <xdr:from>
      <xdr:col>2</xdr:col>
      <xdr:colOff>0</xdr:colOff>
      <xdr:row>35</xdr:row>
      <xdr:rowOff>123825</xdr:rowOff>
    </xdr:from>
    <xdr:to>
      <xdr:col>4</xdr:col>
      <xdr:colOff>0</xdr:colOff>
      <xdr:row>35</xdr:row>
      <xdr:rowOff>123825</xdr:rowOff>
    </xdr:to>
    <xdr:sp macro="" textlink="">
      <xdr:nvSpPr>
        <xdr:cNvPr id="79347" name="Line 13"/>
        <xdr:cNvSpPr>
          <a:spLocks noChangeShapeType="1"/>
        </xdr:cNvSpPr>
      </xdr:nvSpPr>
      <xdr:spPr bwMode="auto">
        <a:xfrm>
          <a:off x="3162300" y="6153150"/>
          <a:ext cx="2790825" cy="0"/>
        </a:xfrm>
        <a:prstGeom prst="line">
          <a:avLst/>
        </a:prstGeom>
        <a:noFill/>
        <a:ln w="9525">
          <a:noFill/>
          <a:round/>
          <a:headEnd/>
          <a:tailEnd/>
        </a:ln>
        <a:effectLst/>
      </xdr:spPr>
    </xdr:sp>
    <xdr:clientData/>
  </xdr:twoCellAnchor>
  <xdr:twoCellAnchor>
    <xdr:from>
      <xdr:col>4</xdr:col>
      <xdr:colOff>0</xdr:colOff>
      <xdr:row>36</xdr:row>
      <xdr:rowOff>123825</xdr:rowOff>
    </xdr:from>
    <xdr:to>
      <xdr:col>6</xdr:col>
      <xdr:colOff>0</xdr:colOff>
      <xdr:row>36</xdr:row>
      <xdr:rowOff>123825</xdr:rowOff>
    </xdr:to>
    <xdr:sp macro="" textlink="">
      <xdr:nvSpPr>
        <xdr:cNvPr id="79348" name="Line 14"/>
        <xdr:cNvSpPr>
          <a:spLocks noChangeShapeType="1"/>
        </xdr:cNvSpPr>
      </xdr:nvSpPr>
      <xdr:spPr bwMode="auto">
        <a:xfrm>
          <a:off x="5953125" y="6315075"/>
          <a:ext cx="2571750" cy="0"/>
        </a:xfrm>
        <a:prstGeom prst="line">
          <a:avLst/>
        </a:prstGeom>
        <a:noFill/>
        <a:ln w="9525">
          <a:noFill/>
          <a:round/>
          <a:headEnd/>
          <a:tailEnd/>
        </a:ln>
        <a:effectLst/>
      </xdr:spPr>
    </xdr:sp>
    <xdr:clientData/>
  </xdr:twoCellAnchor>
  <xdr:twoCellAnchor>
    <xdr:from>
      <xdr:col>2</xdr:col>
      <xdr:colOff>590550</xdr:colOff>
      <xdr:row>36</xdr:row>
      <xdr:rowOff>123825</xdr:rowOff>
    </xdr:from>
    <xdr:to>
      <xdr:col>5</xdr:col>
      <xdr:colOff>723900</xdr:colOff>
      <xdr:row>36</xdr:row>
      <xdr:rowOff>123825</xdr:rowOff>
    </xdr:to>
    <xdr:sp macro="" textlink="">
      <xdr:nvSpPr>
        <xdr:cNvPr id="79349" name="Line 15"/>
        <xdr:cNvSpPr>
          <a:spLocks noChangeShapeType="1"/>
        </xdr:cNvSpPr>
      </xdr:nvSpPr>
      <xdr:spPr bwMode="auto">
        <a:xfrm>
          <a:off x="3752850" y="6315075"/>
          <a:ext cx="4543425" cy="0"/>
        </a:xfrm>
        <a:prstGeom prst="line">
          <a:avLst/>
        </a:prstGeom>
        <a:noFill/>
        <a:ln w="9525">
          <a:noFill/>
          <a:round/>
          <a:headEnd/>
          <a:tailEnd/>
        </a:ln>
        <a:effectLst/>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219075</xdr:colOff>
      <xdr:row>33</xdr:row>
      <xdr:rowOff>0</xdr:rowOff>
    </xdr:from>
    <xdr:to>
      <xdr:col>2</xdr:col>
      <xdr:colOff>1857375</xdr:colOff>
      <xdr:row>33</xdr:row>
      <xdr:rowOff>0</xdr:rowOff>
    </xdr:to>
    <xdr:sp macro="" textlink="">
      <xdr:nvSpPr>
        <xdr:cNvPr id="80355" name="Line 1"/>
        <xdr:cNvSpPr>
          <a:spLocks noChangeShapeType="1"/>
        </xdr:cNvSpPr>
      </xdr:nvSpPr>
      <xdr:spPr bwMode="auto">
        <a:xfrm>
          <a:off x="219075" y="5762625"/>
          <a:ext cx="4981575" cy="0"/>
        </a:xfrm>
        <a:prstGeom prst="line">
          <a:avLst/>
        </a:prstGeom>
        <a:noFill/>
        <a:ln w="9525">
          <a:noFill/>
          <a:round/>
          <a:headEnd/>
          <a:tailEnd/>
        </a:ln>
        <a:effectLst/>
      </xdr:spPr>
    </xdr:sp>
    <xdr:clientData/>
  </xdr:twoCellAnchor>
  <xdr:twoCellAnchor>
    <xdr:from>
      <xdr:col>0</xdr:col>
      <xdr:colOff>342900</xdr:colOff>
      <xdr:row>33</xdr:row>
      <xdr:rowOff>0</xdr:rowOff>
    </xdr:from>
    <xdr:to>
      <xdr:col>3</xdr:col>
      <xdr:colOff>0</xdr:colOff>
      <xdr:row>33</xdr:row>
      <xdr:rowOff>0</xdr:rowOff>
    </xdr:to>
    <xdr:sp macro="" textlink="">
      <xdr:nvSpPr>
        <xdr:cNvPr id="80356" name="Line 2"/>
        <xdr:cNvSpPr>
          <a:spLocks noChangeShapeType="1"/>
        </xdr:cNvSpPr>
      </xdr:nvSpPr>
      <xdr:spPr bwMode="auto">
        <a:xfrm>
          <a:off x="342900" y="5762625"/>
          <a:ext cx="4857750" cy="0"/>
        </a:xfrm>
        <a:prstGeom prst="line">
          <a:avLst/>
        </a:prstGeom>
        <a:noFill/>
        <a:ln w="9525">
          <a:noFill/>
          <a:round/>
          <a:headEnd/>
          <a:tailEnd/>
        </a:ln>
        <a:effectLst/>
      </xdr:spPr>
    </xdr:sp>
    <xdr:clientData/>
  </xdr:twoCellAnchor>
  <xdr:twoCellAnchor>
    <xdr:from>
      <xdr:col>2</xdr:col>
      <xdr:colOff>590550</xdr:colOff>
      <xdr:row>33</xdr:row>
      <xdr:rowOff>0</xdr:rowOff>
    </xdr:from>
    <xdr:to>
      <xdr:col>4</xdr:col>
      <xdr:colOff>0</xdr:colOff>
      <xdr:row>33</xdr:row>
      <xdr:rowOff>0</xdr:rowOff>
    </xdr:to>
    <xdr:sp macro="" textlink="">
      <xdr:nvSpPr>
        <xdr:cNvPr id="80357" name="Line 3"/>
        <xdr:cNvSpPr>
          <a:spLocks noChangeShapeType="1"/>
        </xdr:cNvSpPr>
      </xdr:nvSpPr>
      <xdr:spPr bwMode="auto">
        <a:xfrm>
          <a:off x="5029200" y="5762625"/>
          <a:ext cx="1466850" cy="0"/>
        </a:xfrm>
        <a:prstGeom prst="line">
          <a:avLst/>
        </a:prstGeom>
        <a:noFill/>
        <a:ln w="9525">
          <a:noFill/>
          <a:round/>
          <a:headEnd/>
          <a:tailEnd/>
        </a:ln>
        <a:effectLst/>
      </xdr:spPr>
    </xdr:sp>
    <xdr:clientData/>
  </xdr:twoCellAnchor>
  <xdr:twoCellAnchor>
    <xdr:from>
      <xdr:col>0</xdr:col>
      <xdr:colOff>400050</xdr:colOff>
      <xdr:row>33</xdr:row>
      <xdr:rowOff>0</xdr:rowOff>
    </xdr:from>
    <xdr:to>
      <xdr:col>3</xdr:col>
      <xdr:colOff>0</xdr:colOff>
      <xdr:row>33</xdr:row>
      <xdr:rowOff>0</xdr:rowOff>
    </xdr:to>
    <xdr:sp macro="" textlink="">
      <xdr:nvSpPr>
        <xdr:cNvPr id="80358" name="Line 4"/>
        <xdr:cNvSpPr>
          <a:spLocks noChangeShapeType="1"/>
        </xdr:cNvSpPr>
      </xdr:nvSpPr>
      <xdr:spPr bwMode="auto">
        <a:xfrm>
          <a:off x="400050" y="5762625"/>
          <a:ext cx="4800600"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1857375</xdr:colOff>
      <xdr:row>33</xdr:row>
      <xdr:rowOff>0</xdr:rowOff>
    </xdr:to>
    <xdr:sp macro="" textlink="">
      <xdr:nvSpPr>
        <xdr:cNvPr id="80359" name="Line 5"/>
        <xdr:cNvSpPr>
          <a:spLocks noChangeShapeType="1"/>
        </xdr:cNvSpPr>
      </xdr:nvSpPr>
      <xdr:spPr bwMode="auto">
        <a:xfrm>
          <a:off x="219075" y="5762625"/>
          <a:ext cx="4981575" cy="0"/>
        </a:xfrm>
        <a:prstGeom prst="line">
          <a:avLst/>
        </a:prstGeom>
        <a:noFill/>
        <a:ln w="9525">
          <a:noFill/>
          <a:round/>
          <a:headEnd/>
          <a:tailEnd/>
        </a:ln>
        <a:effectLst/>
      </xdr:spPr>
    </xdr:sp>
    <xdr:clientData/>
  </xdr:twoCellAnchor>
  <xdr:twoCellAnchor>
    <xdr:from>
      <xdr:col>0</xdr:col>
      <xdr:colOff>342900</xdr:colOff>
      <xdr:row>33</xdr:row>
      <xdr:rowOff>0</xdr:rowOff>
    </xdr:from>
    <xdr:to>
      <xdr:col>3</xdr:col>
      <xdr:colOff>0</xdr:colOff>
      <xdr:row>33</xdr:row>
      <xdr:rowOff>0</xdr:rowOff>
    </xdr:to>
    <xdr:sp macro="" textlink="">
      <xdr:nvSpPr>
        <xdr:cNvPr id="80360" name="Line 6"/>
        <xdr:cNvSpPr>
          <a:spLocks noChangeShapeType="1"/>
        </xdr:cNvSpPr>
      </xdr:nvSpPr>
      <xdr:spPr bwMode="auto">
        <a:xfrm>
          <a:off x="342900" y="5762625"/>
          <a:ext cx="4857750" cy="0"/>
        </a:xfrm>
        <a:prstGeom prst="line">
          <a:avLst/>
        </a:prstGeom>
        <a:noFill/>
        <a:ln w="9525">
          <a:noFill/>
          <a:round/>
          <a:headEnd/>
          <a:tailEnd/>
        </a:ln>
        <a:effectLst/>
      </xdr:spPr>
    </xdr:sp>
    <xdr:clientData/>
  </xdr:twoCellAnchor>
  <xdr:twoCellAnchor>
    <xdr:from>
      <xdr:col>0</xdr:col>
      <xdr:colOff>400050</xdr:colOff>
      <xdr:row>33</xdr:row>
      <xdr:rowOff>0</xdr:rowOff>
    </xdr:from>
    <xdr:to>
      <xdr:col>3</xdr:col>
      <xdr:colOff>0</xdr:colOff>
      <xdr:row>33</xdr:row>
      <xdr:rowOff>0</xdr:rowOff>
    </xdr:to>
    <xdr:sp macro="" textlink="">
      <xdr:nvSpPr>
        <xdr:cNvPr id="80361" name="Line 7"/>
        <xdr:cNvSpPr>
          <a:spLocks noChangeShapeType="1"/>
        </xdr:cNvSpPr>
      </xdr:nvSpPr>
      <xdr:spPr bwMode="auto">
        <a:xfrm>
          <a:off x="400050" y="5762625"/>
          <a:ext cx="4800600"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1857375</xdr:colOff>
      <xdr:row>33</xdr:row>
      <xdr:rowOff>0</xdr:rowOff>
    </xdr:to>
    <xdr:sp macro="" textlink="">
      <xdr:nvSpPr>
        <xdr:cNvPr id="80362" name="Line 8"/>
        <xdr:cNvSpPr>
          <a:spLocks noChangeShapeType="1"/>
        </xdr:cNvSpPr>
      </xdr:nvSpPr>
      <xdr:spPr bwMode="auto">
        <a:xfrm>
          <a:off x="219075" y="5762625"/>
          <a:ext cx="4981575" cy="0"/>
        </a:xfrm>
        <a:prstGeom prst="line">
          <a:avLst/>
        </a:prstGeom>
        <a:noFill/>
        <a:ln w="9525">
          <a:noFill/>
          <a:round/>
          <a:headEnd/>
          <a:tailEnd/>
        </a:ln>
        <a:effectLst/>
      </xdr:spPr>
    </xdr:sp>
    <xdr:clientData/>
  </xdr:twoCellAnchor>
  <xdr:twoCellAnchor>
    <xdr:from>
      <xdr:col>0</xdr:col>
      <xdr:colOff>342900</xdr:colOff>
      <xdr:row>33</xdr:row>
      <xdr:rowOff>0</xdr:rowOff>
    </xdr:from>
    <xdr:to>
      <xdr:col>3</xdr:col>
      <xdr:colOff>9525</xdr:colOff>
      <xdr:row>33</xdr:row>
      <xdr:rowOff>0</xdr:rowOff>
    </xdr:to>
    <xdr:sp macro="" textlink="">
      <xdr:nvSpPr>
        <xdr:cNvPr id="80363" name="Line 9"/>
        <xdr:cNvSpPr>
          <a:spLocks noChangeShapeType="1"/>
        </xdr:cNvSpPr>
      </xdr:nvSpPr>
      <xdr:spPr bwMode="auto">
        <a:xfrm>
          <a:off x="342900" y="5762625"/>
          <a:ext cx="4867275" cy="0"/>
        </a:xfrm>
        <a:prstGeom prst="line">
          <a:avLst/>
        </a:prstGeom>
        <a:noFill/>
        <a:ln w="9525">
          <a:noFill/>
          <a:round/>
          <a:headEnd/>
          <a:tailEnd/>
        </a:ln>
        <a:effectLst/>
      </xdr:spPr>
    </xdr:sp>
    <xdr:clientData/>
  </xdr:twoCellAnchor>
  <xdr:twoCellAnchor>
    <xdr:from>
      <xdr:col>0</xdr:col>
      <xdr:colOff>400050</xdr:colOff>
      <xdr:row>33</xdr:row>
      <xdr:rowOff>0</xdr:rowOff>
    </xdr:from>
    <xdr:to>
      <xdr:col>3</xdr:col>
      <xdr:colOff>38100</xdr:colOff>
      <xdr:row>33</xdr:row>
      <xdr:rowOff>0</xdr:rowOff>
    </xdr:to>
    <xdr:sp macro="" textlink="">
      <xdr:nvSpPr>
        <xdr:cNvPr id="80364" name="Line 10"/>
        <xdr:cNvSpPr>
          <a:spLocks noChangeShapeType="1"/>
        </xdr:cNvSpPr>
      </xdr:nvSpPr>
      <xdr:spPr bwMode="auto">
        <a:xfrm>
          <a:off x="400050" y="5762625"/>
          <a:ext cx="4838700" cy="0"/>
        </a:xfrm>
        <a:prstGeom prst="line">
          <a:avLst/>
        </a:prstGeom>
        <a:noFill/>
        <a:ln w="9525">
          <a:noFill/>
          <a:round/>
          <a:headEnd/>
          <a:tailEnd/>
        </a:ln>
        <a:effectLst/>
      </xdr:spPr>
    </xdr:sp>
    <xdr:clientData/>
  </xdr:twoCellAnchor>
  <xdr:twoCellAnchor>
    <xdr:from>
      <xdr:col>2</xdr:col>
      <xdr:colOff>0</xdr:colOff>
      <xdr:row>34</xdr:row>
      <xdr:rowOff>0</xdr:rowOff>
    </xdr:from>
    <xdr:to>
      <xdr:col>3</xdr:col>
      <xdr:colOff>723900</xdr:colOff>
      <xdr:row>34</xdr:row>
      <xdr:rowOff>0</xdr:rowOff>
    </xdr:to>
    <xdr:sp macro="" textlink="">
      <xdr:nvSpPr>
        <xdr:cNvPr id="80365" name="Line 11"/>
        <xdr:cNvSpPr>
          <a:spLocks noChangeShapeType="1"/>
        </xdr:cNvSpPr>
      </xdr:nvSpPr>
      <xdr:spPr bwMode="auto">
        <a:xfrm>
          <a:off x="4438650" y="5934075"/>
          <a:ext cx="1485900" cy="0"/>
        </a:xfrm>
        <a:prstGeom prst="line">
          <a:avLst/>
        </a:prstGeom>
        <a:noFill/>
        <a:ln w="9525">
          <a:noFill/>
          <a:round/>
          <a:headEnd/>
          <a:tailEnd/>
        </a:ln>
        <a:effectLst/>
      </xdr:spPr>
    </xdr:sp>
    <xdr:clientData/>
  </xdr:twoCellAnchor>
  <xdr:twoCellAnchor>
    <xdr:from>
      <xdr:col>2</xdr:col>
      <xdr:colOff>0</xdr:colOff>
      <xdr:row>37</xdr:row>
      <xdr:rowOff>123825</xdr:rowOff>
    </xdr:from>
    <xdr:to>
      <xdr:col>4</xdr:col>
      <xdr:colOff>0</xdr:colOff>
      <xdr:row>37</xdr:row>
      <xdr:rowOff>123825</xdr:rowOff>
    </xdr:to>
    <xdr:sp macro="" textlink="">
      <xdr:nvSpPr>
        <xdr:cNvPr id="80366" name="Line 12"/>
        <xdr:cNvSpPr>
          <a:spLocks noChangeShapeType="1"/>
        </xdr:cNvSpPr>
      </xdr:nvSpPr>
      <xdr:spPr bwMode="auto">
        <a:xfrm>
          <a:off x="4438650" y="6543675"/>
          <a:ext cx="2057400" cy="0"/>
        </a:xfrm>
        <a:prstGeom prst="line">
          <a:avLst/>
        </a:prstGeom>
        <a:noFill/>
        <a:ln w="9525">
          <a:noFill/>
          <a:round/>
          <a:headEnd/>
          <a:tailEnd/>
        </a:ln>
        <a:effectLst/>
      </xdr:spPr>
    </xdr:sp>
    <xdr:clientData/>
  </xdr:twoCellAnchor>
  <xdr:twoCellAnchor>
    <xdr:from>
      <xdr:col>2</xdr:col>
      <xdr:colOff>0</xdr:colOff>
      <xdr:row>35</xdr:row>
      <xdr:rowOff>123825</xdr:rowOff>
    </xdr:from>
    <xdr:to>
      <xdr:col>4</xdr:col>
      <xdr:colOff>0</xdr:colOff>
      <xdr:row>35</xdr:row>
      <xdr:rowOff>123825</xdr:rowOff>
    </xdr:to>
    <xdr:sp macro="" textlink="">
      <xdr:nvSpPr>
        <xdr:cNvPr id="80367" name="Line 13"/>
        <xdr:cNvSpPr>
          <a:spLocks noChangeShapeType="1"/>
        </xdr:cNvSpPr>
      </xdr:nvSpPr>
      <xdr:spPr bwMode="auto">
        <a:xfrm>
          <a:off x="4438650" y="6219825"/>
          <a:ext cx="2057400" cy="0"/>
        </a:xfrm>
        <a:prstGeom prst="line">
          <a:avLst/>
        </a:prstGeom>
        <a:noFill/>
        <a:ln w="9525">
          <a:noFill/>
          <a:round/>
          <a:headEnd/>
          <a:tailEnd/>
        </a:ln>
        <a:effectLst/>
      </xdr:spPr>
    </xdr:sp>
    <xdr:clientData/>
  </xdr:twoCellAnchor>
  <xdr:twoCellAnchor>
    <xdr:from>
      <xdr:col>3</xdr:col>
      <xdr:colOff>0</xdr:colOff>
      <xdr:row>36</xdr:row>
      <xdr:rowOff>123825</xdr:rowOff>
    </xdr:from>
    <xdr:to>
      <xdr:col>5</xdr:col>
      <xdr:colOff>0</xdr:colOff>
      <xdr:row>36</xdr:row>
      <xdr:rowOff>123825</xdr:rowOff>
    </xdr:to>
    <xdr:sp macro="" textlink="">
      <xdr:nvSpPr>
        <xdr:cNvPr id="80368" name="Line 14"/>
        <xdr:cNvSpPr>
          <a:spLocks noChangeShapeType="1"/>
        </xdr:cNvSpPr>
      </xdr:nvSpPr>
      <xdr:spPr bwMode="auto">
        <a:xfrm>
          <a:off x="5200650" y="6381750"/>
          <a:ext cx="2247900" cy="0"/>
        </a:xfrm>
        <a:prstGeom prst="line">
          <a:avLst/>
        </a:prstGeom>
        <a:noFill/>
        <a:ln w="9525">
          <a:noFill/>
          <a:round/>
          <a:headEnd/>
          <a:tailEnd/>
        </a:ln>
        <a:effectLst/>
      </xdr:spPr>
    </xdr:sp>
    <xdr:clientData/>
  </xdr:twoCellAnchor>
  <xdr:twoCellAnchor>
    <xdr:from>
      <xdr:col>2</xdr:col>
      <xdr:colOff>590550</xdr:colOff>
      <xdr:row>36</xdr:row>
      <xdr:rowOff>123825</xdr:rowOff>
    </xdr:from>
    <xdr:to>
      <xdr:col>5</xdr:col>
      <xdr:colOff>723900</xdr:colOff>
      <xdr:row>36</xdr:row>
      <xdr:rowOff>123825</xdr:rowOff>
    </xdr:to>
    <xdr:sp macro="" textlink="">
      <xdr:nvSpPr>
        <xdr:cNvPr id="80369" name="Line 15"/>
        <xdr:cNvSpPr>
          <a:spLocks noChangeShapeType="1"/>
        </xdr:cNvSpPr>
      </xdr:nvSpPr>
      <xdr:spPr bwMode="auto">
        <a:xfrm>
          <a:off x="5029200" y="6381750"/>
          <a:ext cx="3028950" cy="0"/>
        </a:xfrm>
        <a:prstGeom prst="line">
          <a:avLst/>
        </a:prstGeom>
        <a:noFill/>
        <a:ln w="9525">
          <a:noFill/>
          <a:round/>
          <a:headEnd/>
          <a:tailEnd/>
        </a:ln>
        <a:effectLst/>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219075</xdr:colOff>
      <xdr:row>34</xdr:row>
      <xdr:rowOff>0</xdr:rowOff>
    </xdr:from>
    <xdr:to>
      <xdr:col>2</xdr:col>
      <xdr:colOff>0</xdr:colOff>
      <xdr:row>34</xdr:row>
      <xdr:rowOff>0</xdr:rowOff>
    </xdr:to>
    <xdr:sp macro="" textlink="">
      <xdr:nvSpPr>
        <xdr:cNvPr id="81381" name="Line 1"/>
        <xdr:cNvSpPr>
          <a:spLocks noChangeShapeType="1"/>
        </xdr:cNvSpPr>
      </xdr:nvSpPr>
      <xdr:spPr bwMode="auto">
        <a:xfrm>
          <a:off x="219075" y="5934075"/>
          <a:ext cx="3867150" cy="0"/>
        </a:xfrm>
        <a:prstGeom prst="line">
          <a:avLst/>
        </a:prstGeom>
        <a:noFill/>
        <a:ln w="9525">
          <a:noFill/>
          <a:round/>
          <a:headEnd/>
          <a:tailEnd/>
        </a:ln>
        <a:effectLst/>
      </xdr:spPr>
    </xdr:sp>
    <xdr:clientData/>
  </xdr:twoCellAnchor>
  <xdr:twoCellAnchor>
    <xdr:from>
      <xdr:col>0</xdr:col>
      <xdr:colOff>342900</xdr:colOff>
      <xdr:row>34</xdr:row>
      <xdr:rowOff>0</xdr:rowOff>
    </xdr:from>
    <xdr:to>
      <xdr:col>2</xdr:col>
      <xdr:colOff>0</xdr:colOff>
      <xdr:row>34</xdr:row>
      <xdr:rowOff>0</xdr:rowOff>
    </xdr:to>
    <xdr:sp macro="" textlink="">
      <xdr:nvSpPr>
        <xdr:cNvPr id="81382" name="Line 2"/>
        <xdr:cNvSpPr>
          <a:spLocks noChangeShapeType="1"/>
        </xdr:cNvSpPr>
      </xdr:nvSpPr>
      <xdr:spPr bwMode="auto">
        <a:xfrm>
          <a:off x="342900" y="5934075"/>
          <a:ext cx="3743325" cy="0"/>
        </a:xfrm>
        <a:prstGeom prst="line">
          <a:avLst/>
        </a:prstGeom>
        <a:noFill/>
        <a:ln w="9525">
          <a:noFill/>
          <a:round/>
          <a:headEnd/>
          <a:tailEnd/>
        </a:ln>
        <a:effectLst/>
      </xdr:spPr>
    </xdr:sp>
    <xdr:clientData/>
  </xdr:twoCellAnchor>
  <xdr:twoCellAnchor>
    <xdr:from>
      <xdr:col>2</xdr:col>
      <xdr:colOff>0</xdr:colOff>
      <xdr:row>34</xdr:row>
      <xdr:rowOff>123825</xdr:rowOff>
    </xdr:from>
    <xdr:to>
      <xdr:col>4</xdr:col>
      <xdr:colOff>0</xdr:colOff>
      <xdr:row>34</xdr:row>
      <xdr:rowOff>123825</xdr:rowOff>
    </xdr:to>
    <xdr:sp macro="" textlink="">
      <xdr:nvSpPr>
        <xdr:cNvPr id="81383" name="Line 3"/>
        <xdr:cNvSpPr>
          <a:spLocks noChangeShapeType="1"/>
        </xdr:cNvSpPr>
      </xdr:nvSpPr>
      <xdr:spPr bwMode="auto">
        <a:xfrm>
          <a:off x="4086225" y="6057900"/>
          <a:ext cx="2781300" cy="0"/>
        </a:xfrm>
        <a:prstGeom prst="line">
          <a:avLst/>
        </a:prstGeom>
        <a:noFill/>
        <a:ln w="9525">
          <a:noFill/>
          <a:round/>
          <a:headEnd/>
          <a:tailEnd/>
        </a:ln>
        <a:effectLst/>
      </xdr:spPr>
    </xdr:sp>
    <xdr:clientData/>
  </xdr:twoCellAnchor>
  <xdr:twoCellAnchor>
    <xdr:from>
      <xdr:col>0</xdr:col>
      <xdr:colOff>400050</xdr:colOff>
      <xdr:row>34</xdr:row>
      <xdr:rowOff>0</xdr:rowOff>
    </xdr:from>
    <xdr:to>
      <xdr:col>2</xdr:col>
      <xdr:colOff>0</xdr:colOff>
      <xdr:row>34</xdr:row>
      <xdr:rowOff>0</xdr:rowOff>
    </xdr:to>
    <xdr:sp macro="" textlink="">
      <xdr:nvSpPr>
        <xdr:cNvPr id="81384" name="Line 4"/>
        <xdr:cNvSpPr>
          <a:spLocks noChangeShapeType="1"/>
        </xdr:cNvSpPr>
      </xdr:nvSpPr>
      <xdr:spPr bwMode="auto">
        <a:xfrm>
          <a:off x="400050" y="5934075"/>
          <a:ext cx="3686175" cy="0"/>
        </a:xfrm>
        <a:prstGeom prst="line">
          <a:avLst/>
        </a:prstGeom>
        <a:noFill/>
        <a:ln w="9525">
          <a:noFill/>
          <a:round/>
          <a:headEnd/>
          <a:tailEnd/>
        </a:ln>
        <a:effectLst/>
      </xdr:spPr>
    </xdr:sp>
    <xdr:clientData/>
  </xdr:twoCellAnchor>
  <xdr:twoCellAnchor>
    <xdr:from>
      <xdr:col>0</xdr:col>
      <xdr:colOff>219075</xdr:colOff>
      <xdr:row>34</xdr:row>
      <xdr:rowOff>0</xdr:rowOff>
    </xdr:from>
    <xdr:to>
      <xdr:col>2</xdr:col>
      <xdr:colOff>0</xdr:colOff>
      <xdr:row>34</xdr:row>
      <xdr:rowOff>0</xdr:rowOff>
    </xdr:to>
    <xdr:sp macro="" textlink="">
      <xdr:nvSpPr>
        <xdr:cNvPr id="81385" name="Line 5"/>
        <xdr:cNvSpPr>
          <a:spLocks noChangeShapeType="1"/>
        </xdr:cNvSpPr>
      </xdr:nvSpPr>
      <xdr:spPr bwMode="auto">
        <a:xfrm>
          <a:off x="219075" y="5934075"/>
          <a:ext cx="3867150" cy="0"/>
        </a:xfrm>
        <a:prstGeom prst="line">
          <a:avLst/>
        </a:prstGeom>
        <a:noFill/>
        <a:ln w="9525">
          <a:noFill/>
          <a:round/>
          <a:headEnd/>
          <a:tailEnd/>
        </a:ln>
        <a:effectLst/>
      </xdr:spPr>
    </xdr:sp>
    <xdr:clientData/>
  </xdr:twoCellAnchor>
  <xdr:twoCellAnchor>
    <xdr:from>
      <xdr:col>0</xdr:col>
      <xdr:colOff>342900</xdr:colOff>
      <xdr:row>34</xdr:row>
      <xdr:rowOff>0</xdr:rowOff>
    </xdr:from>
    <xdr:to>
      <xdr:col>2</xdr:col>
      <xdr:colOff>0</xdr:colOff>
      <xdr:row>34</xdr:row>
      <xdr:rowOff>0</xdr:rowOff>
    </xdr:to>
    <xdr:sp macro="" textlink="">
      <xdr:nvSpPr>
        <xdr:cNvPr id="81386" name="Line 6"/>
        <xdr:cNvSpPr>
          <a:spLocks noChangeShapeType="1"/>
        </xdr:cNvSpPr>
      </xdr:nvSpPr>
      <xdr:spPr bwMode="auto">
        <a:xfrm>
          <a:off x="342900" y="5934075"/>
          <a:ext cx="3743325" cy="0"/>
        </a:xfrm>
        <a:prstGeom prst="line">
          <a:avLst/>
        </a:prstGeom>
        <a:noFill/>
        <a:ln w="9525">
          <a:noFill/>
          <a:round/>
          <a:headEnd/>
          <a:tailEnd/>
        </a:ln>
        <a:effectLst/>
      </xdr:spPr>
    </xdr:sp>
    <xdr:clientData/>
  </xdr:twoCellAnchor>
  <xdr:twoCellAnchor>
    <xdr:from>
      <xdr:col>0</xdr:col>
      <xdr:colOff>400050</xdr:colOff>
      <xdr:row>34</xdr:row>
      <xdr:rowOff>0</xdr:rowOff>
    </xdr:from>
    <xdr:to>
      <xdr:col>2</xdr:col>
      <xdr:colOff>0</xdr:colOff>
      <xdr:row>34</xdr:row>
      <xdr:rowOff>0</xdr:rowOff>
    </xdr:to>
    <xdr:sp macro="" textlink="">
      <xdr:nvSpPr>
        <xdr:cNvPr id="81387" name="Line 7"/>
        <xdr:cNvSpPr>
          <a:spLocks noChangeShapeType="1"/>
        </xdr:cNvSpPr>
      </xdr:nvSpPr>
      <xdr:spPr bwMode="auto">
        <a:xfrm>
          <a:off x="400050" y="5934075"/>
          <a:ext cx="3686175" cy="0"/>
        </a:xfrm>
        <a:prstGeom prst="line">
          <a:avLst/>
        </a:prstGeom>
        <a:noFill/>
        <a:ln w="9525">
          <a:noFill/>
          <a:round/>
          <a:headEnd/>
          <a:tailEnd/>
        </a:ln>
        <a:effectLst/>
      </xdr:spPr>
    </xdr:sp>
    <xdr:clientData/>
  </xdr:twoCellAnchor>
  <xdr:twoCellAnchor>
    <xdr:from>
      <xdr:col>0</xdr:col>
      <xdr:colOff>219075</xdr:colOff>
      <xdr:row>34</xdr:row>
      <xdr:rowOff>0</xdr:rowOff>
    </xdr:from>
    <xdr:to>
      <xdr:col>2</xdr:col>
      <xdr:colOff>0</xdr:colOff>
      <xdr:row>34</xdr:row>
      <xdr:rowOff>0</xdr:rowOff>
    </xdr:to>
    <xdr:sp macro="" textlink="">
      <xdr:nvSpPr>
        <xdr:cNvPr id="81388" name="Line 8"/>
        <xdr:cNvSpPr>
          <a:spLocks noChangeShapeType="1"/>
        </xdr:cNvSpPr>
      </xdr:nvSpPr>
      <xdr:spPr bwMode="auto">
        <a:xfrm>
          <a:off x="219075" y="5934075"/>
          <a:ext cx="3867150" cy="0"/>
        </a:xfrm>
        <a:prstGeom prst="line">
          <a:avLst/>
        </a:prstGeom>
        <a:noFill/>
        <a:ln w="9525">
          <a:noFill/>
          <a:round/>
          <a:headEnd/>
          <a:tailEnd/>
        </a:ln>
        <a:effectLst/>
      </xdr:spPr>
    </xdr:sp>
    <xdr:clientData/>
  </xdr:twoCellAnchor>
  <xdr:twoCellAnchor>
    <xdr:from>
      <xdr:col>0</xdr:col>
      <xdr:colOff>342900</xdr:colOff>
      <xdr:row>34</xdr:row>
      <xdr:rowOff>0</xdr:rowOff>
    </xdr:from>
    <xdr:to>
      <xdr:col>2</xdr:col>
      <xdr:colOff>9525</xdr:colOff>
      <xdr:row>34</xdr:row>
      <xdr:rowOff>0</xdr:rowOff>
    </xdr:to>
    <xdr:sp macro="" textlink="">
      <xdr:nvSpPr>
        <xdr:cNvPr id="81389" name="Line 9"/>
        <xdr:cNvSpPr>
          <a:spLocks noChangeShapeType="1"/>
        </xdr:cNvSpPr>
      </xdr:nvSpPr>
      <xdr:spPr bwMode="auto">
        <a:xfrm>
          <a:off x="342900" y="5934075"/>
          <a:ext cx="3752850" cy="0"/>
        </a:xfrm>
        <a:prstGeom prst="line">
          <a:avLst/>
        </a:prstGeom>
        <a:noFill/>
        <a:ln w="9525">
          <a:noFill/>
          <a:round/>
          <a:headEnd/>
          <a:tailEnd/>
        </a:ln>
        <a:effectLst/>
      </xdr:spPr>
    </xdr:sp>
    <xdr:clientData/>
  </xdr:twoCellAnchor>
  <xdr:twoCellAnchor>
    <xdr:from>
      <xdr:col>0</xdr:col>
      <xdr:colOff>400050</xdr:colOff>
      <xdr:row>34</xdr:row>
      <xdr:rowOff>0</xdr:rowOff>
    </xdr:from>
    <xdr:to>
      <xdr:col>2</xdr:col>
      <xdr:colOff>38100</xdr:colOff>
      <xdr:row>34</xdr:row>
      <xdr:rowOff>0</xdr:rowOff>
    </xdr:to>
    <xdr:sp macro="" textlink="">
      <xdr:nvSpPr>
        <xdr:cNvPr id="81390" name="Line 10"/>
        <xdr:cNvSpPr>
          <a:spLocks noChangeShapeType="1"/>
        </xdr:cNvSpPr>
      </xdr:nvSpPr>
      <xdr:spPr bwMode="auto">
        <a:xfrm>
          <a:off x="400050" y="5934075"/>
          <a:ext cx="3724275" cy="0"/>
        </a:xfrm>
        <a:prstGeom prst="line">
          <a:avLst/>
        </a:prstGeom>
        <a:noFill/>
        <a:ln w="9525">
          <a:noFill/>
          <a:round/>
          <a:headEnd/>
          <a:tailEnd/>
        </a:ln>
        <a:effectLst/>
      </xdr:spPr>
    </xdr:sp>
    <xdr:clientData/>
  </xdr:twoCellAnchor>
  <xdr:twoCellAnchor>
    <xdr:from>
      <xdr:col>2</xdr:col>
      <xdr:colOff>590550</xdr:colOff>
      <xdr:row>34</xdr:row>
      <xdr:rowOff>0</xdr:rowOff>
    </xdr:from>
    <xdr:to>
      <xdr:col>5</xdr:col>
      <xdr:colOff>723900</xdr:colOff>
      <xdr:row>34</xdr:row>
      <xdr:rowOff>0</xdr:rowOff>
    </xdr:to>
    <xdr:sp macro="" textlink="">
      <xdr:nvSpPr>
        <xdr:cNvPr id="81391" name="Line 11"/>
        <xdr:cNvSpPr>
          <a:spLocks noChangeShapeType="1"/>
        </xdr:cNvSpPr>
      </xdr:nvSpPr>
      <xdr:spPr bwMode="auto">
        <a:xfrm>
          <a:off x="4676775" y="5934075"/>
          <a:ext cx="3752850" cy="0"/>
        </a:xfrm>
        <a:prstGeom prst="line">
          <a:avLst/>
        </a:prstGeom>
        <a:noFill/>
        <a:ln w="9525">
          <a:noFill/>
          <a:round/>
          <a:headEnd/>
          <a:tailEnd/>
        </a:ln>
        <a:effectLst/>
      </xdr:spPr>
    </xdr:sp>
    <xdr:clientData/>
  </xdr:twoCellAnchor>
  <xdr:twoCellAnchor>
    <xdr:from>
      <xdr:col>2</xdr:col>
      <xdr:colOff>0</xdr:colOff>
      <xdr:row>37</xdr:row>
      <xdr:rowOff>123825</xdr:rowOff>
    </xdr:from>
    <xdr:to>
      <xdr:col>4</xdr:col>
      <xdr:colOff>0</xdr:colOff>
      <xdr:row>37</xdr:row>
      <xdr:rowOff>123825</xdr:rowOff>
    </xdr:to>
    <xdr:sp macro="" textlink="">
      <xdr:nvSpPr>
        <xdr:cNvPr id="81392" name="Line 12"/>
        <xdr:cNvSpPr>
          <a:spLocks noChangeShapeType="1"/>
        </xdr:cNvSpPr>
      </xdr:nvSpPr>
      <xdr:spPr bwMode="auto">
        <a:xfrm>
          <a:off x="4086225" y="6543675"/>
          <a:ext cx="2781300" cy="0"/>
        </a:xfrm>
        <a:prstGeom prst="line">
          <a:avLst/>
        </a:prstGeom>
        <a:noFill/>
        <a:ln w="9525">
          <a:noFill/>
          <a:round/>
          <a:headEnd/>
          <a:tailEnd/>
        </a:ln>
        <a:effectLst/>
      </xdr:spPr>
    </xdr:sp>
    <xdr:clientData/>
  </xdr:twoCellAnchor>
  <xdr:twoCellAnchor>
    <xdr:from>
      <xdr:col>2</xdr:col>
      <xdr:colOff>0</xdr:colOff>
      <xdr:row>36</xdr:row>
      <xdr:rowOff>123825</xdr:rowOff>
    </xdr:from>
    <xdr:to>
      <xdr:col>4</xdr:col>
      <xdr:colOff>0</xdr:colOff>
      <xdr:row>36</xdr:row>
      <xdr:rowOff>123825</xdr:rowOff>
    </xdr:to>
    <xdr:sp macro="" textlink="">
      <xdr:nvSpPr>
        <xdr:cNvPr id="81393" name="Line 13"/>
        <xdr:cNvSpPr>
          <a:spLocks noChangeShapeType="1"/>
        </xdr:cNvSpPr>
      </xdr:nvSpPr>
      <xdr:spPr bwMode="auto">
        <a:xfrm>
          <a:off x="4086225" y="6381750"/>
          <a:ext cx="2781300" cy="0"/>
        </a:xfrm>
        <a:prstGeom prst="line">
          <a:avLst/>
        </a:prstGeom>
        <a:noFill/>
        <a:ln w="9525">
          <a:noFill/>
          <a:round/>
          <a:headEnd/>
          <a:tailEnd/>
        </a:ln>
        <a:effectLst/>
      </xdr:spPr>
    </xdr:sp>
    <xdr:clientData/>
  </xdr:twoCellAnchor>
  <xdr:twoCellAnchor>
    <xdr:from>
      <xdr:col>3</xdr:col>
      <xdr:colOff>0</xdr:colOff>
      <xdr:row>37</xdr:row>
      <xdr:rowOff>123825</xdr:rowOff>
    </xdr:from>
    <xdr:to>
      <xdr:col>5</xdr:col>
      <xdr:colOff>0</xdr:colOff>
      <xdr:row>37</xdr:row>
      <xdr:rowOff>123825</xdr:rowOff>
    </xdr:to>
    <xdr:sp macro="" textlink="">
      <xdr:nvSpPr>
        <xdr:cNvPr id="81394" name="Line 14"/>
        <xdr:cNvSpPr>
          <a:spLocks noChangeShapeType="1"/>
        </xdr:cNvSpPr>
      </xdr:nvSpPr>
      <xdr:spPr bwMode="auto">
        <a:xfrm>
          <a:off x="5705475" y="6543675"/>
          <a:ext cx="2114550" cy="0"/>
        </a:xfrm>
        <a:prstGeom prst="line">
          <a:avLst/>
        </a:prstGeom>
        <a:noFill/>
        <a:ln w="9525">
          <a:noFill/>
          <a:round/>
          <a:headEnd/>
          <a:tailEnd/>
        </a:ln>
        <a:effectLst/>
      </xdr:spPr>
    </xdr:sp>
    <xdr:clientData/>
  </xdr:twoCellAnchor>
  <xdr:twoCellAnchor>
    <xdr:from>
      <xdr:col>2</xdr:col>
      <xdr:colOff>590550</xdr:colOff>
      <xdr:row>37</xdr:row>
      <xdr:rowOff>123825</xdr:rowOff>
    </xdr:from>
    <xdr:to>
      <xdr:col>5</xdr:col>
      <xdr:colOff>723900</xdr:colOff>
      <xdr:row>37</xdr:row>
      <xdr:rowOff>123825</xdr:rowOff>
    </xdr:to>
    <xdr:sp macro="" textlink="">
      <xdr:nvSpPr>
        <xdr:cNvPr id="81395" name="Line 15"/>
        <xdr:cNvSpPr>
          <a:spLocks noChangeShapeType="1"/>
        </xdr:cNvSpPr>
      </xdr:nvSpPr>
      <xdr:spPr bwMode="auto">
        <a:xfrm>
          <a:off x="4676775" y="6543675"/>
          <a:ext cx="3752850" cy="0"/>
        </a:xfrm>
        <a:prstGeom prst="line">
          <a:avLst/>
        </a:prstGeom>
        <a:noFill/>
        <a:ln w="9525">
          <a:noFill/>
          <a:round/>
          <a:headEnd/>
          <a:tailEnd/>
        </a:ln>
        <a:effectLst/>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219075</xdr:colOff>
      <xdr:row>33</xdr:row>
      <xdr:rowOff>0</xdr:rowOff>
    </xdr:from>
    <xdr:to>
      <xdr:col>2</xdr:col>
      <xdr:colOff>0</xdr:colOff>
      <xdr:row>33</xdr:row>
      <xdr:rowOff>0</xdr:rowOff>
    </xdr:to>
    <xdr:sp macro="" textlink="">
      <xdr:nvSpPr>
        <xdr:cNvPr id="82405" name="Line 1"/>
        <xdr:cNvSpPr>
          <a:spLocks noChangeShapeType="1"/>
        </xdr:cNvSpPr>
      </xdr:nvSpPr>
      <xdr:spPr bwMode="auto">
        <a:xfrm>
          <a:off x="219075" y="5762625"/>
          <a:ext cx="42767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82406" name="Line 2"/>
        <xdr:cNvSpPr>
          <a:spLocks noChangeShapeType="1"/>
        </xdr:cNvSpPr>
      </xdr:nvSpPr>
      <xdr:spPr bwMode="auto">
        <a:xfrm>
          <a:off x="342900" y="5762625"/>
          <a:ext cx="4152900" cy="0"/>
        </a:xfrm>
        <a:prstGeom prst="line">
          <a:avLst/>
        </a:prstGeom>
        <a:noFill/>
        <a:ln w="9525">
          <a:noFill/>
          <a:round/>
          <a:headEnd/>
          <a:tailEnd/>
        </a:ln>
        <a:effectLst/>
      </xdr:spPr>
    </xdr:sp>
    <xdr:clientData/>
  </xdr:twoCellAnchor>
  <xdr:twoCellAnchor>
    <xdr:from>
      <xdr:col>2</xdr:col>
      <xdr:colOff>0</xdr:colOff>
      <xdr:row>34</xdr:row>
      <xdr:rowOff>123825</xdr:rowOff>
    </xdr:from>
    <xdr:to>
      <xdr:col>2</xdr:col>
      <xdr:colOff>0</xdr:colOff>
      <xdr:row>34</xdr:row>
      <xdr:rowOff>123825</xdr:rowOff>
    </xdr:to>
    <xdr:sp macro="" textlink="">
      <xdr:nvSpPr>
        <xdr:cNvPr id="82407" name="Line 3"/>
        <xdr:cNvSpPr>
          <a:spLocks noChangeShapeType="1"/>
        </xdr:cNvSpPr>
      </xdr:nvSpPr>
      <xdr:spPr bwMode="auto">
        <a:xfrm>
          <a:off x="4495800" y="6057900"/>
          <a:ext cx="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82408" name="Line 4"/>
        <xdr:cNvSpPr>
          <a:spLocks noChangeShapeType="1"/>
        </xdr:cNvSpPr>
      </xdr:nvSpPr>
      <xdr:spPr bwMode="auto">
        <a:xfrm>
          <a:off x="400050" y="5762625"/>
          <a:ext cx="4095750"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0</xdr:colOff>
      <xdr:row>33</xdr:row>
      <xdr:rowOff>0</xdr:rowOff>
    </xdr:to>
    <xdr:sp macro="" textlink="">
      <xdr:nvSpPr>
        <xdr:cNvPr id="82409" name="Line 5"/>
        <xdr:cNvSpPr>
          <a:spLocks noChangeShapeType="1"/>
        </xdr:cNvSpPr>
      </xdr:nvSpPr>
      <xdr:spPr bwMode="auto">
        <a:xfrm>
          <a:off x="219075" y="5762625"/>
          <a:ext cx="42767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82410" name="Line 6"/>
        <xdr:cNvSpPr>
          <a:spLocks noChangeShapeType="1"/>
        </xdr:cNvSpPr>
      </xdr:nvSpPr>
      <xdr:spPr bwMode="auto">
        <a:xfrm>
          <a:off x="342900" y="5762625"/>
          <a:ext cx="415290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82411" name="Line 7"/>
        <xdr:cNvSpPr>
          <a:spLocks noChangeShapeType="1"/>
        </xdr:cNvSpPr>
      </xdr:nvSpPr>
      <xdr:spPr bwMode="auto">
        <a:xfrm>
          <a:off x="400050" y="5762625"/>
          <a:ext cx="4095750"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0</xdr:colOff>
      <xdr:row>33</xdr:row>
      <xdr:rowOff>0</xdr:rowOff>
    </xdr:to>
    <xdr:sp macro="" textlink="">
      <xdr:nvSpPr>
        <xdr:cNvPr id="82412" name="Line 8"/>
        <xdr:cNvSpPr>
          <a:spLocks noChangeShapeType="1"/>
        </xdr:cNvSpPr>
      </xdr:nvSpPr>
      <xdr:spPr bwMode="auto">
        <a:xfrm>
          <a:off x="219075" y="5762625"/>
          <a:ext cx="42767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82413" name="Line 9"/>
        <xdr:cNvSpPr>
          <a:spLocks noChangeShapeType="1"/>
        </xdr:cNvSpPr>
      </xdr:nvSpPr>
      <xdr:spPr bwMode="auto">
        <a:xfrm>
          <a:off x="342900" y="5762625"/>
          <a:ext cx="415290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82414" name="Line 10"/>
        <xdr:cNvSpPr>
          <a:spLocks noChangeShapeType="1"/>
        </xdr:cNvSpPr>
      </xdr:nvSpPr>
      <xdr:spPr bwMode="auto">
        <a:xfrm>
          <a:off x="400050" y="5762625"/>
          <a:ext cx="4095750" cy="0"/>
        </a:xfrm>
        <a:prstGeom prst="line">
          <a:avLst/>
        </a:prstGeom>
        <a:noFill/>
        <a:ln w="9525">
          <a:noFill/>
          <a:round/>
          <a:headEnd/>
          <a:tailEnd/>
        </a:ln>
        <a:effectLst/>
      </xdr:spPr>
    </xdr:sp>
    <xdr:clientData/>
  </xdr:twoCellAnchor>
  <xdr:twoCellAnchor>
    <xdr:from>
      <xdr:col>2</xdr:col>
      <xdr:colOff>0</xdr:colOff>
      <xdr:row>34</xdr:row>
      <xdr:rowOff>0</xdr:rowOff>
    </xdr:from>
    <xdr:to>
      <xdr:col>3</xdr:col>
      <xdr:colOff>723900</xdr:colOff>
      <xdr:row>34</xdr:row>
      <xdr:rowOff>0</xdr:rowOff>
    </xdr:to>
    <xdr:sp macro="" textlink="">
      <xdr:nvSpPr>
        <xdr:cNvPr id="82415" name="Line 11"/>
        <xdr:cNvSpPr>
          <a:spLocks noChangeShapeType="1"/>
        </xdr:cNvSpPr>
      </xdr:nvSpPr>
      <xdr:spPr bwMode="auto">
        <a:xfrm>
          <a:off x="4495800" y="5934075"/>
          <a:ext cx="1400175" cy="0"/>
        </a:xfrm>
        <a:prstGeom prst="line">
          <a:avLst/>
        </a:prstGeom>
        <a:noFill/>
        <a:ln w="9525">
          <a:noFill/>
          <a:round/>
          <a:headEnd/>
          <a:tailEnd/>
        </a:ln>
        <a:effectLst/>
      </xdr:spPr>
    </xdr:sp>
    <xdr:clientData/>
  </xdr:twoCellAnchor>
  <xdr:twoCellAnchor>
    <xdr:from>
      <xdr:col>2</xdr:col>
      <xdr:colOff>0</xdr:colOff>
      <xdr:row>37</xdr:row>
      <xdr:rowOff>123825</xdr:rowOff>
    </xdr:from>
    <xdr:to>
      <xdr:col>4</xdr:col>
      <xdr:colOff>0</xdr:colOff>
      <xdr:row>37</xdr:row>
      <xdr:rowOff>123825</xdr:rowOff>
    </xdr:to>
    <xdr:sp macro="" textlink="">
      <xdr:nvSpPr>
        <xdr:cNvPr id="82416" name="Line 12"/>
        <xdr:cNvSpPr>
          <a:spLocks noChangeShapeType="1"/>
        </xdr:cNvSpPr>
      </xdr:nvSpPr>
      <xdr:spPr bwMode="auto">
        <a:xfrm>
          <a:off x="4495800" y="6543675"/>
          <a:ext cx="2295525" cy="0"/>
        </a:xfrm>
        <a:prstGeom prst="line">
          <a:avLst/>
        </a:prstGeom>
        <a:noFill/>
        <a:ln w="9525">
          <a:noFill/>
          <a:round/>
          <a:headEnd/>
          <a:tailEnd/>
        </a:ln>
        <a:effectLst/>
      </xdr:spPr>
    </xdr:sp>
    <xdr:clientData/>
  </xdr:twoCellAnchor>
  <xdr:twoCellAnchor>
    <xdr:from>
      <xdr:col>2</xdr:col>
      <xdr:colOff>0</xdr:colOff>
      <xdr:row>36</xdr:row>
      <xdr:rowOff>123825</xdr:rowOff>
    </xdr:from>
    <xdr:to>
      <xdr:col>4</xdr:col>
      <xdr:colOff>0</xdr:colOff>
      <xdr:row>36</xdr:row>
      <xdr:rowOff>123825</xdr:rowOff>
    </xdr:to>
    <xdr:sp macro="" textlink="">
      <xdr:nvSpPr>
        <xdr:cNvPr id="82417" name="Line 13"/>
        <xdr:cNvSpPr>
          <a:spLocks noChangeShapeType="1"/>
        </xdr:cNvSpPr>
      </xdr:nvSpPr>
      <xdr:spPr bwMode="auto">
        <a:xfrm>
          <a:off x="4495800" y="6381750"/>
          <a:ext cx="2295525" cy="0"/>
        </a:xfrm>
        <a:prstGeom prst="line">
          <a:avLst/>
        </a:prstGeom>
        <a:noFill/>
        <a:ln w="9525">
          <a:noFill/>
          <a:round/>
          <a:headEnd/>
          <a:tailEnd/>
        </a:ln>
        <a:effectLst/>
      </xdr:spPr>
    </xdr:sp>
    <xdr:clientData/>
  </xdr:twoCellAnchor>
  <xdr:twoCellAnchor>
    <xdr:from>
      <xdr:col>3</xdr:col>
      <xdr:colOff>0</xdr:colOff>
      <xdr:row>37</xdr:row>
      <xdr:rowOff>123825</xdr:rowOff>
    </xdr:from>
    <xdr:to>
      <xdr:col>5</xdr:col>
      <xdr:colOff>0</xdr:colOff>
      <xdr:row>37</xdr:row>
      <xdr:rowOff>123825</xdr:rowOff>
    </xdr:to>
    <xdr:sp macro="" textlink="">
      <xdr:nvSpPr>
        <xdr:cNvPr id="82418" name="Line 14"/>
        <xdr:cNvSpPr>
          <a:spLocks noChangeShapeType="1"/>
        </xdr:cNvSpPr>
      </xdr:nvSpPr>
      <xdr:spPr bwMode="auto">
        <a:xfrm>
          <a:off x="5172075" y="6543675"/>
          <a:ext cx="2571750" cy="0"/>
        </a:xfrm>
        <a:prstGeom prst="line">
          <a:avLst/>
        </a:prstGeom>
        <a:noFill/>
        <a:ln w="9525">
          <a:noFill/>
          <a:round/>
          <a:headEnd/>
          <a:tailEnd/>
        </a:ln>
        <a:effectLst/>
      </xdr:spPr>
    </xdr:sp>
    <xdr:clientData/>
  </xdr:twoCellAnchor>
  <xdr:twoCellAnchor>
    <xdr:from>
      <xdr:col>2</xdr:col>
      <xdr:colOff>590550</xdr:colOff>
      <xdr:row>37</xdr:row>
      <xdr:rowOff>123825</xdr:rowOff>
    </xdr:from>
    <xdr:to>
      <xdr:col>5</xdr:col>
      <xdr:colOff>723900</xdr:colOff>
      <xdr:row>37</xdr:row>
      <xdr:rowOff>123825</xdr:rowOff>
    </xdr:to>
    <xdr:sp macro="" textlink="">
      <xdr:nvSpPr>
        <xdr:cNvPr id="82419" name="Line 15"/>
        <xdr:cNvSpPr>
          <a:spLocks noChangeShapeType="1"/>
        </xdr:cNvSpPr>
      </xdr:nvSpPr>
      <xdr:spPr bwMode="auto">
        <a:xfrm>
          <a:off x="5086350" y="6543675"/>
          <a:ext cx="3267075" cy="0"/>
        </a:xfrm>
        <a:prstGeom prst="line">
          <a:avLst/>
        </a:prstGeom>
        <a:noFill/>
        <a:ln w="9525">
          <a:noFill/>
          <a:round/>
          <a:headEnd/>
          <a:tailEnd/>
        </a:ln>
        <a:effectLst/>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219075</xdr:colOff>
      <xdr:row>33</xdr:row>
      <xdr:rowOff>0</xdr:rowOff>
    </xdr:from>
    <xdr:to>
      <xdr:col>2</xdr:col>
      <xdr:colOff>0</xdr:colOff>
      <xdr:row>33</xdr:row>
      <xdr:rowOff>0</xdr:rowOff>
    </xdr:to>
    <xdr:sp macro="" textlink="">
      <xdr:nvSpPr>
        <xdr:cNvPr id="87525" name="Line 1"/>
        <xdr:cNvSpPr>
          <a:spLocks noChangeShapeType="1"/>
        </xdr:cNvSpPr>
      </xdr:nvSpPr>
      <xdr:spPr bwMode="auto">
        <a:xfrm>
          <a:off x="219075" y="5762625"/>
          <a:ext cx="42767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87526" name="Line 2"/>
        <xdr:cNvSpPr>
          <a:spLocks noChangeShapeType="1"/>
        </xdr:cNvSpPr>
      </xdr:nvSpPr>
      <xdr:spPr bwMode="auto">
        <a:xfrm>
          <a:off x="342900" y="5762625"/>
          <a:ext cx="4152900" cy="0"/>
        </a:xfrm>
        <a:prstGeom prst="line">
          <a:avLst/>
        </a:prstGeom>
        <a:noFill/>
        <a:ln w="9525">
          <a:noFill/>
          <a:round/>
          <a:headEnd/>
          <a:tailEnd/>
        </a:ln>
        <a:effectLst/>
      </xdr:spPr>
    </xdr:sp>
    <xdr:clientData/>
  </xdr:twoCellAnchor>
  <xdr:twoCellAnchor>
    <xdr:from>
      <xdr:col>2</xdr:col>
      <xdr:colOff>0</xdr:colOff>
      <xdr:row>34</xdr:row>
      <xdr:rowOff>123825</xdr:rowOff>
    </xdr:from>
    <xdr:to>
      <xdr:col>2</xdr:col>
      <xdr:colOff>0</xdr:colOff>
      <xdr:row>34</xdr:row>
      <xdr:rowOff>123825</xdr:rowOff>
    </xdr:to>
    <xdr:sp macro="" textlink="">
      <xdr:nvSpPr>
        <xdr:cNvPr id="87527" name="Line 3"/>
        <xdr:cNvSpPr>
          <a:spLocks noChangeShapeType="1"/>
        </xdr:cNvSpPr>
      </xdr:nvSpPr>
      <xdr:spPr bwMode="auto">
        <a:xfrm>
          <a:off x="4495800" y="6057900"/>
          <a:ext cx="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87528" name="Line 4"/>
        <xdr:cNvSpPr>
          <a:spLocks noChangeShapeType="1"/>
        </xdr:cNvSpPr>
      </xdr:nvSpPr>
      <xdr:spPr bwMode="auto">
        <a:xfrm>
          <a:off x="400050" y="5762625"/>
          <a:ext cx="4095750"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0</xdr:colOff>
      <xdr:row>33</xdr:row>
      <xdr:rowOff>0</xdr:rowOff>
    </xdr:to>
    <xdr:sp macro="" textlink="">
      <xdr:nvSpPr>
        <xdr:cNvPr id="87529" name="Line 5"/>
        <xdr:cNvSpPr>
          <a:spLocks noChangeShapeType="1"/>
        </xdr:cNvSpPr>
      </xdr:nvSpPr>
      <xdr:spPr bwMode="auto">
        <a:xfrm>
          <a:off x="219075" y="5762625"/>
          <a:ext cx="42767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87530" name="Line 6"/>
        <xdr:cNvSpPr>
          <a:spLocks noChangeShapeType="1"/>
        </xdr:cNvSpPr>
      </xdr:nvSpPr>
      <xdr:spPr bwMode="auto">
        <a:xfrm>
          <a:off x="342900" y="5762625"/>
          <a:ext cx="415290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87531" name="Line 7"/>
        <xdr:cNvSpPr>
          <a:spLocks noChangeShapeType="1"/>
        </xdr:cNvSpPr>
      </xdr:nvSpPr>
      <xdr:spPr bwMode="auto">
        <a:xfrm>
          <a:off x="400050" y="5762625"/>
          <a:ext cx="4095750"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0</xdr:colOff>
      <xdr:row>33</xdr:row>
      <xdr:rowOff>0</xdr:rowOff>
    </xdr:to>
    <xdr:sp macro="" textlink="">
      <xdr:nvSpPr>
        <xdr:cNvPr id="87532" name="Line 8"/>
        <xdr:cNvSpPr>
          <a:spLocks noChangeShapeType="1"/>
        </xdr:cNvSpPr>
      </xdr:nvSpPr>
      <xdr:spPr bwMode="auto">
        <a:xfrm>
          <a:off x="219075" y="5762625"/>
          <a:ext cx="4276725"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0</xdr:colOff>
      <xdr:row>33</xdr:row>
      <xdr:rowOff>0</xdr:rowOff>
    </xdr:to>
    <xdr:sp macro="" textlink="">
      <xdr:nvSpPr>
        <xdr:cNvPr id="87533" name="Line 9"/>
        <xdr:cNvSpPr>
          <a:spLocks noChangeShapeType="1"/>
        </xdr:cNvSpPr>
      </xdr:nvSpPr>
      <xdr:spPr bwMode="auto">
        <a:xfrm>
          <a:off x="342900" y="5762625"/>
          <a:ext cx="415290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0</xdr:colOff>
      <xdr:row>33</xdr:row>
      <xdr:rowOff>0</xdr:rowOff>
    </xdr:to>
    <xdr:sp macro="" textlink="">
      <xdr:nvSpPr>
        <xdr:cNvPr id="87534" name="Line 10"/>
        <xdr:cNvSpPr>
          <a:spLocks noChangeShapeType="1"/>
        </xdr:cNvSpPr>
      </xdr:nvSpPr>
      <xdr:spPr bwMode="auto">
        <a:xfrm>
          <a:off x="400050" y="5762625"/>
          <a:ext cx="4095750" cy="0"/>
        </a:xfrm>
        <a:prstGeom prst="line">
          <a:avLst/>
        </a:prstGeom>
        <a:noFill/>
        <a:ln w="9525">
          <a:noFill/>
          <a:round/>
          <a:headEnd/>
          <a:tailEnd/>
        </a:ln>
        <a:effectLst/>
      </xdr:spPr>
    </xdr:sp>
    <xdr:clientData/>
  </xdr:twoCellAnchor>
  <xdr:twoCellAnchor>
    <xdr:from>
      <xdr:col>2</xdr:col>
      <xdr:colOff>0</xdr:colOff>
      <xdr:row>34</xdr:row>
      <xdr:rowOff>0</xdr:rowOff>
    </xdr:from>
    <xdr:to>
      <xdr:col>3</xdr:col>
      <xdr:colOff>723900</xdr:colOff>
      <xdr:row>34</xdr:row>
      <xdr:rowOff>0</xdr:rowOff>
    </xdr:to>
    <xdr:sp macro="" textlink="">
      <xdr:nvSpPr>
        <xdr:cNvPr id="87535" name="Line 11"/>
        <xdr:cNvSpPr>
          <a:spLocks noChangeShapeType="1"/>
        </xdr:cNvSpPr>
      </xdr:nvSpPr>
      <xdr:spPr bwMode="auto">
        <a:xfrm>
          <a:off x="4495800" y="5934075"/>
          <a:ext cx="1400175" cy="0"/>
        </a:xfrm>
        <a:prstGeom prst="line">
          <a:avLst/>
        </a:prstGeom>
        <a:noFill/>
        <a:ln w="9525">
          <a:noFill/>
          <a:round/>
          <a:headEnd/>
          <a:tailEnd/>
        </a:ln>
        <a:effectLst/>
      </xdr:spPr>
    </xdr:sp>
    <xdr:clientData/>
  </xdr:twoCellAnchor>
  <xdr:twoCellAnchor>
    <xdr:from>
      <xdr:col>2</xdr:col>
      <xdr:colOff>0</xdr:colOff>
      <xdr:row>37</xdr:row>
      <xdr:rowOff>123825</xdr:rowOff>
    </xdr:from>
    <xdr:to>
      <xdr:col>4</xdr:col>
      <xdr:colOff>0</xdr:colOff>
      <xdr:row>37</xdr:row>
      <xdr:rowOff>123825</xdr:rowOff>
    </xdr:to>
    <xdr:sp macro="" textlink="">
      <xdr:nvSpPr>
        <xdr:cNvPr id="87536" name="Line 12"/>
        <xdr:cNvSpPr>
          <a:spLocks noChangeShapeType="1"/>
        </xdr:cNvSpPr>
      </xdr:nvSpPr>
      <xdr:spPr bwMode="auto">
        <a:xfrm>
          <a:off x="4495800" y="6543675"/>
          <a:ext cx="2295525" cy="0"/>
        </a:xfrm>
        <a:prstGeom prst="line">
          <a:avLst/>
        </a:prstGeom>
        <a:noFill/>
        <a:ln w="9525">
          <a:noFill/>
          <a:round/>
          <a:headEnd/>
          <a:tailEnd/>
        </a:ln>
        <a:effectLst/>
      </xdr:spPr>
    </xdr:sp>
    <xdr:clientData/>
  </xdr:twoCellAnchor>
  <xdr:twoCellAnchor>
    <xdr:from>
      <xdr:col>2</xdr:col>
      <xdr:colOff>0</xdr:colOff>
      <xdr:row>36</xdr:row>
      <xdr:rowOff>123825</xdr:rowOff>
    </xdr:from>
    <xdr:to>
      <xdr:col>4</xdr:col>
      <xdr:colOff>0</xdr:colOff>
      <xdr:row>36</xdr:row>
      <xdr:rowOff>123825</xdr:rowOff>
    </xdr:to>
    <xdr:sp macro="" textlink="">
      <xdr:nvSpPr>
        <xdr:cNvPr id="87537" name="Line 13"/>
        <xdr:cNvSpPr>
          <a:spLocks noChangeShapeType="1"/>
        </xdr:cNvSpPr>
      </xdr:nvSpPr>
      <xdr:spPr bwMode="auto">
        <a:xfrm>
          <a:off x="4495800" y="6381750"/>
          <a:ext cx="2295525" cy="0"/>
        </a:xfrm>
        <a:prstGeom prst="line">
          <a:avLst/>
        </a:prstGeom>
        <a:noFill/>
        <a:ln w="9525">
          <a:noFill/>
          <a:round/>
          <a:headEnd/>
          <a:tailEnd/>
        </a:ln>
        <a:effectLst/>
      </xdr:spPr>
    </xdr:sp>
    <xdr:clientData/>
  </xdr:twoCellAnchor>
  <xdr:twoCellAnchor>
    <xdr:from>
      <xdr:col>3</xdr:col>
      <xdr:colOff>0</xdr:colOff>
      <xdr:row>37</xdr:row>
      <xdr:rowOff>123825</xdr:rowOff>
    </xdr:from>
    <xdr:to>
      <xdr:col>5</xdr:col>
      <xdr:colOff>0</xdr:colOff>
      <xdr:row>37</xdr:row>
      <xdr:rowOff>123825</xdr:rowOff>
    </xdr:to>
    <xdr:sp macro="" textlink="">
      <xdr:nvSpPr>
        <xdr:cNvPr id="87538" name="Line 14"/>
        <xdr:cNvSpPr>
          <a:spLocks noChangeShapeType="1"/>
        </xdr:cNvSpPr>
      </xdr:nvSpPr>
      <xdr:spPr bwMode="auto">
        <a:xfrm>
          <a:off x="5172075" y="6543675"/>
          <a:ext cx="2571750" cy="0"/>
        </a:xfrm>
        <a:prstGeom prst="line">
          <a:avLst/>
        </a:prstGeom>
        <a:noFill/>
        <a:ln w="9525">
          <a:noFill/>
          <a:round/>
          <a:headEnd/>
          <a:tailEnd/>
        </a:ln>
        <a:effectLst/>
      </xdr:spPr>
    </xdr:sp>
    <xdr:clientData/>
  </xdr:twoCellAnchor>
  <xdr:twoCellAnchor>
    <xdr:from>
      <xdr:col>2</xdr:col>
      <xdr:colOff>590550</xdr:colOff>
      <xdr:row>37</xdr:row>
      <xdr:rowOff>123825</xdr:rowOff>
    </xdr:from>
    <xdr:to>
      <xdr:col>5</xdr:col>
      <xdr:colOff>723900</xdr:colOff>
      <xdr:row>37</xdr:row>
      <xdr:rowOff>123825</xdr:rowOff>
    </xdr:to>
    <xdr:sp macro="" textlink="">
      <xdr:nvSpPr>
        <xdr:cNvPr id="87539" name="Line 15"/>
        <xdr:cNvSpPr>
          <a:spLocks noChangeShapeType="1"/>
        </xdr:cNvSpPr>
      </xdr:nvSpPr>
      <xdr:spPr bwMode="auto">
        <a:xfrm>
          <a:off x="5086350" y="6543675"/>
          <a:ext cx="3267075" cy="0"/>
        </a:xfrm>
        <a:prstGeom prst="line">
          <a:avLst/>
        </a:prstGeom>
        <a:noFill/>
        <a:ln w="9525">
          <a:noFill/>
          <a:round/>
          <a:headEnd/>
          <a:tailEnd/>
        </a:ln>
        <a:effec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116</xdr:row>
      <xdr:rowOff>0</xdr:rowOff>
    </xdr:from>
    <xdr:to>
      <xdr:col>2</xdr:col>
      <xdr:colOff>0</xdr:colOff>
      <xdr:row>116</xdr:row>
      <xdr:rowOff>0</xdr:rowOff>
    </xdr:to>
    <xdr:sp macro="" textlink="">
      <xdr:nvSpPr>
        <xdr:cNvPr id="89592" name="Line 5"/>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116</xdr:row>
      <xdr:rowOff>0</xdr:rowOff>
    </xdr:from>
    <xdr:to>
      <xdr:col>2</xdr:col>
      <xdr:colOff>9525</xdr:colOff>
      <xdr:row>116</xdr:row>
      <xdr:rowOff>0</xdr:rowOff>
    </xdr:to>
    <xdr:sp macro="" textlink="">
      <xdr:nvSpPr>
        <xdr:cNvPr id="89593" name="Line 6"/>
        <xdr:cNvSpPr>
          <a:spLocks noChangeShapeType="1"/>
        </xdr:cNvSpPr>
      </xdr:nvSpPr>
      <xdr:spPr bwMode="auto">
        <a:xfrm>
          <a:off x="342900" y="7515225"/>
          <a:ext cx="3810000" cy="0"/>
        </a:xfrm>
        <a:prstGeom prst="line">
          <a:avLst/>
        </a:prstGeom>
        <a:noFill/>
        <a:ln w="9525">
          <a:noFill/>
          <a:round/>
          <a:headEnd/>
          <a:tailEnd/>
        </a:ln>
        <a:effectLst/>
      </xdr:spPr>
    </xdr:sp>
    <xdr:clientData/>
  </xdr:twoCellAnchor>
  <xdr:twoCellAnchor>
    <xdr:from>
      <xdr:col>2</xdr:col>
      <xdr:colOff>0</xdr:colOff>
      <xdr:row>119</xdr:row>
      <xdr:rowOff>123825</xdr:rowOff>
    </xdr:from>
    <xdr:to>
      <xdr:col>8</xdr:col>
      <xdr:colOff>723900</xdr:colOff>
      <xdr:row>119</xdr:row>
      <xdr:rowOff>123825</xdr:rowOff>
    </xdr:to>
    <xdr:sp macro="" textlink="">
      <xdr:nvSpPr>
        <xdr:cNvPr id="89594" name="Line 7"/>
        <xdr:cNvSpPr>
          <a:spLocks noChangeShapeType="1"/>
        </xdr:cNvSpPr>
      </xdr:nvSpPr>
      <xdr:spPr bwMode="auto">
        <a:xfrm>
          <a:off x="4143375" y="8134350"/>
          <a:ext cx="8943975" cy="0"/>
        </a:xfrm>
        <a:prstGeom prst="line">
          <a:avLst/>
        </a:prstGeom>
        <a:noFill/>
        <a:ln w="9525">
          <a:noFill/>
          <a:round/>
          <a:headEnd/>
          <a:tailEnd/>
        </a:ln>
        <a:effectLst/>
      </xdr:spPr>
    </xdr:sp>
    <xdr:clientData/>
  </xdr:twoCellAnchor>
  <xdr:twoCellAnchor>
    <xdr:from>
      <xdr:col>0</xdr:col>
      <xdr:colOff>400050</xdr:colOff>
      <xdr:row>116</xdr:row>
      <xdr:rowOff>0</xdr:rowOff>
    </xdr:from>
    <xdr:to>
      <xdr:col>2</xdr:col>
      <xdr:colOff>38100</xdr:colOff>
      <xdr:row>116</xdr:row>
      <xdr:rowOff>0</xdr:rowOff>
    </xdr:to>
    <xdr:sp macro="" textlink="">
      <xdr:nvSpPr>
        <xdr:cNvPr id="89595" name="Line 8"/>
        <xdr:cNvSpPr>
          <a:spLocks noChangeShapeType="1"/>
        </xdr:cNvSpPr>
      </xdr:nvSpPr>
      <xdr:spPr bwMode="auto">
        <a:xfrm>
          <a:off x="400050" y="7515225"/>
          <a:ext cx="3781425" cy="0"/>
        </a:xfrm>
        <a:prstGeom prst="line">
          <a:avLst/>
        </a:prstGeom>
        <a:noFill/>
        <a:ln w="9525">
          <a:noFill/>
          <a:round/>
          <a:headEnd/>
          <a:tailEnd/>
        </a:ln>
        <a:effectLst/>
      </xdr:spPr>
    </xdr:sp>
    <xdr:clientData/>
  </xdr:twoCellAnchor>
  <xdr:twoCellAnchor>
    <xdr:from>
      <xdr:col>0</xdr:col>
      <xdr:colOff>219075</xdr:colOff>
      <xdr:row>116</xdr:row>
      <xdr:rowOff>0</xdr:rowOff>
    </xdr:from>
    <xdr:to>
      <xdr:col>2</xdr:col>
      <xdr:colOff>0</xdr:colOff>
      <xdr:row>116</xdr:row>
      <xdr:rowOff>0</xdr:rowOff>
    </xdr:to>
    <xdr:sp macro="" textlink="">
      <xdr:nvSpPr>
        <xdr:cNvPr id="89596" name="Line 11"/>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116</xdr:row>
      <xdr:rowOff>0</xdr:rowOff>
    </xdr:from>
    <xdr:to>
      <xdr:col>2</xdr:col>
      <xdr:colOff>9525</xdr:colOff>
      <xdr:row>116</xdr:row>
      <xdr:rowOff>0</xdr:rowOff>
    </xdr:to>
    <xdr:sp macro="" textlink="">
      <xdr:nvSpPr>
        <xdr:cNvPr id="89597" name="Line 12"/>
        <xdr:cNvSpPr>
          <a:spLocks noChangeShapeType="1"/>
        </xdr:cNvSpPr>
      </xdr:nvSpPr>
      <xdr:spPr bwMode="auto">
        <a:xfrm>
          <a:off x="342900" y="7515225"/>
          <a:ext cx="3810000" cy="0"/>
        </a:xfrm>
        <a:prstGeom prst="line">
          <a:avLst/>
        </a:prstGeom>
        <a:noFill/>
        <a:ln w="9525">
          <a:noFill/>
          <a:round/>
          <a:headEnd/>
          <a:tailEnd/>
        </a:ln>
        <a:effectLst/>
      </xdr:spPr>
    </xdr:sp>
    <xdr:clientData/>
  </xdr:twoCellAnchor>
  <xdr:twoCellAnchor>
    <xdr:from>
      <xdr:col>0</xdr:col>
      <xdr:colOff>400050</xdr:colOff>
      <xdr:row>116</xdr:row>
      <xdr:rowOff>0</xdr:rowOff>
    </xdr:from>
    <xdr:to>
      <xdr:col>2</xdr:col>
      <xdr:colOff>38100</xdr:colOff>
      <xdr:row>116</xdr:row>
      <xdr:rowOff>0</xdr:rowOff>
    </xdr:to>
    <xdr:sp macro="" textlink="">
      <xdr:nvSpPr>
        <xdr:cNvPr id="89598" name="Line 13"/>
        <xdr:cNvSpPr>
          <a:spLocks noChangeShapeType="1"/>
        </xdr:cNvSpPr>
      </xdr:nvSpPr>
      <xdr:spPr bwMode="auto">
        <a:xfrm>
          <a:off x="400050" y="7515225"/>
          <a:ext cx="3781425" cy="0"/>
        </a:xfrm>
        <a:prstGeom prst="line">
          <a:avLst/>
        </a:prstGeom>
        <a:noFill/>
        <a:ln w="9525">
          <a:noFill/>
          <a:round/>
          <a:headEnd/>
          <a:tailEnd/>
        </a:ln>
        <a:effectLst/>
      </xdr:spPr>
    </xdr:sp>
    <xdr:clientData/>
  </xdr:twoCellAnchor>
  <xdr:twoCellAnchor>
    <xdr:from>
      <xdr:col>7</xdr:col>
      <xdr:colOff>0</xdr:colOff>
      <xdr:row>120</xdr:row>
      <xdr:rowOff>123825</xdr:rowOff>
    </xdr:from>
    <xdr:to>
      <xdr:col>10</xdr:col>
      <xdr:colOff>723900</xdr:colOff>
      <xdr:row>120</xdr:row>
      <xdr:rowOff>123825</xdr:rowOff>
    </xdr:to>
    <xdr:sp macro="" textlink="">
      <xdr:nvSpPr>
        <xdr:cNvPr id="89599" name="Line 17"/>
        <xdr:cNvSpPr>
          <a:spLocks noChangeShapeType="1"/>
        </xdr:cNvSpPr>
      </xdr:nvSpPr>
      <xdr:spPr bwMode="auto">
        <a:xfrm>
          <a:off x="11353800" y="8296275"/>
          <a:ext cx="4086225" cy="0"/>
        </a:xfrm>
        <a:prstGeom prst="line">
          <a:avLst/>
        </a:prstGeom>
        <a:noFill/>
        <a:ln w="9525">
          <a:noFill/>
          <a:round/>
          <a:headEnd/>
          <a:tailEnd/>
        </a:ln>
        <a:effectLst/>
      </xdr:spPr>
    </xdr:sp>
    <xdr:clientData/>
  </xdr:twoCellAnchor>
  <xdr:twoCellAnchor>
    <xdr:from>
      <xdr:col>0</xdr:col>
      <xdr:colOff>219075</xdr:colOff>
      <xdr:row>116</xdr:row>
      <xdr:rowOff>0</xdr:rowOff>
    </xdr:from>
    <xdr:to>
      <xdr:col>2</xdr:col>
      <xdr:colOff>0</xdr:colOff>
      <xdr:row>116</xdr:row>
      <xdr:rowOff>0</xdr:rowOff>
    </xdr:to>
    <xdr:sp macro="" textlink="">
      <xdr:nvSpPr>
        <xdr:cNvPr id="89600" name="Line 5"/>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116</xdr:row>
      <xdr:rowOff>0</xdr:rowOff>
    </xdr:from>
    <xdr:to>
      <xdr:col>2</xdr:col>
      <xdr:colOff>0</xdr:colOff>
      <xdr:row>116</xdr:row>
      <xdr:rowOff>0</xdr:rowOff>
    </xdr:to>
    <xdr:sp macro="" textlink="">
      <xdr:nvSpPr>
        <xdr:cNvPr id="89601" name="Line 6"/>
        <xdr:cNvSpPr>
          <a:spLocks noChangeShapeType="1"/>
        </xdr:cNvSpPr>
      </xdr:nvSpPr>
      <xdr:spPr bwMode="auto">
        <a:xfrm>
          <a:off x="342900" y="7515225"/>
          <a:ext cx="3800475" cy="0"/>
        </a:xfrm>
        <a:prstGeom prst="line">
          <a:avLst/>
        </a:prstGeom>
        <a:noFill/>
        <a:ln w="9525">
          <a:noFill/>
          <a:round/>
          <a:headEnd/>
          <a:tailEnd/>
        </a:ln>
        <a:effectLst/>
      </xdr:spPr>
    </xdr:sp>
    <xdr:clientData/>
  </xdr:twoCellAnchor>
  <xdr:twoCellAnchor>
    <xdr:from>
      <xdr:col>2</xdr:col>
      <xdr:colOff>0</xdr:colOff>
      <xdr:row>118</xdr:row>
      <xdr:rowOff>95250</xdr:rowOff>
    </xdr:from>
    <xdr:to>
      <xdr:col>10</xdr:col>
      <xdr:colOff>47625</xdr:colOff>
      <xdr:row>118</xdr:row>
      <xdr:rowOff>123825</xdr:rowOff>
    </xdr:to>
    <xdr:sp macro="" textlink="">
      <xdr:nvSpPr>
        <xdr:cNvPr id="89602" name="Line 7"/>
        <xdr:cNvSpPr>
          <a:spLocks noChangeShapeType="1"/>
        </xdr:cNvSpPr>
      </xdr:nvSpPr>
      <xdr:spPr bwMode="auto">
        <a:xfrm flipV="1">
          <a:off x="4143375" y="7943850"/>
          <a:ext cx="10687050" cy="28575"/>
        </a:xfrm>
        <a:prstGeom prst="line">
          <a:avLst/>
        </a:prstGeom>
        <a:noFill/>
        <a:ln w="9525">
          <a:noFill/>
          <a:round/>
          <a:headEnd/>
          <a:tailEnd/>
        </a:ln>
        <a:effectLst/>
      </xdr:spPr>
    </xdr:sp>
    <xdr:clientData/>
  </xdr:twoCellAnchor>
  <xdr:twoCellAnchor>
    <xdr:from>
      <xdr:col>0</xdr:col>
      <xdr:colOff>400050</xdr:colOff>
      <xdr:row>116</xdr:row>
      <xdr:rowOff>0</xdr:rowOff>
    </xdr:from>
    <xdr:to>
      <xdr:col>2</xdr:col>
      <xdr:colOff>0</xdr:colOff>
      <xdr:row>116</xdr:row>
      <xdr:rowOff>0</xdr:rowOff>
    </xdr:to>
    <xdr:sp macro="" textlink="">
      <xdr:nvSpPr>
        <xdr:cNvPr id="89603" name="Line 8"/>
        <xdr:cNvSpPr>
          <a:spLocks noChangeShapeType="1"/>
        </xdr:cNvSpPr>
      </xdr:nvSpPr>
      <xdr:spPr bwMode="auto">
        <a:xfrm>
          <a:off x="400050" y="7515225"/>
          <a:ext cx="3743325" cy="0"/>
        </a:xfrm>
        <a:prstGeom prst="line">
          <a:avLst/>
        </a:prstGeom>
        <a:noFill/>
        <a:ln w="9525">
          <a:noFill/>
          <a:round/>
          <a:headEnd/>
          <a:tailEnd/>
        </a:ln>
        <a:effectLst/>
      </xdr:spPr>
    </xdr:sp>
    <xdr:clientData/>
  </xdr:twoCellAnchor>
  <xdr:twoCellAnchor>
    <xdr:from>
      <xdr:col>0</xdr:col>
      <xdr:colOff>219075</xdr:colOff>
      <xdr:row>116</xdr:row>
      <xdr:rowOff>0</xdr:rowOff>
    </xdr:from>
    <xdr:to>
      <xdr:col>2</xdr:col>
      <xdr:colOff>0</xdr:colOff>
      <xdr:row>116</xdr:row>
      <xdr:rowOff>0</xdr:rowOff>
    </xdr:to>
    <xdr:sp macro="" textlink="">
      <xdr:nvSpPr>
        <xdr:cNvPr id="89604" name="Line 11"/>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116</xdr:row>
      <xdr:rowOff>0</xdr:rowOff>
    </xdr:from>
    <xdr:to>
      <xdr:col>2</xdr:col>
      <xdr:colOff>0</xdr:colOff>
      <xdr:row>116</xdr:row>
      <xdr:rowOff>0</xdr:rowOff>
    </xdr:to>
    <xdr:sp macro="" textlink="">
      <xdr:nvSpPr>
        <xdr:cNvPr id="89605" name="Line 12"/>
        <xdr:cNvSpPr>
          <a:spLocks noChangeShapeType="1"/>
        </xdr:cNvSpPr>
      </xdr:nvSpPr>
      <xdr:spPr bwMode="auto">
        <a:xfrm>
          <a:off x="342900" y="7515225"/>
          <a:ext cx="3800475" cy="0"/>
        </a:xfrm>
        <a:prstGeom prst="line">
          <a:avLst/>
        </a:prstGeom>
        <a:noFill/>
        <a:ln w="9525">
          <a:noFill/>
          <a:round/>
          <a:headEnd/>
          <a:tailEnd/>
        </a:ln>
        <a:effectLst/>
      </xdr:spPr>
    </xdr:sp>
    <xdr:clientData/>
  </xdr:twoCellAnchor>
  <xdr:twoCellAnchor>
    <xdr:from>
      <xdr:col>0</xdr:col>
      <xdr:colOff>400050</xdr:colOff>
      <xdr:row>116</xdr:row>
      <xdr:rowOff>0</xdr:rowOff>
    </xdr:from>
    <xdr:to>
      <xdr:col>2</xdr:col>
      <xdr:colOff>0</xdr:colOff>
      <xdr:row>116</xdr:row>
      <xdr:rowOff>0</xdr:rowOff>
    </xdr:to>
    <xdr:sp macro="" textlink="">
      <xdr:nvSpPr>
        <xdr:cNvPr id="89606" name="Line 13"/>
        <xdr:cNvSpPr>
          <a:spLocks noChangeShapeType="1"/>
        </xdr:cNvSpPr>
      </xdr:nvSpPr>
      <xdr:spPr bwMode="auto">
        <a:xfrm>
          <a:off x="400050" y="7515225"/>
          <a:ext cx="3743325" cy="0"/>
        </a:xfrm>
        <a:prstGeom prst="line">
          <a:avLst/>
        </a:prstGeom>
        <a:noFill/>
        <a:ln w="9525">
          <a:noFill/>
          <a:round/>
          <a:headEnd/>
          <a:tailEnd/>
        </a:ln>
        <a:effectLst/>
      </xdr:spPr>
    </xdr:sp>
    <xdr:clientData/>
  </xdr:twoCellAnchor>
  <xdr:twoCellAnchor>
    <xdr:from>
      <xdr:col>6</xdr:col>
      <xdr:colOff>0</xdr:colOff>
      <xdr:row>120</xdr:row>
      <xdr:rowOff>123825</xdr:rowOff>
    </xdr:from>
    <xdr:to>
      <xdr:col>9</xdr:col>
      <xdr:colOff>723900</xdr:colOff>
      <xdr:row>120</xdr:row>
      <xdr:rowOff>123825</xdr:rowOff>
    </xdr:to>
    <xdr:sp macro="" textlink="">
      <xdr:nvSpPr>
        <xdr:cNvPr id="89607" name="Line 18"/>
        <xdr:cNvSpPr>
          <a:spLocks noChangeShapeType="1"/>
        </xdr:cNvSpPr>
      </xdr:nvSpPr>
      <xdr:spPr bwMode="auto">
        <a:xfrm>
          <a:off x="10248900" y="8296275"/>
          <a:ext cx="4305300"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790575</xdr:colOff>
          <xdr:row>8</xdr:row>
          <xdr:rowOff>0</xdr:rowOff>
        </xdr:to>
        <xdr:sp macro="" textlink="">
          <xdr:nvSpPr>
            <xdr:cNvPr id="89089" name="Option Button 1" hidden="1">
              <a:extLst>
                <a:ext uri="{63B3BB69-23CF-44E3-9099-C40C66FF867C}">
                  <a14:compatExt spid="_x0000_s89089"/>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66675</xdr:rowOff>
        </xdr:from>
        <xdr:to>
          <xdr:col>4</xdr:col>
          <xdr:colOff>1000125</xdr:colOff>
          <xdr:row>8</xdr:row>
          <xdr:rowOff>123825</xdr:rowOff>
        </xdr:to>
        <xdr:sp macro="" textlink="">
          <xdr:nvSpPr>
            <xdr:cNvPr id="89090" name="Option Button 2" hidden="1">
              <a:extLst>
                <a:ext uri="{63B3BB69-23CF-44E3-9099-C40C66FF867C}">
                  <a14:compatExt spid="_x0000_s8909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790575</xdr:colOff>
          <xdr:row>8</xdr:row>
          <xdr:rowOff>0</xdr:rowOff>
        </xdr:to>
        <xdr:sp macro="" textlink="">
          <xdr:nvSpPr>
            <xdr:cNvPr id="89091" name="Option Button 3" hidden="1">
              <a:extLst>
                <a:ext uri="{63B3BB69-23CF-44E3-9099-C40C66FF867C}">
                  <a14:compatExt spid="_x0000_s89091"/>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1162050</xdr:colOff>
          <xdr:row>8</xdr:row>
          <xdr:rowOff>0</xdr:rowOff>
        </xdr:to>
        <xdr:sp macro="" textlink="">
          <xdr:nvSpPr>
            <xdr:cNvPr id="89113" name="Option Button 25" hidden="1">
              <a:extLst>
                <a:ext uri="{63B3BB69-23CF-44E3-9099-C40C66FF867C}">
                  <a14:compatExt spid="_x0000_s8911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66675</xdr:rowOff>
        </xdr:from>
        <xdr:to>
          <xdr:col>4</xdr:col>
          <xdr:colOff>38100</xdr:colOff>
          <xdr:row>8</xdr:row>
          <xdr:rowOff>123825</xdr:rowOff>
        </xdr:to>
        <xdr:sp macro="" textlink="">
          <xdr:nvSpPr>
            <xdr:cNvPr id="89114" name="Option Button 26" hidden="1">
              <a:extLst>
                <a:ext uri="{63B3BB69-23CF-44E3-9099-C40C66FF867C}">
                  <a14:compatExt spid="_x0000_s89114"/>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1162050</xdr:colOff>
          <xdr:row>8</xdr:row>
          <xdr:rowOff>0</xdr:rowOff>
        </xdr:to>
        <xdr:sp macro="" textlink="">
          <xdr:nvSpPr>
            <xdr:cNvPr id="89115" name="Option Button 27" hidden="1">
              <a:extLst>
                <a:ext uri="{63B3BB69-23CF-44E3-9099-C40C66FF867C}">
                  <a14:compatExt spid="_x0000_s89115"/>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30.xml><?xml version="1.0" encoding="utf-8"?>
<xdr:wsDr xmlns:xdr="http://schemas.openxmlformats.org/drawingml/2006/spreadsheetDrawing" xmlns:a="http://schemas.openxmlformats.org/drawingml/2006/main">
  <xdr:twoCellAnchor editAs="oneCell">
    <xdr:from>
      <xdr:col>0</xdr:col>
      <xdr:colOff>19050</xdr:colOff>
      <xdr:row>0</xdr:row>
      <xdr:rowOff>28576</xdr:rowOff>
    </xdr:from>
    <xdr:to>
      <xdr:col>1</xdr:col>
      <xdr:colOff>161925</xdr:colOff>
      <xdr:row>2</xdr:row>
      <xdr:rowOff>9526</xdr:rowOff>
    </xdr:to>
    <xdr:pic>
      <xdr:nvPicPr>
        <xdr:cNvPr id="7" name="Imagem 1"/>
        <xdr:cNvPicPr>
          <a:picLocks noChangeAspect="1"/>
        </xdr:cNvPicPr>
      </xdr:nvPicPr>
      <xdr:blipFill>
        <a:blip xmlns:r="http://schemas.openxmlformats.org/officeDocument/2006/relationships" r:embed="rId1" cstate="print"/>
        <a:srcRect/>
        <a:stretch>
          <a:fillRect/>
        </a:stretch>
      </xdr:blipFill>
      <xdr:spPr bwMode="auto">
        <a:xfrm>
          <a:off x="19050" y="28576"/>
          <a:ext cx="1285875" cy="53340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2886075</xdr:colOff>
          <xdr:row>6</xdr:row>
          <xdr:rowOff>0</xdr:rowOff>
        </xdr:from>
        <xdr:to>
          <xdr:col>0</xdr:col>
          <xdr:colOff>4181475</xdr:colOff>
          <xdr:row>7</xdr:row>
          <xdr:rowOff>28575</xdr:rowOff>
        </xdr:to>
        <xdr:sp macro="" textlink="">
          <xdr:nvSpPr>
            <xdr:cNvPr id="119809" name="Option Button 1" hidden="1">
              <a:extLst>
                <a:ext uri="{63B3BB69-23CF-44E3-9099-C40C66FF867C}">
                  <a14:compatExt spid="_x0000_s119809"/>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1047750</xdr:colOff>
          <xdr:row>5</xdr:row>
          <xdr:rowOff>152400</xdr:rowOff>
        </xdr:from>
        <xdr:to>
          <xdr:col>4</xdr:col>
          <xdr:colOff>9525</xdr:colOff>
          <xdr:row>7</xdr:row>
          <xdr:rowOff>47625</xdr:rowOff>
        </xdr:to>
        <xdr:sp macro="" textlink="">
          <xdr:nvSpPr>
            <xdr:cNvPr id="119810" name="Option Button 2" hidden="1">
              <a:extLst>
                <a:ext uri="{63B3BB69-23CF-44E3-9099-C40C66FF867C}">
                  <a14:compatExt spid="_x0000_s11981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219075</xdr:colOff>
      <xdr:row>41</xdr:row>
      <xdr:rowOff>0</xdr:rowOff>
    </xdr:from>
    <xdr:to>
      <xdr:col>6</xdr:col>
      <xdr:colOff>0</xdr:colOff>
      <xdr:row>41</xdr:row>
      <xdr:rowOff>0</xdr:rowOff>
    </xdr:to>
    <xdr:sp macro="" textlink="">
      <xdr:nvSpPr>
        <xdr:cNvPr id="54461" name="Line 5"/>
        <xdr:cNvSpPr>
          <a:spLocks noChangeShapeType="1"/>
        </xdr:cNvSpPr>
      </xdr:nvSpPr>
      <xdr:spPr bwMode="auto">
        <a:xfrm>
          <a:off x="1028700" y="7515225"/>
          <a:ext cx="8677275" cy="0"/>
        </a:xfrm>
        <a:prstGeom prst="line">
          <a:avLst/>
        </a:prstGeom>
        <a:noFill/>
        <a:ln w="9525">
          <a:noFill/>
          <a:round/>
          <a:headEnd/>
          <a:tailEnd/>
        </a:ln>
        <a:effectLst/>
      </xdr:spPr>
    </xdr:sp>
    <xdr:clientData/>
  </xdr:twoCellAnchor>
  <xdr:twoCellAnchor>
    <xdr:from>
      <xdr:col>1</xdr:col>
      <xdr:colOff>342900</xdr:colOff>
      <xdr:row>41</xdr:row>
      <xdr:rowOff>0</xdr:rowOff>
    </xdr:from>
    <xdr:to>
      <xdr:col>6</xdr:col>
      <xdr:colOff>0</xdr:colOff>
      <xdr:row>41</xdr:row>
      <xdr:rowOff>0</xdr:rowOff>
    </xdr:to>
    <xdr:sp macro="" textlink="">
      <xdr:nvSpPr>
        <xdr:cNvPr id="54462" name="Line 6"/>
        <xdr:cNvSpPr>
          <a:spLocks noChangeShapeType="1"/>
        </xdr:cNvSpPr>
      </xdr:nvSpPr>
      <xdr:spPr bwMode="auto">
        <a:xfrm>
          <a:off x="1152525" y="7515225"/>
          <a:ext cx="8553450" cy="0"/>
        </a:xfrm>
        <a:prstGeom prst="line">
          <a:avLst/>
        </a:prstGeom>
        <a:noFill/>
        <a:ln w="9525">
          <a:noFill/>
          <a:round/>
          <a:headEnd/>
          <a:tailEnd/>
        </a:ln>
        <a:effectLst/>
      </xdr:spPr>
    </xdr:sp>
    <xdr:clientData/>
  </xdr:twoCellAnchor>
  <xdr:twoCellAnchor>
    <xdr:from>
      <xdr:col>6</xdr:col>
      <xdr:colOff>0</xdr:colOff>
      <xdr:row>44</xdr:row>
      <xdr:rowOff>123825</xdr:rowOff>
    </xdr:from>
    <xdr:to>
      <xdr:col>9</xdr:col>
      <xdr:colOff>723900</xdr:colOff>
      <xdr:row>44</xdr:row>
      <xdr:rowOff>123825</xdr:rowOff>
    </xdr:to>
    <xdr:sp macro="" textlink="">
      <xdr:nvSpPr>
        <xdr:cNvPr id="54463" name="Line 7"/>
        <xdr:cNvSpPr>
          <a:spLocks noChangeShapeType="1"/>
        </xdr:cNvSpPr>
      </xdr:nvSpPr>
      <xdr:spPr bwMode="auto">
        <a:xfrm>
          <a:off x="9705975" y="8296275"/>
          <a:ext cx="4029075" cy="0"/>
        </a:xfrm>
        <a:prstGeom prst="line">
          <a:avLst/>
        </a:prstGeom>
        <a:noFill/>
        <a:ln w="9525">
          <a:noFill/>
          <a:round/>
          <a:headEnd/>
          <a:tailEnd/>
        </a:ln>
        <a:effectLst/>
      </xdr:spPr>
    </xdr:sp>
    <xdr:clientData/>
  </xdr:twoCellAnchor>
  <xdr:twoCellAnchor>
    <xdr:from>
      <xdr:col>1</xdr:col>
      <xdr:colOff>400050</xdr:colOff>
      <xdr:row>41</xdr:row>
      <xdr:rowOff>0</xdr:rowOff>
    </xdr:from>
    <xdr:to>
      <xdr:col>6</xdr:col>
      <xdr:colOff>0</xdr:colOff>
      <xdr:row>41</xdr:row>
      <xdr:rowOff>0</xdr:rowOff>
    </xdr:to>
    <xdr:sp macro="" textlink="">
      <xdr:nvSpPr>
        <xdr:cNvPr id="54464" name="Line 8"/>
        <xdr:cNvSpPr>
          <a:spLocks noChangeShapeType="1"/>
        </xdr:cNvSpPr>
      </xdr:nvSpPr>
      <xdr:spPr bwMode="auto">
        <a:xfrm>
          <a:off x="1209675" y="7515225"/>
          <a:ext cx="8496300"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8</xdr:row>
          <xdr:rowOff>47625</xdr:rowOff>
        </xdr:to>
        <xdr:sp macro="" textlink="">
          <xdr:nvSpPr>
            <xdr:cNvPr id="54286" name="Option Button 14" hidden="1">
              <a:extLst>
                <a:ext uri="{63B3BB69-23CF-44E3-9099-C40C66FF867C}">
                  <a14:compatExt spid="_x0000_s54286"/>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66675</xdr:rowOff>
        </xdr:from>
        <xdr:to>
          <xdr:col>4</xdr:col>
          <xdr:colOff>38100</xdr:colOff>
          <xdr:row>8</xdr:row>
          <xdr:rowOff>123825</xdr:rowOff>
        </xdr:to>
        <xdr:sp macro="" textlink="">
          <xdr:nvSpPr>
            <xdr:cNvPr id="54287" name="Option Button 15" hidden="1">
              <a:extLst>
                <a:ext uri="{63B3BB69-23CF-44E3-9099-C40C66FF867C}">
                  <a14:compatExt spid="_x0000_s5428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219075</xdr:colOff>
      <xdr:row>41</xdr:row>
      <xdr:rowOff>0</xdr:rowOff>
    </xdr:from>
    <xdr:to>
      <xdr:col>2</xdr:col>
      <xdr:colOff>0</xdr:colOff>
      <xdr:row>41</xdr:row>
      <xdr:rowOff>0</xdr:rowOff>
    </xdr:to>
    <xdr:sp macro="" textlink="">
      <xdr:nvSpPr>
        <xdr:cNvPr id="59709" name="Line 5"/>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41</xdr:row>
      <xdr:rowOff>0</xdr:rowOff>
    </xdr:from>
    <xdr:to>
      <xdr:col>2</xdr:col>
      <xdr:colOff>0</xdr:colOff>
      <xdr:row>41</xdr:row>
      <xdr:rowOff>0</xdr:rowOff>
    </xdr:to>
    <xdr:sp macro="" textlink="">
      <xdr:nvSpPr>
        <xdr:cNvPr id="59710" name="Line 6"/>
        <xdr:cNvSpPr>
          <a:spLocks noChangeShapeType="1"/>
        </xdr:cNvSpPr>
      </xdr:nvSpPr>
      <xdr:spPr bwMode="auto">
        <a:xfrm>
          <a:off x="342900" y="7515225"/>
          <a:ext cx="3800475" cy="0"/>
        </a:xfrm>
        <a:prstGeom prst="line">
          <a:avLst/>
        </a:prstGeom>
        <a:noFill/>
        <a:ln w="9525">
          <a:noFill/>
          <a:round/>
          <a:headEnd/>
          <a:tailEnd/>
        </a:ln>
        <a:effectLst/>
      </xdr:spPr>
    </xdr:sp>
    <xdr:clientData/>
  </xdr:twoCellAnchor>
  <xdr:twoCellAnchor>
    <xdr:from>
      <xdr:col>2</xdr:col>
      <xdr:colOff>0</xdr:colOff>
      <xdr:row>43</xdr:row>
      <xdr:rowOff>123825</xdr:rowOff>
    </xdr:from>
    <xdr:to>
      <xdr:col>6</xdr:col>
      <xdr:colOff>723900</xdr:colOff>
      <xdr:row>43</xdr:row>
      <xdr:rowOff>123825</xdr:rowOff>
    </xdr:to>
    <xdr:sp macro="" textlink="">
      <xdr:nvSpPr>
        <xdr:cNvPr id="59711" name="Line 7"/>
        <xdr:cNvSpPr>
          <a:spLocks noChangeShapeType="1"/>
        </xdr:cNvSpPr>
      </xdr:nvSpPr>
      <xdr:spPr bwMode="auto">
        <a:xfrm>
          <a:off x="4143375" y="7972425"/>
          <a:ext cx="6829425" cy="0"/>
        </a:xfrm>
        <a:prstGeom prst="line">
          <a:avLst/>
        </a:prstGeom>
        <a:noFill/>
        <a:ln w="9525">
          <a:noFill/>
          <a:round/>
          <a:headEnd/>
          <a:tailEnd/>
        </a:ln>
        <a:effectLst/>
      </xdr:spPr>
    </xdr:sp>
    <xdr:clientData/>
  </xdr:twoCellAnchor>
  <xdr:twoCellAnchor>
    <xdr:from>
      <xdr:col>0</xdr:col>
      <xdr:colOff>400050</xdr:colOff>
      <xdr:row>41</xdr:row>
      <xdr:rowOff>0</xdr:rowOff>
    </xdr:from>
    <xdr:to>
      <xdr:col>2</xdr:col>
      <xdr:colOff>0</xdr:colOff>
      <xdr:row>41</xdr:row>
      <xdr:rowOff>0</xdr:rowOff>
    </xdr:to>
    <xdr:sp macro="" textlink="">
      <xdr:nvSpPr>
        <xdr:cNvPr id="59712" name="Line 8"/>
        <xdr:cNvSpPr>
          <a:spLocks noChangeShapeType="1"/>
        </xdr:cNvSpPr>
      </xdr:nvSpPr>
      <xdr:spPr bwMode="auto">
        <a:xfrm>
          <a:off x="400050" y="7515225"/>
          <a:ext cx="3743325" cy="0"/>
        </a:xfrm>
        <a:prstGeom prst="line">
          <a:avLst/>
        </a:prstGeom>
        <a:noFill/>
        <a:ln w="9525">
          <a:noFill/>
          <a:round/>
          <a:headEnd/>
          <a:tailEnd/>
        </a:ln>
        <a:effectLst/>
      </xdr:spPr>
    </xdr:sp>
    <xdr:clientData/>
  </xdr:twoCellAnchor>
  <xdr:twoCellAnchor>
    <xdr:from>
      <xdr:col>0</xdr:col>
      <xdr:colOff>219075</xdr:colOff>
      <xdr:row>41</xdr:row>
      <xdr:rowOff>0</xdr:rowOff>
    </xdr:from>
    <xdr:to>
      <xdr:col>2</xdr:col>
      <xdr:colOff>0</xdr:colOff>
      <xdr:row>41</xdr:row>
      <xdr:rowOff>0</xdr:rowOff>
    </xdr:to>
    <xdr:sp macro="" textlink="">
      <xdr:nvSpPr>
        <xdr:cNvPr id="59713" name="Line 11"/>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41</xdr:row>
      <xdr:rowOff>0</xdr:rowOff>
    </xdr:from>
    <xdr:to>
      <xdr:col>2</xdr:col>
      <xdr:colOff>0</xdr:colOff>
      <xdr:row>41</xdr:row>
      <xdr:rowOff>0</xdr:rowOff>
    </xdr:to>
    <xdr:sp macro="" textlink="">
      <xdr:nvSpPr>
        <xdr:cNvPr id="59714" name="Line 12"/>
        <xdr:cNvSpPr>
          <a:spLocks noChangeShapeType="1"/>
        </xdr:cNvSpPr>
      </xdr:nvSpPr>
      <xdr:spPr bwMode="auto">
        <a:xfrm>
          <a:off x="342900" y="7515225"/>
          <a:ext cx="3800475" cy="0"/>
        </a:xfrm>
        <a:prstGeom prst="line">
          <a:avLst/>
        </a:prstGeom>
        <a:noFill/>
        <a:ln w="9525">
          <a:noFill/>
          <a:round/>
          <a:headEnd/>
          <a:tailEnd/>
        </a:ln>
        <a:effectLst/>
      </xdr:spPr>
    </xdr:sp>
    <xdr:clientData/>
  </xdr:twoCellAnchor>
  <xdr:twoCellAnchor>
    <xdr:from>
      <xdr:col>0</xdr:col>
      <xdr:colOff>400050</xdr:colOff>
      <xdr:row>41</xdr:row>
      <xdr:rowOff>0</xdr:rowOff>
    </xdr:from>
    <xdr:to>
      <xdr:col>2</xdr:col>
      <xdr:colOff>0</xdr:colOff>
      <xdr:row>41</xdr:row>
      <xdr:rowOff>0</xdr:rowOff>
    </xdr:to>
    <xdr:sp macro="" textlink="">
      <xdr:nvSpPr>
        <xdr:cNvPr id="59715" name="Line 13"/>
        <xdr:cNvSpPr>
          <a:spLocks noChangeShapeType="1"/>
        </xdr:cNvSpPr>
      </xdr:nvSpPr>
      <xdr:spPr bwMode="auto">
        <a:xfrm>
          <a:off x="400050" y="7515225"/>
          <a:ext cx="3743325" cy="0"/>
        </a:xfrm>
        <a:prstGeom prst="line">
          <a:avLst/>
        </a:prstGeom>
        <a:noFill/>
        <a:ln w="9525">
          <a:noFill/>
          <a:round/>
          <a:headEnd/>
          <a:tailEnd/>
        </a:ln>
        <a:effectLst/>
      </xdr:spPr>
    </xdr:sp>
    <xdr:clientData/>
  </xdr:twoCellAnchor>
  <xdr:twoCellAnchor>
    <xdr:from>
      <xdr:col>6</xdr:col>
      <xdr:colOff>0</xdr:colOff>
      <xdr:row>45</xdr:row>
      <xdr:rowOff>123825</xdr:rowOff>
    </xdr:from>
    <xdr:to>
      <xdr:col>9</xdr:col>
      <xdr:colOff>723900</xdr:colOff>
      <xdr:row>45</xdr:row>
      <xdr:rowOff>123825</xdr:rowOff>
    </xdr:to>
    <xdr:sp macro="" textlink="">
      <xdr:nvSpPr>
        <xdr:cNvPr id="59716" name="Line 18"/>
        <xdr:cNvSpPr>
          <a:spLocks noChangeShapeType="1"/>
        </xdr:cNvSpPr>
      </xdr:nvSpPr>
      <xdr:spPr bwMode="auto">
        <a:xfrm>
          <a:off x="10248900" y="8296275"/>
          <a:ext cx="4305300"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47625</xdr:colOff>
          <xdr:row>8</xdr:row>
          <xdr:rowOff>47625</xdr:rowOff>
        </xdr:to>
        <xdr:sp macro="" textlink="">
          <xdr:nvSpPr>
            <xdr:cNvPr id="59413" name="Option Button 21" hidden="1">
              <a:extLst>
                <a:ext uri="{63B3BB69-23CF-44E3-9099-C40C66FF867C}">
                  <a14:compatExt spid="_x0000_s5941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66675</xdr:rowOff>
        </xdr:from>
        <xdr:to>
          <xdr:col>4</xdr:col>
          <xdr:colOff>38100</xdr:colOff>
          <xdr:row>8</xdr:row>
          <xdr:rowOff>123825</xdr:rowOff>
        </xdr:to>
        <xdr:sp macro="" textlink="">
          <xdr:nvSpPr>
            <xdr:cNvPr id="59414" name="Option Button 22" hidden="1">
              <a:extLst>
                <a:ext uri="{63B3BB69-23CF-44E3-9099-C40C66FF867C}">
                  <a14:compatExt spid="_x0000_s59414"/>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47625</xdr:colOff>
          <xdr:row>8</xdr:row>
          <xdr:rowOff>47625</xdr:rowOff>
        </xdr:to>
        <xdr:sp macro="" textlink="">
          <xdr:nvSpPr>
            <xdr:cNvPr id="59443" name="Option Button 51" hidden="1">
              <a:extLst>
                <a:ext uri="{63B3BB69-23CF-44E3-9099-C40C66FF867C}">
                  <a14:compatExt spid="_x0000_s5944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219075</xdr:colOff>
      <xdr:row>33</xdr:row>
      <xdr:rowOff>0</xdr:rowOff>
    </xdr:from>
    <xdr:to>
      <xdr:col>2</xdr:col>
      <xdr:colOff>0</xdr:colOff>
      <xdr:row>33</xdr:row>
      <xdr:rowOff>0</xdr:rowOff>
    </xdr:to>
    <xdr:sp macro="" textlink="">
      <xdr:nvSpPr>
        <xdr:cNvPr id="60732" name="Line 5"/>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9525</xdr:colOff>
      <xdr:row>33</xdr:row>
      <xdr:rowOff>0</xdr:rowOff>
    </xdr:to>
    <xdr:sp macro="" textlink="">
      <xdr:nvSpPr>
        <xdr:cNvPr id="60733" name="Line 6"/>
        <xdr:cNvSpPr>
          <a:spLocks noChangeShapeType="1"/>
        </xdr:cNvSpPr>
      </xdr:nvSpPr>
      <xdr:spPr bwMode="auto">
        <a:xfrm>
          <a:off x="342900" y="7515225"/>
          <a:ext cx="3810000" cy="0"/>
        </a:xfrm>
        <a:prstGeom prst="line">
          <a:avLst/>
        </a:prstGeom>
        <a:noFill/>
        <a:ln w="9525">
          <a:noFill/>
          <a:round/>
          <a:headEnd/>
          <a:tailEnd/>
        </a:ln>
        <a:effectLst/>
      </xdr:spPr>
    </xdr:sp>
    <xdr:clientData/>
  </xdr:twoCellAnchor>
  <xdr:twoCellAnchor>
    <xdr:from>
      <xdr:col>2</xdr:col>
      <xdr:colOff>0</xdr:colOff>
      <xdr:row>36</xdr:row>
      <xdr:rowOff>123825</xdr:rowOff>
    </xdr:from>
    <xdr:to>
      <xdr:col>8</xdr:col>
      <xdr:colOff>723900</xdr:colOff>
      <xdr:row>36</xdr:row>
      <xdr:rowOff>123825</xdr:rowOff>
    </xdr:to>
    <xdr:sp macro="" textlink="">
      <xdr:nvSpPr>
        <xdr:cNvPr id="60734" name="Line 7"/>
        <xdr:cNvSpPr>
          <a:spLocks noChangeShapeType="1"/>
        </xdr:cNvSpPr>
      </xdr:nvSpPr>
      <xdr:spPr bwMode="auto">
        <a:xfrm>
          <a:off x="4143375" y="8134350"/>
          <a:ext cx="8696325"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38100</xdr:colOff>
      <xdr:row>33</xdr:row>
      <xdr:rowOff>0</xdr:rowOff>
    </xdr:to>
    <xdr:sp macro="" textlink="">
      <xdr:nvSpPr>
        <xdr:cNvPr id="60735" name="Line 8"/>
        <xdr:cNvSpPr>
          <a:spLocks noChangeShapeType="1"/>
        </xdr:cNvSpPr>
      </xdr:nvSpPr>
      <xdr:spPr bwMode="auto">
        <a:xfrm>
          <a:off x="400050" y="7515225"/>
          <a:ext cx="3781425" cy="0"/>
        </a:xfrm>
        <a:prstGeom prst="line">
          <a:avLst/>
        </a:prstGeom>
        <a:noFill/>
        <a:ln w="9525">
          <a:noFill/>
          <a:round/>
          <a:headEnd/>
          <a:tailEnd/>
        </a:ln>
        <a:effectLst/>
      </xdr:spPr>
    </xdr:sp>
    <xdr:clientData/>
  </xdr:twoCellAnchor>
  <xdr:twoCellAnchor>
    <xdr:from>
      <xdr:col>0</xdr:col>
      <xdr:colOff>219075</xdr:colOff>
      <xdr:row>33</xdr:row>
      <xdr:rowOff>0</xdr:rowOff>
    </xdr:from>
    <xdr:to>
      <xdr:col>2</xdr:col>
      <xdr:colOff>0</xdr:colOff>
      <xdr:row>33</xdr:row>
      <xdr:rowOff>0</xdr:rowOff>
    </xdr:to>
    <xdr:sp macro="" textlink="">
      <xdr:nvSpPr>
        <xdr:cNvPr id="60736" name="Line 11"/>
        <xdr:cNvSpPr>
          <a:spLocks noChangeShapeType="1"/>
        </xdr:cNvSpPr>
      </xdr:nvSpPr>
      <xdr:spPr bwMode="auto">
        <a:xfrm>
          <a:off x="219075" y="7515225"/>
          <a:ext cx="3924300" cy="0"/>
        </a:xfrm>
        <a:prstGeom prst="line">
          <a:avLst/>
        </a:prstGeom>
        <a:noFill/>
        <a:ln w="9525">
          <a:noFill/>
          <a:round/>
          <a:headEnd/>
          <a:tailEnd/>
        </a:ln>
        <a:effectLst/>
      </xdr:spPr>
    </xdr:sp>
    <xdr:clientData/>
  </xdr:twoCellAnchor>
  <xdr:twoCellAnchor>
    <xdr:from>
      <xdr:col>0</xdr:col>
      <xdr:colOff>342900</xdr:colOff>
      <xdr:row>33</xdr:row>
      <xdr:rowOff>0</xdr:rowOff>
    </xdr:from>
    <xdr:to>
      <xdr:col>2</xdr:col>
      <xdr:colOff>9525</xdr:colOff>
      <xdr:row>33</xdr:row>
      <xdr:rowOff>0</xdr:rowOff>
    </xdr:to>
    <xdr:sp macro="" textlink="">
      <xdr:nvSpPr>
        <xdr:cNvPr id="60737" name="Line 12"/>
        <xdr:cNvSpPr>
          <a:spLocks noChangeShapeType="1"/>
        </xdr:cNvSpPr>
      </xdr:nvSpPr>
      <xdr:spPr bwMode="auto">
        <a:xfrm>
          <a:off x="342900" y="7515225"/>
          <a:ext cx="3810000" cy="0"/>
        </a:xfrm>
        <a:prstGeom prst="line">
          <a:avLst/>
        </a:prstGeom>
        <a:noFill/>
        <a:ln w="9525">
          <a:noFill/>
          <a:round/>
          <a:headEnd/>
          <a:tailEnd/>
        </a:ln>
        <a:effectLst/>
      </xdr:spPr>
    </xdr:sp>
    <xdr:clientData/>
  </xdr:twoCellAnchor>
  <xdr:twoCellAnchor>
    <xdr:from>
      <xdr:col>0</xdr:col>
      <xdr:colOff>400050</xdr:colOff>
      <xdr:row>33</xdr:row>
      <xdr:rowOff>0</xdr:rowOff>
    </xdr:from>
    <xdr:to>
      <xdr:col>2</xdr:col>
      <xdr:colOff>38100</xdr:colOff>
      <xdr:row>33</xdr:row>
      <xdr:rowOff>0</xdr:rowOff>
    </xdr:to>
    <xdr:sp macro="" textlink="">
      <xdr:nvSpPr>
        <xdr:cNvPr id="60738" name="Line 13"/>
        <xdr:cNvSpPr>
          <a:spLocks noChangeShapeType="1"/>
        </xdr:cNvSpPr>
      </xdr:nvSpPr>
      <xdr:spPr bwMode="auto">
        <a:xfrm>
          <a:off x="400050" y="7515225"/>
          <a:ext cx="3781425" cy="0"/>
        </a:xfrm>
        <a:prstGeom prst="line">
          <a:avLst/>
        </a:prstGeom>
        <a:noFill/>
        <a:ln w="9525">
          <a:noFill/>
          <a:round/>
          <a:headEnd/>
          <a:tailEnd/>
        </a:ln>
        <a:effectLst/>
      </xdr:spPr>
    </xdr:sp>
    <xdr:clientData/>
  </xdr:twoCellAnchor>
  <xdr:twoCellAnchor>
    <xdr:from>
      <xdr:col>7</xdr:col>
      <xdr:colOff>0</xdr:colOff>
      <xdr:row>37</xdr:row>
      <xdr:rowOff>123825</xdr:rowOff>
    </xdr:from>
    <xdr:to>
      <xdr:col>10</xdr:col>
      <xdr:colOff>723900</xdr:colOff>
      <xdr:row>37</xdr:row>
      <xdr:rowOff>123825</xdr:rowOff>
    </xdr:to>
    <xdr:sp macro="" textlink="">
      <xdr:nvSpPr>
        <xdr:cNvPr id="60739" name="Line 17"/>
        <xdr:cNvSpPr>
          <a:spLocks noChangeShapeType="1"/>
        </xdr:cNvSpPr>
      </xdr:nvSpPr>
      <xdr:spPr bwMode="auto">
        <a:xfrm>
          <a:off x="11201400" y="8296275"/>
          <a:ext cx="338137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266700</xdr:colOff>
          <xdr:row>7</xdr:row>
          <xdr:rowOff>180975</xdr:rowOff>
        </xdr:to>
        <xdr:sp macro="" textlink="">
          <xdr:nvSpPr>
            <xdr:cNvPr id="60436" name="Option Button 20" hidden="1">
              <a:extLst>
                <a:ext uri="{63B3BB69-23CF-44E3-9099-C40C66FF867C}">
                  <a14:compatExt spid="_x0000_s60436"/>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66675</xdr:rowOff>
        </xdr:from>
        <xdr:to>
          <xdr:col>4</xdr:col>
          <xdr:colOff>1000125</xdr:colOff>
          <xdr:row>8</xdr:row>
          <xdr:rowOff>123825</xdr:rowOff>
        </xdr:to>
        <xdr:sp macro="" textlink="">
          <xdr:nvSpPr>
            <xdr:cNvPr id="60437" name="Option Button 21" hidden="1">
              <a:extLst>
                <a:ext uri="{63B3BB69-23CF-44E3-9099-C40C66FF867C}">
                  <a14:compatExt spid="_x0000_s6043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266700</xdr:colOff>
          <xdr:row>7</xdr:row>
          <xdr:rowOff>180975</xdr:rowOff>
        </xdr:to>
        <xdr:sp macro="" textlink="">
          <xdr:nvSpPr>
            <xdr:cNvPr id="60466" name="Option Button 50" hidden="1">
              <a:extLst>
                <a:ext uri="{63B3BB69-23CF-44E3-9099-C40C66FF867C}">
                  <a14:compatExt spid="_x0000_s60466"/>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219075</xdr:colOff>
      <xdr:row>41</xdr:row>
      <xdr:rowOff>0</xdr:rowOff>
    </xdr:from>
    <xdr:to>
      <xdr:col>2</xdr:col>
      <xdr:colOff>0</xdr:colOff>
      <xdr:row>41</xdr:row>
      <xdr:rowOff>0</xdr:rowOff>
    </xdr:to>
    <xdr:sp macro="" textlink="">
      <xdr:nvSpPr>
        <xdr:cNvPr id="72086" name="Line 5"/>
        <xdr:cNvSpPr>
          <a:spLocks noChangeShapeType="1"/>
        </xdr:cNvSpPr>
      </xdr:nvSpPr>
      <xdr:spPr bwMode="auto">
        <a:xfrm>
          <a:off x="219075" y="7677150"/>
          <a:ext cx="3924300" cy="0"/>
        </a:xfrm>
        <a:prstGeom prst="line">
          <a:avLst/>
        </a:prstGeom>
        <a:noFill/>
        <a:ln w="9525">
          <a:noFill/>
          <a:round/>
          <a:headEnd/>
          <a:tailEnd/>
        </a:ln>
        <a:effectLst/>
      </xdr:spPr>
    </xdr:sp>
    <xdr:clientData/>
  </xdr:twoCellAnchor>
  <xdr:twoCellAnchor>
    <xdr:from>
      <xdr:col>0</xdr:col>
      <xdr:colOff>342900</xdr:colOff>
      <xdr:row>41</xdr:row>
      <xdr:rowOff>0</xdr:rowOff>
    </xdr:from>
    <xdr:to>
      <xdr:col>2</xdr:col>
      <xdr:colOff>0</xdr:colOff>
      <xdr:row>41</xdr:row>
      <xdr:rowOff>0</xdr:rowOff>
    </xdr:to>
    <xdr:sp macro="" textlink="">
      <xdr:nvSpPr>
        <xdr:cNvPr id="72087" name="Line 6"/>
        <xdr:cNvSpPr>
          <a:spLocks noChangeShapeType="1"/>
        </xdr:cNvSpPr>
      </xdr:nvSpPr>
      <xdr:spPr bwMode="auto">
        <a:xfrm>
          <a:off x="342900" y="7677150"/>
          <a:ext cx="3800475" cy="0"/>
        </a:xfrm>
        <a:prstGeom prst="line">
          <a:avLst/>
        </a:prstGeom>
        <a:noFill/>
        <a:ln w="9525">
          <a:noFill/>
          <a:round/>
          <a:headEnd/>
          <a:tailEnd/>
        </a:ln>
        <a:effectLst/>
      </xdr:spPr>
    </xdr:sp>
    <xdr:clientData/>
  </xdr:twoCellAnchor>
  <xdr:twoCellAnchor>
    <xdr:from>
      <xdr:col>2</xdr:col>
      <xdr:colOff>0</xdr:colOff>
      <xdr:row>45</xdr:row>
      <xdr:rowOff>123825</xdr:rowOff>
    </xdr:from>
    <xdr:to>
      <xdr:col>5</xdr:col>
      <xdr:colOff>723900</xdr:colOff>
      <xdr:row>45</xdr:row>
      <xdr:rowOff>123825</xdr:rowOff>
    </xdr:to>
    <xdr:sp macro="" textlink="">
      <xdr:nvSpPr>
        <xdr:cNvPr id="72088" name="Line 7"/>
        <xdr:cNvSpPr>
          <a:spLocks noChangeShapeType="1"/>
        </xdr:cNvSpPr>
      </xdr:nvSpPr>
      <xdr:spPr bwMode="auto">
        <a:xfrm>
          <a:off x="4143375" y="8458200"/>
          <a:ext cx="4648200" cy="0"/>
        </a:xfrm>
        <a:prstGeom prst="line">
          <a:avLst/>
        </a:prstGeom>
        <a:noFill/>
        <a:ln w="9525">
          <a:noFill/>
          <a:round/>
          <a:headEnd/>
          <a:tailEnd/>
        </a:ln>
        <a:effectLst/>
      </xdr:spPr>
    </xdr:sp>
    <xdr:clientData/>
  </xdr:twoCellAnchor>
  <xdr:twoCellAnchor>
    <xdr:from>
      <xdr:col>0</xdr:col>
      <xdr:colOff>400050</xdr:colOff>
      <xdr:row>41</xdr:row>
      <xdr:rowOff>0</xdr:rowOff>
    </xdr:from>
    <xdr:to>
      <xdr:col>2</xdr:col>
      <xdr:colOff>0</xdr:colOff>
      <xdr:row>41</xdr:row>
      <xdr:rowOff>0</xdr:rowOff>
    </xdr:to>
    <xdr:sp macro="" textlink="">
      <xdr:nvSpPr>
        <xdr:cNvPr id="72089" name="Line 8"/>
        <xdr:cNvSpPr>
          <a:spLocks noChangeShapeType="1"/>
        </xdr:cNvSpPr>
      </xdr:nvSpPr>
      <xdr:spPr bwMode="auto">
        <a:xfrm>
          <a:off x="400050" y="7677150"/>
          <a:ext cx="3743325" cy="0"/>
        </a:xfrm>
        <a:prstGeom prst="line">
          <a:avLst/>
        </a:prstGeom>
        <a:noFill/>
        <a:ln w="9525">
          <a:noFill/>
          <a:round/>
          <a:headEnd/>
          <a:tailEnd/>
        </a:ln>
        <a:effectLst/>
      </xdr:spPr>
    </xdr:sp>
    <xdr:clientData/>
  </xdr:twoCellAnchor>
  <xdr:twoCellAnchor>
    <xdr:from>
      <xdr:col>0</xdr:col>
      <xdr:colOff>219075</xdr:colOff>
      <xdr:row>41</xdr:row>
      <xdr:rowOff>0</xdr:rowOff>
    </xdr:from>
    <xdr:to>
      <xdr:col>2</xdr:col>
      <xdr:colOff>0</xdr:colOff>
      <xdr:row>41</xdr:row>
      <xdr:rowOff>0</xdr:rowOff>
    </xdr:to>
    <xdr:sp macro="" textlink="">
      <xdr:nvSpPr>
        <xdr:cNvPr id="72090" name="Line 11"/>
        <xdr:cNvSpPr>
          <a:spLocks noChangeShapeType="1"/>
        </xdr:cNvSpPr>
      </xdr:nvSpPr>
      <xdr:spPr bwMode="auto">
        <a:xfrm>
          <a:off x="219075" y="7677150"/>
          <a:ext cx="3924300" cy="0"/>
        </a:xfrm>
        <a:prstGeom prst="line">
          <a:avLst/>
        </a:prstGeom>
        <a:noFill/>
        <a:ln w="9525">
          <a:noFill/>
          <a:round/>
          <a:headEnd/>
          <a:tailEnd/>
        </a:ln>
        <a:effectLst/>
      </xdr:spPr>
    </xdr:sp>
    <xdr:clientData/>
  </xdr:twoCellAnchor>
  <xdr:twoCellAnchor>
    <xdr:from>
      <xdr:col>0</xdr:col>
      <xdr:colOff>342900</xdr:colOff>
      <xdr:row>41</xdr:row>
      <xdr:rowOff>0</xdr:rowOff>
    </xdr:from>
    <xdr:to>
      <xdr:col>2</xdr:col>
      <xdr:colOff>0</xdr:colOff>
      <xdr:row>41</xdr:row>
      <xdr:rowOff>0</xdr:rowOff>
    </xdr:to>
    <xdr:sp macro="" textlink="">
      <xdr:nvSpPr>
        <xdr:cNvPr id="72091" name="Line 12"/>
        <xdr:cNvSpPr>
          <a:spLocks noChangeShapeType="1"/>
        </xdr:cNvSpPr>
      </xdr:nvSpPr>
      <xdr:spPr bwMode="auto">
        <a:xfrm>
          <a:off x="342900" y="7677150"/>
          <a:ext cx="3800475" cy="0"/>
        </a:xfrm>
        <a:prstGeom prst="line">
          <a:avLst/>
        </a:prstGeom>
        <a:noFill/>
        <a:ln w="9525">
          <a:noFill/>
          <a:round/>
          <a:headEnd/>
          <a:tailEnd/>
        </a:ln>
        <a:effectLst/>
      </xdr:spPr>
    </xdr:sp>
    <xdr:clientData/>
  </xdr:twoCellAnchor>
  <xdr:twoCellAnchor>
    <xdr:from>
      <xdr:col>0</xdr:col>
      <xdr:colOff>400050</xdr:colOff>
      <xdr:row>41</xdr:row>
      <xdr:rowOff>0</xdr:rowOff>
    </xdr:from>
    <xdr:to>
      <xdr:col>2</xdr:col>
      <xdr:colOff>0</xdr:colOff>
      <xdr:row>41</xdr:row>
      <xdr:rowOff>0</xdr:rowOff>
    </xdr:to>
    <xdr:sp macro="" textlink="">
      <xdr:nvSpPr>
        <xdr:cNvPr id="72092" name="Line 13"/>
        <xdr:cNvSpPr>
          <a:spLocks noChangeShapeType="1"/>
        </xdr:cNvSpPr>
      </xdr:nvSpPr>
      <xdr:spPr bwMode="auto">
        <a:xfrm>
          <a:off x="400050" y="7677150"/>
          <a:ext cx="3743325" cy="0"/>
        </a:xfrm>
        <a:prstGeom prst="line">
          <a:avLst/>
        </a:prstGeom>
        <a:noFill/>
        <a:ln w="9525">
          <a:noFill/>
          <a:round/>
          <a:headEnd/>
          <a:tailEnd/>
        </a:ln>
        <a:effectLst/>
      </xdr:spPr>
    </xdr:sp>
    <xdr:clientData/>
  </xdr:twoCellAnchor>
  <xdr:twoCellAnchor>
    <xdr:from>
      <xdr:col>0</xdr:col>
      <xdr:colOff>219075</xdr:colOff>
      <xdr:row>41</xdr:row>
      <xdr:rowOff>0</xdr:rowOff>
    </xdr:from>
    <xdr:to>
      <xdr:col>2</xdr:col>
      <xdr:colOff>0</xdr:colOff>
      <xdr:row>41</xdr:row>
      <xdr:rowOff>0</xdr:rowOff>
    </xdr:to>
    <xdr:sp macro="" textlink="">
      <xdr:nvSpPr>
        <xdr:cNvPr id="72093" name="Line 14"/>
        <xdr:cNvSpPr>
          <a:spLocks noChangeShapeType="1"/>
        </xdr:cNvSpPr>
      </xdr:nvSpPr>
      <xdr:spPr bwMode="auto">
        <a:xfrm>
          <a:off x="219075" y="7677150"/>
          <a:ext cx="3924300" cy="0"/>
        </a:xfrm>
        <a:prstGeom prst="line">
          <a:avLst/>
        </a:prstGeom>
        <a:noFill/>
        <a:ln w="9525">
          <a:noFill/>
          <a:round/>
          <a:headEnd/>
          <a:tailEnd/>
        </a:ln>
        <a:effectLst/>
      </xdr:spPr>
    </xdr:sp>
    <xdr:clientData/>
  </xdr:twoCellAnchor>
  <xdr:twoCellAnchor>
    <xdr:from>
      <xdr:col>0</xdr:col>
      <xdr:colOff>342900</xdr:colOff>
      <xdr:row>41</xdr:row>
      <xdr:rowOff>0</xdr:rowOff>
    </xdr:from>
    <xdr:to>
      <xdr:col>2</xdr:col>
      <xdr:colOff>9525</xdr:colOff>
      <xdr:row>41</xdr:row>
      <xdr:rowOff>0</xdr:rowOff>
    </xdr:to>
    <xdr:sp macro="" textlink="">
      <xdr:nvSpPr>
        <xdr:cNvPr id="72094" name="Line 15"/>
        <xdr:cNvSpPr>
          <a:spLocks noChangeShapeType="1"/>
        </xdr:cNvSpPr>
      </xdr:nvSpPr>
      <xdr:spPr bwMode="auto">
        <a:xfrm>
          <a:off x="342900" y="7677150"/>
          <a:ext cx="3810000" cy="0"/>
        </a:xfrm>
        <a:prstGeom prst="line">
          <a:avLst/>
        </a:prstGeom>
        <a:noFill/>
        <a:ln w="9525">
          <a:noFill/>
          <a:round/>
          <a:headEnd/>
          <a:tailEnd/>
        </a:ln>
        <a:effectLst/>
      </xdr:spPr>
    </xdr:sp>
    <xdr:clientData/>
  </xdr:twoCellAnchor>
  <xdr:twoCellAnchor>
    <xdr:from>
      <xdr:col>0</xdr:col>
      <xdr:colOff>400050</xdr:colOff>
      <xdr:row>41</xdr:row>
      <xdr:rowOff>0</xdr:rowOff>
    </xdr:from>
    <xdr:to>
      <xdr:col>2</xdr:col>
      <xdr:colOff>38100</xdr:colOff>
      <xdr:row>41</xdr:row>
      <xdr:rowOff>0</xdr:rowOff>
    </xdr:to>
    <xdr:sp macro="" textlink="">
      <xdr:nvSpPr>
        <xdr:cNvPr id="72095" name="Line 16"/>
        <xdr:cNvSpPr>
          <a:spLocks noChangeShapeType="1"/>
        </xdr:cNvSpPr>
      </xdr:nvSpPr>
      <xdr:spPr bwMode="auto">
        <a:xfrm>
          <a:off x="400050" y="7677150"/>
          <a:ext cx="3781425" cy="0"/>
        </a:xfrm>
        <a:prstGeom prst="line">
          <a:avLst/>
        </a:prstGeom>
        <a:noFill/>
        <a:ln w="9525">
          <a:noFill/>
          <a:round/>
          <a:headEnd/>
          <a:tailEnd/>
        </a:ln>
        <a:effectLst/>
      </xdr:spPr>
    </xdr:sp>
    <xdr:clientData/>
  </xdr:twoCellAnchor>
  <xdr:twoCellAnchor>
    <xdr:from>
      <xdr:col>5</xdr:col>
      <xdr:colOff>828675</xdr:colOff>
      <xdr:row>43</xdr:row>
      <xdr:rowOff>95250</xdr:rowOff>
    </xdr:from>
    <xdr:to>
      <xdr:col>10</xdr:col>
      <xdr:colOff>0</xdr:colOff>
      <xdr:row>45</xdr:row>
      <xdr:rowOff>123825</xdr:rowOff>
    </xdr:to>
    <xdr:sp macro="" textlink="">
      <xdr:nvSpPr>
        <xdr:cNvPr id="72096" name="Line 20"/>
        <xdr:cNvSpPr>
          <a:spLocks noChangeShapeType="1"/>
        </xdr:cNvSpPr>
      </xdr:nvSpPr>
      <xdr:spPr bwMode="auto">
        <a:xfrm>
          <a:off x="8896350" y="8105775"/>
          <a:ext cx="3952875" cy="352425"/>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180975</xdr:colOff>
          <xdr:row>8</xdr:row>
          <xdr:rowOff>47625</xdr:rowOff>
        </xdr:to>
        <xdr:sp macro="" textlink="">
          <xdr:nvSpPr>
            <xdr:cNvPr id="71703" name="Option Button 23" hidden="1">
              <a:extLst>
                <a:ext uri="{63B3BB69-23CF-44E3-9099-C40C66FF867C}">
                  <a14:compatExt spid="_x0000_s7170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6</xdr:row>
          <xdr:rowOff>66675</xdr:rowOff>
        </xdr:from>
        <xdr:to>
          <xdr:col>4</xdr:col>
          <xdr:colOff>1000125</xdr:colOff>
          <xdr:row>8</xdr:row>
          <xdr:rowOff>123825</xdr:rowOff>
        </xdr:to>
        <xdr:sp macro="" textlink="">
          <xdr:nvSpPr>
            <xdr:cNvPr id="71704" name="Option Button 24" hidden="1">
              <a:extLst>
                <a:ext uri="{63B3BB69-23CF-44E3-9099-C40C66FF867C}">
                  <a14:compatExt spid="_x0000_s71704"/>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180975</xdr:colOff>
          <xdr:row>8</xdr:row>
          <xdr:rowOff>47625</xdr:rowOff>
        </xdr:to>
        <xdr:sp macro="" textlink="">
          <xdr:nvSpPr>
            <xdr:cNvPr id="71730" name="Option Button 50" hidden="1">
              <a:extLst>
                <a:ext uri="{63B3BB69-23CF-44E3-9099-C40C66FF867C}">
                  <a14:compatExt spid="_x0000_s7173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219075</xdr:colOff>
      <xdr:row>34</xdr:row>
      <xdr:rowOff>0</xdr:rowOff>
    </xdr:from>
    <xdr:to>
      <xdr:col>2</xdr:col>
      <xdr:colOff>0</xdr:colOff>
      <xdr:row>34</xdr:row>
      <xdr:rowOff>0</xdr:rowOff>
    </xdr:to>
    <xdr:sp macro="" textlink="">
      <xdr:nvSpPr>
        <xdr:cNvPr id="55616" name="Line 5"/>
        <xdr:cNvSpPr>
          <a:spLocks noChangeShapeType="1"/>
        </xdr:cNvSpPr>
      </xdr:nvSpPr>
      <xdr:spPr bwMode="auto">
        <a:xfrm>
          <a:off x="219075" y="7515225"/>
          <a:ext cx="3600450" cy="0"/>
        </a:xfrm>
        <a:prstGeom prst="line">
          <a:avLst/>
        </a:prstGeom>
        <a:noFill/>
        <a:ln w="9525">
          <a:noFill/>
          <a:round/>
          <a:headEnd/>
          <a:tailEnd/>
        </a:ln>
        <a:effectLst/>
      </xdr:spPr>
    </xdr:sp>
    <xdr:clientData/>
  </xdr:twoCellAnchor>
  <xdr:twoCellAnchor>
    <xdr:from>
      <xdr:col>0</xdr:col>
      <xdr:colOff>342900</xdr:colOff>
      <xdr:row>34</xdr:row>
      <xdr:rowOff>0</xdr:rowOff>
    </xdr:from>
    <xdr:to>
      <xdr:col>2</xdr:col>
      <xdr:colOff>9525</xdr:colOff>
      <xdr:row>34</xdr:row>
      <xdr:rowOff>0</xdr:rowOff>
    </xdr:to>
    <xdr:sp macro="" textlink="">
      <xdr:nvSpPr>
        <xdr:cNvPr id="55617" name="Line 6"/>
        <xdr:cNvSpPr>
          <a:spLocks noChangeShapeType="1"/>
        </xdr:cNvSpPr>
      </xdr:nvSpPr>
      <xdr:spPr bwMode="auto">
        <a:xfrm>
          <a:off x="342900" y="7515225"/>
          <a:ext cx="3486150" cy="0"/>
        </a:xfrm>
        <a:prstGeom prst="line">
          <a:avLst/>
        </a:prstGeom>
        <a:noFill/>
        <a:ln w="9525">
          <a:noFill/>
          <a:round/>
          <a:headEnd/>
          <a:tailEnd/>
        </a:ln>
        <a:effectLst/>
      </xdr:spPr>
    </xdr:sp>
    <xdr:clientData/>
  </xdr:twoCellAnchor>
  <xdr:twoCellAnchor>
    <xdr:from>
      <xdr:col>2</xdr:col>
      <xdr:colOff>0</xdr:colOff>
      <xdr:row>35</xdr:row>
      <xdr:rowOff>0</xdr:rowOff>
    </xdr:from>
    <xdr:to>
      <xdr:col>8</xdr:col>
      <xdr:colOff>723900</xdr:colOff>
      <xdr:row>35</xdr:row>
      <xdr:rowOff>0</xdr:rowOff>
    </xdr:to>
    <xdr:sp macro="" textlink="">
      <xdr:nvSpPr>
        <xdr:cNvPr id="55618" name="Line 7"/>
        <xdr:cNvSpPr>
          <a:spLocks noChangeShapeType="1"/>
        </xdr:cNvSpPr>
      </xdr:nvSpPr>
      <xdr:spPr bwMode="auto">
        <a:xfrm>
          <a:off x="3819525" y="7686675"/>
          <a:ext cx="8782050" cy="0"/>
        </a:xfrm>
        <a:prstGeom prst="line">
          <a:avLst/>
        </a:prstGeom>
        <a:noFill/>
        <a:ln w="9525">
          <a:noFill/>
          <a:round/>
          <a:headEnd/>
          <a:tailEnd/>
        </a:ln>
        <a:effectLst/>
      </xdr:spPr>
    </xdr:sp>
    <xdr:clientData/>
  </xdr:twoCellAnchor>
  <xdr:twoCellAnchor>
    <xdr:from>
      <xdr:col>0</xdr:col>
      <xdr:colOff>400050</xdr:colOff>
      <xdr:row>34</xdr:row>
      <xdr:rowOff>0</xdr:rowOff>
    </xdr:from>
    <xdr:to>
      <xdr:col>2</xdr:col>
      <xdr:colOff>38100</xdr:colOff>
      <xdr:row>34</xdr:row>
      <xdr:rowOff>0</xdr:rowOff>
    </xdr:to>
    <xdr:sp macro="" textlink="">
      <xdr:nvSpPr>
        <xdr:cNvPr id="55619" name="Line 8"/>
        <xdr:cNvSpPr>
          <a:spLocks noChangeShapeType="1"/>
        </xdr:cNvSpPr>
      </xdr:nvSpPr>
      <xdr:spPr bwMode="auto">
        <a:xfrm>
          <a:off x="400050" y="7515225"/>
          <a:ext cx="3457575" cy="0"/>
        </a:xfrm>
        <a:prstGeom prst="line">
          <a:avLst/>
        </a:prstGeom>
        <a:noFill/>
        <a:ln w="9525">
          <a:noFill/>
          <a:round/>
          <a:headEnd/>
          <a:tailEnd/>
        </a:ln>
        <a:effectLst/>
      </xdr:spPr>
    </xdr:sp>
    <xdr:clientData/>
  </xdr:twoCellAnchor>
  <xdr:twoCellAnchor>
    <xdr:from>
      <xdr:col>0</xdr:col>
      <xdr:colOff>219075</xdr:colOff>
      <xdr:row>34</xdr:row>
      <xdr:rowOff>0</xdr:rowOff>
    </xdr:from>
    <xdr:to>
      <xdr:col>2</xdr:col>
      <xdr:colOff>0</xdr:colOff>
      <xdr:row>34</xdr:row>
      <xdr:rowOff>0</xdr:rowOff>
    </xdr:to>
    <xdr:sp macro="" textlink="">
      <xdr:nvSpPr>
        <xdr:cNvPr id="55620" name="Line 11"/>
        <xdr:cNvSpPr>
          <a:spLocks noChangeShapeType="1"/>
        </xdr:cNvSpPr>
      </xdr:nvSpPr>
      <xdr:spPr bwMode="auto">
        <a:xfrm>
          <a:off x="219075" y="7515225"/>
          <a:ext cx="3600450" cy="0"/>
        </a:xfrm>
        <a:prstGeom prst="line">
          <a:avLst/>
        </a:prstGeom>
        <a:noFill/>
        <a:ln w="9525">
          <a:noFill/>
          <a:round/>
          <a:headEnd/>
          <a:tailEnd/>
        </a:ln>
        <a:effectLst/>
      </xdr:spPr>
    </xdr:sp>
    <xdr:clientData/>
  </xdr:twoCellAnchor>
  <xdr:twoCellAnchor>
    <xdr:from>
      <xdr:col>0</xdr:col>
      <xdr:colOff>342900</xdr:colOff>
      <xdr:row>34</xdr:row>
      <xdr:rowOff>0</xdr:rowOff>
    </xdr:from>
    <xdr:to>
      <xdr:col>2</xdr:col>
      <xdr:colOff>9525</xdr:colOff>
      <xdr:row>34</xdr:row>
      <xdr:rowOff>0</xdr:rowOff>
    </xdr:to>
    <xdr:sp macro="" textlink="">
      <xdr:nvSpPr>
        <xdr:cNvPr id="55621" name="Line 12"/>
        <xdr:cNvSpPr>
          <a:spLocks noChangeShapeType="1"/>
        </xdr:cNvSpPr>
      </xdr:nvSpPr>
      <xdr:spPr bwMode="auto">
        <a:xfrm>
          <a:off x="342900" y="7515225"/>
          <a:ext cx="3486150" cy="0"/>
        </a:xfrm>
        <a:prstGeom prst="line">
          <a:avLst/>
        </a:prstGeom>
        <a:noFill/>
        <a:ln w="9525">
          <a:noFill/>
          <a:round/>
          <a:headEnd/>
          <a:tailEnd/>
        </a:ln>
        <a:effectLst/>
      </xdr:spPr>
    </xdr:sp>
    <xdr:clientData/>
  </xdr:twoCellAnchor>
  <xdr:twoCellAnchor>
    <xdr:from>
      <xdr:col>0</xdr:col>
      <xdr:colOff>400050</xdr:colOff>
      <xdr:row>34</xdr:row>
      <xdr:rowOff>0</xdr:rowOff>
    </xdr:from>
    <xdr:to>
      <xdr:col>2</xdr:col>
      <xdr:colOff>38100</xdr:colOff>
      <xdr:row>34</xdr:row>
      <xdr:rowOff>0</xdr:rowOff>
    </xdr:to>
    <xdr:sp macro="" textlink="">
      <xdr:nvSpPr>
        <xdr:cNvPr id="55622" name="Line 13"/>
        <xdr:cNvSpPr>
          <a:spLocks noChangeShapeType="1"/>
        </xdr:cNvSpPr>
      </xdr:nvSpPr>
      <xdr:spPr bwMode="auto">
        <a:xfrm>
          <a:off x="400050" y="7515225"/>
          <a:ext cx="3457575" cy="0"/>
        </a:xfrm>
        <a:prstGeom prst="line">
          <a:avLst/>
        </a:prstGeom>
        <a:noFill/>
        <a:ln w="9525">
          <a:noFill/>
          <a:round/>
          <a:headEnd/>
          <a:tailEnd/>
        </a:ln>
        <a:effectLst/>
      </xdr:spPr>
    </xdr:sp>
    <xdr:clientData/>
  </xdr:twoCellAnchor>
  <xdr:twoCellAnchor>
    <xdr:from>
      <xdr:col>6</xdr:col>
      <xdr:colOff>0</xdr:colOff>
      <xdr:row>38</xdr:row>
      <xdr:rowOff>123825</xdr:rowOff>
    </xdr:from>
    <xdr:to>
      <xdr:col>9</xdr:col>
      <xdr:colOff>723900</xdr:colOff>
      <xdr:row>38</xdr:row>
      <xdr:rowOff>123825</xdr:rowOff>
    </xdr:to>
    <xdr:sp macro="" textlink="">
      <xdr:nvSpPr>
        <xdr:cNvPr id="55623" name="Line 18"/>
        <xdr:cNvSpPr>
          <a:spLocks noChangeShapeType="1"/>
        </xdr:cNvSpPr>
      </xdr:nvSpPr>
      <xdr:spPr bwMode="auto">
        <a:xfrm>
          <a:off x="9429750" y="8296275"/>
          <a:ext cx="389572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152400</xdr:colOff>
          <xdr:row>8</xdr:row>
          <xdr:rowOff>0</xdr:rowOff>
        </xdr:to>
        <xdr:sp macro="" textlink="">
          <xdr:nvSpPr>
            <xdr:cNvPr id="55317" name="Option Button 21" hidden="1">
              <a:extLst>
                <a:ext uri="{63B3BB69-23CF-44E3-9099-C40C66FF867C}">
                  <a14:compatExt spid="_x0000_s5531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4</xdr:col>
          <xdr:colOff>523875</xdr:colOff>
          <xdr:row>8</xdr:row>
          <xdr:rowOff>123825</xdr:rowOff>
        </xdr:to>
        <xdr:sp macro="" textlink="">
          <xdr:nvSpPr>
            <xdr:cNvPr id="55318" name="Option Button 22" hidden="1">
              <a:extLst>
                <a:ext uri="{63B3BB69-23CF-44E3-9099-C40C66FF867C}">
                  <a14:compatExt spid="_x0000_s55318"/>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3</xdr:col>
          <xdr:colOff>152400</xdr:colOff>
          <xdr:row>8</xdr:row>
          <xdr:rowOff>0</xdr:rowOff>
        </xdr:to>
        <xdr:sp macro="" textlink="">
          <xdr:nvSpPr>
            <xdr:cNvPr id="55347" name="Option Button 51" hidden="1">
              <a:extLst>
                <a:ext uri="{63B3BB69-23CF-44E3-9099-C40C66FF867C}">
                  <a14:compatExt spid="_x0000_s55347"/>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219075</xdr:colOff>
      <xdr:row>41</xdr:row>
      <xdr:rowOff>0</xdr:rowOff>
    </xdr:from>
    <xdr:to>
      <xdr:col>2</xdr:col>
      <xdr:colOff>1857375</xdr:colOff>
      <xdr:row>41</xdr:row>
      <xdr:rowOff>0</xdr:rowOff>
    </xdr:to>
    <xdr:sp macro="" textlink="">
      <xdr:nvSpPr>
        <xdr:cNvPr id="63922" name="Line 5"/>
        <xdr:cNvSpPr>
          <a:spLocks noChangeShapeType="1"/>
        </xdr:cNvSpPr>
      </xdr:nvSpPr>
      <xdr:spPr bwMode="auto">
        <a:xfrm>
          <a:off x="219075" y="7839075"/>
          <a:ext cx="5019675" cy="0"/>
        </a:xfrm>
        <a:prstGeom prst="line">
          <a:avLst/>
        </a:prstGeom>
        <a:noFill/>
        <a:ln w="9525">
          <a:noFill/>
          <a:round/>
          <a:headEnd/>
          <a:tailEnd/>
        </a:ln>
        <a:effectLst/>
      </xdr:spPr>
    </xdr:sp>
    <xdr:clientData/>
  </xdr:twoCellAnchor>
  <xdr:twoCellAnchor>
    <xdr:from>
      <xdr:col>0</xdr:col>
      <xdr:colOff>342900</xdr:colOff>
      <xdr:row>41</xdr:row>
      <xdr:rowOff>0</xdr:rowOff>
    </xdr:from>
    <xdr:to>
      <xdr:col>3</xdr:col>
      <xdr:colOff>0</xdr:colOff>
      <xdr:row>41</xdr:row>
      <xdr:rowOff>0</xdr:rowOff>
    </xdr:to>
    <xdr:sp macro="" textlink="">
      <xdr:nvSpPr>
        <xdr:cNvPr id="63923" name="Line 6"/>
        <xdr:cNvSpPr>
          <a:spLocks noChangeShapeType="1"/>
        </xdr:cNvSpPr>
      </xdr:nvSpPr>
      <xdr:spPr bwMode="auto">
        <a:xfrm>
          <a:off x="342900" y="7839075"/>
          <a:ext cx="4895850" cy="0"/>
        </a:xfrm>
        <a:prstGeom prst="line">
          <a:avLst/>
        </a:prstGeom>
        <a:noFill/>
        <a:ln w="9525">
          <a:noFill/>
          <a:round/>
          <a:headEnd/>
          <a:tailEnd/>
        </a:ln>
        <a:effectLst/>
      </xdr:spPr>
    </xdr:sp>
    <xdr:clientData/>
  </xdr:twoCellAnchor>
  <xdr:twoCellAnchor>
    <xdr:from>
      <xdr:col>2</xdr:col>
      <xdr:colOff>590550</xdr:colOff>
      <xdr:row>42</xdr:row>
      <xdr:rowOff>0</xdr:rowOff>
    </xdr:from>
    <xdr:to>
      <xdr:col>6</xdr:col>
      <xdr:colOff>723900</xdr:colOff>
      <xdr:row>42</xdr:row>
      <xdr:rowOff>0</xdr:rowOff>
    </xdr:to>
    <xdr:sp macro="" textlink="">
      <xdr:nvSpPr>
        <xdr:cNvPr id="63924" name="Line 7"/>
        <xdr:cNvSpPr>
          <a:spLocks noChangeShapeType="1"/>
        </xdr:cNvSpPr>
      </xdr:nvSpPr>
      <xdr:spPr bwMode="auto">
        <a:xfrm>
          <a:off x="4733925" y="8010525"/>
          <a:ext cx="5562600" cy="0"/>
        </a:xfrm>
        <a:prstGeom prst="line">
          <a:avLst/>
        </a:prstGeom>
        <a:noFill/>
        <a:ln w="9525">
          <a:noFill/>
          <a:round/>
          <a:headEnd/>
          <a:tailEnd/>
        </a:ln>
        <a:effectLst/>
      </xdr:spPr>
    </xdr:sp>
    <xdr:clientData/>
  </xdr:twoCellAnchor>
  <xdr:twoCellAnchor>
    <xdr:from>
      <xdr:col>0</xdr:col>
      <xdr:colOff>400050</xdr:colOff>
      <xdr:row>41</xdr:row>
      <xdr:rowOff>0</xdr:rowOff>
    </xdr:from>
    <xdr:to>
      <xdr:col>3</xdr:col>
      <xdr:colOff>0</xdr:colOff>
      <xdr:row>41</xdr:row>
      <xdr:rowOff>0</xdr:rowOff>
    </xdr:to>
    <xdr:sp macro="" textlink="">
      <xdr:nvSpPr>
        <xdr:cNvPr id="63925" name="Line 8"/>
        <xdr:cNvSpPr>
          <a:spLocks noChangeShapeType="1"/>
        </xdr:cNvSpPr>
      </xdr:nvSpPr>
      <xdr:spPr bwMode="auto">
        <a:xfrm>
          <a:off x="400050" y="7839075"/>
          <a:ext cx="4838700" cy="0"/>
        </a:xfrm>
        <a:prstGeom prst="line">
          <a:avLst/>
        </a:prstGeom>
        <a:noFill/>
        <a:ln w="9525">
          <a:noFill/>
          <a:round/>
          <a:headEnd/>
          <a:tailEnd/>
        </a:ln>
        <a:effectLst/>
      </xdr:spPr>
    </xdr:sp>
    <xdr:clientData/>
  </xdr:twoCellAnchor>
  <xdr:twoCellAnchor>
    <xdr:from>
      <xdr:col>0</xdr:col>
      <xdr:colOff>219075</xdr:colOff>
      <xdr:row>41</xdr:row>
      <xdr:rowOff>0</xdr:rowOff>
    </xdr:from>
    <xdr:to>
      <xdr:col>2</xdr:col>
      <xdr:colOff>1857375</xdr:colOff>
      <xdr:row>41</xdr:row>
      <xdr:rowOff>0</xdr:rowOff>
    </xdr:to>
    <xdr:sp macro="" textlink="">
      <xdr:nvSpPr>
        <xdr:cNvPr id="63926" name="Line 11"/>
        <xdr:cNvSpPr>
          <a:spLocks noChangeShapeType="1"/>
        </xdr:cNvSpPr>
      </xdr:nvSpPr>
      <xdr:spPr bwMode="auto">
        <a:xfrm>
          <a:off x="219075" y="7839075"/>
          <a:ext cx="5019675" cy="0"/>
        </a:xfrm>
        <a:prstGeom prst="line">
          <a:avLst/>
        </a:prstGeom>
        <a:noFill/>
        <a:ln w="9525">
          <a:noFill/>
          <a:round/>
          <a:headEnd/>
          <a:tailEnd/>
        </a:ln>
        <a:effectLst/>
      </xdr:spPr>
    </xdr:sp>
    <xdr:clientData/>
  </xdr:twoCellAnchor>
  <xdr:twoCellAnchor>
    <xdr:from>
      <xdr:col>0</xdr:col>
      <xdr:colOff>342900</xdr:colOff>
      <xdr:row>41</xdr:row>
      <xdr:rowOff>0</xdr:rowOff>
    </xdr:from>
    <xdr:to>
      <xdr:col>3</xdr:col>
      <xdr:colOff>0</xdr:colOff>
      <xdr:row>41</xdr:row>
      <xdr:rowOff>0</xdr:rowOff>
    </xdr:to>
    <xdr:sp macro="" textlink="">
      <xdr:nvSpPr>
        <xdr:cNvPr id="63927" name="Line 12"/>
        <xdr:cNvSpPr>
          <a:spLocks noChangeShapeType="1"/>
        </xdr:cNvSpPr>
      </xdr:nvSpPr>
      <xdr:spPr bwMode="auto">
        <a:xfrm>
          <a:off x="342900" y="7839075"/>
          <a:ext cx="4895850" cy="0"/>
        </a:xfrm>
        <a:prstGeom prst="line">
          <a:avLst/>
        </a:prstGeom>
        <a:noFill/>
        <a:ln w="9525">
          <a:noFill/>
          <a:round/>
          <a:headEnd/>
          <a:tailEnd/>
        </a:ln>
        <a:effectLst/>
      </xdr:spPr>
    </xdr:sp>
    <xdr:clientData/>
  </xdr:twoCellAnchor>
  <xdr:twoCellAnchor>
    <xdr:from>
      <xdr:col>0</xdr:col>
      <xdr:colOff>400050</xdr:colOff>
      <xdr:row>41</xdr:row>
      <xdr:rowOff>0</xdr:rowOff>
    </xdr:from>
    <xdr:to>
      <xdr:col>3</xdr:col>
      <xdr:colOff>0</xdr:colOff>
      <xdr:row>41</xdr:row>
      <xdr:rowOff>0</xdr:rowOff>
    </xdr:to>
    <xdr:sp macro="" textlink="">
      <xdr:nvSpPr>
        <xdr:cNvPr id="63928" name="Line 13"/>
        <xdr:cNvSpPr>
          <a:spLocks noChangeShapeType="1"/>
        </xdr:cNvSpPr>
      </xdr:nvSpPr>
      <xdr:spPr bwMode="auto">
        <a:xfrm>
          <a:off x="400050" y="7839075"/>
          <a:ext cx="4838700" cy="0"/>
        </a:xfrm>
        <a:prstGeom prst="line">
          <a:avLst/>
        </a:prstGeom>
        <a:noFill/>
        <a:ln w="9525">
          <a:noFill/>
          <a:round/>
          <a:headEnd/>
          <a:tailEnd/>
        </a:ln>
        <a:effectLst/>
      </xdr:spPr>
    </xdr:sp>
    <xdr:clientData/>
  </xdr:twoCellAnchor>
  <xdr:twoCellAnchor>
    <xdr:from>
      <xdr:col>0</xdr:col>
      <xdr:colOff>219075</xdr:colOff>
      <xdr:row>41</xdr:row>
      <xdr:rowOff>0</xdr:rowOff>
    </xdr:from>
    <xdr:to>
      <xdr:col>2</xdr:col>
      <xdr:colOff>1857375</xdr:colOff>
      <xdr:row>41</xdr:row>
      <xdr:rowOff>0</xdr:rowOff>
    </xdr:to>
    <xdr:sp macro="" textlink="">
      <xdr:nvSpPr>
        <xdr:cNvPr id="63929" name="Line 14"/>
        <xdr:cNvSpPr>
          <a:spLocks noChangeShapeType="1"/>
        </xdr:cNvSpPr>
      </xdr:nvSpPr>
      <xdr:spPr bwMode="auto">
        <a:xfrm>
          <a:off x="219075" y="7839075"/>
          <a:ext cx="5019675" cy="0"/>
        </a:xfrm>
        <a:prstGeom prst="line">
          <a:avLst/>
        </a:prstGeom>
        <a:noFill/>
        <a:ln w="9525">
          <a:noFill/>
          <a:round/>
          <a:headEnd/>
          <a:tailEnd/>
        </a:ln>
        <a:effectLst/>
      </xdr:spPr>
    </xdr:sp>
    <xdr:clientData/>
  </xdr:twoCellAnchor>
  <xdr:twoCellAnchor>
    <xdr:from>
      <xdr:col>0</xdr:col>
      <xdr:colOff>342900</xdr:colOff>
      <xdr:row>41</xdr:row>
      <xdr:rowOff>0</xdr:rowOff>
    </xdr:from>
    <xdr:to>
      <xdr:col>4</xdr:col>
      <xdr:colOff>9525</xdr:colOff>
      <xdr:row>41</xdr:row>
      <xdr:rowOff>0</xdr:rowOff>
    </xdr:to>
    <xdr:sp macro="" textlink="">
      <xdr:nvSpPr>
        <xdr:cNvPr id="63930" name="Line 15"/>
        <xdr:cNvSpPr>
          <a:spLocks noChangeShapeType="1"/>
        </xdr:cNvSpPr>
      </xdr:nvSpPr>
      <xdr:spPr bwMode="auto">
        <a:xfrm>
          <a:off x="342900" y="7839075"/>
          <a:ext cx="6219825" cy="0"/>
        </a:xfrm>
        <a:prstGeom prst="line">
          <a:avLst/>
        </a:prstGeom>
        <a:noFill/>
        <a:ln w="9525">
          <a:noFill/>
          <a:round/>
          <a:headEnd/>
          <a:tailEnd/>
        </a:ln>
        <a:effectLst/>
      </xdr:spPr>
    </xdr:sp>
    <xdr:clientData/>
  </xdr:twoCellAnchor>
  <xdr:twoCellAnchor>
    <xdr:from>
      <xdr:col>0</xdr:col>
      <xdr:colOff>400050</xdr:colOff>
      <xdr:row>41</xdr:row>
      <xdr:rowOff>0</xdr:rowOff>
    </xdr:from>
    <xdr:to>
      <xdr:col>4</xdr:col>
      <xdr:colOff>38100</xdr:colOff>
      <xdr:row>41</xdr:row>
      <xdr:rowOff>0</xdr:rowOff>
    </xdr:to>
    <xdr:sp macro="" textlink="">
      <xdr:nvSpPr>
        <xdr:cNvPr id="63931" name="Line 16"/>
        <xdr:cNvSpPr>
          <a:spLocks noChangeShapeType="1"/>
        </xdr:cNvSpPr>
      </xdr:nvSpPr>
      <xdr:spPr bwMode="auto">
        <a:xfrm>
          <a:off x="400050" y="7839075"/>
          <a:ext cx="6191250" cy="0"/>
        </a:xfrm>
        <a:prstGeom prst="line">
          <a:avLst/>
        </a:prstGeom>
        <a:noFill/>
        <a:ln w="9525">
          <a:noFill/>
          <a:round/>
          <a:headEnd/>
          <a:tailEnd/>
        </a:ln>
        <a:effectLst/>
      </xdr:spPr>
    </xdr:sp>
    <xdr:clientData/>
  </xdr:twoCellAnchor>
  <xdr:twoCellAnchor>
    <xdr:from>
      <xdr:col>2</xdr:col>
      <xdr:colOff>590550</xdr:colOff>
      <xdr:row>42</xdr:row>
      <xdr:rowOff>0</xdr:rowOff>
    </xdr:from>
    <xdr:to>
      <xdr:col>5</xdr:col>
      <xdr:colOff>723900</xdr:colOff>
      <xdr:row>42</xdr:row>
      <xdr:rowOff>0</xdr:rowOff>
    </xdr:to>
    <xdr:sp macro="" textlink="">
      <xdr:nvSpPr>
        <xdr:cNvPr id="63932" name="Line 20"/>
        <xdr:cNvSpPr>
          <a:spLocks noChangeShapeType="1"/>
        </xdr:cNvSpPr>
      </xdr:nvSpPr>
      <xdr:spPr bwMode="auto">
        <a:xfrm>
          <a:off x="4733925" y="8010525"/>
          <a:ext cx="4505325" cy="0"/>
        </a:xfrm>
        <a:prstGeom prst="line">
          <a:avLst/>
        </a:prstGeom>
        <a:noFill/>
        <a:ln w="9525">
          <a:noFill/>
          <a:round/>
          <a:headEnd/>
          <a:tailEnd/>
        </a:ln>
        <a:effectLst/>
      </xdr:spPr>
    </xdr:sp>
    <xdr:clientData/>
  </xdr:twoCellAnchor>
  <xdr:twoCellAnchor>
    <xdr:from>
      <xdr:col>6</xdr:col>
      <xdr:colOff>0</xdr:colOff>
      <xdr:row>45</xdr:row>
      <xdr:rowOff>123825</xdr:rowOff>
    </xdr:from>
    <xdr:to>
      <xdr:col>9</xdr:col>
      <xdr:colOff>723900</xdr:colOff>
      <xdr:row>45</xdr:row>
      <xdr:rowOff>123825</xdr:rowOff>
    </xdr:to>
    <xdr:sp macro="" textlink="">
      <xdr:nvSpPr>
        <xdr:cNvPr id="63933" name="Line 21"/>
        <xdr:cNvSpPr>
          <a:spLocks noChangeShapeType="1"/>
        </xdr:cNvSpPr>
      </xdr:nvSpPr>
      <xdr:spPr bwMode="auto">
        <a:xfrm>
          <a:off x="9677400" y="8620125"/>
          <a:ext cx="3667125" cy="0"/>
        </a:xfrm>
        <a:prstGeom prst="line">
          <a:avLst/>
        </a:prstGeom>
        <a:noFill/>
        <a:ln w="9525">
          <a:noFill/>
          <a:round/>
          <a:headEnd/>
          <a:tailEnd/>
        </a:ln>
        <a:effec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8</xdr:row>
          <xdr:rowOff>47625</xdr:rowOff>
        </xdr:to>
        <xdr:sp macro="" textlink="">
          <xdr:nvSpPr>
            <xdr:cNvPr id="63512" name="Option Button 24" hidden="1">
              <a:extLst>
                <a:ext uri="{63B3BB69-23CF-44E3-9099-C40C66FF867C}">
                  <a14:compatExt spid="_x0000_s63512"/>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428625</xdr:colOff>
          <xdr:row>6</xdr:row>
          <xdr:rowOff>66675</xdr:rowOff>
        </xdr:from>
        <xdr:to>
          <xdr:col>4</xdr:col>
          <xdr:colOff>781050</xdr:colOff>
          <xdr:row>8</xdr:row>
          <xdr:rowOff>123825</xdr:rowOff>
        </xdr:to>
        <xdr:sp macro="" textlink="">
          <xdr:nvSpPr>
            <xdr:cNvPr id="63513" name="Option Button 25" hidden="1">
              <a:extLst>
                <a:ext uri="{63B3BB69-23CF-44E3-9099-C40C66FF867C}">
                  <a14:compatExt spid="_x0000_s63513"/>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CONTRAPARTIDA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152400</xdr:rowOff>
        </xdr:from>
        <xdr:to>
          <xdr:col>2</xdr:col>
          <xdr:colOff>1295400</xdr:colOff>
          <xdr:row>8</xdr:row>
          <xdr:rowOff>47625</xdr:rowOff>
        </xdr:to>
        <xdr:sp macro="" textlink="">
          <xdr:nvSpPr>
            <xdr:cNvPr id="63540" name="Option Button 52" hidden="1">
              <a:extLst>
                <a:ext uri="{63B3BB69-23CF-44E3-9099-C40C66FF867C}">
                  <a14:compatExt spid="_x0000_s63540"/>
                </a:ext>
              </a:extLst>
            </xdr:cNvPr>
            <xdr:cNvSpPr/>
          </xdr:nvSpPr>
          <xdr:spPr bwMode="auto">
            <a:xfrm>
              <a:off x="0" y="0"/>
              <a:ext cx="0" cy="0"/>
            </a:xfrm>
            <a:prstGeom prst="rect">
              <a:avLst/>
            </a:prstGeom>
            <a:noFill/>
            <a:ln>
              <a:noFill/>
            </a:ln>
            <a:extLst>
              <a:ext uri="{909E8E84-426E-40DD-AFC4-6F175D3DCCD1}">
                <a14:hiddenFill>
                  <a:solidFill>
                    <a:srgbClr val="C0C0C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RECURSOS FINEP</a:t>
              </a:r>
            </a:p>
          </xdr:txBody>
        </xdr:sp>
        <xdr:clientData/>
      </xdr:twoCellAnchor>
    </mc:Choice>
    <mc:Fallback/>
  </mc:AlternateContent>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12700"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12700"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comments" Target="../comments8.xml"/><Relationship Id="rId2" Type="http://schemas.openxmlformats.org/officeDocument/2006/relationships/drawing" Target="../drawings/drawing8.xml"/><Relationship Id="rId1" Type="http://schemas.openxmlformats.org/officeDocument/2006/relationships/printerSettings" Target="../printerSettings/printerSettings10.bin"/><Relationship Id="rId6" Type="http://schemas.openxmlformats.org/officeDocument/2006/relationships/ctrlProp" Target="../ctrlProps/ctrlProp22.xml"/><Relationship Id="rId5" Type="http://schemas.openxmlformats.org/officeDocument/2006/relationships/ctrlProp" Target="../ctrlProps/ctrlProp21.xml"/><Relationship Id="rId4" Type="http://schemas.openxmlformats.org/officeDocument/2006/relationships/ctrlProp" Target="../ctrlProps/ctrlProp2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comments" Target="../comments9.xml"/><Relationship Id="rId2" Type="http://schemas.openxmlformats.org/officeDocument/2006/relationships/drawing" Target="../drawings/drawing9.xml"/><Relationship Id="rId1" Type="http://schemas.openxmlformats.org/officeDocument/2006/relationships/printerSettings" Target="../printerSettings/printerSettings11.bin"/><Relationship Id="rId6" Type="http://schemas.openxmlformats.org/officeDocument/2006/relationships/ctrlProp" Target="../ctrlProps/ctrlProp25.xml"/><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2.bin"/><Relationship Id="rId6" Type="http://schemas.openxmlformats.org/officeDocument/2006/relationships/comments" Target="../comments10.xml"/><Relationship Id="rId5" Type="http://schemas.openxmlformats.org/officeDocument/2006/relationships/ctrlProp" Target="../ctrlProps/ctrlProp27.xml"/><Relationship Id="rId4" Type="http://schemas.openxmlformats.org/officeDocument/2006/relationships/ctrlProp" Target="../ctrlProps/ctrlProp2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comments" Target="../comments11.xml"/><Relationship Id="rId2" Type="http://schemas.openxmlformats.org/officeDocument/2006/relationships/drawing" Target="../drawings/drawing11.xml"/><Relationship Id="rId1" Type="http://schemas.openxmlformats.org/officeDocument/2006/relationships/printerSettings" Target="../printerSettings/printerSettings13.bin"/><Relationship Id="rId6" Type="http://schemas.openxmlformats.org/officeDocument/2006/relationships/ctrlProp" Target="../ctrlProps/ctrlProp30.xml"/><Relationship Id="rId5" Type="http://schemas.openxmlformats.org/officeDocument/2006/relationships/ctrlProp" Target="../ctrlProps/ctrlProp29.xml"/><Relationship Id="rId4" Type="http://schemas.openxmlformats.org/officeDocument/2006/relationships/ctrlProp" Target="../ctrlProps/ctrlProp2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7" Type="http://schemas.openxmlformats.org/officeDocument/2006/relationships/comments" Target="../comments12.xml"/><Relationship Id="rId2" Type="http://schemas.openxmlformats.org/officeDocument/2006/relationships/drawing" Target="../drawings/drawing12.xml"/><Relationship Id="rId1" Type="http://schemas.openxmlformats.org/officeDocument/2006/relationships/printerSettings" Target="../printerSettings/printerSettings14.bin"/><Relationship Id="rId6" Type="http://schemas.openxmlformats.org/officeDocument/2006/relationships/ctrlProp" Target="../ctrlProps/ctrlProp33.xml"/><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7" Type="http://schemas.openxmlformats.org/officeDocument/2006/relationships/comments" Target="../comments13.xml"/><Relationship Id="rId2" Type="http://schemas.openxmlformats.org/officeDocument/2006/relationships/drawing" Target="../drawings/drawing13.xml"/><Relationship Id="rId1" Type="http://schemas.openxmlformats.org/officeDocument/2006/relationships/printerSettings" Target="../printerSettings/printerSettings15.bin"/><Relationship Id="rId6" Type="http://schemas.openxmlformats.org/officeDocument/2006/relationships/ctrlProp" Target="../ctrlProps/ctrlProp36.xml"/><Relationship Id="rId5" Type="http://schemas.openxmlformats.org/officeDocument/2006/relationships/ctrlProp" Target="../ctrlProps/ctrlProp35.xml"/><Relationship Id="rId4" Type="http://schemas.openxmlformats.org/officeDocument/2006/relationships/ctrlProp" Target="../ctrlProps/ctrlProp3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7" Type="http://schemas.openxmlformats.org/officeDocument/2006/relationships/comments" Target="../comments14.xml"/><Relationship Id="rId2" Type="http://schemas.openxmlformats.org/officeDocument/2006/relationships/drawing" Target="../drawings/drawing14.xml"/><Relationship Id="rId1" Type="http://schemas.openxmlformats.org/officeDocument/2006/relationships/printerSettings" Target="../printerSettings/printerSettings16.bin"/><Relationship Id="rId6" Type="http://schemas.openxmlformats.org/officeDocument/2006/relationships/ctrlProp" Target="../ctrlProps/ctrlProp39.xml"/><Relationship Id="rId5" Type="http://schemas.openxmlformats.org/officeDocument/2006/relationships/ctrlProp" Target="../ctrlProps/ctrlProp38.xml"/><Relationship Id="rId4" Type="http://schemas.openxmlformats.org/officeDocument/2006/relationships/ctrlProp" Target="../ctrlProps/ctrlProp3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7" Type="http://schemas.openxmlformats.org/officeDocument/2006/relationships/comments" Target="../comments15.xml"/><Relationship Id="rId2" Type="http://schemas.openxmlformats.org/officeDocument/2006/relationships/drawing" Target="../drawings/drawing15.xml"/><Relationship Id="rId1" Type="http://schemas.openxmlformats.org/officeDocument/2006/relationships/printerSettings" Target="../printerSettings/printerSettings17.bin"/><Relationship Id="rId6" Type="http://schemas.openxmlformats.org/officeDocument/2006/relationships/ctrlProp" Target="../ctrlProps/ctrlProp42.xml"/><Relationship Id="rId5" Type="http://schemas.openxmlformats.org/officeDocument/2006/relationships/ctrlProp" Target="../ctrlProps/ctrlProp41.xml"/><Relationship Id="rId4" Type="http://schemas.openxmlformats.org/officeDocument/2006/relationships/ctrlProp" Target="../ctrlProps/ctrlProp40.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6.vml"/><Relationship Id="rId7" Type="http://schemas.openxmlformats.org/officeDocument/2006/relationships/comments" Target="../comments16.xml"/><Relationship Id="rId2" Type="http://schemas.openxmlformats.org/officeDocument/2006/relationships/drawing" Target="../drawings/drawing16.xml"/><Relationship Id="rId1" Type="http://schemas.openxmlformats.org/officeDocument/2006/relationships/printerSettings" Target="../printerSettings/printerSettings18.bin"/><Relationship Id="rId6" Type="http://schemas.openxmlformats.org/officeDocument/2006/relationships/ctrlProp" Target="../ctrlProps/ctrlProp45.xml"/><Relationship Id="rId5" Type="http://schemas.openxmlformats.org/officeDocument/2006/relationships/ctrlProp" Target="../ctrlProps/ctrlProp44.xml"/><Relationship Id="rId4" Type="http://schemas.openxmlformats.org/officeDocument/2006/relationships/ctrlProp" Target="../ctrlProps/ctrlProp43.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7.vml"/><Relationship Id="rId7" Type="http://schemas.openxmlformats.org/officeDocument/2006/relationships/comments" Target="../comments17.xml"/><Relationship Id="rId2" Type="http://schemas.openxmlformats.org/officeDocument/2006/relationships/drawing" Target="../drawings/drawing17.xml"/><Relationship Id="rId1" Type="http://schemas.openxmlformats.org/officeDocument/2006/relationships/printerSettings" Target="../printerSettings/printerSettings19.bin"/><Relationship Id="rId6" Type="http://schemas.openxmlformats.org/officeDocument/2006/relationships/ctrlProp" Target="../ctrlProps/ctrlProp48.xml"/><Relationship Id="rId5" Type="http://schemas.openxmlformats.org/officeDocument/2006/relationships/ctrlProp" Target="../ctrlProps/ctrlProp47.xml"/><Relationship Id="rId4"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20.bin"/><Relationship Id="rId6" Type="http://schemas.openxmlformats.org/officeDocument/2006/relationships/comments" Target="../comments18.xml"/><Relationship Id="rId5" Type="http://schemas.openxmlformats.org/officeDocument/2006/relationships/ctrlProp" Target="../ctrlProps/ctrlProp50.xml"/><Relationship Id="rId4" Type="http://schemas.openxmlformats.org/officeDocument/2006/relationships/ctrlProp" Target="../ctrlProps/ctrlProp4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21.bin"/><Relationship Id="rId4"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22.bin"/><Relationship Id="rId4"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3.bin"/><Relationship Id="rId4" Type="http://schemas.openxmlformats.org/officeDocument/2006/relationships/comments" Target="../comments21.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4.bin"/><Relationship Id="rId4" Type="http://schemas.openxmlformats.org/officeDocument/2006/relationships/comments" Target="../comments22.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5.bin"/><Relationship Id="rId4" Type="http://schemas.openxmlformats.org/officeDocument/2006/relationships/comments" Target="../comments23.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26.bin"/><Relationship Id="rId4" Type="http://schemas.openxmlformats.org/officeDocument/2006/relationships/comments" Target="../comments24.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5.xml"/><Relationship Id="rId1" Type="http://schemas.openxmlformats.org/officeDocument/2006/relationships/printerSettings" Target="../printerSettings/printerSettings27.bin"/><Relationship Id="rId4" Type="http://schemas.openxmlformats.org/officeDocument/2006/relationships/comments" Target="../comments25.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6.xml"/><Relationship Id="rId1" Type="http://schemas.openxmlformats.org/officeDocument/2006/relationships/printerSettings" Target="../printerSettings/printerSettings28.bin"/><Relationship Id="rId4" Type="http://schemas.openxmlformats.org/officeDocument/2006/relationships/comments" Target="../comments26.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7.xml"/><Relationship Id="rId1" Type="http://schemas.openxmlformats.org/officeDocument/2006/relationships/printerSettings" Target="../printerSettings/printerSettings29.bin"/><Relationship Id="rId4" Type="http://schemas.openxmlformats.org/officeDocument/2006/relationships/comments" Target="../comments2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8.xml"/><Relationship Id="rId1" Type="http://schemas.openxmlformats.org/officeDocument/2006/relationships/printerSettings" Target="../printerSettings/printerSettings30.bin"/><Relationship Id="rId4" Type="http://schemas.openxmlformats.org/officeDocument/2006/relationships/comments" Target="../comments28.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29.xml"/><Relationship Id="rId1" Type="http://schemas.openxmlformats.org/officeDocument/2006/relationships/printerSettings" Target="../printerSettings/printerSettings31.bin"/><Relationship Id="rId4" Type="http://schemas.openxmlformats.org/officeDocument/2006/relationships/comments" Target="../comments29.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1.xml"/><Relationship Id="rId1" Type="http://schemas.openxmlformats.org/officeDocument/2006/relationships/printerSettings" Target="../printerSettings/printerSettings33.bin"/><Relationship Id="rId6" Type="http://schemas.openxmlformats.org/officeDocument/2006/relationships/comments" Target="../comments30.xml"/><Relationship Id="rId5" Type="http://schemas.openxmlformats.org/officeDocument/2006/relationships/ctrlProp" Target="../ctrlProps/ctrlProp52.xml"/><Relationship Id="rId4" Type="http://schemas.openxmlformats.org/officeDocument/2006/relationships/ctrlProp" Target="../ctrlProps/ctrlProp5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vmlDrawing" Target="../drawings/vmlDrawing3.vml"/><Relationship Id="rId7" Type="http://schemas.openxmlformats.org/officeDocument/2006/relationships/ctrlProp" Target="../ctrlProps/ctrlProp6.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5.xml"/><Relationship Id="rId5" Type="http://schemas.openxmlformats.org/officeDocument/2006/relationships/ctrlProp" Target="../ctrlProps/ctrlProp4.xml"/><Relationship Id="rId10" Type="http://schemas.openxmlformats.org/officeDocument/2006/relationships/comments" Target="../comments3.xml"/><Relationship Id="rId4" Type="http://schemas.openxmlformats.org/officeDocument/2006/relationships/ctrlProp" Target="../ctrlProps/ctrlProp3.xml"/><Relationship Id="rId9" Type="http://schemas.openxmlformats.org/officeDocument/2006/relationships/ctrlProp" Target="../ctrlProps/ctrlProp8.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omments" Target="../comments6.x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6.xml"/><Relationship Id="rId5" Type="http://schemas.openxmlformats.org/officeDocument/2006/relationships/ctrlProp" Target="../ctrlProps/ctrlProp15.xml"/><Relationship Id="rId4" Type="http://schemas.openxmlformats.org/officeDocument/2006/relationships/ctrlProp" Target="../ctrlProps/ctrlProp1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comments" Target="../comments7.xml"/><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G54"/>
  <sheetViews>
    <sheetView view="pageBreakPreview" topLeftCell="A32" zoomScaleNormal="100" zoomScaleSheetLayoutView="100" workbookViewId="0">
      <selection activeCell="D62" sqref="D62"/>
    </sheetView>
  </sheetViews>
  <sheetFormatPr defaultRowHeight="12.75" x14ac:dyDescent="0.2"/>
  <cols>
    <col min="1" max="1" width="1.42578125" style="407" customWidth="1"/>
    <col min="2" max="5" width="23.7109375" style="407" customWidth="1"/>
    <col min="6" max="6" width="2.42578125" style="407" customWidth="1"/>
    <col min="7" max="256" width="9.140625" style="407"/>
    <col min="257" max="257" width="1.42578125" style="407" customWidth="1"/>
    <col min="258" max="261" width="23.7109375" style="407" customWidth="1"/>
    <col min="262" max="262" width="2.42578125" style="407" customWidth="1"/>
    <col min="263" max="512" width="9.140625" style="407"/>
    <col min="513" max="513" width="1.42578125" style="407" customWidth="1"/>
    <col min="514" max="517" width="23.7109375" style="407" customWidth="1"/>
    <col min="518" max="518" width="2.42578125" style="407" customWidth="1"/>
    <col min="519" max="768" width="9.140625" style="407"/>
    <col min="769" max="769" width="1.42578125" style="407" customWidth="1"/>
    <col min="770" max="773" width="23.7109375" style="407" customWidth="1"/>
    <col min="774" max="774" width="2.42578125" style="407" customWidth="1"/>
    <col min="775" max="1024" width="9.140625" style="407"/>
    <col min="1025" max="1025" width="1.42578125" style="407" customWidth="1"/>
    <col min="1026" max="1029" width="23.7109375" style="407" customWidth="1"/>
    <col min="1030" max="1030" width="2.42578125" style="407" customWidth="1"/>
    <col min="1031" max="1280" width="9.140625" style="407"/>
    <col min="1281" max="1281" width="1.42578125" style="407" customWidth="1"/>
    <col min="1282" max="1285" width="23.7109375" style="407" customWidth="1"/>
    <col min="1286" max="1286" width="2.42578125" style="407" customWidth="1"/>
    <col min="1287" max="1536" width="9.140625" style="407"/>
    <col min="1537" max="1537" width="1.42578125" style="407" customWidth="1"/>
    <col min="1538" max="1541" width="23.7109375" style="407" customWidth="1"/>
    <col min="1542" max="1542" width="2.42578125" style="407" customWidth="1"/>
    <col min="1543" max="1792" width="9.140625" style="407"/>
    <col min="1793" max="1793" width="1.42578125" style="407" customWidth="1"/>
    <col min="1794" max="1797" width="23.7109375" style="407" customWidth="1"/>
    <col min="1798" max="1798" width="2.42578125" style="407" customWidth="1"/>
    <col min="1799" max="2048" width="9.140625" style="407"/>
    <col min="2049" max="2049" width="1.42578125" style="407" customWidth="1"/>
    <col min="2050" max="2053" width="23.7109375" style="407" customWidth="1"/>
    <col min="2054" max="2054" width="2.42578125" style="407" customWidth="1"/>
    <col min="2055" max="2304" width="9.140625" style="407"/>
    <col min="2305" max="2305" width="1.42578125" style="407" customWidth="1"/>
    <col min="2306" max="2309" width="23.7109375" style="407" customWidth="1"/>
    <col min="2310" max="2310" width="2.42578125" style="407" customWidth="1"/>
    <col min="2311" max="2560" width="9.140625" style="407"/>
    <col min="2561" max="2561" width="1.42578125" style="407" customWidth="1"/>
    <col min="2562" max="2565" width="23.7109375" style="407" customWidth="1"/>
    <col min="2566" max="2566" width="2.42578125" style="407" customWidth="1"/>
    <col min="2567" max="2816" width="9.140625" style="407"/>
    <col min="2817" max="2817" width="1.42578125" style="407" customWidth="1"/>
    <col min="2818" max="2821" width="23.7109375" style="407" customWidth="1"/>
    <col min="2822" max="2822" width="2.42578125" style="407" customWidth="1"/>
    <col min="2823" max="3072" width="9.140625" style="407"/>
    <col min="3073" max="3073" width="1.42578125" style="407" customWidth="1"/>
    <col min="3074" max="3077" width="23.7109375" style="407" customWidth="1"/>
    <col min="3078" max="3078" width="2.42578125" style="407" customWidth="1"/>
    <col min="3079" max="3328" width="9.140625" style="407"/>
    <col min="3329" max="3329" width="1.42578125" style="407" customWidth="1"/>
    <col min="3330" max="3333" width="23.7109375" style="407" customWidth="1"/>
    <col min="3334" max="3334" width="2.42578125" style="407" customWidth="1"/>
    <col min="3335" max="3584" width="9.140625" style="407"/>
    <col min="3585" max="3585" width="1.42578125" style="407" customWidth="1"/>
    <col min="3586" max="3589" width="23.7109375" style="407" customWidth="1"/>
    <col min="3590" max="3590" width="2.42578125" style="407" customWidth="1"/>
    <col min="3591" max="3840" width="9.140625" style="407"/>
    <col min="3841" max="3841" width="1.42578125" style="407" customWidth="1"/>
    <col min="3842" max="3845" width="23.7109375" style="407" customWidth="1"/>
    <col min="3846" max="3846" width="2.42578125" style="407" customWidth="1"/>
    <col min="3847" max="4096" width="9.140625" style="407"/>
    <col min="4097" max="4097" width="1.42578125" style="407" customWidth="1"/>
    <col min="4098" max="4101" width="23.7109375" style="407" customWidth="1"/>
    <col min="4102" max="4102" width="2.42578125" style="407" customWidth="1"/>
    <col min="4103" max="4352" width="9.140625" style="407"/>
    <col min="4353" max="4353" width="1.42578125" style="407" customWidth="1"/>
    <col min="4354" max="4357" width="23.7109375" style="407" customWidth="1"/>
    <col min="4358" max="4358" width="2.42578125" style="407" customWidth="1"/>
    <col min="4359" max="4608" width="9.140625" style="407"/>
    <col min="4609" max="4609" width="1.42578125" style="407" customWidth="1"/>
    <col min="4610" max="4613" width="23.7109375" style="407" customWidth="1"/>
    <col min="4614" max="4614" width="2.42578125" style="407" customWidth="1"/>
    <col min="4615" max="4864" width="9.140625" style="407"/>
    <col min="4865" max="4865" width="1.42578125" style="407" customWidth="1"/>
    <col min="4866" max="4869" width="23.7109375" style="407" customWidth="1"/>
    <col min="4870" max="4870" width="2.42578125" style="407" customWidth="1"/>
    <col min="4871" max="5120" width="9.140625" style="407"/>
    <col min="5121" max="5121" width="1.42578125" style="407" customWidth="1"/>
    <col min="5122" max="5125" width="23.7109375" style="407" customWidth="1"/>
    <col min="5126" max="5126" width="2.42578125" style="407" customWidth="1"/>
    <col min="5127" max="5376" width="9.140625" style="407"/>
    <col min="5377" max="5377" width="1.42578125" style="407" customWidth="1"/>
    <col min="5378" max="5381" width="23.7109375" style="407" customWidth="1"/>
    <col min="5382" max="5382" width="2.42578125" style="407" customWidth="1"/>
    <col min="5383" max="5632" width="9.140625" style="407"/>
    <col min="5633" max="5633" width="1.42578125" style="407" customWidth="1"/>
    <col min="5634" max="5637" width="23.7109375" style="407" customWidth="1"/>
    <col min="5638" max="5638" width="2.42578125" style="407" customWidth="1"/>
    <col min="5639" max="5888" width="9.140625" style="407"/>
    <col min="5889" max="5889" width="1.42578125" style="407" customWidth="1"/>
    <col min="5890" max="5893" width="23.7109375" style="407" customWidth="1"/>
    <col min="5894" max="5894" width="2.42578125" style="407" customWidth="1"/>
    <col min="5895" max="6144" width="9.140625" style="407"/>
    <col min="6145" max="6145" width="1.42578125" style="407" customWidth="1"/>
    <col min="6146" max="6149" width="23.7109375" style="407" customWidth="1"/>
    <col min="6150" max="6150" width="2.42578125" style="407" customWidth="1"/>
    <col min="6151" max="6400" width="9.140625" style="407"/>
    <col min="6401" max="6401" width="1.42578125" style="407" customWidth="1"/>
    <col min="6402" max="6405" width="23.7109375" style="407" customWidth="1"/>
    <col min="6406" max="6406" width="2.42578125" style="407" customWidth="1"/>
    <col min="6407" max="6656" width="9.140625" style="407"/>
    <col min="6657" max="6657" width="1.42578125" style="407" customWidth="1"/>
    <col min="6658" max="6661" width="23.7109375" style="407" customWidth="1"/>
    <col min="6662" max="6662" width="2.42578125" style="407" customWidth="1"/>
    <col min="6663" max="6912" width="9.140625" style="407"/>
    <col min="6913" max="6913" width="1.42578125" style="407" customWidth="1"/>
    <col min="6914" max="6917" width="23.7109375" style="407" customWidth="1"/>
    <col min="6918" max="6918" width="2.42578125" style="407" customWidth="1"/>
    <col min="6919" max="7168" width="9.140625" style="407"/>
    <col min="7169" max="7169" width="1.42578125" style="407" customWidth="1"/>
    <col min="7170" max="7173" width="23.7109375" style="407" customWidth="1"/>
    <col min="7174" max="7174" width="2.42578125" style="407" customWidth="1"/>
    <col min="7175" max="7424" width="9.140625" style="407"/>
    <col min="7425" max="7425" width="1.42578125" style="407" customWidth="1"/>
    <col min="7426" max="7429" width="23.7109375" style="407" customWidth="1"/>
    <col min="7430" max="7430" width="2.42578125" style="407" customWidth="1"/>
    <col min="7431" max="7680" width="9.140625" style="407"/>
    <col min="7681" max="7681" width="1.42578125" style="407" customWidth="1"/>
    <col min="7682" max="7685" width="23.7109375" style="407" customWidth="1"/>
    <col min="7686" max="7686" width="2.42578125" style="407" customWidth="1"/>
    <col min="7687" max="7936" width="9.140625" style="407"/>
    <col min="7937" max="7937" width="1.42578125" style="407" customWidth="1"/>
    <col min="7938" max="7941" width="23.7109375" style="407" customWidth="1"/>
    <col min="7942" max="7942" width="2.42578125" style="407" customWidth="1"/>
    <col min="7943" max="8192" width="9.140625" style="407"/>
    <col min="8193" max="8193" width="1.42578125" style="407" customWidth="1"/>
    <col min="8194" max="8197" width="23.7109375" style="407" customWidth="1"/>
    <col min="8198" max="8198" width="2.42578125" style="407" customWidth="1"/>
    <col min="8199" max="8448" width="9.140625" style="407"/>
    <col min="8449" max="8449" width="1.42578125" style="407" customWidth="1"/>
    <col min="8450" max="8453" width="23.7109375" style="407" customWidth="1"/>
    <col min="8454" max="8454" width="2.42578125" style="407" customWidth="1"/>
    <col min="8455" max="8704" width="9.140625" style="407"/>
    <col min="8705" max="8705" width="1.42578125" style="407" customWidth="1"/>
    <col min="8706" max="8709" width="23.7109375" style="407" customWidth="1"/>
    <col min="8710" max="8710" width="2.42578125" style="407" customWidth="1"/>
    <col min="8711" max="8960" width="9.140625" style="407"/>
    <col min="8961" max="8961" width="1.42578125" style="407" customWidth="1"/>
    <col min="8962" max="8965" width="23.7109375" style="407" customWidth="1"/>
    <col min="8966" max="8966" width="2.42578125" style="407" customWidth="1"/>
    <col min="8967" max="9216" width="9.140625" style="407"/>
    <col min="9217" max="9217" width="1.42578125" style="407" customWidth="1"/>
    <col min="9218" max="9221" width="23.7109375" style="407" customWidth="1"/>
    <col min="9222" max="9222" width="2.42578125" style="407" customWidth="1"/>
    <col min="9223" max="9472" width="9.140625" style="407"/>
    <col min="9473" max="9473" width="1.42578125" style="407" customWidth="1"/>
    <col min="9474" max="9477" width="23.7109375" style="407" customWidth="1"/>
    <col min="9478" max="9478" width="2.42578125" style="407" customWidth="1"/>
    <col min="9479" max="9728" width="9.140625" style="407"/>
    <col min="9729" max="9729" width="1.42578125" style="407" customWidth="1"/>
    <col min="9730" max="9733" width="23.7109375" style="407" customWidth="1"/>
    <col min="9734" max="9734" width="2.42578125" style="407" customWidth="1"/>
    <col min="9735" max="9984" width="9.140625" style="407"/>
    <col min="9985" max="9985" width="1.42578125" style="407" customWidth="1"/>
    <col min="9986" max="9989" width="23.7109375" style="407" customWidth="1"/>
    <col min="9990" max="9990" width="2.42578125" style="407" customWidth="1"/>
    <col min="9991" max="10240" width="9.140625" style="407"/>
    <col min="10241" max="10241" width="1.42578125" style="407" customWidth="1"/>
    <col min="10242" max="10245" width="23.7109375" style="407" customWidth="1"/>
    <col min="10246" max="10246" width="2.42578125" style="407" customWidth="1"/>
    <col min="10247" max="10496" width="9.140625" style="407"/>
    <col min="10497" max="10497" width="1.42578125" style="407" customWidth="1"/>
    <col min="10498" max="10501" width="23.7109375" style="407" customWidth="1"/>
    <col min="10502" max="10502" width="2.42578125" style="407" customWidth="1"/>
    <col min="10503" max="10752" width="9.140625" style="407"/>
    <col min="10753" max="10753" width="1.42578125" style="407" customWidth="1"/>
    <col min="10754" max="10757" width="23.7109375" style="407" customWidth="1"/>
    <col min="10758" max="10758" width="2.42578125" style="407" customWidth="1"/>
    <col min="10759" max="11008" width="9.140625" style="407"/>
    <col min="11009" max="11009" width="1.42578125" style="407" customWidth="1"/>
    <col min="11010" max="11013" width="23.7109375" style="407" customWidth="1"/>
    <col min="11014" max="11014" width="2.42578125" style="407" customWidth="1"/>
    <col min="11015" max="11264" width="9.140625" style="407"/>
    <col min="11265" max="11265" width="1.42578125" style="407" customWidth="1"/>
    <col min="11266" max="11269" width="23.7109375" style="407" customWidth="1"/>
    <col min="11270" max="11270" width="2.42578125" style="407" customWidth="1"/>
    <col min="11271" max="11520" width="9.140625" style="407"/>
    <col min="11521" max="11521" width="1.42578125" style="407" customWidth="1"/>
    <col min="11522" max="11525" width="23.7109375" style="407" customWidth="1"/>
    <col min="11526" max="11526" width="2.42578125" style="407" customWidth="1"/>
    <col min="11527" max="11776" width="9.140625" style="407"/>
    <col min="11777" max="11777" width="1.42578125" style="407" customWidth="1"/>
    <col min="11778" max="11781" width="23.7109375" style="407" customWidth="1"/>
    <col min="11782" max="11782" width="2.42578125" style="407" customWidth="1"/>
    <col min="11783" max="12032" width="9.140625" style="407"/>
    <col min="12033" max="12033" width="1.42578125" style="407" customWidth="1"/>
    <col min="12034" max="12037" width="23.7109375" style="407" customWidth="1"/>
    <col min="12038" max="12038" width="2.42578125" style="407" customWidth="1"/>
    <col min="12039" max="12288" width="9.140625" style="407"/>
    <col min="12289" max="12289" width="1.42578125" style="407" customWidth="1"/>
    <col min="12290" max="12293" width="23.7109375" style="407" customWidth="1"/>
    <col min="12294" max="12294" width="2.42578125" style="407" customWidth="1"/>
    <col min="12295" max="12544" width="9.140625" style="407"/>
    <col min="12545" max="12545" width="1.42578125" style="407" customWidth="1"/>
    <col min="12546" max="12549" width="23.7109375" style="407" customWidth="1"/>
    <col min="12550" max="12550" width="2.42578125" style="407" customWidth="1"/>
    <col min="12551" max="12800" width="9.140625" style="407"/>
    <col min="12801" max="12801" width="1.42578125" style="407" customWidth="1"/>
    <col min="12802" max="12805" width="23.7109375" style="407" customWidth="1"/>
    <col min="12806" max="12806" width="2.42578125" style="407" customWidth="1"/>
    <col min="12807" max="13056" width="9.140625" style="407"/>
    <col min="13057" max="13057" width="1.42578125" style="407" customWidth="1"/>
    <col min="13058" max="13061" width="23.7109375" style="407" customWidth="1"/>
    <col min="13062" max="13062" width="2.42578125" style="407" customWidth="1"/>
    <col min="13063" max="13312" width="9.140625" style="407"/>
    <col min="13313" max="13313" width="1.42578125" style="407" customWidth="1"/>
    <col min="13314" max="13317" width="23.7109375" style="407" customWidth="1"/>
    <col min="13318" max="13318" width="2.42578125" style="407" customWidth="1"/>
    <col min="13319" max="13568" width="9.140625" style="407"/>
    <col min="13569" max="13569" width="1.42578125" style="407" customWidth="1"/>
    <col min="13570" max="13573" width="23.7109375" style="407" customWidth="1"/>
    <col min="13574" max="13574" width="2.42578125" style="407" customWidth="1"/>
    <col min="13575" max="13824" width="9.140625" style="407"/>
    <col min="13825" max="13825" width="1.42578125" style="407" customWidth="1"/>
    <col min="13826" max="13829" width="23.7109375" style="407" customWidth="1"/>
    <col min="13830" max="13830" width="2.42578125" style="407" customWidth="1"/>
    <col min="13831" max="14080" width="9.140625" style="407"/>
    <col min="14081" max="14081" width="1.42578125" style="407" customWidth="1"/>
    <col min="14082" max="14085" width="23.7109375" style="407" customWidth="1"/>
    <col min="14086" max="14086" width="2.42578125" style="407" customWidth="1"/>
    <col min="14087" max="14336" width="9.140625" style="407"/>
    <col min="14337" max="14337" width="1.42578125" style="407" customWidth="1"/>
    <col min="14338" max="14341" width="23.7109375" style="407" customWidth="1"/>
    <col min="14342" max="14342" width="2.42578125" style="407" customWidth="1"/>
    <col min="14343" max="14592" width="9.140625" style="407"/>
    <col min="14593" max="14593" width="1.42578125" style="407" customWidth="1"/>
    <col min="14594" max="14597" width="23.7109375" style="407" customWidth="1"/>
    <col min="14598" max="14598" width="2.42578125" style="407" customWidth="1"/>
    <col min="14599" max="14848" width="9.140625" style="407"/>
    <col min="14849" max="14849" width="1.42578125" style="407" customWidth="1"/>
    <col min="14850" max="14853" width="23.7109375" style="407" customWidth="1"/>
    <col min="14854" max="14854" width="2.42578125" style="407" customWidth="1"/>
    <col min="14855" max="15104" width="9.140625" style="407"/>
    <col min="15105" max="15105" width="1.42578125" style="407" customWidth="1"/>
    <col min="15106" max="15109" width="23.7109375" style="407" customWidth="1"/>
    <col min="15110" max="15110" width="2.42578125" style="407" customWidth="1"/>
    <col min="15111" max="15360" width="9.140625" style="407"/>
    <col min="15361" max="15361" width="1.42578125" style="407" customWidth="1"/>
    <col min="15362" max="15365" width="23.7109375" style="407" customWidth="1"/>
    <col min="15366" max="15366" width="2.42578125" style="407" customWidth="1"/>
    <col min="15367" max="15616" width="9.140625" style="407"/>
    <col min="15617" max="15617" width="1.42578125" style="407" customWidth="1"/>
    <col min="15618" max="15621" width="23.7109375" style="407" customWidth="1"/>
    <col min="15622" max="15622" width="2.42578125" style="407" customWidth="1"/>
    <col min="15623" max="15872" width="9.140625" style="407"/>
    <col min="15873" max="15873" width="1.42578125" style="407" customWidth="1"/>
    <col min="15874" max="15877" width="23.7109375" style="407" customWidth="1"/>
    <col min="15878" max="15878" width="2.42578125" style="407" customWidth="1"/>
    <col min="15879" max="16128" width="9.140625" style="407"/>
    <col min="16129" max="16129" width="1.42578125" style="407" customWidth="1"/>
    <col min="16130" max="16133" width="23.7109375" style="407" customWidth="1"/>
    <col min="16134" max="16134" width="2.42578125" style="407" customWidth="1"/>
    <col min="16135" max="16384" width="9.140625" style="407"/>
  </cols>
  <sheetData>
    <row r="1" spans="1:7" x14ac:dyDescent="0.2">
      <c r="A1" s="406"/>
      <c r="B1" s="406"/>
      <c r="C1" s="406"/>
      <c r="D1" s="406"/>
      <c r="E1" s="406"/>
      <c r="F1" s="406"/>
      <c r="G1" s="406"/>
    </row>
    <row r="2" spans="1:7" ht="12.75" customHeight="1" x14ac:dyDescent="0.2">
      <c r="A2" s="406"/>
      <c r="B2" s="406"/>
      <c r="C2" s="406"/>
      <c r="D2" s="406"/>
      <c r="E2" s="406"/>
      <c r="F2" s="406"/>
      <c r="G2" s="406"/>
    </row>
    <row r="3" spans="1:7" x14ac:dyDescent="0.2">
      <c r="A3" s="406"/>
      <c r="B3" s="406"/>
      <c r="C3" s="406"/>
      <c r="D3" s="406"/>
      <c r="E3" s="406"/>
      <c r="F3" s="406"/>
      <c r="G3" s="406"/>
    </row>
    <row r="4" spans="1:7" x14ac:dyDescent="0.2">
      <c r="A4" s="406"/>
      <c r="B4" s="406"/>
      <c r="C4" s="406"/>
      <c r="D4" s="406"/>
      <c r="E4" s="406"/>
      <c r="F4" s="406"/>
      <c r="G4" s="406"/>
    </row>
    <row r="5" spans="1:7" x14ac:dyDescent="0.2">
      <c r="A5" s="406"/>
      <c r="B5" s="406"/>
      <c r="C5" s="406"/>
      <c r="D5" s="406"/>
      <c r="E5" s="406"/>
      <c r="F5" s="406"/>
      <c r="G5" s="406"/>
    </row>
    <row r="6" spans="1:7" x14ac:dyDescent="0.2">
      <c r="A6" s="406"/>
      <c r="B6" s="406"/>
      <c r="C6" s="406"/>
      <c r="D6" s="406"/>
      <c r="E6" s="406"/>
      <c r="F6" s="406"/>
      <c r="G6" s="406"/>
    </row>
    <row r="7" spans="1:7" ht="18" x14ac:dyDescent="0.25">
      <c r="A7" s="406"/>
      <c r="B7" s="406"/>
      <c r="C7" s="406"/>
      <c r="D7" s="408"/>
      <c r="E7" s="408"/>
      <c r="F7" s="408"/>
      <c r="G7" s="406"/>
    </row>
    <row r="8" spans="1:7" x14ac:dyDescent="0.2">
      <c r="A8" s="406"/>
      <c r="B8" s="406"/>
      <c r="C8" s="406"/>
      <c r="D8" s="406"/>
      <c r="E8" s="406"/>
      <c r="F8" s="406"/>
      <c r="G8" s="406"/>
    </row>
    <row r="9" spans="1:7" x14ac:dyDescent="0.2">
      <c r="A9" s="406"/>
      <c r="B9" s="406"/>
      <c r="C9" s="406"/>
      <c r="D9" s="406"/>
      <c r="E9" s="406"/>
      <c r="F9" s="406"/>
      <c r="G9" s="406"/>
    </row>
    <row r="10" spans="1:7" ht="12.75" customHeight="1" x14ac:dyDescent="0.2">
      <c r="A10" s="406"/>
      <c r="B10" s="406"/>
      <c r="C10" s="406"/>
      <c r="D10" s="406"/>
      <c r="E10" s="406"/>
      <c r="F10" s="406"/>
      <c r="G10" s="406"/>
    </row>
    <row r="11" spans="1:7" ht="12.75" customHeight="1" x14ac:dyDescent="0.2">
      <c r="A11" s="406"/>
      <c r="B11" s="406"/>
      <c r="C11" s="406"/>
      <c r="D11" s="406"/>
      <c r="E11" s="406"/>
      <c r="F11" s="406"/>
      <c r="G11" s="406"/>
    </row>
    <row r="12" spans="1:7" ht="12.75" customHeight="1" x14ac:dyDescent="0.2">
      <c r="A12" s="406"/>
      <c r="B12" s="406"/>
      <c r="C12" s="406"/>
      <c r="D12" s="406"/>
      <c r="E12" s="406"/>
      <c r="F12" s="406"/>
      <c r="G12" s="406"/>
    </row>
    <row r="13" spans="1:7" ht="12.75" customHeight="1" x14ac:dyDescent="0.2">
      <c r="A13" s="406"/>
      <c r="B13" s="406"/>
      <c r="C13" s="406"/>
      <c r="D13" s="406"/>
      <c r="E13" s="406"/>
      <c r="F13" s="406"/>
      <c r="G13" s="406"/>
    </row>
    <row r="14" spans="1:7" ht="12.75" customHeight="1" x14ac:dyDescent="0.2">
      <c r="A14" s="406"/>
      <c r="B14" s="406"/>
      <c r="C14" s="406"/>
      <c r="D14" s="406"/>
      <c r="E14" s="406"/>
      <c r="F14" s="406"/>
      <c r="G14" s="406"/>
    </row>
    <row r="15" spans="1:7" ht="12.75" customHeight="1" x14ac:dyDescent="0.2">
      <c r="A15" s="406"/>
      <c r="B15" s="406"/>
      <c r="C15" s="406"/>
      <c r="D15" s="406"/>
      <c r="E15" s="406"/>
      <c r="F15" s="406"/>
      <c r="G15" s="406"/>
    </row>
    <row r="16" spans="1:7" ht="12.75" customHeight="1" x14ac:dyDescent="0.2">
      <c r="A16" s="406"/>
      <c r="B16" s="406"/>
      <c r="C16" s="406"/>
      <c r="D16" s="406"/>
      <c r="E16" s="406"/>
      <c r="F16" s="406"/>
      <c r="G16" s="406"/>
    </row>
    <row r="17" spans="1:7" ht="12.75" customHeight="1" x14ac:dyDescent="0.2">
      <c r="A17" s="406"/>
      <c r="B17" s="406"/>
      <c r="C17" s="406"/>
      <c r="D17" s="406"/>
      <c r="E17" s="406"/>
      <c r="F17" s="406"/>
      <c r="G17" s="406"/>
    </row>
    <row r="18" spans="1:7" ht="12.75" customHeight="1" x14ac:dyDescent="0.2">
      <c r="A18" s="406"/>
      <c r="B18" s="406"/>
      <c r="C18" s="406"/>
      <c r="D18" s="406"/>
      <c r="E18" s="406"/>
      <c r="F18" s="406"/>
      <c r="G18" s="406"/>
    </row>
    <row r="19" spans="1:7" ht="12.75" customHeight="1" x14ac:dyDescent="0.2">
      <c r="A19" s="406"/>
      <c r="B19" s="406"/>
      <c r="C19" s="406"/>
      <c r="D19" s="406"/>
      <c r="E19" s="406"/>
      <c r="F19" s="406"/>
      <c r="G19" s="406"/>
    </row>
    <row r="20" spans="1:7" ht="12.75" customHeight="1" x14ac:dyDescent="0.2">
      <c r="A20" s="406"/>
      <c r="B20" s="406"/>
      <c r="C20" s="406"/>
      <c r="D20" s="406"/>
      <c r="E20" s="406"/>
      <c r="F20" s="406"/>
      <c r="G20" s="406"/>
    </row>
    <row r="21" spans="1:7" ht="12.75" customHeight="1" x14ac:dyDescent="0.2">
      <c r="A21" s="406"/>
      <c r="B21" s="406"/>
      <c r="C21" s="406"/>
      <c r="D21" s="406"/>
      <c r="E21" s="406"/>
      <c r="F21" s="406"/>
      <c r="G21" s="406"/>
    </row>
    <row r="22" spans="1:7" ht="12.75" customHeight="1" x14ac:dyDescent="0.2">
      <c r="A22" s="406"/>
      <c r="B22" s="406"/>
      <c r="C22" s="406"/>
      <c r="D22" s="406"/>
      <c r="E22" s="406"/>
      <c r="F22" s="406"/>
      <c r="G22" s="406"/>
    </row>
    <row r="23" spans="1:7" ht="12.75" customHeight="1" x14ac:dyDescent="0.2">
      <c r="A23" s="406"/>
      <c r="B23" s="406"/>
      <c r="C23" s="406"/>
      <c r="D23" s="406"/>
      <c r="E23" s="406"/>
      <c r="F23" s="406"/>
      <c r="G23" s="406"/>
    </row>
    <row r="24" spans="1:7" x14ac:dyDescent="0.2">
      <c r="A24" s="406"/>
      <c r="B24" s="406"/>
      <c r="C24" s="406"/>
      <c r="D24" s="406"/>
      <c r="E24" s="406"/>
      <c r="F24" s="406"/>
      <c r="G24" s="406"/>
    </row>
    <row r="25" spans="1:7" x14ac:dyDescent="0.2">
      <c r="A25" s="406"/>
      <c r="B25" s="406"/>
      <c r="C25" s="406"/>
      <c r="D25" s="406"/>
      <c r="E25" s="406"/>
      <c r="F25" s="406"/>
      <c r="G25" s="406"/>
    </row>
    <row r="26" spans="1:7" x14ac:dyDescent="0.2">
      <c r="A26" s="406"/>
      <c r="B26" s="406"/>
      <c r="C26" s="406"/>
      <c r="D26" s="406"/>
      <c r="E26" s="406"/>
      <c r="F26" s="406"/>
      <c r="G26" s="406"/>
    </row>
    <row r="27" spans="1:7" x14ac:dyDescent="0.2">
      <c r="A27" s="406"/>
      <c r="B27" s="406"/>
      <c r="C27" s="406"/>
      <c r="D27" s="406"/>
      <c r="E27" s="406"/>
      <c r="F27" s="406"/>
      <c r="G27" s="406"/>
    </row>
    <row r="28" spans="1:7" x14ac:dyDescent="0.2">
      <c r="A28" s="406"/>
      <c r="B28" s="406"/>
      <c r="C28" s="406"/>
      <c r="D28" s="406"/>
      <c r="E28" s="406"/>
      <c r="F28" s="406"/>
      <c r="G28" s="406"/>
    </row>
    <row r="29" spans="1:7" x14ac:dyDescent="0.2">
      <c r="A29" s="406"/>
      <c r="B29" s="406"/>
      <c r="C29" s="406"/>
      <c r="D29" s="406"/>
      <c r="E29" s="406"/>
      <c r="F29" s="406"/>
      <c r="G29" s="406"/>
    </row>
    <row r="30" spans="1:7" x14ac:dyDescent="0.2">
      <c r="A30" s="406"/>
      <c r="B30" s="406"/>
      <c r="C30" s="406"/>
      <c r="D30" s="406"/>
      <c r="E30" s="406"/>
      <c r="F30" s="406"/>
      <c r="G30" s="406"/>
    </row>
    <row r="31" spans="1:7" x14ac:dyDescent="0.2">
      <c r="A31" s="406"/>
      <c r="B31" s="406"/>
      <c r="C31" s="406"/>
      <c r="D31" s="406"/>
      <c r="E31" s="406"/>
      <c r="F31" s="406"/>
      <c r="G31" s="406"/>
    </row>
    <row r="32" spans="1:7" x14ac:dyDescent="0.2">
      <c r="A32" s="406"/>
      <c r="B32" s="406"/>
      <c r="C32" s="406"/>
      <c r="D32" s="406"/>
      <c r="E32" s="406"/>
      <c r="F32" s="406"/>
      <c r="G32" s="406"/>
    </row>
    <row r="33" spans="1:7" x14ac:dyDescent="0.2">
      <c r="A33" s="406"/>
      <c r="B33" s="406"/>
      <c r="C33" s="406"/>
      <c r="D33" s="406"/>
      <c r="E33" s="406"/>
      <c r="F33" s="406"/>
      <c r="G33" s="406"/>
    </row>
    <row r="34" spans="1:7" ht="20.100000000000001" customHeight="1" x14ac:dyDescent="0.2">
      <c r="A34" s="406"/>
      <c r="B34" s="765"/>
      <c r="C34" s="765"/>
      <c r="D34" s="765"/>
      <c r="E34" s="765"/>
      <c r="F34" s="409"/>
      <c r="G34" s="406"/>
    </row>
    <row r="35" spans="1:7" ht="20.100000000000001" customHeight="1" x14ac:dyDescent="0.2">
      <c r="A35" s="406"/>
      <c r="B35" s="410"/>
      <c r="C35" s="766"/>
      <c r="D35" s="766"/>
      <c r="E35" s="766"/>
      <c r="F35" s="411"/>
      <c r="G35" s="406"/>
    </row>
    <row r="36" spans="1:7" ht="20.100000000000001" customHeight="1" x14ac:dyDescent="0.2">
      <c r="A36" s="406"/>
      <c r="B36" s="410"/>
      <c r="C36" s="766"/>
      <c r="D36" s="766"/>
      <c r="E36" s="766"/>
      <c r="F36" s="411"/>
    </row>
    <row r="37" spans="1:7" ht="20.100000000000001" customHeight="1" x14ac:dyDescent="0.2">
      <c r="A37" s="406"/>
      <c r="B37" s="410"/>
      <c r="C37" s="767"/>
      <c r="D37" s="767"/>
      <c r="E37" s="767"/>
      <c r="F37" s="412"/>
    </row>
    <row r="38" spans="1:7" ht="20.100000000000001" customHeight="1" x14ac:dyDescent="0.2">
      <c r="A38" s="406"/>
      <c r="B38" s="410"/>
      <c r="C38" s="767"/>
      <c r="D38" s="767"/>
      <c r="E38" s="767"/>
      <c r="F38" s="412"/>
    </row>
    <row r="39" spans="1:7" ht="20.100000000000001" customHeight="1" x14ac:dyDescent="0.2">
      <c r="A39" s="406"/>
      <c r="B39" s="410"/>
      <c r="C39" s="767"/>
      <c r="D39" s="767"/>
      <c r="E39" s="767"/>
      <c r="F39" s="412"/>
    </row>
    <row r="40" spans="1:7" ht="20.100000000000001" customHeight="1" x14ac:dyDescent="0.2">
      <c r="A40" s="406"/>
      <c r="B40" s="410"/>
      <c r="C40" s="768"/>
      <c r="D40" s="765"/>
      <c r="E40" s="765"/>
      <c r="F40" s="413"/>
    </row>
    <row r="41" spans="1:7" ht="20.100000000000001" customHeight="1" x14ac:dyDescent="0.2">
      <c r="A41" s="406"/>
      <c r="B41" s="410"/>
      <c r="C41" s="449"/>
      <c r="D41" s="410"/>
      <c r="E41" s="414"/>
      <c r="F41" s="413"/>
    </row>
    <row r="42" spans="1:7" ht="20.100000000000001" customHeight="1" x14ac:dyDescent="0.2">
      <c r="A42" s="406"/>
      <c r="B42" s="410"/>
      <c r="C42" s="449"/>
      <c r="D42" s="410"/>
      <c r="E42" s="448" t="s">
        <v>275</v>
      </c>
      <c r="F42" s="413"/>
    </row>
    <row r="43" spans="1:7" ht="24" customHeight="1" x14ac:dyDescent="0.2">
      <c r="A43" s="406"/>
      <c r="B43" s="410"/>
      <c r="C43" s="426" t="s">
        <v>292</v>
      </c>
      <c r="D43" s="410"/>
      <c r="E43" s="414"/>
      <c r="F43" s="413"/>
    </row>
    <row r="44" spans="1:7" x14ac:dyDescent="0.2">
      <c r="A44" s="415"/>
      <c r="B44" s="416"/>
      <c r="C44" s="416"/>
      <c r="D44" s="416"/>
      <c r="E44" s="416"/>
      <c r="F44" s="416"/>
    </row>
    <row r="46" spans="1:7" x14ac:dyDescent="0.2">
      <c r="C46" s="769" t="s">
        <v>266</v>
      </c>
      <c r="D46" s="769"/>
      <c r="E46" s="769"/>
    </row>
    <row r="47" spans="1:7" x14ac:dyDescent="0.2">
      <c r="C47" s="769"/>
      <c r="D47" s="769"/>
      <c r="E47" s="769"/>
    </row>
    <row r="50" spans="2:5" x14ac:dyDescent="0.2">
      <c r="C50" s="770" t="s">
        <v>258</v>
      </c>
      <c r="D50" s="770"/>
      <c r="E50" s="770"/>
    </row>
    <row r="52" spans="2:5" x14ac:dyDescent="0.2">
      <c r="B52" s="771" t="s">
        <v>276</v>
      </c>
      <c r="C52" s="764" t="s">
        <v>273</v>
      </c>
      <c r="D52" s="764"/>
      <c r="E52" s="764"/>
    </row>
    <row r="53" spans="2:5" x14ac:dyDescent="0.2">
      <c r="B53" s="771"/>
      <c r="C53" s="764"/>
      <c r="D53" s="764"/>
      <c r="E53" s="764"/>
    </row>
    <row r="54" spans="2:5" x14ac:dyDescent="0.2">
      <c r="B54" s="771"/>
      <c r="C54" s="764"/>
      <c r="D54" s="764"/>
      <c r="E54" s="764"/>
    </row>
  </sheetData>
  <mergeCells count="8">
    <mergeCell ref="C52:E54"/>
    <mergeCell ref="B34:E34"/>
    <mergeCell ref="C35:E36"/>
    <mergeCell ref="C37:E39"/>
    <mergeCell ref="C40:E40"/>
    <mergeCell ref="C46:E47"/>
    <mergeCell ref="C50:E50"/>
    <mergeCell ref="B52:B54"/>
  </mergeCells>
  <printOptions horizontalCentered="1"/>
  <pageMargins left="0.7" right="0.7" top="0.75" bottom="0.75" header="0.3" footer="0.3"/>
  <pageSetup paperSize="9" scale="89" fitToHeight="0" orientation="portrait" r:id="rId1"/>
  <rowBreaks count="1" manualBreakCount="1">
    <brk id="55" max="5"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5">
    <tabColor theme="3"/>
    <pageSetUpPr fitToPage="1"/>
  </sheetPr>
  <dimension ref="A1:M42"/>
  <sheetViews>
    <sheetView view="pageBreakPreview" topLeftCell="A2" zoomScale="85" zoomScaleNormal="70" zoomScaleSheetLayoutView="85" workbookViewId="0">
      <selection activeCell="D53" sqref="D53"/>
    </sheetView>
  </sheetViews>
  <sheetFormatPr defaultRowHeight="12.75" x14ac:dyDescent="0.2"/>
  <cols>
    <col min="1" max="1" width="12.140625" style="12" customWidth="1"/>
    <col min="2" max="2" width="23.5703125" style="2" customWidth="1"/>
    <col min="3" max="3" width="17.140625" style="2" customWidth="1"/>
    <col min="4" max="4" width="17" style="2" customWidth="1"/>
    <col min="5" max="5" width="15.85546875" style="2" customWidth="1"/>
    <col min="6" max="7" width="16.140625" style="2" customWidth="1"/>
    <col min="8" max="8" width="14" style="2" bestFit="1" customWidth="1"/>
    <col min="9" max="9" width="10.140625" style="2" bestFit="1" customWidth="1"/>
    <col min="10" max="10" width="18" style="2" customWidth="1"/>
    <col min="11" max="11" width="15.5703125" style="2" customWidth="1"/>
    <col min="12" max="12" width="11.85546875" style="4" customWidth="1"/>
    <col min="13" max="13" width="9.140625" style="171"/>
    <col min="14" max="16384" width="9.140625" style="2"/>
  </cols>
  <sheetData>
    <row r="1" spans="1:13" s="368" customFormat="1" ht="18" x14ac:dyDescent="0.25">
      <c r="A1" s="818" t="s">
        <v>37</v>
      </c>
      <c r="B1" s="828"/>
      <c r="C1" s="828"/>
      <c r="D1" s="828"/>
      <c r="E1" s="828"/>
      <c r="F1" s="828"/>
      <c r="G1" s="828"/>
      <c r="H1" s="828"/>
      <c r="I1" s="828"/>
      <c r="J1" s="828"/>
      <c r="K1" s="828"/>
      <c r="L1" s="828"/>
      <c r="M1" s="367"/>
    </row>
    <row r="2" spans="1:13" s="368" customFormat="1" ht="18" x14ac:dyDescent="0.25">
      <c r="A2" s="818" t="s">
        <v>24</v>
      </c>
      <c r="B2" s="828"/>
      <c r="C2" s="828"/>
      <c r="D2" s="828"/>
      <c r="E2" s="828"/>
      <c r="F2" s="828"/>
      <c r="G2" s="828"/>
      <c r="H2" s="828"/>
      <c r="I2" s="828"/>
      <c r="J2" s="828"/>
      <c r="K2" s="828"/>
      <c r="L2" s="828"/>
      <c r="M2" s="367"/>
    </row>
    <row r="3" spans="1:13" s="318" customFormat="1" ht="15" x14ac:dyDescent="0.25">
      <c r="A3" s="319"/>
      <c r="B3" s="319"/>
      <c r="C3" s="319"/>
      <c r="D3" s="319"/>
      <c r="E3" s="319"/>
      <c r="G3" s="319"/>
      <c r="H3" s="319"/>
      <c r="I3" s="319"/>
      <c r="J3" s="319"/>
      <c r="K3" s="319"/>
      <c r="L3" s="319"/>
      <c r="M3" s="317"/>
    </row>
    <row r="4" spans="1:13" s="318" customFormat="1" ht="14.25" x14ac:dyDescent="0.2">
      <c r="A4" s="320" t="s">
        <v>42</v>
      </c>
      <c r="B4" s="398"/>
      <c r="C4" s="402">
        <f>'Relatório de Exec Financ A.1'!B4</f>
        <v>0</v>
      </c>
      <c r="D4" s="323"/>
      <c r="E4" s="323"/>
      <c r="F4" s="323"/>
      <c r="G4" s="323"/>
      <c r="H4" s="323"/>
      <c r="I4" s="323"/>
      <c r="J4" s="323"/>
      <c r="K4" s="324"/>
      <c r="L4" s="325"/>
      <c r="M4" s="317"/>
    </row>
    <row r="5" spans="1:13" s="318" customFormat="1" ht="15" x14ac:dyDescent="0.25">
      <c r="A5" s="320" t="s">
        <v>43</v>
      </c>
      <c r="B5" s="398"/>
      <c r="C5" s="402" t="str">
        <f>'Relatório de Exec Financ A.1'!B5</f>
        <v>Fundação de Empreendimentos Científicos e Tecnológicos - FINATEC</v>
      </c>
      <c r="D5" s="327"/>
      <c r="E5" s="327"/>
      <c r="F5" s="327"/>
      <c r="G5" s="319"/>
      <c r="H5" s="403"/>
      <c r="I5" s="328"/>
      <c r="J5" s="328"/>
      <c r="K5" s="323"/>
      <c r="L5" s="325"/>
      <c r="M5" s="317"/>
    </row>
    <row r="6" spans="1:13" s="318" customFormat="1" ht="14.25" x14ac:dyDescent="0.2">
      <c r="A6" s="320" t="s">
        <v>44</v>
      </c>
      <c r="B6" s="398"/>
      <c r="C6" s="402" t="str">
        <f>'Relatório de Exec Financ A.1'!B6</f>
        <v xml:space="preserve">de 17/12/2019 até 17/12/2022 </v>
      </c>
      <c r="D6" s="329"/>
      <c r="E6" s="323"/>
      <c r="F6" s="323"/>
      <c r="G6" s="323"/>
      <c r="H6" s="323"/>
      <c r="I6" s="323"/>
      <c r="J6" s="323"/>
      <c r="K6" s="330"/>
      <c r="L6" s="331"/>
      <c r="M6" s="317"/>
    </row>
    <row r="7" spans="1:13" s="318" customFormat="1" ht="14.25" x14ac:dyDescent="0.2">
      <c r="A7" s="323" t="s">
        <v>99</v>
      </c>
      <c r="B7" s="398"/>
      <c r="C7" s="402" t="str">
        <f>'Relatório de Exec Financ A.1'!B7</f>
        <v xml:space="preserve">de 17/12/2019 até 30/11/2022 </v>
      </c>
      <c r="D7" s="329"/>
      <c r="E7" s="323"/>
      <c r="F7" s="323"/>
      <c r="G7" s="323"/>
      <c r="H7" s="323"/>
      <c r="I7" s="323"/>
      <c r="J7" s="323"/>
      <c r="K7" s="323"/>
      <c r="L7" s="331"/>
      <c r="M7" s="317"/>
    </row>
    <row r="8" spans="1:13" s="318" customFormat="1" ht="15" x14ac:dyDescent="0.25">
      <c r="A8" s="332" t="s">
        <v>45</v>
      </c>
      <c r="B8" s="320"/>
      <c r="C8" s="320"/>
      <c r="D8" s="390"/>
      <c r="E8" s="322"/>
      <c r="F8" s="322"/>
      <c r="G8" s="322"/>
      <c r="H8" s="322"/>
      <c r="I8" s="323"/>
      <c r="J8" s="323"/>
      <c r="K8" s="323"/>
      <c r="L8" s="331"/>
      <c r="M8" s="317"/>
    </row>
    <row r="9" spans="1:13" s="318" customFormat="1" ht="15" x14ac:dyDescent="0.25">
      <c r="A9" s="336" t="s">
        <v>164</v>
      </c>
      <c r="B9" s="320"/>
      <c r="C9" s="404" t="s">
        <v>129</v>
      </c>
      <c r="D9" s="390"/>
      <c r="E9" s="322"/>
      <c r="F9" s="322"/>
      <c r="G9" s="322"/>
      <c r="H9" s="322"/>
      <c r="I9" s="323"/>
      <c r="J9" s="323"/>
      <c r="K9" s="323"/>
      <c r="L9" s="331"/>
      <c r="M9" s="317"/>
    </row>
    <row r="10" spans="1:13" x14ac:dyDescent="0.2">
      <c r="A10" s="64"/>
      <c r="B10" s="105"/>
      <c r="C10" s="66"/>
      <c r="D10" s="66"/>
      <c r="E10" s="66"/>
      <c r="F10" s="66"/>
      <c r="G10" s="66"/>
      <c r="H10" s="66"/>
      <c r="I10" s="55"/>
      <c r="J10" s="55"/>
      <c r="K10" s="55"/>
      <c r="L10" s="84"/>
    </row>
    <row r="11" spans="1:13" ht="39" customHeight="1" x14ac:dyDescent="0.35">
      <c r="A11" s="140" t="s">
        <v>27</v>
      </c>
      <c r="B11" s="86" t="s">
        <v>76</v>
      </c>
      <c r="C11" s="87"/>
      <c r="D11" s="87"/>
      <c r="E11" s="87"/>
      <c r="F11" s="87"/>
      <c r="G11" s="87"/>
      <c r="H11" s="88"/>
      <c r="I11" s="55"/>
      <c r="J11" s="55"/>
      <c r="K11" s="88"/>
      <c r="L11" s="88"/>
    </row>
    <row r="12" spans="1:13" x14ac:dyDescent="0.2">
      <c r="A12" s="101"/>
      <c r="B12" s="101"/>
      <c r="C12" s="87"/>
      <c r="D12" s="87"/>
      <c r="E12" s="87"/>
      <c r="F12" s="87"/>
      <c r="G12" s="87"/>
      <c r="H12" s="88"/>
      <c r="I12" s="55"/>
      <c r="J12" s="55"/>
      <c r="K12" s="88"/>
      <c r="L12" s="88"/>
    </row>
    <row r="13" spans="1:13" ht="13.5" thickBot="1" x14ac:dyDescent="0.25">
      <c r="A13" s="139" t="s">
        <v>59</v>
      </c>
      <c r="B13" s="92"/>
      <c r="C13" s="87"/>
      <c r="D13" s="87"/>
      <c r="E13" s="87"/>
      <c r="F13" s="87"/>
      <c r="G13" s="87"/>
      <c r="H13" s="88"/>
      <c r="I13" s="88"/>
      <c r="J13" s="88"/>
      <c r="K13" s="88"/>
      <c r="L13" s="88"/>
    </row>
    <row r="14" spans="1:13" ht="39" thickTop="1" x14ac:dyDescent="0.2">
      <c r="A14" s="37" t="s">
        <v>25</v>
      </c>
      <c r="B14" s="42" t="s">
        <v>26</v>
      </c>
      <c r="C14" s="39" t="s">
        <v>167</v>
      </c>
      <c r="D14" s="42" t="s">
        <v>80</v>
      </c>
      <c r="E14" s="39" t="s">
        <v>166</v>
      </c>
      <c r="F14" s="42" t="s">
        <v>63</v>
      </c>
      <c r="G14" s="124" t="s">
        <v>91</v>
      </c>
      <c r="H14" s="39" t="s">
        <v>118</v>
      </c>
      <c r="I14" s="39" t="s">
        <v>50</v>
      </c>
      <c r="J14" s="39" t="s">
        <v>119</v>
      </c>
      <c r="K14" s="39" t="s">
        <v>79</v>
      </c>
      <c r="L14" s="40" t="s">
        <v>16</v>
      </c>
    </row>
    <row r="15" spans="1:13" s="175" customFormat="1" x14ac:dyDescent="0.2">
      <c r="A15" s="177">
        <v>1</v>
      </c>
      <c r="B15" s="276"/>
      <c r="C15" s="281"/>
      <c r="D15" s="296"/>
      <c r="E15" s="296"/>
      <c r="F15" s="289"/>
      <c r="G15" s="296"/>
      <c r="H15" s="276"/>
      <c r="I15" s="285"/>
      <c r="J15" s="179"/>
      <c r="K15" s="180"/>
      <c r="L15" s="203"/>
      <c r="M15" s="204"/>
    </row>
    <row r="16" spans="1:13" s="175" customFormat="1" x14ac:dyDescent="0.2">
      <c r="A16" s="177">
        <v>2</v>
      </c>
      <c r="B16" s="276"/>
      <c r="C16" s="281"/>
      <c r="D16" s="284"/>
      <c r="E16" s="284"/>
      <c r="F16" s="289"/>
      <c r="G16" s="296"/>
      <c r="H16" s="276"/>
      <c r="I16" s="285"/>
      <c r="J16" s="179"/>
      <c r="K16" s="180"/>
      <c r="L16" s="203"/>
      <c r="M16" s="204"/>
    </row>
    <row r="17" spans="1:13" s="175" customFormat="1" x14ac:dyDescent="0.2">
      <c r="A17" s="177">
        <v>3</v>
      </c>
      <c r="B17" s="276"/>
      <c r="C17" s="281"/>
      <c r="D17" s="284"/>
      <c r="E17" s="284"/>
      <c r="F17" s="289"/>
      <c r="G17" s="296"/>
      <c r="H17" s="276"/>
      <c r="I17" s="285"/>
      <c r="J17" s="179"/>
      <c r="K17" s="180"/>
      <c r="L17" s="203"/>
      <c r="M17" s="204"/>
    </row>
    <row r="18" spans="1:13" s="175" customFormat="1" x14ac:dyDescent="0.2">
      <c r="A18" s="177">
        <v>4</v>
      </c>
      <c r="B18" s="276"/>
      <c r="C18" s="281"/>
      <c r="D18" s="284"/>
      <c r="E18" s="284"/>
      <c r="F18" s="289"/>
      <c r="G18" s="296"/>
      <c r="H18" s="276"/>
      <c r="I18" s="239"/>
      <c r="J18" s="179"/>
      <c r="K18" s="180"/>
      <c r="L18" s="203"/>
      <c r="M18" s="204"/>
    </row>
    <row r="19" spans="1:13" s="175" customFormat="1" x14ac:dyDescent="0.2">
      <c r="A19" s="177">
        <v>5</v>
      </c>
      <c r="B19" s="276"/>
      <c r="C19" s="281"/>
      <c r="D19" s="284"/>
      <c r="E19" s="284"/>
      <c r="F19" s="289"/>
      <c r="G19" s="296"/>
      <c r="H19" s="276"/>
      <c r="I19" s="239"/>
      <c r="J19" s="179"/>
      <c r="K19" s="180"/>
      <c r="L19" s="203"/>
      <c r="M19" s="204"/>
    </row>
    <row r="20" spans="1:13" s="175" customFormat="1" x14ac:dyDescent="0.2">
      <c r="A20" s="177">
        <v>6</v>
      </c>
      <c r="B20" s="276"/>
      <c r="C20" s="281"/>
      <c r="D20" s="273"/>
      <c r="E20" s="282"/>
      <c r="F20" s="289"/>
      <c r="G20" s="296"/>
      <c r="H20" s="276"/>
      <c r="I20" s="239"/>
      <c r="J20" s="179"/>
      <c r="K20" s="180"/>
      <c r="L20" s="203"/>
      <c r="M20" s="204"/>
    </row>
    <row r="21" spans="1:13" s="175" customFormat="1" x14ac:dyDescent="0.2">
      <c r="A21" s="177">
        <v>7</v>
      </c>
      <c r="B21" s="276"/>
      <c r="C21" s="281"/>
      <c r="D21" s="273"/>
      <c r="E21" s="283"/>
      <c r="F21" s="289"/>
      <c r="G21" s="296"/>
      <c r="H21" s="276"/>
      <c r="I21" s="285"/>
      <c r="J21" s="179"/>
      <c r="K21" s="180"/>
      <c r="L21" s="203"/>
      <c r="M21" s="204"/>
    </row>
    <row r="22" spans="1:13" s="175" customFormat="1" x14ac:dyDescent="0.2">
      <c r="A22" s="177">
        <v>8</v>
      </c>
      <c r="B22" s="276"/>
      <c r="C22" s="281"/>
      <c r="D22" s="284"/>
      <c r="E22" s="284"/>
      <c r="F22" s="289"/>
      <c r="G22" s="296"/>
      <c r="H22" s="276"/>
      <c r="I22" s="285"/>
      <c r="J22" s="179"/>
      <c r="K22" s="180"/>
      <c r="L22" s="303"/>
      <c r="M22" s="204"/>
    </row>
    <row r="23" spans="1:13" s="175" customFormat="1" x14ac:dyDescent="0.2">
      <c r="A23" s="177">
        <v>9</v>
      </c>
      <c r="B23" s="276"/>
      <c r="C23" s="281"/>
      <c r="D23" s="273"/>
      <c r="E23" s="282"/>
      <c r="F23" s="289"/>
      <c r="G23" s="296"/>
      <c r="H23" s="276"/>
      <c r="I23" s="285"/>
      <c r="J23" s="179"/>
      <c r="K23" s="180"/>
      <c r="L23" s="203"/>
      <c r="M23" s="204"/>
    </row>
    <row r="24" spans="1:13" s="175" customFormat="1" x14ac:dyDescent="0.2">
      <c r="A24" s="177">
        <v>10</v>
      </c>
      <c r="B24" s="302"/>
      <c r="C24" s="281"/>
      <c r="D24" s="282"/>
      <c r="E24" s="283"/>
      <c r="F24" s="289"/>
      <c r="G24" s="296"/>
      <c r="H24" s="302"/>
      <c r="I24" s="305"/>
      <c r="J24" s="284"/>
      <c r="K24" s="286"/>
      <c r="L24" s="306"/>
      <c r="M24" s="204"/>
    </row>
    <row r="25" spans="1:13" s="175" customFormat="1" x14ac:dyDescent="0.2">
      <c r="A25" s="177">
        <v>11</v>
      </c>
      <c r="B25" s="276"/>
      <c r="C25" s="281"/>
      <c r="D25" s="273"/>
      <c r="E25" s="282"/>
      <c r="F25" s="289"/>
      <c r="G25" s="296"/>
      <c r="H25" s="276"/>
      <c r="I25" s="239"/>
      <c r="J25" s="179"/>
      <c r="K25" s="180"/>
      <c r="L25" s="203"/>
      <c r="M25" s="204"/>
    </row>
    <row r="26" spans="1:13" s="175" customFormat="1" x14ac:dyDescent="0.2">
      <c r="A26" s="177">
        <v>12</v>
      </c>
      <c r="B26" s="290"/>
      <c r="C26" s="291"/>
      <c r="D26" s="273"/>
      <c r="E26" s="282"/>
      <c r="F26" s="289"/>
      <c r="G26" s="296"/>
      <c r="H26" s="290"/>
      <c r="I26" s="292"/>
      <c r="J26" s="293"/>
      <c r="K26" s="294"/>
      <c r="L26" s="295"/>
      <c r="M26" s="204"/>
    </row>
    <row r="27" spans="1:13" s="175" customFormat="1" ht="13.5" thickBot="1" x14ac:dyDescent="0.25">
      <c r="A27" s="177">
        <v>13</v>
      </c>
      <c r="B27" s="202"/>
      <c r="C27" s="185"/>
      <c r="D27" s="185"/>
      <c r="E27" s="185"/>
      <c r="F27" s="185"/>
      <c r="G27" s="185"/>
      <c r="H27" s="185"/>
      <c r="I27" s="187"/>
      <c r="J27" s="185"/>
      <c r="K27" s="187"/>
      <c r="L27" s="244">
        <f>SUM(L15:L26)</f>
        <v>0</v>
      </c>
      <c r="M27" s="204"/>
    </row>
    <row r="28" spans="1:13" ht="13.5" thickTop="1" x14ac:dyDescent="0.2">
      <c r="A28" s="88"/>
      <c r="B28" s="93"/>
      <c r="C28" s="88"/>
      <c r="D28" s="88"/>
      <c r="E28" s="405"/>
      <c r="F28" s="88"/>
      <c r="G28" s="88"/>
      <c r="H28" s="88"/>
      <c r="I28" s="94"/>
      <c r="J28" s="88"/>
      <c r="K28" s="94"/>
      <c r="L28" s="95"/>
    </row>
    <row r="29" spans="1:13" ht="13.5" thickBot="1" x14ac:dyDescent="0.25">
      <c r="A29" s="139" t="s">
        <v>58</v>
      </c>
      <c r="B29" s="96"/>
      <c r="C29" s="97"/>
      <c r="D29" s="97"/>
      <c r="E29" s="97"/>
      <c r="F29" s="97"/>
      <c r="G29" s="97"/>
      <c r="H29" s="97"/>
      <c r="I29" s="98"/>
      <c r="J29" s="97"/>
      <c r="K29" s="98"/>
      <c r="L29" s="98"/>
    </row>
    <row r="30" spans="1:13" ht="39" thickTop="1" x14ac:dyDescent="0.2">
      <c r="A30" s="37" t="s">
        <v>25</v>
      </c>
      <c r="B30" s="38" t="s">
        <v>60</v>
      </c>
      <c r="C30" s="39" t="s">
        <v>85</v>
      </c>
      <c r="D30" s="42" t="s">
        <v>80</v>
      </c>
      <c r="E30" s="39" t="s">
        <v>90</v>
      </c>
      <c r="F30" s="42" t="s">
        <v>63</v>
      </c>
      <c r="G30" s="124" t="s">
        <v>91</v>
      </c>
      <c r="H30" s="39" t="s">
        <v>65</v>
      </c>
      <c r="I30" s="39" t="s">
        <v>49</v>
      </c>
      <c r="J30" s="39" t="s">
        <v>64</v>
      </c>
      <c r="K30" s="39" t="s">
        <v>66</v>
      </c>
      <c r="L30" s="41" t="s">
        <v>16</v>
      </c>
    </row>
    <row r="31" spans="1:13" s="175" customFormat="1" x14ac:dyDescent="0.2">
      <c r="A31" s="177">
        <v>1</v>
      </c>
      <c r="B31" s="193"/>
      <c r="C31" s="238"/>
      <c r="D31" s="234"/>
      <c r="E31" s="235"/>
      <c r="F31" s="236"/>
      <c r="G31" s="234"/>
      <c r="H31" s="238"/>
      <c r="I31" s="239"/>
      <c r="J31" s="238"/>
      <c r="K31" s="239"/>
      <c r="L31" s="203"/>
      <c r="M31" s="204"/>
    </row>
    <row r="32" spans="1:13" s="175" customFormat="1" x14ac:dyDescent="0.2">
      <c r="A32" s="177">
        <v>2</v>
      </c>
      <c r="B32" s="193"/>
      <c r="C32" s="242"/>
      <c r="D32" s="241"/>
      <c r="E32" s="243"/>
      <c r="F32" s="237"/>
      <c r="G32" s="237"/>
      <c r="H32" s="238"/>
      <c r="I32" s="239"/>
      <c r="J32" s="238"/>
      <c r="K32" s="239"/>
      <c r="L32" s="203"/>
      <c r="M32" s="204"/>
    </row>
    <row r="33" spans="1:13" s="175" customFormat="1" ht="25.5" x14ac:dyDescent="0.2">
      <c r="A33" s="177" t="s">
        <v>62</v>
      </c>
      <c r="B33" s="193"/>
      <c r="C33" s="197"/>
      <c r="D33" s="198"/>
      <c r="E33" s="198"/>
      <c r="F33" s="194"/>
      <c r="G33" s="194"/>
      <c r="H33" s="179"/>
      <c r="I33" s="180"/>
      <c r="J33" s="179"/>
      <c r="K33" s="180"/>
      <c r="L33" s="203">
        <f>SUM(L31:L32)</f>
        <v>0</v>
      </c>
      <c r="M33" s="204"/>
    </row>
    <row r="34" spans="1:13" ht="13.5" thickBot="1" x14ac:dyDescent="0.25">
      <c r="A34" s="821" t="s">
        <v>117</v>
      </c>
      <c r="B34" s="822"/>
      <c r="C34" s="822"/>
      <c r="D34" s="822"/>
      <c r="E34" s="822"/>
      <c r="F34" s="822"/>
      <c r="G34" s="822"/>
      <c r="H34" s="822"/>
      <c r="I34" s="822"/>
      <c r="J34" s="822"/>
      <c r="K34" s="822"/>
      <c r="L34" s="36">
        <f>L27-L33</f>
        <v>0</v>
      </c>
    </row>
    <row r="35" spans="1:13" ht="13.5" hidden="1" thickTop="1" x14ac:dyDescent="0.2">
      <c r="A35" s="99"/>
      <c r="B35" s="110"/>
      <c r="C35" s="110"/>
      <c r="D35" s="110"/>
      <c r="E35" s="110"/>
      <c r="F35" s="130"/>
      <c r="G35" s="160"/>
      <c r="H35" s="160"/>
      <c r="I35" s="99"/>
      <c r="L35" s="2"/>
    </row>
    <row r="36" spans="1:13" hidden="1" x14ac:dyDescent="0.2">
      <c r="A36" s="99"/>
      <c r="B36" s="80"/>
      <c r="C36" s="80"/>
      <c r="D36" s="80"/>
      <c r="E36" s="80"/>
      <c r="F36" s="131"/>
      <c r="G36" s="160"/>
      <c r="H36" s="160"/>
      <c r="I36" s="99"/>
      <c r="L36" s="2"/>
    </row>
    <row r="37" spans="1:13" hidden="1" x14ac:dyDescent="0.2">
      <c r="A37" s="99"/>
      <c r="B37" s="77"/>
      <c r="C37" s="77"/>
      <c r="D37" s="77"/>
      <c r="E37" s="77"/>
      <c r="F37" s="100"/>
      <c r="G37" s="100"/>
      <c r="H37" s="100"/>
      <c r="I37" s="99"/>
      <c r="L37" s="2"/>
    </row>
    <row r="38" spans="1:13" hidden="1" x14ac:dyDescent="0.2">
      <c r="A38" s="99"/>
      <c r="B38" s="173"/>
      <c r="C38" s="66"/>
      <c r="D38" s="66"/>
      <c r="E38" s="66"/>
      <c r="F38" s="173"/>
      <c r="G38" s="174"/>
      <c r="H38" s="100"/>
      <c r="I38" s="99"/>
      <c r="L38" s="2"/>
    </row>
    <row r="39" spans="1:13" hidden="1" x14ac:dyDescent="0.2">
      <c r="A39" s="99"/>
      <c r="B39" s="266" t="s">
        <v>217</v>
      </c>
      <c r="C39" s="66"/>
      <c r="D39" s="66"/>
      <c r="E39" s="66"/>
      <c r="F39" s="266" t="s">
        <v>225</v>
      </c>
      <c r="G39" s="266"/>
      <c r="H39" s="100"/>
      <c r="I39" s="99"/>
      <c r="L39" s="2"/>
    </row>
    <row r="40" spans="1:13" hidden="1" x14ac:dyDescent="0.2">
      <c r="A40" s="99"/>
      <c r="B40" s="266" t="s">
        <v>198</v>
      </c>
      <c r="C40" s="132"/>
      <c r="D40" s="132"/>
      <c r="E40" s="132"/>
      <c r="F40" s="825" t="s">
        <v>201</v>
      </c>
      <c r="G40" s="825"/>
      <c r="H40" s="100"/>
      <c r="I40" s="99"/>
      <c r="L40" s="2"/>
    </row>
    <row r="41" spans="1:13" hidden="1" x14ac:dyDescent="0.2"/>
    <row r="42" spans="1:13" ht="13.5" thickTop="1" x14ac:dyDescent="0.2"/>
  </sheetData>
  <mergeCells count="4">
    <mergeCell ref="F40:G40"/>
    <mergeCell ref="A1:L1"/>
    <mergeCell ref="A2:L2"/>
    <mergeCell ref="A34:K34"/>
  </mergeCells>
  <phoneticPr fontId="0" type="noConversion"/>
  <printOptions horizontalCentered="1"/>
  <pageMargins left="0.70866141732283472" right="0.70866141732283472" top="0.35433070866141736" bottom="0.94488188976377963" header="0.31496062992125984" footer="0.31496062992125984"/>
  <pageSetup paperSize="9" scale="70" fitToHeight="0" orientation="landscape" r:id="rId1"/>
  <headerFooter alignWithMargins="0">
    <oddFooter xml:space="preserve">&amp;L&amp;"Arial,Negrito"&amp;12____________________________________
Alexandre Visconti Brick&amp;"Arial,Normal"
102.962.716-91&amp;R&amp;"Arial,Negrito"&amp;12________________________________
Raquel Naves Blumenschein&amp;"Arial,Normal"
310.832.771-20&amp;10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5317" r:id="rId4" name="Option Button 21">
              <controlPr defaultSize="0" autoFill="0" autoLine="0" autoPict="0">
                <anchor moveWithCells="1">
                  <from>
                    <xdr:col>2</xdr:col>
                    <xdr:colOff>0</xdr:colOff>
                    <xdr:row>6</xdr:row>
                    <xdr:rowOff>152400</xdr:rowOff>
                  </from>
                  <to>
                    <xdr:col>3</xdr:col>
                    <xdr:colOff>152400</xdr:colOff>
                    <xdr:row>8</xdr:row>
                    <xdr:rowOff>0</xdr:rowOff>
                  </to>
                </anchor>
              </controlPr>
            </control>
          </mc:Choice>
        </mc:AlternateContent>
        <mc:AlternateContent xmlns:mc="http://schemas.openxmlformats.org/markup-compatibility/2006">
          <mc:Choice Requires="x14">
            <control shapeId="55318" r:id="rId5" name="Option Button 22">
              <controlPr defaultSize="0" autoFill="0" autoLine="0" autoPict="0">
                <anchor moveWithCells="1" sizeWithCells="1">
                  <from>
                    <xdr:col>3</xdr:col>
                    <xdr:colOff>428625</xdr:colOff>
                    <xdr:row>6</xdr:row>
                    <xdr:rowOff>66675</xdr:rowOff>
                  </from>
                  <to>
                    <xdr:col>4</xdr:col>
                    <xdr:colOff>523875</xdr:colOff>
                    <xdr:row>8</xdr:row>
                    <xdr:rowOff>123825</xdr:rowOff>
                  </to>
                </anchor>
              </controlPr>
            </control>
          </mc:Choice>
        </mc:AlternateContent>
        <mc:AlternateContent xmlns:mc="http://schemas.openxmlformats.org/markup-compatibility/2006">
          <mc:Choice Requires="x14">
            <control shapeId="55347" r:id="rId6" name="Option Button 51">
              <controlPr defaultSize="0" autoFill="0" autoLine="0" autoPict="0">
                <anchor moveWithCells="1">
                  <from>
                    <xdr:col>2</xdr:col>
                    <xdr:colOff>0</xdr:colOff>
                    <xdr:row>6</xdr:row>
                    <xdr:rowOff>152400</xdr:rowOff>
                  </from>
                  <to>
                    <xdr:col>3</xdr:col>
                    <xdr:colOff>152400</xdr:colOff>
                    <xdr:row>8</xdr:row>
                    <xdr:rowOff>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0">
    <tabColor theme="3"/>
    <pageSetUpPr fitToPage="1"/>
  </sheetPr>
  <dimension ref="A1:K48"/>
  <sheetViews>
    <sheetView view="pageBreakPreview" zoomScaleNormal="85" zoomScaleSheetLayoutView="100" workbookViewId="0">
      <selection activeCell="F52" sqref="F52"/>
    </sheetView>
  </sheetViews>
  <sheetFormatPr defaultRowHeight="12.75" x14ac:dyDescent="0.2"/>
  <cols>
    <col min="1" max="1" width="12.140625" style="12" customWidth="1"/>
    <col min="2" max="2" width="29.42578125" style="2" customWidth="1"/>
    <col min="3" max="3" width="20.85546875" style="2" customWidth="1"/>
    <col min="4" max="4" width="24.5703125" style="2" customWidth="1"/>
    <col min="5" max="5" width="18.7109375" style="2" customWidth="1"/>
    <col min="6" max="6" width="17.7109375" style="2" customWidth="1"/>
    <col min="7" max="7" width="19.85546875" style="2" customWidth="1"/>
    <col min="8" max="9" width="15.140625" style="2" customWidth="1"/>
    <col min="10" max="10" width="14.28515625" style="4" customWidth="1"/>
    <col min="11" max="11" width="9.140625" style="171"/>
    <col min="12" max="16384" width="9.140625" style="2"/>
  </cols>
  <sheetData>
    <row r="1" spans="1:11" ht="15.75" x14ac:dyDescent="0.25">
      <c r="A1" s="829" t="s">
        <v>37</v>
      </c>
      <c r="B1" s="830"/>
      <c r="C1" s="830"/>
      <c r="D1" s="830"/>
      <c r="E1" s="830"/>
      <c r="F1" s="830"/>
      <c r="G1" s="830"/>
      <c r="H1" s="830"/>
      <c r="I1" s="830"/>
      <c r="J1" s="830"/>
    </row>
    <row r="2" spans="1:11" ht="15.75" x14ac:dyDescent="0.25">
      <c r="A2" s="829" t="s">
        <v>24</v>
      </c>
      <c r="B2" s="830"/>
      <c r="C2" s="830"/>
      <c r="D2" s="830"/>
      <c r="E2" s="830"/>
      <c r="F2" s="830"/>
      <c r="G2" s="830"/>
      <c r="H2" s="830"/>
      <c r="I2" s="830"/>
      <c r="J2" s="830"/>
    </row>
    <row r="3" spans="1:11" x14ac:dyDescent="0.2">
      <c r="A3" s="53"/>
      <c r="B3" s="53"/>
      <c r="C3" s="53"/>
      <c r="D3" s="53"/>
      <c r="E3" s="53"/>
      <c r="F3" s="53"/>
      <c r="G3" s="53"/>
      <c r="H3" s="53"/>
      <c r="I3" s="53"/>
      <c r="J3" s="53"/>
    </row>
    <row r="4" spans="1:11" x14ac:dyDescent="0.2">
      <c r="A4" s="58" t="s">
        <v>42</v>
      </c>
      <c r="B4" s="104"/>
      <c r="C4" s="169">
        <f>'Relatório de Exec Financ A.1'!B4</f>
        <v>0</v>
      </c>
      <c r="D4" s="55"/>
      <c r="E4" s="55"/>
      <c r="F4" s="55"/>
      <c r="G4" s="55"/>
      <c r="H4" s="55"/>
      <c r="I4" s="56"/>
      <c r="J4" s="57"/>
    </row>
    <row r="5" spans="1:11" x14ac:dyDescent="0.2">
      <c r="A5" s="58" t="s">
        <v>43</v>
      </c>
      <c r="B5" s="104"/>
      <c r="C5" s="169" t="str">
        <f>'Relatório de Exec Financ A.1'!B5</f>
        <v>Fundação de Empreendimentos Científicos e Tecnológicos - FINATEC</v>
      </c>
      <c r="D5" s="60"/>
      <c r="E5" s="60"/>
      <c r="F5" s="60"/>
      <c r="G5" s="60"/>
      <c r="H5" s="81"/>
      <c r="I5" s="55"/>
      <c r="J5" s="57"/>
    </row>
    <row r="6" spans="1:11" x14ac:dyDescent="0.2">
      <c r="A6" s="58" t="s">
        <v>44</v>
      </c>
      <c r="B6" s="104"/>
      <c r="C6" s="169" t="str">
        <f>'Relatório de Exec Financ A.1'!B6</f>
        <v xml:space="preserve">de 17/12/2019 até 17/12/2022 </v>
      </c>
      <c r="D6" s="82"/>
      <c r="E6" s="62"/>
      <c r="F6" s="55"/>
      <c r="G6" s="55"/>
      <c r="H6" s="55"/>
      <c r="I6" s="83"/>
      <c r="J6" s="84"/>
    </row>
    <row r="7" spans="1:11" x14ac:dyDescent="0.2">
      <c r="A7" s="55" t="s">
        <v>99</v>
      </c>
      <c r="B7" s="104"/>
      <c r="C7" s="169" t="str">
        <f>'Relatório de Exec Financ A.1'!B7</f>
        <v xml:space="preserve">de 17/12/2019 até 30/11/2022 </v>
      </c>
      <c r="D7" s="82"/>
      <c r="E7" s="62"/>
      <c r="F7" s="55"/>
      <c r="G7" s="55"/>
      <c r="H7" s="55"/>
      <c r="I7" s="55"/>
      <c r="J7" s="84"/>
    </row>
    <row r="8" spans="1:11" x14ac:dyDescent="0.2">
      <c r="A8" s="170" t="s">
        <v>45</v>
      </c>
      <c r="B8" s="105"/>
      <c r="C8" s="105"/>
      <c r="D8" s="122"/>
      <c r="E8" s="66"/>
      <c r="F8" s="66"/>
      <c r="G8" s="55"/>
      <c r="H8" s="55"/>
      <c r="I8" s="55"/>
      <c r="J8" s="84"/>
    </row>
    <row r="9" spans="1:11" x14ac:dyDescent="0.2">
      <c r="A9" s="64" t="s">
        <v>164</v>
      </c>
      <c r="B9" s="105"/>
      <c r="C9" s="165" t="s">
        <v>129</v>
      </c>
      <c r="D9" s="122"/>
      <c r="E9" s="66"/>
      <c r="F9" s="66"/>
      <c r="G9" s="55"/>
      <c r="H9" s="55"/>
      <c r="I9" s="55"/>
      <c r="J9" s="84"/>
    </row>
    <row r="10" spans="1:11" x14ac:dyDescent="0.2">
      <c r="A10" s="64"/>
      <c r="B10" s="105"/>
      <c r="C10" s="65"/>
      <c r="D10" s="65"/>
      <c r="E10" s="66"/>
      <c r="F10" s="66"/>
      <c r="G10" s="55"/>
      <c r="H10" s="55"/>
      <c r="I10" s="55"/>
      <c r="J10" s="84"/>
    </row>
    <row r="11" spans="1:11" ht="25.5" x14ac:dyDescent="0.35">
      <c r="A11" s="140" t="s">
        <v>27</v>
      </c>
      <c r="B11" s="86" t="s">
        <v>101</v>
      </c>
      <c r="C11" s="90"/>
      <c r="D11" s="90"/>
      <c r="E11" s="87"/>
      <c r="F11" s="55"/>
      <c r="G11" s="88"/>
      <c r="H11" s="88"/>
      <c r="I11" s="88"/>
      <c r="J11" s="88"/>
    </row>
    <row r="12" spans="1:11" x14ac:dyDescent="0.2">
      <c r="A12" s="101"/>
      <c r="B12" s="101"/>
      <c r="C12" s="90"/>
      <c r="D12" s="90"/>
      <c r="E12" s="87"/>
      <c r="F12" s="55"/>
      <c r="G12" s="88"/>
      <c r="H12" s="88"/>
      <c r="I12" s="88"/>
      <c r="J12" s="88"/>
    </row>
    <row r="13" spans="1:11" ht="13.5" thickBot="1" x14ac:dyDescent="0.25">
      <c r="A13" s="139" t="s">
        <v>59</v>
      </c>
      <c r="B13" s="92"/>
      <c r="C13" s="92"/>
      <c r="D13" s="102"/>
      <c r="E13" s="87"/>
      <c r="F13" s="88"/>
      <c r="G13" s="88"/>
      <c r="H13" s="88"/>
      <c r="I13" s="88"/>
      <c r="J13" s="88"/>
    </row>
    <row r="14" spans="1:11" ht="39" thickTop="1" x14ac:dyDescent="0.2">
      <c r="A14" s="37" t="s">
        <v>25</v>
      </c>
      <c r="B14" s="42" t="s">
        <v>26</v>
      </c>
      <c r="C14" s="42" t="s">
        <v>69</v>
      </c>
      <c r="D14" s="124" t="s">
        <v>91</v>
      </c>
      <c r="E14" s="39" t="s">
        <v>82</v>
      </c>
      <c r="F14" s="39" t="s">
        <v>83</v>
      </c>
      <c r="G14" s="39" t="s">
        <v>119</v>
      </c>
      <c r="H14" s="39" t="s">
        <v>79</v>
      </c>
      <c r="I14" s="40" t="s">
        <v>16</v>
      </c>
    </row>
    <row r="15" spans="1:11" s="175" customFormat="1" x14ac:dyDescent="0.2">
      <c r="A15" s="177">
        <v>1</v>
      </c>
      <c r="B15" s="273"/>
      <c r="C15" s="288"/>
      <c r="D15" s="271"/>
      <c r="E15" s="288"/>
      <c r="F15" s="286"/>
      <c r="G15" s="267"/>
      <c r="H15" s="180"/>
      <c r="I15" s="392"/>
      <c r="K15" s="204"/>
    </row>
    <row r="16" spans="1:11" s="175" customFormat="1" x14ac:dyDescent="0.2">
      <c r="A16" s="177">
        <v>2</v>
      </c>
      <c r="B16" s="273"/>
      <c r="C16" s="195"/>
      <c r="D16" s="271"/>
      <c r="E16" s="389"/>
      <c r="F16" s="180"/>
      <c r="G16" s="267"/>
      <c r="H16" s="180"/>
      <c r="I16" s="392"/>
      <c r="K16" s="204"/>
    </row>
    <row r="17" spans="1:11" s="175" customFormat="1" x14ac:dyDescent="0.2">
      <c r="A17" s="177">
        <v>3</v>
      </c>
      <c r="B17" s="273"/>
      <c r="C17" s="288"/>
      <c r="D17" s="271"/>
      <c r="E17" s="389"/>
      <c r="F17" s="180"/>
      <c r="G17" s="267"/>
      <c r="H17" s="180"/>
      <c r="I17" s="393"/>
      <c r="K17" s="204"/>
    </row>
    <row r="18" spans="1:11" s="175" customFormat="1" x14ac:dyDescent="0.2">
      <c r="A18" s="177">
        <v>4</v>
      </c>
      <c r="B18" s="273"/>
      <c r="C18" s="288"/>
      <c r="D18" s="271"/>
      <c r="E18" s="389"/>
      <c r="F18" s="180"/>
      <c r="G18" s="267"/>
      <c r="H18" s="180"/>
      <c r="I18" s="393"/>
      <c r="K18" s="204"/>
    </row>
    <row r="19" spans="1:11" s="175" customFormat="1" x14ac:dyDescent="0.2">
      <c r="A19" s="177">
        <v>5</v>
      </c>
      <c r="B19" s="200"/>
      <c r="C19" s="178"/>
      <c r="D19" s="236"/>
      <c r="E19" s="240"/>
      <c r="F19" s="239"/>
      <c r="G19" s="238"/>
      <c r="H19" s="239"/>
      <c r="I19" s="393"/>
      <c r="K19" s="204"/>
    </row>
    <row r="20" spans="1:11" s="175" customFormat="1" x14ac:dyDescent="0.2">
      <c r="A20" s="177">
        <v>6</v>
      </c>
      <c r="B20" s="200"/>
      <c r="C20" s="178"/>
      <c r="D20" s="236"/>
      <c r="E20" s="240"/>
      <c r="F20" s="239"/>
      <c r="G20" s="238"/>
      <c r="H20" s="239"/>
      <c r="I20" s="393"/>
      <c r="K20" s="204"/>
    </row>
    <row r="21" spans="1:11" s="175" customFormat="1" x14ac:dyDescent="0.2">
      <c r="A21" s="177">
        <v>7</v>
      </c>
      <c r="B21" s="200"/>
      <c r="C21" s="178"/>
      <c r="D21" s="236"/>
      <c r="E21" s="240"/>
      <c r="F21" s="239"/>
      <c r="G21" s="238"/>
      <c r="H21" s="239"/>
      <c r="I21" s="393"/>
      <c r="K21" s="204"/>
    </row>
    <row r="22" spans="1:11" s="175" customFormat="1" x14ac:dyDescent="0.2">
      <c r="A22" s="177">
        <v>8</v>
      </c>
      <c r="B22" s="200"/>
      <c r="C22" s="178"/>
      <c r="D22" s="236"/>
      <c r="E22" s="240"/>
      <c r="F22" s="239"/>
      <c r="G22" s="238"/>
      <c r="H22" s="239"/>
      <c r="I22" s="393"/>
      <c r="K22" s="204"/>
    </row>
    <row r="23" spans="1:11" s="175" customFormat="1" hidden="1" x14ac:dyDescent="0.2">
      <c r="A23" s="177">
        <v>9</v>
      </c>
      <c r="B23" s="200"/>
      <c r="C23" s="178"/>
      <c r="D23" s="236"/>
      <c r="E23" s="240"/>
      <c r="F23" s="239"/>
      <c r="G23" s="238"/>
      <c r="H23" s="239"/>
      <c r="I23" s="393"/>
      <c r="K23" s="204"/>
    </row>
    <row r="24" spans="1:11" s="175" customFormat="1" x14ac:dyDescent="0.2">
      <c r="A24" s="177">
        <v>10</v>
      </c>
      <c r="B24" s="200"/>
      <c r="C24" s="178"/>
      <c r="D24" s="236"/>
      <c r="E24" s="240"/>
      <c r="F24" s="239"/>
      <c r="G24" s="238"/>
      <c r="H24" s="239"/>
      <c r="I24" s="393"/>
      <c r="K24" s="204"/>
    </row>
    <row r="25" spans="1:11" s="175" customFormat="1" hidden="1" x14ac:dyDescent="0.2">
      <c r="A25" s="177">
        <v>11</v>
      </c>
      <c r="B25" s="200"/>
      <c r="C25" s="178"/>
      <c r="D25" s="236"/>
      <c r="E25" s="240"/>
      <c r="F25" s="239"/>
      <c r="G25" s="238"/>
      <c r="H25" s="239"/>
      <c r="I25" s="393"/>
      <c r="K25" s="204"/>
    </row>
    <row r="26" spans="1:11" s="175" customFormat="1" hidden="1" x14ac:dyDescent="0.2">
      <c r="A26" s="177">
        <v>12</v>
      </c>
      <c r="B26" s="200"/>
      <c r="C26" s="178"/>
      <c r="D26" s="236"/>
      <c r="E26" s="240">
        <f>E28+E27</f>
        <v>0</v>
      </c>
      <c r="F26" s="239"/>
      <c r="G26" s="238"/>
      <c r="H26" s="239"/>
      <c r="I26" s="393"/>
      <c r="K26" s="204"/>
    </row>
    <row r="27" spans="1:11" s="175" customFormat="1" hidden="1" x14ac:dyDescent="0.2">
      <c r="A27" s="177">
        <v>13</v>
      </c>
      <c r="B27" s="200"/>
      <c r="C27" s="178"/>
      <c r="D27" s="236"/>
      <c r="E27" s="240"/>
      <c r="F27" s="239"/>
      <c r="G27" s="238"/>
      <c r="H27" s="239"/>
      <c r="I27" s="393"/>
      <c r="K27" s="204"/>
    </row>
    <row r="28" spans="1:11" s="175" customFormat="1" hidden="1" x14ac:dyDescent="0.2">
      <c r="A28" s="177">
        <v>14</v>
      </c>
      <c r="B28" s="200"/>
      <c r="C28" s="178"/>
      <c r="D28" s="236"/>
      <c r="E28" s="240"/>
      <c r="F28" s="239"/>
      <c r="G28" s="238"/>
      <c r="H28" s="239"/>
      <c r="I28" s="393"/>
      <c r="K28" s="204"/>
    </row>
    <row r="29" spans="1:11" s="175" customFormat="1" hidden="1" x14ac:dyDescent="0.2">
      <c r="A29" s="177">
        <v>15</v>
      </c>
      <c r="B29" s="200"/>
      <c r="C29" s="178"/>
      <c r="D29" s="236"/>
      <c r="E29" s="240">
        <f>E30+E31</f>
        <v>0</v>
      </c>
      <c r="F29" s="239"/>
      <c r="G29" s="238"/>
      <c r="H29" s="239"/>
      <c r="I29" s="393"/>
      <c r="K29" s="204"/>
    </row>
    <row r="30" spans="1:11" s="175" customFormat="1" hidden="1" x14ac:dyDescent="0.2">
      <c r="A30" s="177">
        <v>16</v>
      </c>
      <c r="B30" s="200"/>
      <c r="C30" s="178"/>
      <c r="D30" s="236"/>
      <c r="E30" s="240"/>
      <c r="F30" s="239"/>
      <c r="G30" s="238"/>
      <c r="H30" s="239"/>
      <c r="I30" s="393"/>
      <c r="K30" s="204"/>
    </row>
    <row r="31" spans="1:11" s="175" customFormat="1" hidden="1" x14ac:dyDescent="0.2">
      <c r="A31" s="177">
        <v>17</v>
      </c>
      <c r="B31" s="200"/>
      <c r="C31" s="178"/>
      <c r="D31" s="236"/>
      <c r="E31" s="240"/>
      <c r="F31" s="239"/>
      <c r="G31" s="238"/>
      <c r="H31" s="239"/>
      <c r="I31" s="393"/>
      <c r="K31" s="204"/>
    </row>
    <row r="32" spans="1:11" s="175" customFormat="1" hidden="1" x14ac:dyDescent="0.2">
      <c r="A32" s="177">
        <v>18</v>
      </c>
      <c r="B32" s="200"/>
      <c r="C32" s="178"/>
      <c r="D32" s="236"/>
      <c r="E32" s="240"/>
      <c r="F32" s="239"/>
      <c r="G32" s="238"/>
      <c r="H32" s="239"/>
      <c r="I32" s="393"/>
      <c r="K32" s="204"/>
    </row>
    <row r="33" spans="1:11" s="175" customFormat="1" hidden="1" x14ac:dyDescent="0.2">
      <c r="A33" s="177">
        <v>19</v>
      </c>
      <c r="B33" s="200"/>
      <c r="C33" s="178"/>
      <c r="D33" s="236"/>
      <c r="E33" s="240"/>
      <c r="F33" s="239"/>
      <c r="G33" s="238"/>
      <c r="H33" s="239"/>
      <c r="I33" s="393"/>
      <c r="K33" s="204"/>
    </row>
    <row r="34" spans="1:11" s="175" customFormat="1" ht="13.5" thickBot="1" x14ac:dyDescent="0.25">
      <c r="A34" s="183" t="s">
        <v>61</v>
      </c>
      <c r="B34" s="826"/>
      <c r="C34" s="832"/>
      <c r="D34" s="185"/>
      <c r="E34" s="185"/>
      <c r="F34" s="187"/>
      <c r="G34" s="185"/>
      <c r="H34" s="187"/>
      <c r="I34" s="394">
        <f>SUM(I15:I33)</f>
        <v>0</v>
      </c>
      <c r="K34" s="204"/>
    </row>
    <row r="35" spans="1:11" ht="13.5" thickTop="1" x14ac:dyDescent="0.2">
      <c r="A35" s="88"/>
      <c r="B35" s="831"/>
      <c r="C35" s="831"/>
      <c r="D35" s="88"/>
      <c r="E35" s="88"/>
      <c r="F35" s="94"/>
      <c r="G35" s="88"/>
      <c r="H35" s="94"/>
      <c r="I35" s="95"/>
    </row>
    <row r="36" spans="1:11" ht="13.5" thickBot="1" x14ac:dyDescent="0.25">
      <c r="A36" s="139" t="s">
        <v>58</v>
      </c>
      <c r="B36" s="96"/>
      <c r="C36" s="91"/>
      <c r="D36" s="97"/>
      <c r="E36" s="97"/>
      <c r="F36" s="98"/>
      <c r="G36" s="97"/>
      <c r="H36" s="98"/>
      <c r="I36" s="98"/>
    </row>
    <row r="37" spans="1:11" ht="39" thickTop="1" x14ac:dyDescent="0.2">
      <c r="A37" s="37" t="s">
        <v>25</v>
      </c>
      <c r="B37" s="38" t="s">
        <v>60</v>
      </c>
      <c r="C37" s="39" t="s">
        <v>69</v>
      </c>
      <c r="D37" s="124" t="s">
        <v>91</v>
      </c>
      <c r="E37" s="39" t="s">
        <v>65</v>
      </c>
      <c r="F37" s="39" t="s">
        <v>49</v>
      </c>
      <c r="G37" s="39" t="s">
        <v>64</v>
      </c>
      <c r="H37" s="39" t="s">
        <v>66</v>
      </c>
      <c r="I37" s="41" t="s">
        <v>16</v>
      </c>
    </row>
    <row r="38" spans="1:11" s="175" customFormat="1" x14ac:dyDescent="0.2">
      <c r="A38" s="177">
        <v>1</v>
      </c>
      <c r="B38" s="200"/>
      <c r="C38" s="238"/>
      <c r="D38" s="234"/>
      <c r="E38" s="238"/>
      <c r="F38" s="239"/>
      <c r="G38" s="238"/>
      <c r="H38" s="239"/>
      <c r="I38" s="192"/>
      <c r="K38" s="204"/>
    </row>
    <row r="39" spans="1:11" s="175" customFormat="1" x14ac:dyDescent="0.2">
      <c r="A39" s="177">
        <v>2</v>
      </c>
      <c r="B39" s="200"/>
      <c r="C39" s="195"/>
      <c r="D39" s="200"/>
      <c r="E39" s="238"/>
      <c r="F39" s="239"/>
      <c r="G39" s="238"/>
      <c r="H39" s="239"/>
      <c r="I39" s="192"/>
      <c r="K39" s="204"/>
    </row>
    <row r="40" spans="1:11" s="175" customFormat="1" x14ac:dyDescent="0.2">
      <c r="A40" s="177" t="s">
        <v>62</v>
      </c>
      <c r="B40" s="193"/>
      <c r="C40" s="201"/>
      <c r="D40" s="194"/>
      <c r="E40" s="179"/>
      <c r="F40" s="180"/>
      <c r="G40" s="179"/>
      <c r="H40" s="180"/>
      <c r="I40" s="192">
        <f>SUM(I38:I39)</f>
        <v>0</v>
      </c>
      <c r="K40" s="204"/>
    </row>
    <row r="41" spans="1:11" ht="13.5" thickBot="1" x14ac:dyDescent="0.25">
      <c r="A41" s="833" t="s">
        <v>117</v>
      </c>
      <c r="B41" s="834"/>
      <c r="C41" s="834"/>
      <c r="D41" s="834"/>
      <c r="E41" s="834"/>
      <c r="F41" s="834"/>
      <c r="G41" s="834"/>
      <c r="H41" s="834"/>
      <c r="I41" s="36">
        <f>I34-I40</f>
        <v>0</v>
      </c>
    </row>
    <row r="42" spans="1:11" ht="13.5" thickTop="1" x14ac:dyDescent="0.2">
      <c r="A42" s="99"/>
      <c r="B42" s="110"/>
      <c r="C42" s="110"/>
      <c r="D42" s="110"/>
      <c r="E42" s="110"/>
      <c r="F42" s="130"/>
      <c r="G42" s="160"/>
      <c r="H42" s="160"/>
      <c r="I42" s="99"/>
      <c r="J42" s="99"/>
    </row>
    <row r="43" spans="1:11" hidden="1" x14ac:dyDescent="0.2">
      <c r="A43" s="99"/>
      <c r="B43" s="80"/>
      <c r="C43" s="80"/>
      <c r="D43" s="80"/>
      <c r="E43" s="80"/>
      <c r="F43" s="131"/>
      <c r="G43" s="160"/>
      <c r="H43" s="160"/>
      <c r="I43" s="99"/>
      <c r="J43" s="99"/>
    </row>
    <row r="44" spans="1:11" hidden="1" x14ac:dyDescent="0.2">
      <c r="A44" s="99"/>
      <c r="B44" s="77"/>
      <c r="C44" s="77"/>
      <c r="D44" s="77"/>
      <c r="E44" s="77"/>
      <c r="F44" s="100"/>
      <c r="G44" s="100"/>
      <c r="H44" s="100"/>
      <c r="I44" s="99"/>
      <c r="J44" s="99"/>
    </row>
    <row r="45" spans="1:11" hidden="1" x14ac:dyDescent="0.2">
      <c r="A45" s="99"/>
      <c r="B45" s="173"/>
      <c r="C45" s="66"/>
      <c r="D45" s="66"/>
      <c r="E45" s="66"/>
      <c r="F45" s="173"/>
      <c r="G45" s="174"/>
      <c r="H45" s="100"/>
      <c r="I45" s="99"/>
      <c r="J45" s="99"/>
    </row>
    <row r="46" spans="1:11" hidden="1" x14ac:dyDescent="0.2">
      <c r="A46" s="99"/>
      <c r="B46" s="266" t="s">
        <v>217</v>
      </c>
      <c r="C46" s="66"/>
      <c r="D46" s="66"/>
      <c r="E46" s="66"/>
      <c r="F46" s="266" t="s">
        <v>222</v>
      </c>
      <c r="G46" s="266"/>
      <c r="H46" s="100"/>
      <c r="I46" s="99"/>
      <c r="J46" s="99"/>
    </row>
    <row r="47" spans="1:11" hidden="1" x14ac:dyDescent="0.2">
      <c r="A47" s="99"/>
      <c r="B47" s="266" t="s">
        <v>198</v>
      </c>
      <c r="C47" s="132"/>
      <c r="D47" s="132"/>
      <c r="E47" s="132"/>
      <c r="F47" s="825" t="s">
        <v>201</v>
      </c>
      <c r="G47" s="825"/>
      <c r="H47" s="100"/>
      <c r="I47" s="99"/>
      <c r="J47" s="99"/>
    </row>
    <row r="48" spans="1:11" hidden="1" x14ac:dyDescent="0.2"/>
  </sheetData>
  <mergeCells count="6">
    <mergeCell ref="F47:G47"/>
    <mergeCell ref="A1:J1"/>
    <mergeCell ref="A2:J2"/>
    <mergeCell ref="B35:C35"/>
    <mergeCell ref="B34:C34"/>
    <mergeCell ref="A41:H41"/>
  </mergeCells>
  <phoneticPr fontId="0" type="noConversion"/>
  <printOptions horizontalCentered="1"/>
  <pageMargins left="0.70866141732283472" right="0.70866141732283472" top="0.35433070866141736" bottom="0.94488188976377963" header="0.31496062992125984" footer="0.31496062992125984"/>
  <pageSetup paperSize="9" scale="76" fitToHeight="0" orientation="landscape" r:id="rId1"/>
  <headerFooter alignWithMargins="0">
    <oddFooter xml:space="preserve">&amp;L&amp;"Arial,Negrito"&amp;12____________________________________
Alexandre Visconti Brick&amp;"Arial,Normal"
102.962.716-91&amp;R&amp;"Arial,Negrito"&amp;12________________________________
Raquel Naves Blumenschein&amp;"Arial,Normal"
310.832.771-20&amp;10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3512" r:id="rId4" name="Option Button 24">
              <controlPr defaultSize="0" autoFill="0" autoLine="0" autoPict="0">
                <anchor moveWithCells="1">
                  <from>
                    <xdr:col>2</xdr:col>
                    <xdr:colOff>0</xdr:colOff>
                    <xdr:row>6</xdr:row>
                    <xdr:rowOff>152400</xdr:rowOff>
                  </from>
                  <to>
                    <xdr:col>2</xdr:col>
                    <xdr:colOff>1295400</xdr:colOff>
                    <xdr:row>8</xdr:row>
                    <xdr:rowOff>47625</xdr:rowOff>
                  </to>
                </anchor>
              </controlPr>
            </control>
          </mc:Choice>
        </mc:AlternateContent>
        <mc:AlternateContent xmlns:mc="http://schemas.openxmlformats.org/markup-compatibility/2006">
          <mc:Choice Requires="x14">
            <control shapeId="63513" r:id="rId5" name="Option Button 25">
              <controlPr defaultSize="0" autoFill="0" autoLine="0" autoPict="0">
                <anchor moveWithCells="1" sizeWithCells="1">
                  <from>
                    <xdr:col>3</xdr:col>
                    <xdr:colOff>428625</xdr:colOff>
                    <xdr:row>6</xdr:row>
                    <xdr:rowOff>66675</xdr:rowOff>
                  </from>
                  <to>
                    <xdr:col>4</xdr:col>
                    <xdr:colOff>781050</xdr:colOff>
                    <xdr:row>8</xdr:row>
                    <xdr:rowOff>123825</xdr:rowOff>
                  </to>
                </anchor>
              </controlPr>
            </control>
          </mc:Choice>
        </mc:AlternateContent>
        <mc:AlternateContent xmlns:mc="http://schemas.openxmlformats.org/markup-compatibility/2006">
          <mc:Choice Requires="x14">
            <control shapeId="63540" r:id="rId6" name="Option Button 52">
              <controlPr defaultSize="0" autoFill="0" autoLine="0" autoPict="0">
                <anchor moveWithCells="1">
                  <from>
                    <xdr:col>2</xdr:col>
                    <xdr:colOff>0</xdr:colOff>
                    <xdr:row>6</xdr:row>
                    <xdr:rowOff>152400</xdr:rowOff>
                  </from>
                  <to>
                    <xdr:col>2</xdr:col>
                    <xdr:colOff>1295400</xdr:colOff>
                    <xdr:row>8</xdr:row>
                    <xdr:rowOff>47625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pageSetUpPr fitToPage="1"/>
  </sheetPr>
  <dimension ref="A1:K53"/>
  <sheetViews>
    <sheetView showGridLines="0" view="pageBreakPreview" topLeftCell="A19" zoomScaleNormal="100" zoomScaleSheetLayoutView="100" workbookViewId="0">
      <selection activeCell="C51" sqref="C51:C52"/>
    </sheetView>
  </sheetViews>
  <sheetFormatPr defaultColWidth="5.85546875" defaultRowHeight="12.75" x14ac:dyDescent="0.2"/>
  <cols>
    <col min="1" max="1" width="48" style="13" bestFit="1" customWidth="1"/>
    <col min="2" max="5" width="23.7109375" style="13" customWidth="1"/>
    <col min="6" max="6" width="15.28515625" style="162" customWidth="1"/>
    <col min="7" max="7" width="5.85546875" style="210" customWidth="1"/>
    <col min="8" max="8" width="15.28515625" style="13" bestFit="1" customWidth="1"/>
    <col min="9" max="9" width="11.5703125" style="13" bestFit="1" customWidth="1"/>
    <col min="10" max="16384" width="5.85546875" style="13"/>
  </cols>
  <sheetData>
    <row r="1" spans="1:9" s="364" customFormat="1" ht="15.75" x14ac:dyDescent="0.25">
      <c r="A1" s="835" t="s">
        <v>77</v>
      </c>
      <c r="B1" s="835"/>
      <c r="C1" s="835"/>
      <c r="D1" s="835"/>
      <c r="E1" s="835"/>
      <c r="F1" s="361"/>
      <c r="G1" s="362"/>
      <c r="H1" s="363"/>
    </row>
    <row r="2" spans="1:9" s="364" customFormat="1" ht="15.75" x14ac:dyDescent="0.25">
      <c r="A2" s="835" t="s">
        <v>56</v>
      </c>
      <c r="B2" s="835"/>
      <c r="C2" s="835"/>
      <c r="D2" s="835"/>
      <c r="E2" s="835"/>
      <c r="F2" s="361"/>
      <c r="G2" s="362"/>
      <c r="H2" s="363"/>
    </row>
    <row r="3" spans="1:9" ht="7.5" customHeight="1" x14ac:dyDescent="0.2">
      <c r="A3" s="166"/>
      <c r="B3" s="166"/>
      <c r="C3" s="166"/>
      <c r="D3" s="167"/>
      <c r="E3" s="168"/>
      <c r="G3" s="205"/>
      <c r="H3" s="153"/>
    </row>
    <row r="4" spans="1:9" s="351" customFormat="1" x14ac:dyDescent="0.2">
      <c r="A4" s="348" t="s">
        <v>277</v>
      </c>
      <c r="B4" s="348"/>
      <c r="C4" s="352">
        <f>'Relatório de Exec Financ A.1'!B4</f>
        <v>0</v>
      </c>
      <c r="D4" s="349"/>
      <c r="E4" s="349"/>
      <c r="F4" s="350"/>
      <c r="G4" s="206"/>
    </row>
    <row r="5" spans="1:9" s="351" customFormat="1" ht="26.25" customHeight="1" x14ac:dyDescent="0.2">
      <c r="A5" s="348" t="s">
        <v>43</v>
      </c>
      <c r="B5" s="348"/>
      <c r="C5" s="838" t="str">
        <f>'Relatório de Exec Financ A.1'!B5</f>
        <v>Fundação de Empreendimentos Científicos e Tecnológicos - FINATEC</v>
      </c>
      <c r="D5" s="838"/>
      <c r="E5" s="838"/>
      <c r="G5" s="154"/>
    </row>
    <row r="6" spans="1:9" s="351" customFormat="1" x14ac:dyDescent="0.2">
      <c r="A6" s="348" t="s">
        <v>44</v>
      </c>
      <c r="B6" s="348"/>
      <c r="C6" s="353" t="s">
        <v>280</v>
      </c>
      <c r="D6" s="488"/>
      <c r="E6" s="489"/>
      <c r="F6" s="353"/>
      <c r="G6" s="208"/>
      <c r="H6" s="354"/>
      <c r="I6" s="355"/>
    </row>
    <row r="7" spans="1:9" s="351" customFormat="1" x14ac:dyDescent="0.2">
      <c r="A7" s="356" t="s">
        <v>99</v>
      </c>
      <c r="B7" s="356"/>
      <c r="C7" s="353" t="s">
        <v>287</v>
      </c>
      <c r="D7" s="490"/>
      <c r="E7" s="487"/>
      <c r="G7" s="208"/>
      <c r="H7" s="357"/>
      <c r="I7" s="355"/>
    </row>
    <row r="8" spans="1:9" s="351" customFormat="1" x14ac:dyDescent="0.2">
      <c r="A8" s="358" t="s">
        <v>45</v>
      </c>
      <c r="B8" s="358"/>
      <c r="C8" s="165"/>
      <c r="D8" s="352"/>
      <c r="E8" s="359"/>
      <c r="F8" s="360"/>
      <c r="G8" s="209"/>
      <c r="H8" s="357"/>
      <c r="I8" s="355"/>
    </row>
    <row r="9" spans="1:9" s="351" customFormat="1" x14ac:dyDescent="0.2">
      <c r="A9" s="358" t="s">
        <v>282</v>
      </c>
      <c r="B9" s="358"/>
      <c r="C9" s="165" t="s">
        <v>129</v>
      </c>
      <c r="D9" s="352"/>
      <c r="E9" s="359"/>
      <c r="F9" s="360"/>
      <c r="G9" s="209"/>
      <c r="H9" s="357"/>
      <c r="I9" s="355"/>
    </row>
    <row r="10" spans="1:9" ht="7.5" customHeight="1" thickBot="1" x14ac:dyDescent="0.25">
      <c r="A10" s="61"/>
      <c r="B10" s="61"/>
      <c r="C10" s="61"/>
      <c r="D10" s="61"/>
      <c r="E10" s="61"/>
      <c r="F10" s="155"/>
    </row>
    <row r="11" spans="1:9" ht="26.25" customHeight="1" thickTop="1" thickBot="1" x14ac:dyDescent="0.25">
      <c r="A11" s="43" t="s">
        <v>121</v>
      </c>
      <c r="B11" s="836" t="s">
        <v>104</v>
      </c>
      <c r="C11" s="836"/>
      <c r="D11" s="837"/>
      <c r="E11" s="261"/>
      <c r="F11" s="61"/>
    </row>
    <row r="12" spans="1:9" ht="26.25" thickTop="1" x14ac:dyDescent="0.2">
      <c r="A12" s="141" t="s">
        <v>51</v>
      </c>
      <c r="B12" s="34" t="s">
        <v>52</v>
      </c>
      <c r="C12" s="452" t="s">
        <v>120</v>
      </c>
      <c r="D12" s="34" t="s">
        <v>53</v>
      </c>
      <c r="E12" s="249" t="s">
        <v>1</v>
      </c>
      <c r="F12" s="61"/>
    </row>
    <row r="13" spans="1:9" x14ac:dyDescent="0.2">
      <c r="A13" s="260" t="s">
        <v>17</v>
      </c>
      <c r="B13" s="31">
        <f>SUM(B14:B22)</f>
        <v>0</v>
      </c>
      <c r="C13" s="31">
        <f>SUM(C14:C22)</f>
        <v>0</v>
      </c>
      <c r="D13" s="248">
        <f>SUM(D14:D22)</f>
        <v>0</v>
      </c>
      <c r="E13" s="134">
        <f>SUM(E14:E22)</f>
        <v>0</v>
      </c>
      <c r="F13" s="61"/>
    </row>
    <row r="14" spans="1:9" x14ac:dyDescent="0.2">
      <c r="A14" s="251" t="s">
        <v>176</v>
      </c>
      <c r="B14" s="32">
        <v>0</v>
      </c>
      <c r="C14" s="32">
        <f>'Pagamento de Pessoal'!J116</f>
        <v>0</v>
      </c>
      <c r="D14" s="250">
        <f>C14+B14</f>
        <v>0</v>
      </c>
      <c r="E14" s="156">
        <v>0</v>
      </c>
      <c r="F14" s="61"/>
    </row>
    <row r="15" spans="1:9" x14ac:dyDescent="0.2">
      <c r="A15" s="251" t="s">
        <v>100</v>
      </c>
      <c r="B15" s="32">
        <v>0</v>
      </c>
      <c r="C15" s="32">
        <f>'Elemento de Despesa 11.12'!I41</f>
        <v>0</v>
      </c>
      <c r="D15" s="250">
        <f>C15+B15</f>
        <v>0</v>
      </c>
      <c r="E15" s="156">
        <v>0</v>
      </c>
      <c r="F15" s="61"/>
    </row>
    <row r="16" spans="1:9" x14ac:dyDescent="0.2">
      <c r="A16" s="251" t="s">
        <v>48</v>
      </c>
      <c r="B16" s="32">
        <v>0</v>
      </c>
      <c r="C16" s="32">
        <f>'Elemento de Despesa 13'!J41</f>
        <v>0</v>
      </c>
      <c r="D16" s="250">
        <f t="shared" ref="D16:D24" si="0">C16+B16</f>
        <v>0</v>
      </c>
      <c r="E16" s="156">
        <v>0</v>
      </c>
      <c r="F16" s="61"/>
    </row>
    <row r="17" spans="1:6" x14ac:dyDescent="0.2">
      <c r="A17" s="251" t="s">
        <v>47</v>
      </c>
      <c r="B17" s="32">
        <v>0</v>
      </c>
      <c r="C17" s="32">
        <f>'Elemento de Despesa 14.15'!L33</f>
        <v>0</v>
      </c>
      <c r="D17" s="250">
        <f t="shared" si="0"/>
        <v>0</v>
      </c>
      <c r="E17" s="156">
        <v>0</v>
      </c>
      <c r="F17" s="61"/>
    </row>
    <row r="18" spans="1:6" x14ac:dyDescent="0.2">
      <c r="A18" s="251" t="s">
        <v>87</v>
      </c>
      <c r="B18" s="32">
        <v>0</v>
      </c>
      <c r="C18" s="32">
        <f>'Elemento de Despesa 18_20'!I41</f>
        <v>0</v>
      </c>
      <c r="D18" s="250">
        <f t="shared" si="0"/>
        <v>0</v>
      </c>
      <c r="E18" s="156">
        <v>0</v>
      </c>
      <c r="F18" s="61"/>
    </row>
    <row r="19" spans="1:6" x14ac:dyDescent="0.2">
      <c r="A19" s="251" t="s">
        <v>18</v>
      </c>
      <c r="B19" s="32">
        <v>0</v>
      </c>
      <c r="C19" s="32">
        <f>'Elemento de Despesa 30'!I24</f>
        <v>0</v>
      </c>
      <c r="D19" s="250">
        <f t="shared" si="0"/>
        <v>0</v>
      </c>
      <c r="E19" s="156">
        <v>0</v>
      </c>
      <c r="F19" s="61"/>
    </row>
    <row r="20" spans="1:6" x14ac:dyDescent="0.2">
      <c r="A20" s="251" t="s">
        <v>76</v>
      </c>
      <c r="B20" s="32">
        <v>0</v>
      </c>
      <c r="C20" s="32">
        <f>'Elemento de Despesa 33'!L34</f>
        <v>0</v>
      </c>
      <c r="D20" s="250">
        <f t="shared" si="0"/>
        <v>0</v>
      </c>
      <c r="E20" s="156">
        <v>0</v>
      </c>
      <c r="F20" s="61"/>
    </row>
    <row r="21" spans="1:6" x14ac:dyDescent="0.2">
      <c r="A21" s="251" t="s">
        <v>101</v>
      </c>
      <c r="B21" s="32">
        <v>0</v>
      </c>
      <c r="C21" s="32">
        <f>'Elemento de Despesa 36'!I41</f>
        <v>0</v>
      </c>
      <c r="D21" s="250">
        <f t="shared" si="0"/>
        <v>0</v>
      </c>
      <c r="E21" s="156">
        <v>0</v>
      </c>
      <c r="F21" s="61"/>
    </row>
    <row r="22" spans="1:6" x14ac:dyDescent="0.2">
      <c r="A22" s="251" t="s">
        <v>102</v>
      </c>
      <c r="B22" s="31">
        <f>B24+B23</f>
        <v>0</v>
      </c>
      <c r="C22" s="31">
        <f>C24+C23</f>
        <v>0</v>
      </c>
      <c r="D22" s="248">
        <f>D24+D23</f>
        <v>0</v>
      </c>
      <c r="E22" s="134">
        <f>SUM(E23:E24)</f>
        <v>0</v>
      </c>
      <c r="F22" s="61"/>
    </row>
    <row r="23" spans="1:6" x14ac:dyDescent="0.2">
      <c r="A23" s="252" t="s">
        <v>103</v>
      </c>
      <c r="B23" s="32">
        <v>0</v>
      </c>
      <c r="C23" s="32">
        <f>'Elemento de Despesa 39a'!K36</f>
        <v>0</v>
      </c>
      <c r="D23" s="250">
        <f t="shared" si="0"/>
        <v>0</v>
      </c>
      <c r="E23" s="463"/>
      <c r="F23" s="61"/>
    </row>
    <row r="24" spans="1:6" x14ac:dyDescent="0.2">
      <c r="A24" s="253" t="s">
        <v>55</v>
      </c>
      <c r="B24" s="32">
        <v>0</v>
      </c>
      <c r="C24" s="32">
        <f>'Elemento de Despesa 39b'!I24</f>
        <v>0</v>
      </c>
      <c r="D24" s="250">
        <f t="shared" si="0"/>
        <v>0</v>
      </c>
      <c r="E24" s="463"/>
      <c r="F24" s="61"/>
    </row>
    <row r="25" spans="1:6" x14ac:dyDescent="0.2">
      <c r="A25" s="254" t="s">
        <v>19</v>
      </c>
      <c r="B25" s="31">
        <f>B26+B29</f>
        <v>0</v>
      </c>
      <c r="C25" s="31">
        <f>C26+C29</f>
        <v>0</v>
      </c>
      <c r="D25" s="248">
        <f>D26+D29</f>
        <v>0</v>
      </c>
      <c r="E25" s="156">
        <v>0</v>
      </c>
      <c r="F25" s="61"/>
    </row>
    <row r="26" spans="1:6" x14ac:dyDescent="0.2">
      <c r="A26" s="255" t="s">
        <v>20</v>
      </c>
      <c r="B26" s="31">
        <f>B28+B27</f>
        <v>0</v>
      </c>
      <c r="C26" s="31">
        <f>C28+C27</f>
        <v>0</v>
      </c>
      <c r="D26" s="248">
        <f>D28+D27</f>
        <v>0</v>
      </c>
      <c r="E26" s="134">
        <f>E28+E27</f>
        <v>0</v>
      </c>
      <c r="F26" s="61"/>
    </row>
    <row r="27" spans="1:6" x14ac:dyDescent="0.2">
      <c r="A27" s="252" t="s">
        <v>67</v>
      </c>
      <c r="B27" s="32">
        <f>C27</f>
        <v>0</v>
      </c>
      <c r="C27" s="32">
        <f>'Elemento de Despesa 51a'!I42</f>
        <v>0</v>
      </c>
      <c r="D27" s="250">
        <f>C27+B27</f>
        <v>0</v>
      </c>
      <c r="E27" s="156">
        <v>0</v>
      </c>
      <c r="F27" s="61"/>
    </row>
    <row r="28" spans="1:6" x14ac:dyDescent="0.2">
      <c r="A28" s="256" t="s">
        <v>68</v>
      </c>
      <c r="B28" s="32">
        <f>C28</f>
        <v>0</v>
      </c>
      <c r="C28" s="32">
        <f>'Elemento de Despesa 51b'!I42</f>
        <v>0</v>
      </c>
      <c r="D28" s="250">
        <f>C28+B28</f>
        <v>0</v>
      </c>
      <c r="E28" s="156">
        <v>0</v>
      </c>
      <c r="F28" s="61"/>
    </row>
    <row r="29" spans="1:6" x14ac:dyDescent="0.2">
      <c r="A29" s="257" t="s">
        <v>73</v>
      </c>
      <c r="B29" s="31">
        <f>B30+B31</f>
        <v>0</v>
      </c>
      <c r="C29" s="31">
        <f>C30+C31</f>
        <v>0</v>
      </c>
      <c r="D29" s="248">
        <f>D30+D31</f>
        <v>0</v>
      </c>
      <c r="E29" s="134">
        <f>E30+E31</f>
        <v>0</v>
      </c>
      <c r="F29" s="61"/>
    </row>
    <row r="30" spans="1:6" x14ac:dyDescent="0.2">
      <c r="A30" s="258" t="s">
        <v>71</v>
      </c>
      <c r="B30" s="32">
        <v>0</v>
      </c>
      <c r="C30" s="32">
        <f>'Elemento de Despesa 52a'!I23</f>
        <v>0</v>
      </c>
      <c r="D30" s="250">
        <f>C30+B30</f>
        <v>0</v>
      </c>
      <c r="E30" s="463"/>
      <c r="F30" s="61"/>
    </row>
    <row r="31" spans="1:6" x14ac:dyDescent="0.2">
      <c r="A31" s="259" t="s">
        <v>72</v>
      </c>
      <c r="B31" s="32">
        <v>0</v>
      </c>
      <c r="C31" s="32">
        <f>'Elemento de Despesa 52b'!I27</f>
        <v>0</v>
      </c>
      <c r="D31" s="250">
        <f>C31+B31</f>
        <v>0</v>
      </c>
      <c r="E31" s="463"/>
      <c r="F31" s="61"/>
    </row>
    <row r="32" spans="1:6" ht="13.5" thickBot="1" x14ac:dyDescent="0.25">
      <c r="A32" s="16" t="s">
        <v>57</v>
      </c>
      <c r="B32" s="163">
        <f>B13+B25</f>
        <v>0</v>
      </c>
      <c r="C32" s="33">
        <f>C13+C25</f>
        <v>0</v>
      </c>
      <c r="D32" s="33">
        <f>D13+D25</f>
        <v>0</v>
      </c>
      <c r="E32" s="135">
        <f>E13+E29</f>
        <v>0</v>
      </c>
      <c r="F32" s="61"/>
    </row>
    <row r="33" spans="1:11" ht="7.5" customHeight="1" thickTop="1" thickBot="1" x14ac:dyDescent="0.25">
      <c r="A33" s="67"/>
      <c r="B33" s="67"/>
      <c r="C33" s="68"/>
      <c r="D33" s="68"/>
      <c r="E33" s="68"/>
      <c r="F33" s="68"/>
    </row>
    <row r="34" spans="1:11" ht="13.5" thickTop="1" x14ac:dyDescent="0.2">
      <c r="A34" s="43" t="s">
        <v>105</v>
      </c>
      <c r="B34" s="44">
        <f>B35+B36</f>
        <v>0</v>
      </c>
      <c r="C34" s="44">
        <f>C35+C36</f>
        <v>0</v>
      </c>
      <c r="D34" s="45">
        <f>B34+C34</f>
        <v>0</v>
      </c>
      <c r="E34" s="61"/>
      <c r="F34" s="61"/>
    </row>
    <row r="35" spans="1:11" x14ac:dyDescent="0.2">
      <c r="A35" s="14" t="s">
        <v>106</v>
      </c>
      <c r="B35" s="441">
        <v>0</v>
      </c>
      <c r="C35" s="441"/>
      <c r="D35" s="443">
        <f>B35+C35</f>
        <v>0</v>
      </c>
      <c r="E35" s="61"/>
      <c r="F35" s="61"/>
    </row>
    <row r="36" spans="1:11" ht="13.5" thickBot="1" x14ac:dyDescent="0.25">
      <c r="A36" s="17" t="s">
        <v>107</v>
      </c>
      <c r="B36" s="442">
        <v>0</v>
      </c>
      <c r="C36" s="442"/>
      <c r="D36" s="444">
        <f>B36+C36</f>
        <v>0</v>
      </c>
      <c r="E36" s="61"/>
      <c r="F36" s="61"/>
    </row>
    <row r="37" spans="1:11" ht="7.5" customHeight="1" thickTop="1" thickBot="1" x14ac:dyDescent="0.25">
      <c r="A37" s="69"/>
      <c r="B37" s="70"/>
      <c r="C37" s="70"/>
      <c r="D37" s="70"/>
      <c r="E37" s="61"/>
      <c r="F37" s="61"/>
    </row>
    <row r="38" spans="1:11" ht="14.25" thickTop="1" thickBot="1" x14ac:dyDescent="0.25">
      <c r="A38" s="46" t="s">
        <v>88</v>
      </c>
      <c r="B38" s="47">
        <f>B34-B32</f>
        <v>0</v>
      </c>
      <c r="C38" s="112"/>
      <c r="D38" s="48">
        <f>D34-D32</f>
        <v>0</v>
      </c>
      <c r="E38" s="155"/>
      <c r="F38" s="61"/>
    </row>
    <row r="39" spans="1:11" ht="7.5" customHeight="1" thickTop="1" thickBot="1" x14ac:dyDescent="0.25">
      <c r="A39" s="67"/>
      <c r="B39" s="71"/>
      <c r="C39" s="71"/>
      <c r="D39" s="70"/>
      <c r="E39" s="61"/>
      <c r="F39" s="155"/>
    </row>
    <row r="40" spans="1:11" ht="13.5" thickTop="1" x14ac:dyDescent="0.2">
      <c r="A40" s="43" t="s">
        <v>108</v>
      </c>
      <c r="B40" s="49">
        <f>B41+B42-B43</f>
        <v>0</v>
      </c>
      <c r="C40" s="76"/>
      <c r="D40" s="158"/>
      <c r="E40" s="155"/>
      <c r="F40" s="61"/>
    </row>
    <row r="41" spans="1:11" x14ac:dyDescent="0.2">
      <c r="A41" s="15" t="s">
        <v>109</v>
      </c>
      <c r="B41" s="445"/>
      <c r="C41" s="76"/>
      <c r="D41" s="158"/>
      <c r="E41" s="155"/>
      <c r="F41" s="61"/>
    </row>
    <row r="42" spans="1:11" x14ac:dyDescent="0.2">
      <c r="A42" s="15" t="s">
        <v>110</v>
      </c>
      <c r="B42" s="445">
        <v>0</v>
      </c>
      <c r="C42" s="76"/>
      <c r="D42" s="158"/>
      <c r="E42" s="155"/>
      <c r="F42" s="61"/>
    </row>
    <row r="43" spans="1:11" ht="13.5" thickBot="1" x14ac:dyDescent="0.25">
      <c r="A43" s="16" t="s">
        <v>111</v>
      </c>
      <c r="B43" s="446">
        <v>0</v>
      </c>
      <c r="C43" s="76"/>
      <c r="D43" s="158"/>
      <c r="E43" s="155"/>
      <c r="F43" s="61"/>
    </row>
    <row r="44" spans="1:11" ht="7.5" customHeight="1" thickTop="1" thickBot="1" x14ac:dyDescent="0.25">
      <c r="A44" s="72"/>
      <c r="B44" s="73"/>
      <c r="C44" s="74"/>
      <c r="D44" s="75"/>
      <c r="E44" s="155"/>
      <c r="F44" s="61"/>
    </row>
    <row r="45" spans="1:11" ht="14.25" thickTop="1" thickBot="1" x14ac:dyDescent="0.25">
      <c r="A45" s="46" t="s">
        <v>89</v>
      </c>
      <c r="B45" s="50">
        <v>0</v>
      </c>
      <c r="C45" s="133"/>
      <c r="D45" s="159"/>
      <c r="E45" s="159"/>
      <c r="F45" s="75"/>
    </row>
    <row r="46" spans="1:11" s="2" customFormat="1" ht="13.5" thickTop="1" x14ac:dyDescent="0.2">
      <c r="A46" s="110"/>
      <c r="B46" s="130"/>
      <c r="C46" s="160"/>
      <c r="D46" s="160"/>
      <c r="E46" s="160"/>
      <c r="F46" s="160"/>
      <c r="G46" s="210"/>
      <c r="H46" s="13"/>
      <c r="I46" s="13"/>
      <c r="J46" s="13"/>
      <c r="K46" s="13"/>
    </row>
    <row r="47" spans="1:11" s="2" customFormat="1" x14ac:dyDescent="0.2">
      <c r="A47" s="80"/>
      <c r="B47" s="131"/>
      <c r="C47" s="160"/>
      <c r="D47" s="160"/>
      <c r="E47" s="160"/>
      <c r="F47" s="160"/>
      <c r="G47" s="210"/>
      <c r="H47" s="13"/>
      <c r="I47" s="13"/>
      <c r="J47" s="13"/>
      <c r="K47" s="13"/>
    </row>
    <row r="48" spans="1:11" s="2" customFormat="1" x14ac:dyDescent="0.2">
      <c r="A48" s="77"/>
      <c r="B48" s="161"/>
      <c r="C48" s="100"/>
      <c r="D48" s="100"/>
      <c r="E48" s="100"/>
      <c r="F48" s="100"/>
      <c r="G48" s="210"/>
      <c r="H48" s="13"/>
      <c r="I48" s="13"/>
      <c r="J48" s="13"/>
      <c r="K48" s="13"/>
    </row>
    <row r="49" spans="1:11" s="2" customFormat="1" x14ac:dyDescent="0.2">
      <c r="A49" s="66"/>
      <c r="B49" s="100"/>
      <c r="C49" s="66"/>
      <c r="D49" s="100"/>
      <c r="E49" s="100"/>
      <c r="F49" s="100"/>
      <c r="G49" s="210"/>
      <c r="H49" s="13"/>
      <c r="I49" s="13"/>
      <c r="J49" s="13"/>
      <c r="K49" s="13"/>
    </row>
    <row r="50" spans="1:11" s="2" customFormat="1" x14ac:dyDescent="0.2">
      <c r="A50" s="316" t="s">
        <v>264</v>
      </c>
      <c r="B50" s="164"/>
      <c r="C50" s="316" t="str">
        <f>'Relatório de Exec Financ A.1'!F33</f>
        <v>Nome do Coordenador</v>
      </c>
      <c r="D50" s="164"/>
      <c r="E50" s="100"/>
      <c r="F50" s="100"/>
      <c r="G50" s="210"/>
      <c r="H50" s="13"/>
      <c r="I50" s="13"/>
      <c r="J50" s="13"/>
      <c r="K50" s="13"/>
    </row>
    <row r="51" spans="1:11" s="2" customFormat="1" x14ac:dyDescent="0.2">
      <c r="A51" s="316" t="s">
        <v>259</v>
      </c>
      <c r="B51" s="164"/>
      <c r="C51" s="763" t="str">
        <f>'Relatório de Exec Financ A.1'!F34</f>
        <v>Coordenador</v>
      </c>
      <c r="D51" s="164"/>
      <c r="E51" s="100"/>
      <c r="F51" s="100"/>
      <c r="G51" s="210"/>
      <c r="H51" s="13"/>
      <c r="I51" s="13"/>
      <c r="J51" s="13"/>
      <c r="K51" s="13"/>
    </row>
    <row r="52" spans="1:11" s="2" customFormat="1" x14ac:dyDescent="0.2">
      <c r="A52" s="316" t="s">
        <v>262</v>
      </c>
      <c r="B52" s="100"/>
      <c r="C52" s="763" t="str">
        <f>'Relatório de Exec Financ A.1'!F35</f>
        <v>Número do CPF do coordenador</v>
      </c>
      <c r="D52" s="100"/>
      <c r="E52" s="100"/>
      <c r="F52" s="100"/>
      <c r="G52" s="210"/>
    </row>
    <row r="53" spans="1:11" x14ac:dyDescent="0.2">
      <c r="C53" s="162"/>
      <c r="F53" s="13"/>
    </row>
  </sheetData>
  <mergeCells count="4">
    <mergeCell ref="A1:E1"/>
    <mergeCell ref="A2:E2"/>
    <mergeCell ref="B11:D11"/>
    <mergeCell ref="C5:E5"/>
  </mergeCells>
  <phoneticPr fontId="0" type="noConversion"/>
  <dataValidations xWindow="452" yWindow="320" count="4">
    <dataValidation allowBlank="1" showInputMessage="1" showErrorMessage="1" promptTitle="Atenção!" prompt="O valor é inserido automaticamente após o preenchimento do Balancete Financeiro de Receitas" sqref="C39"/>
    <dataValidation allowBlank="1" showInputMessage="1" showErrorMessage="1" promptTitle="Não Preencher!" prompt="Valor será transportado da Conciliação Bancária." sqref="C44 B40:B43"/>
    <dataValidation allowBlank="1" showInputMessage="1" showErrorMessage="1" promptTitle="Não preencher!" prompt="Cálculo automático." sqref="D25:D26 C33:E33 B28 D32:E32 B22:E22 E26 B25:C27 D29:E29 B13 C13:C14 E13:E14 D13 B29:C32"/>
    <dataValidation allowBlank="1" showInputMessage="1" showErrorMessage="1" promptTitle="Não Preencher!" prompt="Valor será transportado do Detalhamento de Receita." sqref="C37"/>
  </dataValidations>
  <printOptions horizontalCentered="1"/>
  <pageMargins left="0.70866141732283472" right="0.70866141732283472" top="0.74803149606299213" bottom="0.74803149606299213" header="0.31496062992125984" footer="0.31496062992125984"/>
  <pageSetup paperSize="9" scale="61" fitToHeight="0" orientation="portrait" r:id="rId1"/>
  <headerFooter alignWithMargins="0"/>
  <ignoredErrors>
    <ignoredError sqref="C14:E16 B28:E28 C25:D25 D23 C22:E22 C31:D31 C29 C4:C5 B26:D26 B37:D37 D35 D36 B44:D44 C42:D42 C43:D43 C18:E18 C17:D17 C21:E21 C19:D19 C20:D20 C24:D24 B27:D27 C30:D30 C45:D45 C41:D41 B39:D39 B38:C38 C40:D40" unlockedFormula="1"/>
    <ignoredError sqref="D2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52260" r:id="rId4" name="Option Button 36">
              <controlPr defaultSize="0" autoFill="0" autoLine="0" autoPict="0">
                <anchor moveWithCells="1">
                  <from>
                    <xdr:col>2</xdr:col>
                    <xdr:colOff>19050</xdr:colOff>
                    <xdr:row>6</xdr:row>
                    <xdr:rowOff>123825</xdr:rowOff>
                  </from>
                  <to>
                    <xdr:col>2</xdr:col>
                    <xdr:colOff>1314450</xdr:colOff>
                    <xdr:row>8</xdr:row>
                    <xdr:rowOff>19050</xdr:rowOff>
                  </to>
                </anchor>
              </controlPr>
            </control>
          </mc:Choice>
        </mc:AlternateContent>
        <mc:AlternateContent xmlns:mc="http://schemas.openxmlformats.org/markup-compatibility/2006">
          <mc:Choice Requires="x14">
            <control shapeId="52261" r:id="rId5" name="Option Button 37">
              <controlPr defaultSize="0" autoFill="0" autoLine="0" autoPict="0">
                <anchor moveWithCells="1" sizeWithCells="1">
                  <from>
                    <xdr:col>3</xdr:col>
                    <xdr:colOff>409575</xdr:colOff>
                    <xdr:row>6</xdr:row>
                    <xdr:rowOff>47625</xdr:rowOff>
                  </from>
                  <to>
                    <xdr:col>5</xdr:col>
                    <xdr:colOff>209550</xdr:colOff>
                    <xdr:row>8</xdr:row>
                    <xdr:rowOff>104775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8">
    <tabColor theme="3"/>
    <pageSetUpPr fitToPage="1"/>
  </sheetPr>
  <dimension ref="A1:J32"/>
  <sheetViews>
    <sheetView showGridLines="0" view="pageBreakPreview" topLeftCell="A10" zoomScaleNormal="100" zoomScaleSheetLayoutView="100" workbookViewId="0">
      <selection activeCell="B15" sqref="B15:G16"/>
    </sheetView>
  </sheetViews>
  <sheetFormatPr defaultRowHeight="12.75" x14ac:dyDescent="0.2"/>
  <cols>
    <col min="1" max="1" width="13.28515625" style="12" customWidth="1"/>
    <col min="2" max="2" width="42.28515625" style="2" customWidth="1"/>
    <col min="3" max="3" width="17.85546875" style="2" customWidth="1"/>
    <col min="4" max="4" width="20.28515625" style="2" customWidth="1"/>
    <col min="5" max="5" width="17.42578125" style="2" bestFit="1" customWidth="1"/>
    <col min="6" max="6" width="12.28515625" style="2" customWidth="1"/>
    <col min="7" max="7" width="20.140625" style="2" customWidth="1"/>
    <col min="8" max="8" width="16.28515625" style="2" customWidth="1"/>
    <col min="9" max="9" width="14.28515625" style="4" customWidth="1"/>
    <col min="10" max="10" width="9.140625" style="171"/>
    <col min="11" max="16384" width="9.140625" style="2"/>
  </cols>
  <sheetData>
    <row r="1" spans="1:10" s="368" customFormat="1" ht="18" x14ac:dyDescent="0.25">
      <c r="A1" s="818" t="s">
        <v>37</v>
      </c>
      <c r="B1" s="828"/>
      <c r="C1" s="828"/>
      <c r="D1" s="828"/>
      <c r="E1" s="828"/>
      <c r="F1" s="828"/>
      <c r="G1" s="828"/>
      <c r="H1" s="828"/>
      <c r="I1" s="828"/>
      <c r="J1" s="367"/>
    </row>
    <row r="2" spans="1:10" s="368" customFormat="1" ht="18" x14ac:dyDescent="0.25">
      <c r="A2" s="818" t="s">
        <v>24</v>
      </c>
      <c r="B2" s="828"/>
      <c r="C2" s="828"/>
      <c r="D2" s="828"/>
      <c r="E2" s="828"/>
      <c r="F2" s="828"/>
      <c r="G2" s="828"/>
      <c r="H2" s="828"/>
      <c r="I2" s="828"/>
      <c r="J2" s="367"/>
    </row>
    <row r="3" spans="1:10" s="318" customFormat="1" ht="15" x14ac:dyDescent="0.25">
      <c r="A3" s="319"/>
      <c r="B3" s="319"/>
      <c r="C3" s="319"/>
      <c r="D3" s="319"/>
      <c r="E3" s="319"/>
      <c r="G3" s="319"/>
      <c r="H3" s="319"/>
      <c r="I3" s="319"/>
      <c r="J3" s="317"/>
    </row>
    <row r="4" spans="1:10" s="318" customFormat="1" ht="14.25" x14ac:dyDescent="0.2">
      <c r="A4" s="320" t="s">
        <v>42</v>
      </c>
      <c r="B4" s="321" t="s">
        <v>278</v>
      </c>
      <c r="C4" s="338">
        <f>'Relatório de Exec Financ A.1'!B4</f>
        <v>0</v>
      </c>
      <c r="D4" s="323"/>
      <c r="E4" s="323"/>
      <c r="F4" s="323"/>
      <c r="G4" s="323"/>
      <c r="H4" s="324"/>
      <c r="I4" s="325"/>
      <c r="J4" s="317"/>
    </row>
    <row r="5" spans="1:10" s="318" customFormat="1" ht="15" x14ac:dyDescent="0.25">
      <c r="A5" s="320" t="s">
        <v>43</v>
      </c>
      <c r="B5" s="321"/>
      <c r="C5" s="338" t="str">
        <f>'Relatório de Exec Financ A.1'!B5</f>
        <v>Fundação de Empreendimentos Científicos e Tecnológicos - FINATEC</v>
      </c>
      <c r="D5" s="327"/>
      <c r="E5" s="327"/>
      <c r="F5" s="327"/>
      <c r="G5" s="319"/>
      <c r="H5" s="323"/>
      <c r="I5" s="325"/>
      <c r="J5" s="317"/>
    </row>
    <row r="6" spans="1:10" s="318" customFormat="1" ht="14.25" x14ac:dyDescent="0.2">
      <c r="A6" s="320" t="s">
        <v>44</v>
      </c>
      <c r="B6" s="321"/>
      <c r="C6" s="338" t="s">
        <v>280</v>
      </c>
      <c r="D6" s="329"/>
      <c r="E6" s="323"/>
      <c r="F6" s="323"/>
      <c r="G6" s="323"/>
      <c r="H6" s="330"/>
      <c r="I6" s="331"/>
      <c r="J6" s="317"/>
    </row>
    <row r="7" spans="1:10" s="318" customFormat="1" ht="14.25" x14ac:dyDescent="0.2">
      <c r="A7" s="323" t="s">
        <v>99</v>
      </c>
      <c r="B7" s="321"/>
      <c r="C7" s="338" t="s">
        <v>280</v>
      </c>
      <c r="D7" s="329"/>
      <c r="E7" s="323"/>
      <c r="F7" s="323"/>
      <c r="G7" s="323"/>
      <c r="H7" s="323"/>
      <c r="I7" s="331"/>
      <c r="J7" s="317"/>
    </row>
    <row r="8" spans="1:10" s="318" customFormat="1" ht="15" x14ac:dyDescent="0.25">
      <c r="A8" s="332" t="s">
        <v>45</v>
      </c>
      <c r="B8" s="333"/>
      <c r="C8" s="333"/>
      <c r="D8" s="335"/>
      <c r="E8" s="322"/>
      <c r="F8" s="323"/>
      <c r="G8" s="323"/>
      <c r="H8" s="323"/>
      <c r="I8" s="331"/>
      <c r="J8" s="317"/>
    </row>
    <row r="9" spans="1:10" s="318" customFormat="1" ht="15" x14ac:dyDescent="0.25">
      <c r="A9" s="336" t="s">
        <v>274</v>
      </c>
      <c r="B9" s="333"/>
      <c r="C9" s="339" t="s">
        <v>129</v>
      </c>
      <c r="D9" s="335"/>
      <c r="E9" s="322"/>
      <c r="F9" s="323"/>
      <c r="G9" s="323"/>
      <c r="H9" s="323"/>
      <c r="I9" s="331"/>
      <c r="J9" s="317"/>
    </row>
    <row r="10" spans="1:10" x14ac:dyDescent="0.2">
      <c r="A10" s="64"/>
      <c r="B10" s="105"/>
      <c r="C10" s="65"/>
      <c r="D10" s="66"/>
      <c r="E10" s="66"/>
      <c r="F10" s="55"/>
      <c r="G10" s="55"/>
      <c r="H10" s="55"/>
      <c r="I10" s="84"/>
    </row>
    <row r="11" spans="1:10" ht="25.5" x14ac:dyDescent="0.35">
      <c r="A11" s="140" t="s">
        <v>27</v>
      </c>
      <c r="B11" s="86" t="s">
        <v>18</v>
      </c>
      <c r="C11" s="87"/>
      <c r="D11" s="87"/>
      <c r="E11" s="55"/>
      <c r="F11" s="88"/>
      <c r="G11" s="88"/>
      <c r="H11" s="88"/>
      <c r="I11" s="88"/>
    </row>
    <row r="12" spans="1:10" x14ac:dyDescent="0.2">
      <c r="A12" s="101"/>
      <c r="B12" s="101"/>
      <c r="C12" s="87"/>
      <c r="D12" s="87"/>
      <c r="E12" s="55"/>
      <c r="F12" s="88"/>
      <c r="G12" s="88"/>
      <c r="H12" s="88"/>
      <c r="I12" s="88"/>
    </row>
    <row r="13" spans="1:10" ht="13.5" thickBot="1" x14ac:dyDescent="0.25">
      <c r="A13" s="139" t="s">
        <v>59</v>
      </c>
      <c r="B13" s="92"/>
      <c r="C13" s="92"/>
      <c r="D13" s="87"/>
      <c r="E13" s="405">
        <f>SUM(E14:E14)</f>
        <v>0</v>
      </c>
      <c r="F13" s="88"/>
      <c r="G13" s="88"/>
      <c r="H13" s="88"/>
      <c r="I13" s="88"/>
    </row>
    <row r="14" spans="1:10" ht="39" thickTop="1" x14ac:dyDescent="0.2">
      <c r="A14" s="37" t="s">
        <v>25</v>
      </c>
      <c r="B14" s="42" t="s">
        <v>26</v>
      </c>
      <c r="C14" s="42" t="s">
        <v>165</v>
      </c>
      <c r="D14" s="39" t="s">
        <v>91</v>
      </c>
      <c r="E14" s="124" t="s">
        <v>118</v>
      </c>
      <c r="F14" s="39" t="s">
        <v>50</v>
      </c>
      <c r="G14" s="39" t="s">
        <v>119</v>
      </c>
      <c r="H14" s="39" t="s">
        <v>79</v>
      </c>
      <c r="I14" s="40" t="s">
        <v>16</v>
      </c>
    </row>
    <row r="15" spans="1:10" s="175" customFormat="1" ht="12.75" customHeight="1" x14ac:dyDescent="0.2">
      <c r="A15" s="304"/>
      <c r="B15" s="840" t="s">
        <v>268</v>
      </c>
      <c r="C15" s="841"/>
      <c r="D15" s="841"/>
      <c r="E15" s="841"/>
      <c r="F15" s="841"/>
      <c r="G15" s="842"/>
      <c r="H15" s="286"/>
      <c r="I15" s="299"/>
      <c r="J15" s="204"/>
    </row>
    <row r="16" spans="1:10" s="175" customFormat="1" ht="12.75" customHeight="1" x14ac:dyDescent="0.2">
      <c r="A16" s="177"/>
      <c r="B16" s="843"/>
      <c r="C16" s="844"/>
      <c r="D16" s="844"/>
      <c r="E16" s="844"/>
      <c r="F16" s="844"/>
      <c r="G16" s="845"/>
      <c r="H16" s="180"/>
      <c r="I16" s="192"/>
      <c r="J16" s="204"/>
    </row>
    <row r="17" spans="1:10" s="175" customFormat="1" ht="13.5" thickBot="1" x14ac:dyDescent="0.25">
      <c r="A17" s="219" t="s">
        <v>61</v>
      </c>
      <c r="B17" s="826"/>
      <c r="C17" s="827"/>
      <c r="D17" s="185"/>
      <c r="E17" s="185">
        <f>E19+E18</f>
        <v>0</v>
      </c>
      <c r="F17" s="187"/>
      <c r="G17" s="185"/>
      <c r="H17" s="187"/>
      <c r="I17" s="196">
        <f>SUM(I15:I16)</f>
        <v>0</v>
      </c>
      <c r="J17" s="204"/>
    </row>
    <row r="18" spans="1:10" ht="13.5" thickTop="1" x14ac:dyDescent="0.2">
      <c r="A18" s="88"/>
      <c r="B18" s="839"/>
      <c r="C18" s="839"/>
      <c r="D18" s="88"/>
      <c r="E18" s="88"/>
      <c r="F18" s="94"/>
      <c r="G18" s="88"/>
      <c r="H18" s="94"/>
      <c r="I18" s="95"/>
    </row>
    <row r="19" spans="1:10" ht="13.5" thickBot="1" x14ac:dyDescent="0.25">
      <c r="A19" s="139" t="s">
        <v>58</v>
      </c>
      <c r="B19" s="96"/>
      <c r="C19" s="91"/>
      <c r="D19" s="97"/>
      <c r="E19" s="97"/>
      <c r="F19" s="98"/>
      <c r="G19" s="97"/>
      <c r="H19" s="98"/>
      <c r="I19" s="98"/>
    </row>
    <row r="20" spans="1:10" ht="39" thickTop="1" x14ac:dyDescent="0.2">
      <c r="A20" s="37" t="s">
        <v>25</v>
      </c>
      <c r="B20" s="38" t="s">
        <v>60</v>
      </c>
      <c r="C20" s="39" t="s">
        <v>84</v>
      </c>
      <c r="D20" s="124" t="s">
        <v>91</v>
      </c>
      <c r="E20" s="39">
        <f>E21+E22</f>
        <v>0</v>
      </c>
      <c r="F20" s="39" t="s">
        <v>49</v>
      </c>
      <c r="G20" s="39" t="s">
        <v>64</v>
      </c>
      <c r="H20" s="39" t="s">
        <v>66</v>
      </c>
      <c r="I20" s="41" t="s">
        <v>16</v>
      </c>
    </row>
    <row r="21" spans="1:10" s="175" customFormat="1" x14ac:dyDescent="0.2">
      <c r="A21" s="177"/>
      <c r="B21" s="846" t="s">
        <v>268</v>
      </c>
      <c r="C21" s="847"/>
      <c r="D21" s="847"/>
      <c r="E21" s="847"/>
      <c r="F21" s="847"/>
      <c r="G21" s="848"/>
      <c r="H21" s="239"/>
      <c r="I21" s="192"/>
      <c r="J21" s="204"/>
    </row>
    <row r="22" spans="1:10" s="175" customFormat="1" x14ac:dyDescent="0.2">
      <c r="A22" s="177"/>
      <c r="B22" s="849"/>
      <c r="C22" s="850"/>
      <c r="D22" s="850"/>
      <c r="E22" s="850"/>
      <c r="F22" s="850"/>
      <c r="G22" s="851"/>
      <c r="H22" s="239"/>
      <c r="I22" s="192"/>
      <c r="J22" s="204"/>
    </row>
    <row r="23" spans="1:10" s="175" customFormat="1" x14ac:dyDescent="0.2">
      <c r="A23" s="511" t="s">
        <v>62</v>
      </c>
      <c r="B23" s="193"/>
      <c r="C23" s="201"/>
      <c r="D23" s="194"/>
      <c r="E23" s="179"/>
      <c r="F23" s="180"/>
      <c r="G23" s="179"/>
      <c r="H23" s="180"/>
      <c r="I23" s="192">
        <f>SUM(I21:I22)</f>
        <v>0</v>
      </c>
      <c r="J23" s="204"/>
    </row>
    <row r="24" spans="1:10" ht="13.5" thickBot="1" x14ac:dyDescent="0.25">
      <c r="A24" s="821" t="s">
        <v>117</v>
      </c>
      <c r="B24" s="822"/>
      <c r="C24" s="822"/>
      <c r="D24" s="822"/>
      <c r="E24" s="822"/>
      <c r="F24" s="822"/>
      <c r="G24" s="822"/>
      <c r="H24" s="822"/>
      <c r="I24" s="36">
        <f>I17-I23</f>
        <v>0</v>
      </c>
    </row>
    <row r="25" spans="1:10" ht="13.5" hidden="1" thickTop="1" x14ac:dyDescent="0.2">
      <c r="A25" s="99"/>
      <c r="B25" s="110"/>
      <c r="C25" s="110"/>
      <c r="D25" s="110"/>
      <c r="E25" s="110"/>
      <c r="F25" s="130"/>
      <c r="G25" s="160"/>
      <c r="H25" s="160"/>
      <c r="I25" s="99"/>
    </row>
    <row r="26" spans="1:10" hidden="1" x14ac:dyDescent="0.2">
      <c r="A26" s="99"/>
      <c r="B26" s="80"/>
      <c r="C26" s="80"/>
      <c r="D26" s="80"/>
      <c r="E26" s="80"/>
      <c r="F26" s="131"/>
      <c r="G26" s="160"/>
      <c r="H26" s="160"/>
      <c r="I26" s="99"/>
    </row>
    <row r="27" spans="1:10" hidden="1" x14ac:dyDescent="0.2">
      <c r="A27" s="99"/>
      <c r="B27" s="77"/>
      <c r="C27" s="77"/>
      <c r="D27" s="77"/>
      <c r="E27" s="77"/>
      <c r="F27" s="100"/>
      <c r="G27" s="100"/>
      <c r="H27" s="100"/>
      <c r="I27" s="99"/>
    </row>
    <row r="28" spans="1:10" hidden="1" x14ac:dyDescent="0.2">
      <c r="A28" s="99"/>
      <c r="B28" s="173"/>
      <c r="C28" s="66"/>
      <c r="D28" s="66"/>
      <c r="E28" s="66"/>
      <c r="F28" s="173"/>
      <c r="G28" s="174"/>
      <c r="H28" s="100"/>
      <c r="I28" s="99"/>
    </row>
    <row r="29" spans="1:10" hidden="1" x14ac:dyDescent="0.2">
      <c r="A29" s="99"/>
      <c r="B29" s="266" t="s">
        <v>217</v>
      </c>
      <c r="C29" s="66"/>
      <c r="D29" s="66"/>
      <c r="E29" s="66"/>
      <c r="F29" s="266" t="s">
        <v>222</v>
      </c>
      <c r="G29" s="266"/>
      <c r="H29" s="100"/>
      <c r="I29" s="99"/>
    </row>
    <row r="30" spans="1:10" hidden="1" x14ac:dyDescent="0.2">
      <c r="A30" s="99"/>
      <c r="B30" s="266" t="s">
        <v>198</v>
      </c>
      <c r="C30" s="132"/>
      <c r="D30" s="132"/>
      <c r="E30" s="132"/>
      <c r="F30" s="825" t="s">
        <v>201</v>
      </c>
      <c r="G30" s="825"/>
      <c r="H30" s="100"/>
      <c r="I30" s="99"/>
    </row>
    <row r="31" spans="1:10" hidden="1" x14ac:dyDescent="0.2"/>
    <row r="32" spans="1:10" ht="13.5" thickTop="1" x14ac:dyDescent="0.2"/>
  </sheetData>
  <mergeCells count="8">
    <mergeCell ref="F30:G30"/>
    <mergeCell ref="A1:I1"/>
    <mergeCell ref="A2:I2"/>
    <mergeCell ref="A24:H24"/>
    <mergeCell ref="B18:C18"/>
    <mergeCell ref="B17:C17"/>
    <mergeCell ref="B15:G16"/>
    <mergeCell ref="B21:G22"/>
  </mergeCells>
  <phoneticPr fontId="0" type="noConversion"/>
  <printOptions horizontalCentered="1"/>
  <pageMargins left="0.70866141732283472" right="0.70866141732283472" top="0.35433070866141736" bottom="1.1417322834645669" header="0.31496062992125984" footer="0.31496062992125984"/>
  <pageSetup paperSize="9" scale="75" fitToHeight="0" orientation="landscape" r:id="rId1"/>
  <headerFooter alignWithMargins="0">
    <oddFooter xml:space="preserve">&amp;L&amp;"Arial,Negrito"&amp;12____________________________________
Alexandre Visconti Brick&amp;"Arial,Normal"
102.962.716-91&amp;R&amp;"Arial,Negrito"&amp;12________________________________
Raquel Naves Blumenschein&amp;"Arial,Normal"
310.832.771-20&amp;10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60" r:id="rId4" name="Option Button 20">
              <controlPr defaultSize="0" autoFill="0" autoLine="0" autoPict="0">
                <anchor moveWithCells="1">
                  <from>
                    <xdr:col>2</xdr:col>
                    <xdr:colOff>0</xdr:colOff>
                    <xdr:row>6</xdr:row>
                    <xdr:rowOff>152400</xdr:rowOff>
                  </from>
                  <to>
                    <xdr:col>3</xdr:col>
                    <xdr:colOff>104775</xdr:colOff>
                    <xdr:row>8</xdr:row>
                    <xdr:rowOff>0</xdr:rowOff>
                  </to>
                </anchor>
              </controlPr>
            </control>
          </mc:Choice>
        </mc:AlternateContent>
        <mc:AlternateContent xmlns:mc="http://schemas.openxmlformats.org/markup-compatibility/2006">
          <mc:Choice Requires="x14">
            <control shapeId="61461" r:id="rId5" name="Option Button 21">
              <controlPr defaultSize="0" autoFill="0" autoLine="0" autoPict="0">
                <anchor moveWithCells="1" sizeWithCells="1">
                  <from>
                    <xdr:col>3</xdr:col>
                    <xdr:colOff>428625</xdr:colOff>
                    <xdr:row>6</xdr:row>
                    <xdr:rowOff>66675</xdr:rowOff>
                  </from>
                  <to>
                    <xdr:col>4</xdr:col>
                    <xdr:colOff>523875</xdr:colOff>
                    <xdr:row>8</xdr:row>
                    <xdr:rowOff>123825</xdr:rowOff>
                  </to>
                </anchor>
              </controlPr>
            </control>
          </mc:Choice>
        </mc:AlternateContent>
        <mc:AlternateContent xmlns:mc="http://schemas.openxmlformats.org/markup-compatibility/2006">
          <mc:Choice Requires="x14">
            <control shapeId="61487" r:id="rId6" name="Option Button 47">
              <controlPr defaultSize="0" autoFill="0" autoLine="0" autoPict="0">
                <anchor moveWithCells="1">
                  <from>
                    <xdr:col>2</xdr:col>
                    <xdr:colOff>0</xdr:colOff>
                    <xdr:row>6</xdr:row>
                    <xdr:rowOff>152400</xdr:rowOff>
                  </from>
                  <to>
                    <xdr:col>3</xdr:col>
                    <xdr:colOff>104775</xdr:colOff>
                    <xdr:row>8</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1"/>
  <dimension ref="A1:L42"/>
  <sheetViews>
    <sheetView view="pageBreakPreview" topLeftCell="A28" zoomScale="80" zoomScaleNormal="80" zoomScaleSheetLayoutView="80" workbookViewId="0">
      <selection activeCell="G40" sqref="G40:J40"/>
    </sheetView>
  </sheetViews>
  <sheetFormatPr defaultRowHeight="15" x14ac:dyDescent="0.2"/>
  <cols>
    <col min="1" max="1" width="9.7109375" style="579" customWidth="1"/>
    <col min="2" max="2" width="30" style="555" customWidth="1"/>
    <col min="3" max="3" width="22.7109375" style="368" customWidth="1"/>
    <col min="4" max="4" width="21.140625" style="580" customWidth="1"/>
    <col min="5" max="5" width="29.5703125" style="580" customWidth="1"/>
    <col min="6" max="6" width="18.140625" style="580" customWidth="1"/>
    <col min="7" max="7" width="18" style="368" customWidth="1"/>
    <col min="8" max="8" width="14.42578125" style="368" customWidth="1"/>
    <col min="9" max="9" width="17.42578125" style="368" customWidth="1"/>
    <col min="10" max="10" width="18.5703125" style="368" customWidth="1"/>
    <col min="11" max="11" width="20.42578125" style="581" customWidth="1"/>
    <col min="12" max="12" width="9.140625" style="367"/>
    <col min="13" max="16384" width="9.140625" style="368"/>
  </cols>
  <sheetData>
    <row r="1" spans="1:12" ht="15.75" x14ac:dyDescent="0.25">
      <c r="A1" s="829" t="s">
        <v>37</v>
      </c>
      <c r="B1" s="829"/>
      <c r="C1" s="829"/>
      <c r="D1" s="829"/>
      <c r="E1" s="829"/>
      <c r="F1" s="829"/>
      <c r="G1" s="829"/>
      <c r="H1" s="829"/>
      <c r="I1" s="829"/>
      <c r="J1" s="829"/>
      <c r="K1" s="829"/>
    </row>
    <row r="2" spans="1:12" ht="15.75" x14ac:dyDescent="0.25">
      <c r="A2" s="829" t="s">
        <v>24</v>
      </c>
      <c r="B2" s="829"/>
      <c r="C2" s="829"/>
      <c r="D2" s="829"/>
      <c r="E2" s="829"/>
      <c r="F2" s="829"/>
      <c r="G2" s="829"/>
      <c r="H2" s="829"/>
      <c r="I2" s="829"/>
      <c r="J2" s="829"/>
      <c r="K2" s="829"/>
    </row>
    <row r="3" spans="1:12" ht="15.75" x14ac:dyDescent="0.25">
      <c r="A3" s="516"/>
      <c r="B3" s="516"/>
      <c r="C3" s="516"/>
      <c r="D3" s="529"/>
      <c r="E3" s="529"/>
      <c r="F3" s="529"/>
      <c r="G3" s="516"/>
      <c r="H3" s="516"/>
      <c r="I3" s="516"/>
      <c r="J3" s="516"/>
      <c r="K3" s="516"/>
    </row>
    <row r="4" spans="1:12" x14ac:dyDescent="0.2">
      <c r="A4" s="369" t="s">
        <v>42</v>
      </c>
      <c r="B4" s="530" t="s">
        <v>278</v>
      </c>
      <c r="C4" s="371">
        <f>'Relatório de Exec Financ A.1'!B4</f>
        <v>0</v>
      </c>
      <c r="D4" s="531"/>
      <c r="E4" s="531"/>
      <c r="F4" s="531"/>
      <c r="G4" s="517"/>
      <c r="H4" s="517"/>
      <c r="I4" s="517"/>
      <c r="J4" s="373"/>
      <c r="K4" s="374"/>
    </row>
    <row r="5" spans="1:12" x14ac:dyDescent="0.2">
      <c r="A5" s="369" t="s">
        <v>43</v>
      </c>
      <c r="B5" s="530"/>
      <c r="C5" s="371" t="str">
        <f>'Relatório de Exec Financ A.1'!B5</f>
        <v>Fundação de Empreendimentos Científicos e Tecnológicos - FINATEC</v>
      </c>
      <c r="D5" s="532"/>
      <c r="E5" s="532"/>
      <c r="F5" s="532"/>
      <c r="G5" s="377"/>
      <c r="H5" s="377"/>
      <c r="I5" s="378"/>
      <c r="J5" s="517"/>
      <c r="K5" s="374"/>
    </row>
    <row r="6" spans="1:12" x14ac:dyDescent="0.2">
      <c r="A6" s="369" t="s">
        <v>44</v>
      </c>
      <c r="B6" s="530"/>
      <c r="C6" s="371" t="str">
        <f>'Relatório de Exec Financ A.1'!B6</f>
        <v xml:space="preserve">de 17/12/2019 até 17/12/2022 </v>
      </c>
      <c r="D6" s="533"/>
      <c r="E6" s="533"/>
      <c r="F6" s="533"/>
      <c r="G6" s="517"/>
      <c r="H6" s="517"/>
      <c r="I6" s="517"/>
      <c r="J6" s="380"/>
      <c r="K6" s="381"/>
    </row>
    <row r="7" spans="1:12" x14ac:dyDescent="0.2">
      <c r="A7" s="517" t="s">
        <v>99</v>
      </c>
      <c r="B7" s="530"/>
      <c r="C7" s="371" t="str">
        <f>'Relatório de Exec Financ A.1'!B7</f>
        <v xml:space="preserve">de 17/12/2019 até 30/11/2022 </v>
      </c>
      <c r="D7" s="533"/>
      <c r="E7" s="533"/>
      <c r="F7" s="533"/>
      <c r="G7" s="517"/>
      <c r="H7" s="517"/>
      <c r="I7" s="517"/>
      <c r="J7" s="517"/>
      <c r="K7" s="381"/>
    </row>
    <row r="8" spans="1:12" ht="15.75" x14ac:dyDescent="0.2">
      <c r="A8" s="382" t="s">
        <v>45</v>
      </c>
      <c r="B8" s="534"/>
      <c r="C8" s="383"/>
      <c r="D8" s="535"/>
      <c r="E8" s="535"/>
      <c r="F8" s="535"/>
      <c r="G8" s="385"/>
      <c r="H8" s="517"/>
      <c r="I8" s="517"/>
      <c r="J8" s="517"/>
      <c r="K8" s="381"/>
    </row>
    <row r="9" spans="1:12" ht="15.75" x14ac:dyDescent="0.2">
      <c r="A9" s="386" t="s">
        <v>282</v>
      </c>
      <c r="B9" s="534"/>
      <c r="C9" s="387" t="s">
        <v>129</v>
      </c>
      <c r="D9" s="535"/>
      <c r="E9" s="535"/>
      <c r="F9" s="535"/>
      <c r="G9" s="385"/>
      <c r="H9" s="517"/>
      <c r="I9" s="517"/>
      <c r="J9" s="517"/>
      <c r="K9" s="381"/>
    </row>
    <row r="10" spans="1:12" x14ac:dyDescent="0.2">
      <c r="A10" s="386"/>
      <c r="B10" s="534"/>
      <c r="C10" s="536"/>
      <c r="D10" s="531"/>
      <c r="E10" s="531"/>
      <c r="F10" s="531"/>
      <c r="G10" s="385"/>
      <c r="H10" s="517"/>
      <c r="I10" s="517"/>
      <c r="J10" s="517"/>
      <c r="K10" s="381"/>
    </row>
    <row r="11" spans="1:12" ht="63" x14ac:dyDescent="0.25">
      <c r="A11" s="537" t="s">
        <v>27</v>
      </c>
      <c r="B11" s="538" t="s">
        <v>102</v>
      </c>
      <c r="C11" s="539"/>
      <c r="D11" s="540"/>
      <c r="E11" s="540"/>
      <c r="F11" s="540"/>
      <c r="G11" s="517"/>
      <c r="H11" s="541"/>
      <c r="I11" s="541"/>
      <c r="J11" s="541"/>
      <c r="K11" s="541"/>
    </row>
    <row r="12" spans="1:12" ht="15.75" x14ac:dyDescent="0.25">
      <c r="A12" s="542"/>
      <c r="B12" s="543" t="s">
        <v>54</v>
      </c>
      <c r="C12" s="539"/>
      <c r="D12" s="540"/>
      <c r="E12" s="540"/>
      <c r="F12" s="540"/>
      <c r="G12" s="517"/>
      <c r="H12" s="541"/>
      <c r="I12" s="541"/>
      <c r="J12" s="541"/>
      <c r="K12" s="541"/>
    </row>
    <row r="13" spans="1:12" ht="13.5" customHeight="1" x14ac:dyDescent="0.25">
      <c r="A13" s="542"/>
      <c r="B13" s="543"/>
      <c r="C13" s="539"/>
      <c r="D13" s="540"/>
      <c r="E13" s="540"/>
      <c r="F13" s="540"/>
      <c r="G13" s="517"/>
      <c r="H13" s="541"/>
      <c r="I13" s="541"/>
      <c r="J13" s="541"/>
      <c r="K13" s="541"/>
    </row>
    <row r="14" spans="1:12" ht="16.5" thickBot="1" x14ac:dyDescent="0.25">
      <c r="A14" s="544" t="s">
        <v>59</v>
      </c>
      <c r="B14" s="541"/>
      <c r="C14" s="545"/>
      <c r="D14" s="540"/>
      <c r="E14" s="540"/>
      <c r="F14" s="540"/>
      <c r="G14" s="541"/>
      <c r="H14" s="541"/>
      <c r="I14" s="541"/>
      <c r="J14" s="541"/>
      <c r="K14" s="541"/>
    </row>
    <row r="15" spans="1:12" ht="75" x14ac:dyDescent="0.2">
      <c r="A15" s="521" t="s">
        <v>25</v>
      </c>
      <c r="B15" s="522" t="s">
        <v>26</v>
      </c>
      <c r="C15" s="522" t="s">
        <v>165</v>
      </c>
      <c r="D15" s="523" t="s">
        <v>91</v>
      </c>
      <c r="E15" s="523" t="s">
        <v>283</v>
      </c>
      <c r="F15" s="523" t="s">
        <v>284</v>
      </c>
      <c r="G15" s="524" t="s">
        <v>118</v>
      </c>
      <c r="H15" s="524" t="s">
        <v>50</v>
      </c>
      <c r="I15" s="524" t="s">
        <v>119</v>
      </c>
      <c r="J15" s="524" t="s">
        <v>79</v>
      </c>
      <c r="K15" s="525" t="s">
        <v>16</v>
      </c>
    </row>
    <row r="16" spans="1:12" s="555" customFormat="1" ht="50.1" customHeight="1" x14ac:dyDescent="0.2">
      <c r="A16" s="549"/>
      <c r="B16" s="550"/>
      <c r="C16" s="550"/>
      <c r="D16" s="550"/>
      <c r="E16" s="550"/>
      <c r="F16" s="550"/>
      <c r="G16" s="550"/>
      <c r="H16" s="551"/>
      <c r="I16" s="552"/>
      <c r="J16" s="551"/>
      <c r="K16" s="553"/>
      <c r="L16" s="554"/>
    </row>
    <row r="17" spans="1:12" s="555" customFormat="1" ht="50.1" customHeight="1" x14ac:dyDescent="0.2">
      <c r="A17" s="631"/>
      <c r="B17" s="632"/>
      <c r="C17" s="632"/>
      <c r="D17" s="632"/>
      <c r="E17" s="632"/>
      <c r="F17" s="632"/>
      <c r="G17" s="632"/>
      <c r="H17" s="634"/>
      <c r="I17" s="633"/>
      <c r="J17" s="634"/>
      <c r="K17" s="636"/>
      <c r="L17" s="554"/>
    </row>
    <row r="18" spans="1:12" s="555" customFormat="1" ht="50.1" customHeight="1" x14ac:dyDescent="0.2">
      <c r="A18" s="549"/>
      <c r="B18" s="550"/>
      <c r="C18" s="550"/>
      <c r="D18" s="550"/>
      <c r="E18" s="550"/>
      <c r="F18" s="550"/>
      <c r="G18" s="550"/>
      <c r="H18" s="551"/>
      <c r="I18" s="552"/>
      <c r="J18" s="551"/>
      <c r="K18" s="553"/>
      <c r="L18" s="554"/>
    </row>
    <row r="19" spans="1:12" s="555" customFormat="1" ht="50.1" customHeight="1" x14ac:dyDescent="0.2">
      <c r="A19" s="631"/>
      <c r="B19" s="632"/>
      <c r="C19" s="632"/>
      <c r="D19" s="632"/>
      <c r="E19" s="632"/>
      <c r="F19" s="632"/>
      <c r="G19" s="632"/>
      <c r="H19" s="634"/>
      <c r="I19" s="633"/>
      <c r="J19" s="634"/>
      <c r="K19" s="636"/>
      <c r="L19" s="554"/>
    </row>
    <row r="20" spans="1:12" s="555" customFormat="1" ht="50.1" customHeight="1" x14ac:dyDescent="0.2">
      <c r="A20" s="549"/>
      <c r="B20" s="550"/>
      <c r="C20" s="550"/>
      <c r="D20" s="550"/>
      <c r="E20" s="550"/>
      <c r="F20" s="550"/>
      <c r="G20" s="550"/>
      <c r="H20" s="551"/>
      <c r="I20" s="552"/>
      <c r="J20" s="551"/>
      <c r="K20" s="553"/>
      <c r="L20" s="554"/>
    </row>
    <row r="21" spans="1:12" s="555" customFormat="1" ht="50.1" customHeight="1" x14ac:dyDescent="0.2">
      <c r="A21" s="631"/>
      <c r="B21" s="632"/>
      <c r="C21" s="632"/>
      <c r="D21" s="632"/>
      <c r="E21" s="632"/>
      <c r="F21" s="632"/>
      <c r="G21" s="632"/>
      <c r="H21" s="634"/>
      <c r="I21" s="633"/>
      <c r="J21" s="634"/>
      <c r="K21" s="636"/>
      <c r="L21" s="554"/>
    </row>
    <row r="22" spans="1:12" s="555" customFormat="1" ht="50.1" customHeight="1" x14ac:dyDescent="0.2">
      <c r="A22" s="549"/>
      <c r="B22" s="550"/>
      <c r="C22" s="550"/>
      <c r="D22" s="550"/>
      <c r="E22" s="550"/>
      <c r="F22" s="550"/>
      <c r="G22" s="550"/>
      <c r="H22" s="551"/>
      <c r="I22" s="552"/>
      <c r="J22" s="551"/>
      <c r="K22" s="553"/>
      <c r="L22" s="554"/>
    </row>
    <row r="23" spans="1:12" s="555" customFormat="1" ht="50.1" customHeight="1" x14ac:dyDescent="0.2">
      <c r="A23" s="631"/>
      <c r="B23" s="632"/>
      <c r="C23" s="632"/>
      <c r="D23" s="632"/>
      <c r="E23" s="632"/>
      <c r="F23" s="632"/>
      <c r="G23" s="632"/>
      <c r="H23" s="634"/>
      <c r="I23" s="633"/>
      <c r="J23" s="634"/>
      <c r="K23" s="636"/>
      <c r="L23" s="554"/>
    </row>
    <row r="24" spans="1:12" s="555" customFormat="1" ht="50.1" customHeight="1" x14ac:dyDescent="0.2">
      <c r="A24" s="549"/>
      <c r="B24" s="550"/>
      <c r="C24" s="550"/>
      <c r="D24" s="550"/>
      <c r="E24" s="550"/>
      <c r="F24" s="550"/>
      <c r="G24" s="550"/>
      <c r="H24" s="551"/>
      <c r="I24" s="552"/>
      <c r="J24" s="551"/>
      <c r="K24" s="553"/>
      <c r="L24" s="554"/>
    </row>
    <row r="25" spans="1:12" s="555" customFormat="1" ht="50.1" customHeight="1" x14ac:dyDescent="0.2">
      <c r="A25" s="631"/>
      <c r="B25" s="632"/>
      <c r="C25" s="632"/>
      <c r="D25" s="632"/>
      <c r="E25" s="632"/>
      <c r="F25" s="632"/>
      <c r="G25" s="632"/>
      <c r="H25" s="634"/>
      <c r="I25" s="633"/>
      <c r="J25" s="634"/>
      <c r="K25" s="636"/>
      <c r="L25" s="554"/>
    </row>
    <row r="26" spans="1:12" s="555" customFormat="1" ht="92.25" customHeight="1" x14ac:dyDescent="0.2">
      <c r="A26" s="549"/>
      <c r="B26" s="550"/>
      <c r="C26" s="550"/>
      <c r="D26" s="550"/>
      <c r="E26" s="550"/>
      <c r="F26" s="550"/>
      <c r="G26" s="550"/>
      <c r="H26" s="551"/>
      <c r="I26" s="552"/>
      <c r="J26" s="551"/>
      <c r="K26" s="553"/>
      <c r="L26" s="554"/>
    </row>
    <row r="27" spans="1:12" s="555" customFormat="1" ht="90.75" customHeight="1" x14ac:dyDescent="0.2">
      <c r="A27" s="631"/>
      <c r="B27" s="632"/>
      <c r="C27" s="632"/>
      <c r="D27" s="632"/>
      <c r="E27" s="632"/>
      <c r="F27" s="632"/>
      <c r="G27" s="632"/>
      <c r="H27" s="634"/>
      <c r="I27" s="633"/>
      <c r="J27" s="634"/>
      <c r="K27" s="636"/>
      <c r="L27" s="554"/>
    </row>
    <row r="28" spans="1:12" s="555" customFormat="1" ht="93.75" customHeight="1" x14ac:dyDescent="0.2">
      <c r="A28" s="549"/>
      <c r="B28" s="550"/>
      <c r="C28" s="550"/>
      <c r="D28" s="550"/>
      <c r="E28" s="550"/>
      <c r="F28" s="550"/>
      <c r="G28" s="550"/>
      <c r="H28" s="551"/>
      <c r="I28" s="552"/>
      <c r="J28" s="551"/>
      <c r="K28" s="553"/>
      <c r="L28" s="554"/>
    </row>
    <row r="29" spans="1:12" s="555" customFormat="1" ht="88.5" customHeight="1" x14ac:dyDescent="0.2">
      <c r="A29" s="631"/>
      <c r="B29" s="632"/>
      <c r="C29" s="632"/>
      <c r="D29" s="632"/>
      <c r="E29" s="632"/>
      <c r="F29" s="632"/>
      <c r="G29" s="632"/>
      <c r="H29" s="634"/>
      <c r="I29" s="633"/>
      <c r="J29" s="634"/>
      <c r="K29" s="636"/>
      <c r="L29" s="554"/>
    </row>
    <row r="30" spans="1:12" s="554" customFormat="1" ht="11.25" customHeight="1" thickBot="1" x14ac:dyDescent="0.25">
      <c r="A30" s="641"/>
      <c r="B30" s="642"/>
      <c r="C30" s="642"/>
      <c r="D30" s="642"/>
      <c r="E30" s="642"/>
      <c r="F30" s="642"/>
      <c r="G30" s="642"/>
      <c r="H30" s="644"/>
      <c r="I30" s="643"/>
      <c r="J30" s="644"/>
      <c r="K30" s="742"/>
    </row>
    <row r="31" spans="1:12" s="560" customFormat="1" ht="40.5" customHeight="1" thickBot="1" x14ac:dyDescent="0.25">
      <c r="A31" s="852" t="s">
        <v>61</v>
      </c>
      <c r="B31" s="853"/>
      <c r="C31" s="853"/>
      <c r="D31" s="853"/>
      <c r="E31" s="853"/>
      <c r="F31" s="853"/>
      <c r="G31" s="853"/>
      <c r="H31" s="853"/>
      <c r="I31" s="853"/>
      <c r="J31" s="853"/>
      <c r="K31" s="558">
        <f>SUM(K16:K29)</f>
        <v>0</v>
      </c>
      <c r="L31" s="559"/>
    </row>
    <row r="32" spans="1:12" s="560" customFormat="1" ht="29.25" customHeight="1" thickBot="1" x14ac:dyDescent="0.25">
      <c r="A32" s="544" t="s">
        <v>58</v>
      </c>
      <c r="B32" s="561"/>
      <c r="C32" s="562"/>
      <c r="D32" s="563"/>
      <c r="E32" s="563"/>
      <c r="F32" s="563"/>
      <c r="G32" s="541"/>
      <c r="H32" s="564"/>
      <c r="I32" s="541"/>
      <c r="J32" s="564"/>
      <c r="K32" s="564"/>
      <c r="L32" s="559"/>
    </row>
    <row r="33" spans="1:12" s="560" customFormat="1" ht="73.5" customHeight="1" x14ac:dyDescent="0.2">
      <c r="A33" s="565" t="s">
        <v>25</v>
      </c>
      <c r="B33" s="566" t="s">
        <v>60</v>
      </c>
      <c r="C33" s="567" t="s">
        <v>85</v>
      </c>
      <c r="D33" s="568" t="s">
        <v>91</v>
      </c>
      <c r="E33" s="523" t="s">
        <v>283</v>
      </c>
      <c r="F33" s="523" t="s">
        <v>284</v>
      </c>
      <c r="G33" s="567" t="s">
        <v>65</v>
      </c>
      <c r="H33" s="567" t="s">
        <v>49</v>
      </c>
      <c r="I33" s="567" t="s">
        <v>64</v>
      </c>
      <c r="J33" s="567" t="s">
        <v>66</v>
      </c>
      <c r="K33" s="569" t="s">
        <v>16</v>
      </c>
      <c r="L33" s="559"/>
    </row>
    <row r="34" spans="1:12" s="560" customFormat="1" ht="42.75" customHeight="1" thickBot="1" x14ac:dyDescent="0.25">
      <c r="A34" s="570">
        <v>1</v>
      </c>
      <c r="B34" s="857" t="s">
        <v>268</v>
      </c>
      <c r="C34" s="858"/>
      <c r="D34" s="858"/>
      <c r="E34" s="858"/>
      <c r="F34" s="858"/>
      <c r="G34" s="858"/>
      <c r="H34" s="858"/>
      <c r="I34" s="858"/>
      <c r="J34" s="858"/>
      <c r="K34" s="859"/>
      <c r="L34" s="559"/>
    </row>
    <row r="35" spans="1:12" s="560" customFormat="1" ht="40.5" customHeight="1" thickBot="1" x14ac:dyDescent="0.25">
      <c r="A35" s="852" t="s">
        <v>62</v>
      </c>
      <c r="B35" s="853"/>
      <c r="C35" s="853"/>
      <c r="D35" s="853"/>
      <c r="E35" s="853"/>
      <c r="F35" s="853"/>
      <c r="G35" s="853"/>
      <c r="H35" s="853"/>
      <c r="I35" s="853"/>
      <c r="J35" s="853"/>
      <c r="K35" s="571">
        <f>SUM(K34:K34)</f>
        <v>0</v>
      </c>
      <c r="L35" s="559"/>
    </row>
    <row r="36" spans="1:12" s="560" customFormat="1" ht="40.5" customHeight="1" thickBot="1" x14ac:dyDescent="0.25">
      <c r="A36" s="854" t="s">
        <v>117</v>
      </c>
      <c r="B36" s="855"/>
      <c r="C36" s="855"/>
      <c r="D36" s="855"/>
      <c r="E36" s="855"/>
      <c r="F36" s="855"/>
      <c r="G36" s="855"/>
      <c r="H36" s="855"/>
      <c r="I36" s="855"/>
      <c r="J36" s="856"/>
      <c r="K36" s="572">
        <f>K31-K35</f>
        <v>0</v>
      </c>
      <c r="L36" s="559"/>
    </row>
    <row r="37" spans="1:12" s="560" customFormat="1" ht="40.5" customHeight="1" x14ac:dyDescent="0.2">
      <c r="A37" s="573"/>
      <c r="B37" s="573"/>
      <c r="C37" s="573"/>
      <c r="D37" s="573"/>
      <c r="E37" s="573"/>
      <c r="F37" s="573"/>
      <c r="G37" s="573"/>
      <c r="H37" s="573"/>
      <c r="I37" s="573"/>
      <c r="J37" s="573"/>
      <c r="K37" s="574"/>
      <c r="L37" s="559"/>
    </row>
    <row r="38" spans="1:12" s="560" customFormat="1" ht="15" customHeight="1" x14ac:dyDescent="0.2">
      <c r="A38" s="573"/>
      <c r="B38" s="573"/>
      <c r="C38" s="860" t="s">
        <v>265</v>
      </c>
      <c r="D38" s="860"/>
      <c r="E38" s="554"/>
      <c r="F38" s="554"/>
      <c r="G38" s="554"/>
      <c r="H38" s="575"/>
      <c r="I38" s="576"/>
      <c r="J38" s="577"/>
      <c r="K38" s="574"/>
      <c r="L38" s="559"/>
    </row>
    <row r="39" spans="1:12" s="560" customFormat="1" ht="15" customHeight="1" x14ac:dyDescent="0.2">
      <c r="A39" s="573"/>
      <c r="B39" s="573"/>
      <c r="C39" s="860" t="s">
        <v>261</v>
      </c>
      <c r="D39" s="860"/>
      <c r="E39" s="554"/>
      <c r="F39" s="554"/>
      <c r="G39" s="860" t="str">
        <f>'Relatório de Exec Financ A.1'!F33</f>
        <v>Nome do Coordenador</v>
      </c>
      <c r="H39" s="860"/>
      <c r="I39" s="860"/>
      <c r="J39" s="860"/>
      <c r="K39" s="574"/>
      <c r="L39" s="559"/>
    </row>
    <row r="40" spans="1:12" s="560" customFormat="1" ht="15" customHeight="1" x14ac:dyDescent="0.2">
      <c r="A40" s="573"/>
      <c r="B40" s="573"/>
      <c r="C40" s="860" t="s">
        <v>262</v>
      </c>
      <c r="D40" s="860"/>
      <c r="E40" s="554"/>
      <c r="F40" s="554"/>
      <c r="G40" s="860" t="str">
        <f>'Relatório de Exec Financ A.1'!F34</f>
        <v>Coordenador</v>
      </c>
      <c r="H40" s="860"/>
      <c r="I40" s="860"/>
      <c r="J40" s="860"/>
      <c r="K40" s="574"/>
      <c r="L40" s="559"/>
    </row>
    <row r="41" spans="1:12" s="560" customFormat="1" ht="15" customHeight="1" x14ac:dyDescent="0.2">
      <c r="A41" s="573"/>
      <c r="B41" s="573"/>
      <c r="C41" s="367"/>
      <c r="D41" s="578"/>
      <c r="E41" s="578"/>
      <c r="F41" s="578"/>
      <c r="G41" s="860" t="str">
        <f>'Relatório de Exec Financ A.1'!F35</f>
        <v>Número do CPF do coordenador</v>
      </c>
      <c r="H41" s="860"/>
      <c r="I41" s="860"/>
      <c r="J41" s="860"/>
      <c r="K41" s="574"/>
      <c r="L41" s="559"/>
    </row>
    <row r="42" spans="1:12" s="560" customFormat="1" ht="40.5" customHeight="1" x14ac:dyDescent="0.2">
      <c r="A42" s="573"/>
      <c r="B42" s="573"/>
      <c r="C42" s="573"/>
      <c r="D42" s="573"/>
      <c r="E42" s="573"/>
      <c r="F42" s="573"/>
      <c r="G42" s="573"/>
      <c r="H42" s="573"/>
      <c r="I42" s="573"/>
      <c r="J42" s="573"/>
      <c r="K42" s="574"/>
      <c r="L42" s="559"/>
    </row>
  </sheetData>
  <mergeCells count="12">
    <mergeCell ref="C38:D38"/>
    <mergeCell ref="C39:D39"/>
    <mergeCell ref="G39:J39"/>
    <mergeCell ref="C40:D40"/>
    <mergeCell ref="G40:J40"/>
    <mergeCell ref="G41:J41"/>
    <mergeCell ref="A1:K1"/>
    <mergeCell ref="A2:K2"/>
    <mergeCell ref="A31:J31"/>
    <mergeCell ref="A35:J35"/>
    <mergeCell ref="A36:J36"/>
    <mergeCell ref="B34:K34"/>
  </mergeCells>
  <phoneticPr fontId="0" type="noConversion"/>
  <printOptions horizontalCentered="1"/>
  <pageMargins left="0.39370078740157483" right="0.39370078740157483" top="0.19685039370078741" bottom="0.19685039370078741" header="7.874015748031496E-2" footer="7.874015748031496E-2"/>
  <pageSetup paperSize="9" scale="64" fitToHeight="100" orientation="landscape" r:id="rId1"/>
  <headerFooter alignWithMargins="0"/>
  <rowBreaks count="1" manualBreakCount="1">
    <brk id="3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4536" r:id="rId4" name="Option Button 24">
              <controlPr defaultSize="0" autoFill="0" autoLine="0" autoPict="0">
                <anchor moveWithCells="1">
                  <from>
                    <xdr:col>2</xdr:col>
                    <xdr:colOff>0</xdr:colOff>
                    <xdr:row>6</xdr:row>
                    <xdr:rowOff>152400</xdr:rowOff>
                  </from>
                  <to>
                    <xdr:col>2</xdr:col>
                    <xdr:colOff>1295400</xdr:colOff>
                    <xdr:row>7</xdr:row>
                    <xdr:rowOff>190500</xdr:rowOff>
                  </to>
                </anchor>
              </controlPr>
            </control>
          </mc:Choice>
        </mc:AlternateContent>
        <mc:AlternateContent xmlns:mc="http://schemas.openxmlformats.org/markup-compatibility/2006">
          <mc:Choice Requires="x14">
            <control shapeId="64537" r:id="rId5" name="Option Button 25">
              <controlPr defaultSize="0" autoFill="0" autoLine="0" autoPict="0">
                <anchor moveWithCells="1" sizeWithCells="1">
                  <from>
                    <xdr:col>3</xdr:col>
                    <xdr:colOff>428625</xdr:colOff>
                    <xdr:row>6</xdr:row>
                    <xdr:rowOff>66675</xdr:rowOff>
                  </from>
                  <to>
                    <xdr:col>6</xdr:col>
                    <xdr:colOff>781050</xdr:colOff>
                    <xdr:row>8</xdr:row>
                    <xdr:rowOff>123825</xdr:rowOff>
                  </to>
                </anchor>
              </controlPr>
            </control>
          </mc:Choice>
        </mc:AlternateContent>
        <mc:AlternateContent xmlns:mc="http://schemas.openxmlformats.org/markup-compatibility/2006">
          <mc:Choice Requires="x14">
            <control shapeId="64563" r:id="rId6" name="Option Button 51">
              <controlPr defaultSize="0" autoFill="0" autoLine="0" autoPict="0">
                <anchor moveWithCells="1">
                  <from>
                    <xdr:col>2</xdr:col>
                    <xdr:colOff>0</xdr:colOff>
                    <xdr:row>6</xdr:row>
                    <xdr:rowOff>152400</xdr:rowOff>
                  </from>
                  <to>
                    <xdr:col>2</xdr:col>
                    <xdr:colOff>1295400</xdr:colOff>
                    <xdr:row>7</xdr:row>
                    <xdr:rowOff>190500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2">
    <tabColor theme="3"/>
    <pageSetUpPr fitToPage="1"/>
  </sheetPr>
  <dimension ref="A1:K29"/>
  <sheetViews>
    <sheetView view="pageBreakPreview" topLeftCell="A13" zoomScale="85" zoomScaleNormal="85" zoomScaleSheetLayoutView="85" workbookViewId="0">
      <selection activeCell="E28" sqref="E28:H29"/>
    </sheetView>
  </sheetViews>
  <sheetFormatPr defaultRowHeight="12.75" x14ac:dyDescent="0.2"/>
  <cols>
    <col min="1" max="1" width="12.42578125" style="12" customWidth="1"/>
    <col min="2" max="2" width="31.28515625" style="2" customWidth="1"/>
    <col min="3" max="3" width="23" style="2" customWidth="1"/>
    <col min="4" max="4" width="44" style="2" customWidth="1"/>
    <col min="5" max="5" width="21.7109375" style="2" customWidth="1"/>
    <col min="6" max="6" width="13.140625" style="2" customWidth="1"/>
    <col min="7" max="7" width="24.28515625" style="2" customWidth="1"/>
    <col min="8" max="8" width="14.5703125" style="2" customWidth="1"/>
    <col min="9" max="9" width="20.85546875" style="4" customWidth="1"/>
    <col min="10" max="16384" width="9.140625" style="2"/>
  </cols>
  <sheetData>
    <row r="1" spans="1:11" ht="15.75" x14ac:dyDescent="0.25">
      <c r="A1" s="829" t="s">
        <v>37</v>
      </c>
      <c r="B1" s="830"/>
      <c r="C1" s="830"/>
      <c r="D1" s="830"/>
      <c r="E1" s="830"/>
      <c r="F1" s="830"/>
      <c r="G1" s="830"/>
      <c r="H1" s="830"/>
      <c r="I1" s="830"/>
    </row>
    <row r="2" spans="1:11" ht="15.75" x14ac:dyDescent="0.25">
      <c r="A2" s="829" t="s">
        <v>24</v>
      </c>
      <c r="B2" s="830"/>
      <c r="C2" s="830"/>
      <c r="D2" s="830"/>
      <c r="E2" s="830"/>
      <c r="F2" s="830"/>
      <c r="G2" s="830"/>
      <c r="H2" s="830"/>
      <c r="I2" s="830"/>
    </row>
    <row r="3" spans="1:11" ht="15.75" x14ac:dyDescent="0.25">
      <c r="A3" s="516"/>
      <c r="B3" s="516"/>
      <c r="C3" s="516"/>
      <c r="D3" s="516"/>
      <c r="E3" s="516"/>
      <c r="F3" s="368"/>
      <c r="G3" s="516"/>
      <c r="H3" s="516"/>
      <c r="I3" s="516"/>
    </row>
    <row r="4" spans="1:11" ht="15" x14ac:dyDescent="0.2">
      <c r="A4" s="369" t="s">
        <v>42</v>
      </c>
      <c r="B4" s="370" t="s">
        <v>278</v>
      </c>
      <c r="C4" s="586">
        <f>'Relatório de Exec Financ A.1'!B4</f>
        <v>0</v>
      </c>
      <c r="D4" s="517"/>
      <c r="E4" s="517"/>
      <c r="F4" s="517"/>
      <c r="G4" s="517"/>
      <c r="H4" s="373"/>
      <c r="I4" s="374"/>
    </row>
    <row r="5" spans="1:11" ht="15.75" x14ac:dyDescent="0.25">
      <c r="A5" s="369" t="s">
        <v>43</v>
      </c>
      <c r="B5" s="370"/>
      <c r="C5" s="586" t="str">
        <f>'Relatório de Exec Financ A.1'!B5</f>
        <v>Fundação de Empreendimentos Científicos e Tecnológicos - FINATEC</v>
      </c>
      <c r="D5" s="377"/>
      <c r="E5" s="377"/>
      <c r="F5" s="377"/>
      <c r="G5" s="516"/>
      <c r="H5" s="517"/>
      <c r="I5" s="374"/>
    </row>
    <row r="6" spans="1:11" ht="15" x14ac:dyDescent="0.2">
      <c r="A6" s="369" t="s">
        <v>44</v>
      </c>
      <c r="B6" s="370"/>
      <c r="C6" s="586" t="str">
        <f>'Relatório de Exec Financ A.1'!B6</f>
        <v xml:space="preserve">de 17/12/2019 até 17/12/2022 </v>
      </c>
      <c r="D6" s="379"/>
      <c r="E6" s="517"/>
      <c r="F6" s="517"/>
      <c r="G6" s="517"/>
      <c r="H6" s="380"/>
      <c r="I6" s="381"/>
    </row>
    <row r="7" spans="1:11" ht="15" x14ac:dyDescent="0.2">
      <c r="A7" s="517" t="s">
        <v>99</v>
      </c>
      <c r="B7" s="370"/>
      <c r="C7" s="586" t="str">
        <f>'Relatório de Exec Financ A.1'!B7</f>
        <v xml:space="preserve">de 17/12/2019 até 30/11/2022 </v>
      </c>
      <c r="D7" s="379"/>
      <c r="E7" s="517"/>
      <c r="F7" s="517"/>
      <c r="G7" s="517"/>
      <c r="H7" s="517"/>
      <c r="I7" s="381"/>
    </row>
    <row r="8" spans="1:11" ht="15.75" x14ac:dyDescent="0.25">
      <c r="A8" s="382" t="s">
        <v>45</v>
      </c>
      <c r="B8" s="383"/>
      <c r="C8" s="383"/>
      <c r="D8" s="384"/>
      <c r="E8" s="385"/>
      <c r="F8" s="517"/>
      <c r="G8" s="517"/>
      <c r="H8" s="517"/>
      <c r="I8" s="381"/>
    </row>
    <row r="9" spans="1:11" ht="15.75" x14ac:dyDescent="0.25">
      <c r="A9" s="386" t="s">
        <v>288</v>
      </c>
      <c r="B9" s="383"/>
      <c r="C9" s="387" t="s">
        <v>129</v>
      </c>
      <c r="D9" s="384"/>
      <c r="E9" s="385"/>
      <c r="F9" s="517"/>
      <c r="G9" s="517"/>
      <c r="H9" s="517"/>
      <c r="I9" s="381"/>
    </row>
    <row r="10" spans="1:11" ht="15" x14ac:dyDescent="0.2">
      <c r="A10" s="386"/>
      <c r="B10" s="383"/>
      <c r="C10" s="536"/>
      <c r="D10" s="385"/>
      <c r="E10" s="385"/>
      <c r="F10" s="517"/>
      <c r="G10" s="517"/>
      <c r="H10" s="517"/>
      <c r="I10" s="381"/>
    </row>
    <row r="11" spans="1:11" ht="52.5" customHeight="1" x14ac:dyDescent="0.25">
      <c r="A11" s="537" t="s">
        <v>27</v>
      </c>
      <c r="B11" s="539" t="s">
        <v>102</v>
      </c>
      <c r="C11" s="539"/>
      <c r="D11" s="543"/>
      <c r="E11" s="517"/>
      <c r="F11" s="541"/>
      <c r="G11" s="541"/>
      <c r="H11" s="541"/>
      <c r="I11" s="541"/>
    </row>
    <row r="12" spans="1:11" ht="15.75" x14ac:dyDescent="0.25">
      <c r="A12" s="542"/>
      <c r="B12" s="539" t="s">
        <v>55</v>
      </c>
      <c r="C12" s="539"/>
      <c r="D12" s="543"/>
      <c r="E12" s="517"/>
      <c r="F12" s="541"/>
      <c r="G12" s="541"/>
      <c r="H12" s="541"/>
      <c r="I12" s="541"/>
    </row>
    <row r="13" spans="1:11" ht="16.5" thickBot="1" x14ac:dyDescent="0.3">
      <c r="A13" s="544" t="s">
        <v>59</v>
      </c>
      <c r="B13" s="539"/>
      <c r="C13" s="545"/>
      <c r="D13" s="539"/>
      <c r="E13" s="541"/>
      <c r="F13" s="541"/>
      <c r="G13" s="541"/>
      <c r="H13" s="541"/>
      <c r="I13" s="541"/>
    </row>
    <row r="14" spans="1:11" ht="47.25" customHeight="1" x14ac:dyDescent="0.2">
      <c r="A14" s="565" t="s">
        <v>25</v>
      </c>
      <c r="B14" s="587" t="s">
        <v>26</v>
      </c>
      <c r="C14" s="587" t="s">
        <v>165</v>
      </c>
      <c r="D14" s="568" t="s">
        <v>91</v>
      </c>
      <c r="E14" s="567" t="s">
        <v>118</v>
      </c>
      <c r="F14" s="567" t="s">
        <v>50</v>
      </c>
      <c r="G14" s="567" t="s">
        <v>119</v>
      </c>
      <c r="H14" s="567" t="s">
        <v>79</v>
      </c>
      <c r="I14" s="588" t="s">
        <v>16</v>
      </c>
    </row>
    <row r="15" spans="1:11" s="519" customFormat="1" ht="50.1" customHeight="1" x14ac:dyDescent="0.2">
      <c r="A15" s="594"/>
      <c r="B15" s="550"/>
      <c r="C15" s="550"/>
      <c r="D15" s="550"/>
      <c r="E15" s="550"/>
      <c r="F15" s="551"/>
      <c r="G15" s="552"/>
      <c r="H15" s="551"/>
      <c r="I15" s="553"/>
      <c r="J15" s="518"/>
      <c r="K15" s="518"/>
    </row>
    <row r="16" spans="1:11" ht="50.1" customHeight="1" x14ac:dyDescent="0.2">
      <c r="A16" s="603"/>
      <c r="B16" s="604"/>
      <c r="C16" s="604"/>
      <c r="D16" s="604"/>
      <c r="E16" s="604"/>
      <c r="F16" s="605"/>
      <c r="G16" s="606"/>
      <c r="H16" s="605"/>
      <c r="I16" s="607"/>
      <c r="J16" s="518"/>
      <c r="K16" s="518"/>
    </row>
    <row r="17" spans="1:11" ht="50.1" customHeight="1" thickBot="1" x14ac:dyDescent="0.25">
      <c r="A17" s="608"/>
      <c r="B17" s="609"/>
      <c r="C17" s="550"/>
      <c r="D17" s="609"/>
      <c r="E17" s="609"/>
      <c r="F17" s="610"/>
      <c r="G17" s="611"/>
      <c r="H17" s="610"/>
      <c r="I17" s="612"/>
      <c r="J17" s="518"/>
      <c r="K17" s="518"/>
    </row>
    <row r="18" spans="1:11" ht="39.950000000000003" customHeight="1" thickBot="1" x14ac:dyDescent="0.25">
      <c r="A18" s="613"/>
      <c r="B18" s="614"/>
      <c r="C18" s="614"/>
      <c r="D18" s="614"/>
      <c r="E18" s="614"/>
      <c r="F18" s="614"/>
      <c r="G18" s="614"/>
      <c r="H18" s="614"/>
      <c r="I18" s="558">
        <f>SUM(I15:I17)</f>
        <v>0</v>
      </c>
    </row>
    <row r="19" spans="1:11" ht="7.5" customHeight="1" thickBot="1" x14ac:dyDescent="0.25">
      <c r="A19" s="615"/>
      <c r="B19" s="861"/>
      <c r="C19" s="861"/>
      <c r="D19" s="541"/>
      <c r="E19" s="541"/>
      <c r="F19" s="564"/>
      <c r="G19" s="541"/>
      <c r="H19" s="564"/>
      <c r="I19" s="591"/>
    </row>
    <row r="20" spans="1:11" ht="19.5" customHeight="1" thickTop="1" thickBot="1" x14ac:dyDescent="0.25">
      <c r="A20" s="544" t="s">
        <v>58</v>
      </c>
      <c r="B20" s="561"/>
      <c r="C20" s="562"/>
      <c r="D20" s="541"/>
      <c r="E20" s="541"/>
      <c r="F20" s="564"/>
      <c r="G20" s="541"/>
      <c r="H20" s="564"/>
      <c r="I20" s="564"/>
    </row>
    <row r="21" spans="1:11" s="175" customFormat="1" ht="57" customHeight="1" x14ac:dyDescent="0.2">
      <c r="A21" s="546" t="s">
        <v>25</v>
      </c>
      <c r="B21" s="592" t="s">
        <v>60</v>
      </c>
      <c r="C21" s="548" t="s">
        <v>85</v>
      </c>
      <c r="D21" s="547" t="s">
        <v>91</v>
      </c>
      <c r="E21" s="548" t="s">
        <v>65</v>
      </c>
      <c r="F21" s="548" t="s">
        <v>49</v>
      </c>
      <c r="G21" s="548" t="s">
        <v>64</v>
      </c>
      <c r="H21" s="548" t="s">
        <v>66</v>
      </c>
      <c r="I21" s="593" t="s">
        <v>16</v>
      </c>
    </row>
    <row r="22" spans="1:11" s="175" customFormat="1" ht="36" customHeight="1" thickBot="1" x14ac:dyDescent="0.25">
      <c r="A22" s="616">
        <v>1</v>
      </c>
      <c r="B22" s="864" t="s">
        <v>268</v>
      </c>
      <c r="C22" s="865"/>
      <c r="D22" s="865"/>
      <c r="E22" s="865"/>
      <c r="F22" s="865"/>
      <c r="G22" s="865"/>
      <c r="H22" s="865"/>
      <c r="I22" s="866"/>
    </row>
    <row r="23" spans="1:11" ht="33" customHeight="1" thickBot="1" x14ac:dyDescent="0.25">
      <c r="A23" s="617"/>
      <c r="B23" s="614"/>
      <c r="C23" s="614"/>
      <c r="D23" s="614"/>
      <c r="E23" s="614" t="s">
        <v>62</v>
      </c>
      <c r="F23" s="614"/>
      <c r="G23" s="614"/>
      <c r="H23" s="618"/>
      <c r="I23" s="558">
        <f>SUM(I22:I22)</f>
        <v>0</v>
      </c>
    </row>
    <row r="24" spans="1:11" ht="30" customHeight="1" thickBot="1" x14ac:dyDescent="0.25">
      <c r="A24" s="862" t="s">
        <v>117</v>
      </c>
      <c r="B24" s="863"/>
      <c r="C24" s="863"/>
      <c r="D24" s="863"/>
      <c r="E24" s="863"/>
      <c r="F24" s="863"/>
      <c r="G24" s="863"/>
      <c r="H24" s="863"/>
      <c r="I24" s="619">
        <f>I18-I23</f>
        <v>0</v>
      </c>
    </row>
    <row r="25" spans="1:11" ht="15.75" x14ac:dyDescent="0.25">
      <c r="A25" s="620"/>
      <c r="B25" s="621"/>
      <c r="C25" s="621"/>
      <c r="D25" s="621"/>
      <c r="E25" s="621"/>
      <c r="F25" s="622"/>
      <c r="G25" s="623"/>
      <c r="H25" s="623"/>
      <c r="I25" s="620"/>
    </row>
    <row r="26" spans="1:11" ht="15" x14ac:dyDescent="0.2">
      <c r="A26" s="579"/>
      <c r="B26" s="624"/>
      <c r="C26" s="624"/>
      <c r="D26" s="624"/>
      <c r="E26" s="624"/>
      <c r="F26" s="597"/>
      <c r="G26" s="597"/>
      <c r="H26" s="597"/>
      <c r="I26" s="620"/>
    </row>
    <row r="27" spans="1:11" ht="15" x14ac:dyDescent="0.2">
      <c r="A27" s="579"/>
      <c r="B27" s="867" t="s">
        <v>264</v>
      </c>
      <c r="C27" s="867"/>
      <c r="D27" s="368"/>
      <c r="E27" s="867" t="str">
        <f>'Relatório de Exec Financ A.1'!F33</f>
        <v>Nome do Coordenador</v>
      </c>
      <c r="F27" s="867"/>
      <c r="G27" s="867"/>
      <c r="H27" s="867"/>
      <c r="I27" s="581"/>
    </row>
    <row r="28" spans="1:11" ht="15" x14ac:dyDescent="0.2">
      <c r="A28" s="579"/>
      <c r="B28" s="867" t="s">
        <v>261</v>
      </c>
      <c r="C28" s="867"/>
      <c r="D28" s="368"/>
      <c r="E28" s="867" t="str">
        <f>'Relatório de Exec Financ A.1'!F34</f>
        <v>Coordenador</v>
      </c>
      <c r="F28" s="867"/>
      <c r="G28" s="867"/>
      <c r="H28" s="867"/>
      <c r="I28" s="581"/>
    </row>
    <row r="29" spans="1:11" ht="15" x14ac:dyDescent="0.2">
      <c r="A29" s="579"/>
      <c r="B29" s="867" t="s">
        <v>262</v>
      </c>
      <c r="C29" s="867"/>
      <c r="D29" s="368"/>
      <c r="E29" s="867" t="str">
        <f>'Relatório de Exec Financ A.1'!F35</f>
        <v>Número do CPF do coordenador</v>
      </c>
      <c r="F29" s="867"/>
      <c r="G29" s="867"/>
      <c r="H29" s="867"/>
      <c r="I29" s="581"/>
    </row>
  </sheetData>
  <mergeCells count="11">
    <mergeCell ref="B27:C27"/>
    <mergeCell ref="B28:C28"/>
    <mergeCell ref="B29:C29"/>
    <mergeCell ref="E27:H27"/>
    <mergeCell ref="E28:H28"/>
    <mergeCell ref="E29:H29"/>
    <mergeCell ref="A1:I1"/>
    <mergeCell ref="A2:I2"/>
    <mergeCell ref="B19:C19"/>
    <mergeCell ref="A24:H24"/>
    <mergeCell ref="B22:I22"/>
  </mergeCells>
  <phoneticPr fontId="0" type="noConversion"/>
  <printOptions horizontalCentered="1"/>
  <pageMargins left="0.39370078740157483" right="0.39370078740157483" top="0.35433070866141736" bottom="0.94488188976377963" header="0.31496062992125984" footer="0.31496062992125984"/>
  <pageSetup paperSize="9" scale="67" fitToHeight="10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5560" r:id="rId4" name="Option Button 24">
              <controlPr defaultSize="0" autoFill="0" autoLine="0" autoPict="0">
                <anchor moveWithCells="1">
                  <from>
                    <xdr:col>2</xdr:col>
                    <xdr:colOff>0</xdr:colOff>
                    <xdr:row>6</xdr:row>
                    <xdr:rowOff>152400</xdr:rowOff>
                  </from>
                  <to>
                    <xdr:col>2</xdr:col>
                    <xdr:colOff>1295400</xdr:colOff>
                    <xdr:row>7</xdr:row>
                    <xdr:rowOff>180975</xdr:rowOff>
                  </to>
                </anchor>
              </controlPr>
            </control>
          </mc:Choice>
        </mc:AlternateContent>
        <mc:AlternateContent xmlns:mc="http://schemas.openxmlformats.org/markup-compatibility/2006">
          <mc:Choice Requires="x14">
            <control shapeId="65561" r:id="rId5" name="Option Button 25">
              <controlPr defaultSize="0" autoFill="0" autoLine="0" autoPict="0">
                <anchor moveWithCells="1" sizeWithCells="1">
                  <from>
                    <xdr:col>3</xdr:col>
                    <xdr:colOff>428625</xdr:colOff>
                    <xdr:row>6</xdr:row>
                    <xdr:rowOff>66675</xdr:rowOff>
                  </from>
                  <to>
                    <xdr:col>4</xdr:col>
                    <xdr:colOff>781050</xdr:colOff>
                    <xdr:row>8</xdr:row>
                    <xdr:rowOff>123825</xdr:rowOff>
                  </to>
                </anchor>
              </controlPr>
            </control>
          </mc:Choice>
        </mc:AlternateContent>
        <mc:AlternateContent xmlns:mc="http://schemas.openxmlformats.org/markup-compatibility/2006">
          <mc:Choice Requires="x14">
            <control shapeId="65590" r:id="rId6" name="Option Button 54">
              <controlPr defaultSize="0" autoFill="0" autoLine="0" autoPict="0">
                <anchor moveWithCells="1">
                  <from>
                    <xdr:col>2</xdr:col>
                    <xdr:colOff>0</xdr:colOff>
                    <xdr:row>6</xdr:row>
                    <xdr:rowOff>152400</xdr:rowOff>
                  </from>
                  <to>
                    <xdr:col>2</xdr:col>
                    <xdr:colOff>1295400</xdr:colOff>
                    <xdr:row>7</xdr:row>
                    <xdr:rowOff>180975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3">
    <pageSetUpPr fitToPage="1"/>
  </sheetPr>
  <dimension ref="A1:J48"/>
  <sheetViews>
    <sheetView topLeftCell="A4" workbookViewId="0">
      <selection activeCell="F48" sqref="F47:G48"/>
    </sheetView>
  </sheetViews>
  <sheetFormatPr defaultRowHeight="12.75" x14ac:dyDescent="0.2"/>
  <cols>
    <col min="1" max="1" width="12.140625" style="12" customWidth="1"/>
    <col min="2" max="2" width="50" style="2" customWidth="1"/>
    <col min="3" max="3" width="18.5703125" style="2" customWidth="1"/>
    <col min="4" max="4" width="24.28515625" style="2" customWidth="1"/>
    <col min="5" max="5" width="17.42578125" style="2" bestFit="1" customWidth="1"/>
    <col min="6" max="6" width="17.7109375" style="2" bestFit="1" customWidth="1"/>
    <col min="7" max="7" width="16.5703125" style="2" bestFit="1" customWidth="1"/>
    <col min="8" max="8" width="19.7109375" style="2" bestFit="1" customWidth="1"/>
    <col min="9" max="9" width="14.28515625" style="4" customWidth="1"/>
    <col min="10" max="10" width="9.140625" style="171"/>
    <col min="11" max="16384" width="9.140625" style="2"/>
  </cols>
  <sheetData>
    <row r="1" spans="1:10" x14ac:dyDescent="0.2">
      <c r="A1" s="823" t="s">
        <v>37</v>
      </c>
      <c r="B1" s="868"/>
      <c r="C1" s="868"/>
      <c r="D1" s="868"/>
      <c r="E1" s="868"/>
      <c r="F1" s="868"/>
      <c r="G1" s="868"/>
      <c r="H1" s="868"/>
      <c r="I1" s="868"/>
    </row>
    <row r="2" spans="1:10" x14ac:dyDescent="0.2">
      <c r="A2" s="823" t="s">
        <v>24</v>
      </c>
      <c r="B2" s="868"/>
      <c r="C2" s="868"/>
      <c r="D2" s="868"/>
      <c r="E2" s="868"/>
      <c r="F2" s="868"/>
      <c r="G2" s="868"/>
      <c r="H2" s="868"/>
      <c r="I2" s="868"/>
    </row>
    <row r="3" spans="1:10" x14ac:dyDescent="0.2">
      <c r="A3" s="53"/>
      <c r="B3" s="53"/>
      <c r="C3" s="53"/>
      <c r="D3" s="53"/>
      <c r="E3" s="53"/>
      <c r="F3" s="53"/>
      <c r="G3" s="53"/>
      <c r="H3" s="53"/>
      <c r="I3" s="53"/>
    </row>
    <row r="4" spans="1:10" x14ac:dyDescent="0.2">
      <c r="A4" s="58" t="s">
        <v>42</v>
      </c>
      <c r="B4" s="104"/>
      <c r="C4" s="169">
        <f>'Relatório de Exec Financ A.1'!B4</f>
        <v>0</v>
      </c>
      <c r="D4" s="55"/>
      <c r="E4" s="55"/>
      <c r="F4" s="55"/>
      <c r="G4" s="55"/>
      <c r="H4" s="56"/>
      <c r="I4" s="57"/>
    </row>
    <row r="5" spans="1:10" x14ac:dyDescent="0.2">
      <c r="A5" s="58" t="s">
        <v>43</v>
      </c>
      <c r="B5" s="104"/>
      <c r="C5" s="169" t="str">
        <f>'Relatório de Exec Financ A.1'!B5</f>
        <v>Fundação de Empreendimentos Científicos e Tecnológicos - FINATEC</v>
      </c>
      <c r="D5" s="60"/>
      <c r="E5" s="60"/>
      <c r="F5" s="60"/>
      <c r="G5" s="81"/>
      <c r="H5" s="55"/>
      <c r="I5" s="57"/>
    </row>
    <row r="6" spans="1:10" x14ac:dyDescent="0.2">
      <c r="A6" s="58" t="s">
        <v>44</v>
      </c>
      <c r="B6" s="104"/>
      <c r="C6" s="169" t="str">
        <f>'Relatório de Exec Financ A.1'!B6</f>
        <v xml:space="preserve">de 17/12/2019 até 17/12/2022 </v>
      </c>
      <c r="D6" s="82"/>
      <c r="E6" s="55"/>
      <c r="F6" s="55"/>
      <c r="G6" s="55"/>
      <c r="H6" s="83"/>
      <c r="I6" s="84"/>
    </row>
    <row r="7" spans="1:10" x14ac:dyDescent="0.2">
      <c r="A7" s="55" t="s">
        <v>99</v>
      </c>
      <c r="B7" s="104"/>
      <c r="C7" s="169" t="str">
        <f>'Relatório de Exec Financ A.1'!B7</f>
        <v xml:space="preserve">de 17/12/2019 até 30/11/2022 </v>
      </c>
      <c r="D7" s="82"/>
      <c r="E7" s="55"/>
      <c r="F7" s="55"/>
      <c r="G7" s="55"/>
      <c r="H7" s="55"/>
      <c r="I7" s="84"/>
    </row>
    <row r="8" spans="1:10" x14ac:dyDescent="0.2">
      <c r="A8" s="170" t="s">
        <v>45</v>
      </c>
      <c r="B8" s="105"/>
      <c r="C8" s="105"/>
      <c r="D8" s="122"/>
      <c r="E8" s="66"/>
      <c r="F8" s="55"/>
      <c r="G8" s="55"/>
      <c r="H8" s="55"/>
      <c r="I8" s="84"/>
    </row>
    <row r="9" spans="1:10" x14ac:dyDescent="0.2">
      <c r="A9" s="64" t="s">
        <v>164</v>
      </c>
      <c r="B9" s="105"/>
      <c r="C9" s="165" t="s">
        <v>129</v>
      </c>
      <c r="D9" s="122"/>
      <c r="E9" s="66"/>
      <c r="F9" s="55"/>
      <c r="G9" s="55"/>
      <c r="H9" s="55"/>
      <c r="I9" s="84"/>
    </row>
    <row r="10" spans="1:10" x14ac:dyDescent="0.2">
      <c r="A10" s="64"/>
      <c r="B10" s="105"/>
      <c r="C10" s="65"/>
      <c r="D10" s="66"/>
      <c r="E10" s="66"/>
      <c r="F10" s="55"/>
      <c r="G10" s="55"/>
      <c r="H10" s="55"/>
      <c r="I10" s="84"/>
    </row>
    <row r="11" spans="1:10" ht="25.5" x14ac:dyDescent="0.35">
      <c r="A11" s="140" t="s">
        <v>27</v>
      </c>
      <c r="B11" s="86" t="s">
        <v>20</v>
      </c>
      <c r="C11" s="90"/>
      <c r="D11" s="87"/>
      <c r="E11" s="55"/>
      <c r="F11" s="88"/>
      <c r="G11" s="88"/>
      <c r="H11" s="88"/>
      <c r="I11" s="88"/>
    </row>
    <row r="12" spans="1:10" ht="18" x14ac:dyDescent="0.25">
      <c r="A12" s="101"/>
      <c r="B12" s="103" t="s">
        <v>74</v>
      </c>
      <c r="C12" s="90"/>
      <c r="D12" s="87"/>
      <c r="E12" s="55"/>
      <c r="F12" s="88"/>
      <c r="G12" s="88"/>
      <c r="H12" s="88"/>
      <c r="I12" s="88"/>
    </row>
    <row r="13" spans="1:10" ht="13.5" customHeight="1" x14ac:dyDescent="0.25">
      <c r="A13" s="101"/>
      <c r="B13" s="103"/>
      <c r="C13" s="90"/>
      <c r="D13" s="87"/>
      <c r="E13" s="55"/>
      <c r="F13" s="88"/>
      <c r="G13" s="88"/>
      <c r="H13" s="88"/>
      <c r="I13" s="88"/>
    </row>
    <row r="14" spans="1:10" ht="13.5" thickBot="1" x14ac:dyDescent="0.25">
      <c r="A14" s="139" t="s">
        <v>59</v>
      </c>
      <c r="B14" s="90"/>
      <c r="C14" s="92"/>
      <c r="D14" s="90"/>
      <c r="E14" s="88"/>
      <c r="F14" s="88"/>
      <c r="G14" s="88"/>
      <c r="H14" s="88"/>
      <c r="I14" s="88"/>
    </row>
    <row r="15" spans="1:10" ht="39" thickTop="1" x14ac:dyDescent="0.2">
      <c r="A15" s="37" t="s">
        <v>25</v>
      </c>
      <c r="B15" s="42" t="s">
        <v>26</v>
      </c>
      <c r="C15" s="42" t="s">
        <v>165</v>
      </c>
      <c r="D15" s="124" t="s">
        <v>91</v>
      </c>
      <c r="E15" s="39" t="s">
        <v>118</v>
      </c>
      <c r="F15" s="39" t="s">
        <v>50</v>
      </c>
      <c r="G15" s="39" t="s">
        <v>119</v>
      </c>
      <c r="H15" s="39" t="s">
        <v>79</v>
      </c>
      <c r="I15" s="40" t="s">
        <v>16</v>
      </c>
    </row>
    <row r="16" spans="1:10" s="175" customFormat="1" x14ac:dyDescent="0.2">
      <c r="A16" s="177">
        <v>1</v>
      </c>
      <c r="B16" s="200"/>
      <c r="C16" s="195"/>
      <c r="D16" s="234"/>
      <c r="E16" s="195"/>
      <c r="F16" s="195"/>
      <c r="G16" s="179"/>
      <c r="H16" s="180"/>
      <c r="I16" s="203"/>
      <c r="J16" s="204"/>
    </row>
    <row r="17" spans="1:10" s="175" customFormat="1" x14ac:dyDescent="0.2">
      <c r="A17" s="177">
        <v>2</v>
      </c>
      <c r="B17" s="200"/>
      <c r="C17" s="195"/>
      <c r="D17" s="236"/>
      <c r="E17" s="194"/>
      <c r="F17" s="180"/>
      <c r="G17" s="179"/>
      <c r="H17" s="180"/>
      <c r="I17" s="203"/>
      <c r="J17" s="204"/>
    </row>
    <row r="18" spans="1:10" s="175" customFormat="1" x14ac:dyDescent="0.2">
      <c r="A18" s="177">
        <v>3</v>
      </c>
      <c r="B18" s="200"/>
      <c r="C18" s="195"/>
      <c r="D18" s="236"/>
      <c r="E18" s="194"/>
      <c r="F18" s="180"/>
      <c r="G18" s="179"/>
      <c r="H18" s="180"/>
      <c r="I18" s="203"/>
      <c r="J18" s="204"/>
    </row>
    <row r="19" spans="1:10" s="175" customFormat="1" x14ac:dyDescent="0.2">
      <c r="A19" s="177">
        <v>4</v>
      </c>
      <c r="B19" s="200"/>
      <c r="C19" s="195"/>
      <c r="D19" s="236"/>
      <c r="E19" s="194"/>
      <c r="F19" s="180"/>
      <c r="G19" s="179"/>
      <c r="H19" s="180"/>
      <c r="I19" s="203"/>
      <c r="J19" s="204"/>
    </row>
    <row r="20" spans="1:10" s="175" customFormat="1" x14ac:dyDescent="0.2">
      <c r="A20" s="177">
        <v>5</v>
      </c>
      <c r="B20" s="200"/>
      <c r="C20" s="195"/>
      <c r="D20" s="236"/>
      <c r="E20" s="194"/>
      <c r="F20" s="180"/>
      <c r="G20" s="179"/>
      <c r="H20" s="180"/>
      <c r="I20" s="203"/>
      <c r="J20" s="204"/>
    </row>
    <row r="21" spans="1:10" s="175" customFormat="1" x14ac:dyDescent="0.2">
      <c r="A21" s="177">
        <v>6</v>
      </c>
      <c r="B21" s="200"/>
      <c r="C21" s="195"/>
      <c r="D21" s="236"/>
      <c r="E21" s="194"/>
      <c r="F21" s="180"/>
      <c r="G21" s="179"/>
      <c r="H21" s="180"/>
      <c r="I21" s="203"/>
      <c r="J21" s="204"/>
    </row>
    <row r="22" spans="1:10" s="175" customFormat="1" x14ac:dyDescent="0.2">
      <c r="A22" s="177">
        <v>7</v>
      </c>
      <c r="B22" s="200"/>
      <c r="C22" s="195"/>
      <c r="D22" s="236"/>
      <c r="E22" s="194"/>
      <c r="F22" s="180"/>
      <c r="G22" s="179"/>
      <c r="H22" s="180"/>
      <c r="I22" s="203"/>
      <c r="J22" s="204"/>
    </row>
    <row r="23" spans="1:10" s="175" customFormat="1" x14ac:dyDescent="0.2">
      <c r="A23" s="177">
        <v>8</v>
      </c>
      <c r="B23" s="200"/>
      <c r="C23" s="195"/>
      <c r="D23" s="236"/>
      <c r="E23" s="194"/>
      <c r="F23" s="180"/>
      <c r="G23" s="179"/>
      <c r="H23" s="180"/>
      <c r="I23" s="203"/>
      <c r="J23" s="204"/>
    </row>
    <row r="24" spans="1:10" s="175" customFormat="1" x14ac:dyDescent="0.2">
      <c r="A24" s="177">
        <v>9</v>
      </c>
      <c r="B24" s="200"/>
      <c r="C24" s="195"/>
      <c r="D24" s="236"/>
      <c r="E24" s="194"/>
      <c r="F24" s="180"/>
      <c r="G24" s="179"/>
      <c r="H24" s="180"/>
      <c r="I24" s="203"/>
      <c r="J24" s="204"/>
    </row>
    <row r="25" spans="1:10" s="175" customFormat="1" x14ac:dyDescent="0.2">
      <c r="A25" s="177">
        <v>10</v>
      </c>
      <c r="B25" s="200"/>
      <c r="C25" s="195"/>
      <c r="D25" s="236"/>
      <c r="E25" s="194"/>
      <c r="F25" s="180"/>
      <c r="G25" s="179"/>
      <c r="H25" s="180"/>
      <c r="I25" s="203"/>
      <c r="J25" s="204"/>
    </row>
    <row r="26" spans="1:10" s="175" customFormat="1" x14ac:dyDescent="0.2">
      <c r="A26" s="177">
        <v>11</v>
      </c>
      <c r="B26" s="200"/>
      <c r="C26" s="195"/>
      <c r="D26" s="236"/>
      <c r="E26" s="194"/>
      <c r="F26" s="180"/>
      <c r="G26" s="179"/>
      <c r="H26" s="180"/>
      <c r="I26" s="203"/>
      <c r="J26" s="204"/>
    </row>
    <row r="27" spans="1:10" s="175" customFormat="1" x14ac:dyDescent="0.2">
      <c r="A27" s="177">
        <v>12</v>
      </c>
      <c r="B27" s="200"/>
      <c r="C27" s="195"/>
      <c r="D27" s="236"/>
      <c r="E27" s="194"/>
      <c r="F27" s="180"/>
      <c r="G27" s="179"/>
      <c r="H27" s="180"/>
      <c r="I27" s="203"/>
      <c r="J27" s="204"/>
    </row>
    <row r="28" spans="1:10" s="175" customFormat="1" x14ac:dyDescent="0.2">
      <c r="A28" s="177">
        <v>13</v>
      </c>
      <c r="B28" s="200"/>
      <c r="C28" s="195"/>
      <c r="D28" s="236"/>
      <c r="E28" s="194"/>
      <c r="F28" s="180"/>
      <c r="G28" s="179"/>
      <c r="H28" s="180"/>
      <c r="I28" s="203"/>
      <c r="J28" s="204"/>
    </row>
    <row r="29" spans="1:10" s="175" customFormat="1" x14ac:dyDescent="0.2">
      <c r="A29" s="177">
        <v>14</v>
      </c>
      <c r="B29" s="200"/>
      <c r="C29" s="195"/>
      <c r="D29" s="236"/>
      <c r="E29" s="194"/>
      <c r="F29" s="180"/>
      <c r="G29" s="179"/>
      <c r="H29" s="180"/>
      <c r="I29" s="203"/>
      <c r="J29" s="204"/>
    </row>
    <row r="30" spans="1:10" s="175" customFormat="1" x14ac:dyDescent="0.2">
      <c r="A30" s="177">
        <v>15</v>
      </c>
      <c r="B30" s="200"/>
      <c r="C30" s="195"/>
      <c r="D30" s="236"/>
      <c r="E30" s="194"/>
      <c r="F30" s="180"/>
      <c r="G30" s="179"/>
      <c r="H30" s="180"/>
      <c r="I30" s="203"/>
      <c r="J30" s="204"/>
    </row>
    <row r="31" spans="1:10" s="175" customFormat="1" x14ac:dyDescent="0.2">
      <c r="A31" s="177">
        <v>16</v>
      </c>
      <c r="B31" s="200"/>
      <c r="C31" s="195"/>
      <c r="D31" s="236"/>
      <c r="E31" s="194"/>
      <c r="F31" s="180"/>
      <c r="G31" s="179"/>
      <c r="H31" s="180"/>
      <c r="I31" s="203"/>
      <c r="J31" s="204"/>
    </row>
    <row r="32" spans="1:10" s="175" customFormat="1" x14ac:dyDescent="0.2">
      <c r="A32" s="177">
        <v>17</v>
      </c>
      <c r="B32" s="200"/>
      <c r="C32" s="195"/>
      <c r="D32" s="236"/>
      <c r="E32" s="194"/>
      <c r="F32" s="180"/>
      <c r="G32" s="179"/>
      <c r="H32" s="180"/>
      <c r="I32" s="203"/>
      <c r="J32" s="204"/>
    </row>
    <row r="33" spans="1:10" s="175" customFormat="1" x14ac:dyDescent="0.2">
      <c r="A33" s="177">
        <v>18</v>
      </c>
      <c r="B33" s="200"/>
      <c r="C33" s="195"/>
      <c r="D33" s="236"/>
      <c r="E33" s="194"/>
      <c r="F33" s="180"/>
      <c r="G33" s="179"/>
      <c r="H33" s="180"/>
      <c r="I33" s="203"/>
      <c r="J33" s="204"/>
    </row>
    <row r="34" spans="1:10" s="175" customFormat="1" x14ac:dyDescent="0.2">
      <c r="A34" s="177">
        <v>19</v>
      </c>
      <c r="B34" s="200"/>
      <c r="C34" s="195"/>
      <c r="D34" s="236"/>
      <c r="E34" s="194"/>
      <c r="F34" s="180"/>
      <c r="G34" s="179"/>
      <c r="H34" s="180"/>
      <c r="I34" s="203"/>
      <c r="J34" s="204"/>
    </row>
    <row r="35" spans="1:10" s="175" customFormat="1" ht="13.5" thickBot="1" x14ac:dyDescent="0.25">
      <c r="A35" s="183" t="s">
        <v>61</v>
      </c>
      <c r="B35" s="826"/>
      <c r="C35" s="832"/>
      <c r="D35" s="185"/>
      <c r="E35" s="185"/>
      <c r="F35" s="187"/>
      <c r="G35" s="185"/>
      <c r="H35" s="187"/>
      <c r="I35" s="244">
        <f>SUM(I16:I34)</f>
        <v>0</v>
      </c>
      <c r="J35" s="204"/>
    </row>
    <row r="36" spans="1:10" ht="13.5" thickTop="1" x14ac:dyDescent="0.2">
      <c r="A36" s="88"/>
      <c r="B36" s="831"/>
      <c r="C36" s="831"/>
      <c r="D36" s="88"/>
      <c r="E36" s="88"/>
      <c r="F36" s="94"/>
      <c r="G36" s="88"/>
      <c r="H36" s="94"/>
      <c r="I36" s="246"/>
    </row>
    <row r="37" spans="1:10" ht="13.5" thickBot="1" x14ac:dyDescent="0.25">
      <c r="A37" s="139" t="s">
        <v>58</v>
      </c>
      <c r="B37" s="96"/>
      <c r="C37" s="92"/>
      <c r="D37" s="97"/>
      <c r="E37" s="97"/>
      <c r="F37" s="98"/>
      <c r="G37" s="97"/>
      <c r="H37" s="98"/>
      <c r="I37" s="98"/>
    </row>
    <row r="38" spans="1:10" ht="39" thickTop="1" x14ac:dyDescent="0.2">
      <c r="A38" s="37" t="s">
        <v>25</v>
      </c>
      <c r="B38" s="38" t="s">
        <v>60</v>
      </c>
      <c r="C38" s="39" t="s">
        <v>85</v>
      </c>
      <c r="D38" s="124" t="s">
        <v>91</v>
      </c>
      <c r="E38" s="39" t="s">
        <v>65</v>
      </c>
      <c r="F38" s="39" t="s">
        <v>49</v>
      </c>
      <c r="G38" s="39" t="s">
        <v>64</v>
      </c>
      <c r="H38" s="39" t="s">
        <v>66</v>
      </c>
      <c r="I38" s="41" t="s">
        <v>16</v>
      </c>
    </row>
    <row r="39" spans="1:10" s="175" customFormat="1" x14ac:dyDescent="0.2">
      <c r="A39" s="177">
        <v>1</v>
      </c>
      <c r="B39" s="200"/>
      <c r="C39" s="195"/>
      <c r="D39" s="234"/>
      <c r="E39" s="179"/>
      <c r="F39" s="180"/>
      <c r="G39" s="179"/>
      <c r="H39" s="180"/>
      <c r="I39" s="203"/>
      <c r="J39" s="204"/>
    </row>
    <row r="40" spans="1:10" s="175" customFormat="1" x14ac:dyDescent="0.2">
      <c r="A40" s="177">
        <v>2</v>
      </c>
      <c r="B40" s="200"/>
      <c r="C40" s="195"/>
      <c r="D40" s="200"/>
      <c r="E40" s="179"/>
      <c r="F40" s="180"/>
      <c r="G40" s="179"/>
      <c r="H40" s="180"/>
      <c r="I40" s="203"/>
      <c r="J40" s="204"/>
    </row>
    <row r="41" spans="1:10" s="175" customFormat="1" x14ac:dyDescent="0.2">
      <c r="A41" s="177" t="s">
        <v>62</v>
      </c>
      <c r="B41" s="193"/>
      <c r="C41" s="201"/>
      <c r="D41" s="194"/>
      <c r="E41" s="179"/>
      <c r="F41" s="180"/>
      <c r="G41" s="179"/>
      <c r="H41" s="180"/>
      <c r="I41" s="203">
        <f>SUM(I39:I40)</f>
        <v>0</v>
      </c>
      <c r="J41" s="204"/>
    </row>
    <row r="42" spans="1:10" ht="13.5" thickBot="1" x14ac:dyDescent="0.25">
      <c r="A42" s="821" t="s">
        <v>117</v>
      </c>
      <c r="B42" s="822"/>
      <c r="C42" s="822"/>
      <c r="D42" s="822"/>
      <c r="E42" s="822"/>
      <c r="F42" s="822"/>
      <c r="G42" s="822"/>
      <c r="H42" s="822"/>
      <c r="I42" s="36">
        <f>I35-I41</f>
        <v>0</v>
      </c>
    </row>
    <row r="43" spans="1:10" ht="13.5" thickTop="1" x14ac:dyDescent="0.2">
      <c r="A43" s="99"/>
      <c r="B43" s="110"/>
      <c r="C43" s="110"/>
      <c r="D43" s="110"/>
      <c r="E43" s="110"/>
      <c r="F43" s="130"/>
      <c r="G43" s="160"/>
      <c r="H43" s="160"/>
      <c r="I43" s="99"/>
    </row>
    <row r="44" spans="1:10" x14ac:dyDescent="0.2">
      <c r="A44" s="99"/>
      <c r="B44" s="80"/>
      <c r="C44" s="80"/>
      <c r="D44" s="80"/>
      <c r="E44" s="80"/>
      <c r="F44" s="131"/>
      <c r="G44" s="160"/>
      <c r="H44" s="160"/>
      <c r="I44" s="99"/>
    </row>
    <row r="45" spans="1:10" x14ac:dyDescent="0.2">
      <c r="A45" s="99"/>
      <c r="B45" s="77"/>
      <c r="C45" s="77"/>
      <c r="D45" s="77"/>
      <c r="E45" s="77"/>
      <c r="F45" s="100"/>
      <c r="G45" s="100"/>
      <c r="H45" s="100"/>
      <c r="I45" s="99"/>
    </row>
    <row r="46" spans="1:10" x14ac:dyDescent="0.2">
      <c r="A46" s="99"/>
      <c r="B46" s="173"/>
      <c r="C46" s="66"/>
      <c r="D46" s="66"/>
      <c r="E46" s="66"/>
      <c r="F46" s="173"/>
      <c r="G46" s="174"/>
      <c r="H46" s="100"/>
      <c r="I46" s="99"/>
    </row>
    <row r="47" spans="1:10" x14ac:dyDescent="0.2">
      <c r="A47" s="99"/>
      <c r="B47" s="266" t="s">
        <v>217</v>
      </c>
      <c r="C47" s="66"/>
      <c r="D47" s="66"/>
      <c r="E47" s="66"/>
      <c r="F47" s="266" t="s">
        <v>222</v>
      </c>
      <c r="G47" s="266"/>
      <c r="H47" s="100"/>
      <c r="I47" s="99"/>
    </row>
    <row r="48" spans="1:10" x14ac:dyDescent="0.2">
      <c r="A48" s="99"/>
      <c r="B48" s="266" t="s">
        <v>198</v>
      </c>
      <c r="C48" s="132"/>
      <c r="D48" s="132"/>
      <c r="E48" s="132"/>
      <c r="F48" s="825" t="s">
        <v>201</v>
      </c>
      <c r="G48" s="825"/>
      <c r="H48" s="100"/>
      <c r="I48" s="99"/>
    </row>
  </sheetData>
  <mergeCells count="6">
    <mergeCell ref="F48:G48"/>
    <mergeCell ref="A42:H42"/>
    <mergeCell ref="A1:I1"/>
    <mergeCell ref="A2:I2"/>
    <mergeCell ref="B36:C36"/>
    <mergeCell ref="B35:C35"/>
  </mergeCells>
  <phoneticPr fontId="0" type="noConversion"/>
  <printOptions horizontalCentered="1"/>
  <pageMargins left="0" right="0" top="0.19685039370078741" bottom="0.19685039370078741" header="7.874015748031496E-2" footer="7.874015748031496E-2"/>
  <pageSetup paperSize="9" scale="61"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6585" r:id="rId4" name="Option Button 25">
              <controlPr defaultSize="0" autoFill="0" autoLine="0" autoPict="0">
                <anchor moveWithCells="1">
                  <from>
                    <xdr:col>2</xdr:col>
                    <xdr:colOff>0</xdr:colOff>
                    <xdr:row>6</xdr:row>
                    <xdr:rowOff>152400</xdr:rowOff>
                  </from>
                  <to>
                    <xdr:col>3</xdr:col>
                    <xdr:colOff>57150</xdr:colOff>
                    <xdr:row>8</xdr:row>
                    <xdr:rowOff>47625</xdr:rowOff>
                  </to>
                </anchor>
              </controlPr>
            </control>
          </mc:Choice>
        </mc:AlternateContent>
        <mc:AlternateContent xmlns:mc="http://schemas.openxmlformats.org/markup-compatibility/2006">
          <mc:Choice Requires="x14">
            <control shapeId="66586" r:id="rId5" name="Option Button 26">
              <controlPr defaultSize="0" autoFill="0" autoLine="0" autoPict="0">
                <anchor moveWithCells="1" sizeWithCells="1">
                  <from>
                    <xdr:col>3</xdr:col>
                    <xdr:colOff>428625</xdr:colOff>
                    <xdr:row>6</xdr:row>
                    <xdr:rowOff>66675</xdr:rowOff>
                  </from>
                  <to>
                    <xdr:col>4</xdr:col>
                    <xdr:colOff>781050</xdr:colOff>
                    <xdr:row>8</xdr:row>
                    <xdr:rowOff>123825</xdr:rowOff>
                  </to>
                </anchor>
              </controlPr>
            </control>
          </mc:Choice>
        </mc:AlternateContent>
        <mc:AlternateContent xmlns:mc="http://schemas.openxmlformats.org/markup-compatibility/2006">
          <mc:Choice Requires="x14">
            <control shapeId="66870" r:id="rId6" name="Option Button 310">
              <controlPr defaultSize="0" autoFill="0" autoLine="0" autoPict="0">
                <anchor moveWithCells="1">
                  <from>
                    <xdr:col>2</xdr:col>
                    <xdr:colOff>0</xdr:colOff>
                    <xdr:row>6</xdr:row>
                    <xdr:rowOff>152400</xdr:rowOff>
                  </from>
                  <to>
                    <xdr:col>3</xdr:col>
                    <xdr:colOff>57150</xdr:colOff>
                    <xdr:row>8</xdr:row>
                    <xdr:rowOff>47625</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4">
    <pageSetUpPr fitToPage="1"/>
  </sheetPr>
  <dimension ref="A1:J48"/>
  <sheetViews>
    <sheetView workbookViewId="0">
      <selection activeCell="F48" sqref="F47:G48"/>
    </sheetView>
  </sheetViews>
  <sheetFormatPr defaultRowHeight="12.75" x14ac:dyDescent="0.2"/>
  <cols>
    <col min="1" max="1" width="12.140625" style="12" customWidth="1"/>
    <col min="2" max="2" width="50" style="2" customWidth="1"/>
    <col min="3" max="3" width="18.5703125" style="2" customWidth="1"/>
    <col min="4" max="4" width="24.28515625" style="2" customWidth="1"/>
    <col min="5" max="5" width="17.42578125" style="2" bestFit="1" customWidth="1"/>
    <col min="6" max="6" width="9.28515625" style="2" bestFit="1" customWidth="1"/>
    <col min="7" max="7" width="14.85546875" style="2" customWidth="1"/>
    <col min="8" max="8" width="19.7109375" style="2" bestFit="1" customWidth="1"/>
    <col min="9" max="9" width="14.28515625" style="4" customWidth="1"/>
    <col min="10" max="10" width="9.140625" style="171"/>
    <col min="11" max="16384" width="9.140625" style="2"/>
  </cols>
  <sheetData>
    <row r="1" spans="1:10" x14ac:dyDescent="0.2">
      <c r="A1" s="823" t="s">
        <v>37</v>
      </c>
      <c r="B1" s="868"/>
      <c r="C1" s="868"/>
      <c r="D1" s="868"/>
      <c r="E1" s="868"/>
      <c r="F1" s="868"/>
      <c r="G1" s="868"/>
      <c r="H1" s="868"/>
      <c r="I1" s="868"/>
    </row>
    <row r="2" spans="1:10" x14ac:dyDescent="0.2">
      <c r="A2" s="823" t="s">
        <v>24</v>
      </c>
      <c r="B2" s="868"/>
      <c r="C2" s="868"/>
      <c r="D2" s="868"/>
      <c r="E2" s="868"/>
      <c r="F2" s="868"/>
      <c r="G2" s="868"/>
      <c r="H2" s="868"/>
      <c r="I2" s="868"/>
    </row>
    <row r="3" spans="1:10" x14ac:dyDescent="0.2">
      <c r="A3" s="53"/>
      <c r="B3" s="53"/>
      <c r="C3" s="53"/>
      <c r="D3" s="53"/>
      <c r="E3" s="53"/>
      <c r="F3" s="53"/>
      <c r="G3" s="53"/>
      <c r="H3" s="53"/>
      <c r="I3" s="53"/>
    </row>
    <row r="4" spans="1:10" x14ac:dyDescent="0.2">
      <c r="A4" s="58" t="s">
        <v>42</v>
      </c>
      <c r="B4" s="104"/>
      <c r="C4" s="169">
        <f>'Relatório de Exec Financ A.1'!B4</f>
        <v>0</v>
      </c>
      <c r="D4" s="55"/>
      <c r="E4" s="55"/>
      <c r="F4" s="55"/>
      <c r="G4" s="55"/>
      <c r="H4" s="56"/>
      <c r="I4" s="57"/>
    </row>
    <row r="5" spans="1:10" x14ac:dyDescent="0.2">
      <c r="A5" s="58" t="s">
        <v>43</v>
      </c>
      <c r="B5" s="104"/>
      <c r="C5" s="169" t="str">
        <f>'Relatório de Exec Financ A.1'!B5</f>
        <v>Fundação de Empreendimentos Científicos e Tecnológicos - FINATEC</v>
      </c>
      <c r="D5" s="60"/>
      <c r="E5" s="60"/>
      <c r="F5" s="60"/>
      <c r="G5" s="81"/>
      <c r="H5" s="55"/>
      <c r="I5" s="57"/>
    </row>
    <row r="6" spans="1:10" x14ac:dyDescent="0.2">
      <c r="A6" s="58" t="s">
        <v>44</v>
      </c>
      <c r="B6" s="104"/>
      <c r="C6" s="169" t="str">
        <f>'Relatório de Exec Financ A.1'!B6</f>
        <v xml:space="preserve">de 17/12/2019 até 17/12/2022 </v>
      </c>
      <c r="D6" s="82"/>
      <c r="E6" s="55"/>
      <c r="F6" s="55"/>
      <c r="G6" s="55"/>
      <c r="H6" s="83"/>
      <c r="I6" s="84"/>
    </row>
    <row r="7" spans="1:10" x14ac:dyDescent="0.2">
      <c r="A7" s="55" t="s">
        <v>99</v>
      </c>
      <c r="B7" s="104"/>
      <c r="C7" s="169" t="str">
        <f>'Relatório de Exec Financ A.1'!B7</f>
        <v xml:space="preserve">de 17/12/2019 até 30/11/2022 </v>
      </c>
      <c r="D7" s="82"/>
      <c r="E7" s="55"/>
      <c r="F7" s="55"/>
      <c r="G7" s="55"/>
      <c r="H7" s="55"/>
      <c r="I7" s="84"/>
    </row>
    <row r="8" spans="1:10" x14ac:dyDescent="0.2">
      <c r="A8" s="170" t="s">
        <v>45</v>
      </c>
      <c r="B8" s="105"/>
      <c r="C8" s="105"/>
      <c r="D8" s="122"/>
      <c r="E8" s="66"/>
      <c r="F8" s="55"/>
      <c r="G8" s="55"/>
      <c r="H8" s="55"/>
      <c r="I8" s="84"/>
    </row>
    <row r="9" spans="1:10" x14ac:dyDescent="0.2">
      <c r="A9" s="64" t="s">
        <v>164</v>
      </c>
      <c r="B9" s="105"/>
      <c r="C9" s="165" t="s">
        <v>129</v>
      </c>
      <c r="D9" s="122"/>
      <c r="E9" s="66"/>
      <c r="F9" s="55"/>
      <c r="G9" s="55"/>
      <c r="H9" s="55"/>
      <c r="I9" s="84"/>
    </row>
    <row r="10" spans="1:10" x14ac:dyDescent="0.2">
      <c r="A10" s="64"/>
      <c r="B10" s="105"/>
      <c r="C10" s="65"/>
      <c r="D10" s="66"/>
      <c r="E10" s="66"/>
      <c r="F10" s="55"/>
      <c r="G10" s="55"/>
      <c r="H10" s="55"/>
      <c r="I10" s="84"/>
    </row>
    <row r="11" spans="1:10" ht="25.5" x14ac:dyDescent="0.35">
      <c r="A11" s="140" t="s">
        <v>27</v>
      </c>
      <c r="B11" s="86" t="s">
        <v>20</v>
      </c>
      <c r="C11" s="90"/>
      <c r="D11" s="87"/>
      <c r="E11" s="55"/>
      <c r="F11" s="88"/>
      <c r="G11" s="88"/>
      <c r="H11" s="88"/>
      <c r="I11" s="88"/>
    </row>
    <row r="12" spans="1:10" ht="18" x14ac:dyDescent="0.25">
      <c r="A12" s="101"/>
      <c r="B12" s="103" t="s">
        <v>75</v>
      </c>
      <c r="C12" s="90"/>
      <c r="D12" s="87"/>
      <c r="E12" s="55"/>
      <c r="F12" s="88"/>
      <c r="G12" s="88"/>
      <c r="H12" s="88"/>
      <c r="I12" s="88"/>
    </row>
    <row r="13" spans="1:10" ht="18" x14ac:dyDescent="0.25">
      <c r="A13" s="101"/>
      <c r="B13" s="103"/>
      <c r="C13" s="90"/>
      <c r="D13" s="87"/>
      <c r="E13" s="55"/>
      <c r="F13" s="88"/>
      <c r="G13" s="88"/>
      <c r="H13" s="88"/>
      <c r="I13" s="88"/>
    </row>
    <row r="14" spans="1:10" ht="13.5" thickBot="1" x14ac:dyDescent="0.25">
      <c r="A14" s="139" t="s">
        <v>59</v>
      </c>
      <c r="B14" s="92"/>
      <c r="C14" s="92"/>
      <c r="D14" s="90"/>
      <c r="E14" s="88"/>
      <c r="F14" s="88"/>
      <c r="G14" s="88"/>
      <c r="H14" s="88"/>
      <c r="I14" s="88"/>
    </row>
    <row r="15" spans="1:10" ht="39" thickTop="1" x14ac:dyDescent="0.2">
      <c r="A15" s="37" t="s">
        <v>25</v>
      </c>
      <c r="B15" s="42" t="s">
        <v>26</v>
      </c>
      <c r="C15" s="42" t="s">
        <v>165</v>
      </c>
      <c r="D15" s="124" t="s">
        <v>91</v>
      </c>
      <c r="E15" s="39" t="s">
        <v>118</v>
      </c>
      <c r="F15" s="39" t="s">
        <v>50</v>
      </c>
      <c r="G15" s="39" t="s">
        <v>119</v>
      </c>
      <c r="H15" s="39" t="s">
        <v>79</v>
      </c>
      <c r="I15" s="40" t="s">
        <v>16</v>
      </c>
    </row>
    <row r="16" spans="1:10" s="175" customFormat="1" x14ac:dyDescent="0.2">
      <c r="A16" s="177">
        <v>1</v>
      </c>
      <c r="B16" s="200"/>
      <c r="C16" s="195"/>
      <c r="D16" s="234"/>
      <c r="E16" s="195"/>
      <c r="F16" s="195"/>
      <c r="G16" s="179"/>
      <c r="H16" s="180"/>
      <c r="I16" s="192"/>
      <c r="J16" s="204"/>
    </row>
    <row r="17" spans="1:10" s="175" customFormat="1" x14ac:dyDescent="0.2">
      <c r="A17" s="177">
        <v>2</v>
      </c>
      <c r="B17" s="200"/>
      <c r="C17" s="195"/>
      <c r="D17" s="236"/>
      <c r="E17" s="194"/>
      <c r="F17" s="180"/>
      <c r="G17" s="179"/>
      <c r="H17" s="180"/>
      <c r="I17" s="192"/>
      <c r="J17" s="204"/>
    </row>
    <row r="18" spans="1:10" s="175" customFormat="1" x14ac:dyDescent="0.2">
      <c r="A18" s="177">
        <v>3</v>
      </c>
      <c r="B18" s="200"/>
      <c r="C18" s="195"/>
      <c r="D18" s="236"/>
      <c r="E18" s="194"/>
      <c r="F18" s="180"/>
      <c r="G18" s="179"/>
      <c r="H18" s="180"/>
      <c r="I18" s="192"/>
      <c r="J18" s="204"/>
    </row>
    <row r="19" spans="1:10" s="175" customFormat="1" x14ac:dyDescent="0.2">
      <c r="A19" s="177">
        <v>4</v>
      </c>
      <c r="B19" s="200"/>
      <c r="C19" s="195"/>
      <c r="D19" s="236"/>
      <c r="E19" s="194"/>
      <c r="F19" s="180"/>
      <c r="G19" s="179"/>
      <c r="H19" s="180"/>
      <c r="I19" s="192"/>
      <c r="J19" s="204"/>
    </row>
    <row r="20" spans="1:10" s="175" customFormat="1" x14ac:dyDescent="0.2">
      <c r="A20" s="177">
        <v>5</v>
      </c>
      <c r="B20" s="200"/>
      <c r="C20" s="195"/>
      <c r="D20" s="236"/>
      <c r="E20" s="194"/>
      <c r="F20" s="180"/>
      <c r="G20" s="179"/>
      <c r="H20" s="180"/>
      <c r="I20" s="192"/>
      <c r="J20" s="204"/>
    </row>
    <row r="21" spans="1:10" s="175" customFormat="1" x14ac:dyDescent="0.2">
      <c r="A21" s="177">
        <v>6</v>
      </c>
      <c r="B21" s="200"/>
      <c r="C21" s="195"/>
      <c r="D21" s="236"/>
      <c r="E21" s="194"/>
      <c r="F21" s="180"/>
      <c r="G21" s="179"/>
      <c r="H21" s="180"/>
      <c r="I21" s="192"/>
      <c r="J21" s="204"/>
    </row>
    <row r="22" spans="1:10" s="175" customFormat="1" x14ac:dyDescent="0.2">
      <c r="A22" s="177">
        <v>7</v>
      </c>
      <c r="B22" s="200"/>
      <c r="C22" s="195"/>
      <c r="D22" s="236"/>
      <c r="E22" s="194"/>
      <c r="F22" s="180"/>
      <c r="G22" s="179"/>
      <c r="H22" s="180"/>
      <c r="I22" s="192"/>
      <c r="J22" s="204"/>
    </row>
    <row r="23" spans="1:10" s="175" customFormat="1" x14ac:dyDescent="0.2">
      <c r="A23" s="177">
        <v>8</v>
      </c>
      <c r="B23" s="200"/>
      <c r="C23" s="195"/>
      <c r="D23" s="236"/>
      <c r="E23" s="194"/>
      <c r="F23" s="180"/>
      <c r="G23" s="179"/>
      <c r="H23" s="180"/>
      <c r="I23" s="192"/>
      <c r="J23" s="204"/>
    </row>
    <row r="24" spans="1:10" s="175" customFormat="1" x14ac:dyDescent="0.2">
      <c r="A24" s="177">
        <v>9</v>
      </c>
      <c r="B24" s="200"/>
      <c r="C24" s="195"/>
      <c r="D24" s="236"/>
      <c r="E24" s="194"/>
      <c r="F24" s="180"/>
      <c r="G24" s="179"/>
      <c r="H24" s="180"/>
      <c r="I24" s="192"/>
      <c r="J24" s="204"/>
    </row>
    <row r="25" spans="1:10" s="175" customFormat="1" x14ac:dyDescent="0.2">
      <c r="A25" s="177">
        <v>10</v>
      </c>
      <c r="B25" s="200"/>
      <c r="C25" s="195"/>
      <c r="D25" s="236"/>
      <c r="E25" s="194"/>
      <c r="F25" s="180"/>
      <c r="G25" s="179"/>
      <c r="H25" s="180"/>
      <c r="I25" s="192"/>
      <c r="J25" s="204"/>
    </row>
    <row r="26" spans="1:10" s="175" customFormat="1" x14ac:dyDescent="0.2">
      <c r="A26" s="177">
        <v>11</v>
      </c>
      <c r="B26" s="200"/>
      <c r="C26" s="195"/>
      <c r="D26" s="236"/>
      <c r="E26" s="194"/>
      <c r="F26" s="180"/>
      <c r="G26" s="179"/>
      <c r="H26" s="180"/>
      <c r="I26" s="192"/>
      <c r="J26" s="204"/>
    </row>
    <row r="27" spans="1:10" s="175" customFormat="1" x14ac:dyDescent="0.2">
      <c r="A27" s="177">
        <v>12</v>
      </c>
      <c r="B27" s="200"/>
      <c r="C27" s="195"/>
      <c r="D27" s="236"/>
      <c r="E27" s="194"/>
      <c r="F27" s="180"/>
      <c r="G27" s="179"/>
      <c r="H27" s="180"/>
      <c r="I27" s="192"/>
      <c r="J27" s="204"/>
    </row>
    <row r="28" spans="1:10" s="175" customFormat="1" x14ac:dyDescent="0.2">
      <c r="A28" s="177">
        <v>13</v>
      </c>
      <c r="B28" s="200"/>
      <c r="C28" s="195"/>
      <c r="D28" s="236"/>
      <c r="E28" s="194"/>
      <c r="F28" s="180"/>
      <c r="G28" s="179"/>
      <c r="H28" s="180"/>
      <c r="I28" s="192"/>
      <c r="J28" s="204"/>
    </row>
    <row r="29" spans="1:10" s="175" customFormat="1" x14ac:dyDescent="0.2">
      <c r="A29" s="177">
        <v>14</v>
      </c>
      <c r="B29" s="200"/>
      <c r="C29" s="195"/>
      <c r="D29" s="236"/>
      <c r="E29" s="194"/>
      <c r="F29" s="180"/>
      <c r="G29" s="179"/>
      <c r="H29" s="180"/>
      <c r="I29" s="192"/>
      <c r="J29" s="204"/>
    </row>
    <row r="30" spans="1:10" s="175" customFormat="1" x14ac:dyDescent="0.2">
      <c r="A30" s="177">
        <v>15</v>
      </c>
      <c r="B30" s="200"/>
      <c r="C30" s="195"/>
      <c r="D30" s="236"/>
      <c r="E30" s="194"/>
      <c r="F30" s="180"/>
      <c r="G30" s="179"/>
      <c r="H30" s="180"/>
      <c r="I30" s="192"/>
      <c r="J30" s="204"/>
    </row>
    <row r="31" spans="1:10" s="175" customFormat="1" x14ac:dyDescent="0.2">
      <c r="A31" s="177">
        <v>16</v>
      </c>
      <c r="B31" s="200"/>
      <c r="C31" s="195"/>
      <c r="D31" s="236"/>
      <c r="E31" s="194"/>
      <c r="F31" s="180"/>
      <c r="G31" s="179"/>
      <c r="H31" s="180"/>
      <c r="I31" s="192"/>
      <c r="J31" s="204"/>
    </row>
    <row r="32" spans="1:10" s="175" customFormat="1" x14ac:dyDescent="0.2">
      <c r="A32" s="177">
        <v>17</v>
      </c>
      <c r="B32" s="200"/>
      <c r="C32" s="195"/>
      <c r="D32" s="236"/>
      <c r="E32" s="194"/>
      <c r="F32" s="180"/>
      <c r="G32" s="179"/>
      <c r="H32" s="180"/>
      <c r="I32" s="192"/>
      <c r="J32" s="204"/>
    </row>
    <row r="33" spans="1:10" s="175" customFormat="1" x14ac:dyDescent="0.2">
      <c r="A33" s="177">
        <v>18</v>
      </c>
      <c r="B33" s="200"/>
      <c r="C33" s="195"/>
      <c r="D33" s="236"/>
      <c r="E33" s="194"/>
      <c r="F33" s="180"/>
      <c r="G33" s="179"/>
      <c r="H33" s="180"/>
      <c r="I33" s="192"/>
      <c r="J33" s="204"/>
    </row>
    <row r="34" spans="1:10" s="175" customFormat="1" x14ac:dyDescent="0.2">
      <c r="A34" s="177">
        <v>19</v>
      </c>
      <c r="B34" s="200"/>
      <c r="C34" s="195"/>
      <c r="D34" s="236"/>
      <c r="E34" s="194"/>
      <c r="F34" s="180"/>
      <c r="G34" s="179"/>
      <c r="H34" s="180"/>
      <c r="I34" s="192"/>
      <c r="J34" s="204"/>
    </row>
    <row r="35" spans="1:10" s="175" customFormat="1" ht="13.5" thickBot="1" x14ac:dyDescent="0.25">
      <c r="A35" s="183" t="s">
        <v>61</v>
      </c>
      <c r="B35" s="826"/>
      <c r="C35" s="832"/>
      <c r="D35" s="185"/>
      <c r="E35" s="185"/>
      <c r="F35" s="187"/>
      <c r="G35" s="185"/>
      <c r="H35" s="187"/>
      <c r="I35" s="196">
        <f>SUM(I16:I34)</f>
        <v>0</v>
      </c>
      <c r="J35" s="204"/>
    </row>
    <row r="36" spans="1:10" ht="13.5" thickTop="1" x14ac:dyDescent="0.2">
      <c r="A36" s="88"/>
      <c r="B36" s="831"/>
      <c r="C36" s="831"/>
      <c r="D36" s="88"/>
      <c r="E36" s="88"/>
      <c r="F36" s="94"/>
      <c r="G36" s="88"/>
      <c r="H36" s="94"/>
      <c r="I36" s="95"/>
    </row>
    <row r="37" spans="1:10" ht="13.5" thickBot="1" x14ac:dyDescent="0.25">
      <c r="A37" s="139" t="s">
        <v>58</v>
      </c>
      <c r="B37" s="96"/>
      <c r="C37" s="91"/>
      <c r="D37" s="97"/>
      <c r="E37" s="97"/>
      <c r="F37" s="98"/>
      <c r="G37" s="97"/>
      <c r="H37" s="98"/>
      <c r="I37" s="98"/>
    </row>
    <row r="38" spans="1:10" ht="39" thickTop="1" x14ac:dyDescent="0.2">
      <c r="A38" s="37" t="s">
        <v>25</v>
      </c>
      <c r="B38" s="38" t="s">
        <v>60</v>
      </c>
      <c r="C38" s="39" t="s">
        <v>85</v>
      </c>
      <c r="D38" s="124" t="s">
        <v>91</v>
      </c>
      <c r="E38" s="39" t="s">
        <v>65</v>
      </c>
      <c r="F38" s="39" t="s">
        <v>49</v>
      </c>
      <c r="G38" s="39" t="s">
        <v>64</v>
      </c>
      <c r="H38" s="39" t="s">
        <v>66</v>
      </c>
      <c r="I38" s="41" t="s">
        <v>16</v>
      </c>
    </row>
    <row r="39" spans="1:10" s="175" customFormat="1" x14ac:dyDescent="0.2">
      <c r="A39" s="177">
        <v>1</v>
      </c>
      <c r="B39" s="200"/>
      <c r="C39" s="195"/>
      <c r="D39" s="234"/>
      <c r="E39" s="179"/>
      <c r="F39" s="180"/>
      <c r="G39" s="179"/>
      <c r="H39" s="180"/>
      <c r="I39" s="192"/>
      <c r="J39" s="204"/>
    </row>
    <row r="40" spans="1:10" s="175" customFormat="1" x14ac:dyDescent="0.2">
      <c r="A40" s="177">
        <v>2</v>
      </c>
      <c r="B40" s="200"/>
      <c r="C40" s="195"/>
      <c r="D40" s="200"/>
      <c r="E40" s="179"/>
      <c r="F40" s="180"/>
      <c r="G40" s="179"/>
      <c r="H40" s="180"/>
      <c r="I40" s="192"/>
      <c r="J40" s="204"/>
    </row>
    <row r="41" spans="1:10" s="175" customFormat="1" x14ac:dyDescent="0.2">
      <c r="A41" s="177" t="s">
        <v>62</v>
      </c>
      <c r="B41" s="193"/>
      <c r="C41" s="201"/>
      <c r="D41" s="194"/>
      <c r="E41" s="179"/>
      <c r="F41" s="180"/>
      <c r="G41" s="179"/>
      <c r="H41" s="180"/>
      <c r="I41" s="192">
        <f>SUM(I39:I40)</f>
        <v>0</v>
      </c>
      <c r="J41" s="204"/>
    </row>
    <row r="42" spans="1:10" ht="13.5" thickBot="1" x14ac:dyDescent="0.25">
      <c r="A42" s="821" t="s">
        <v>117</v>
      </c>
      <c r="B42" s="822"/>
      <c r="C42" s="822"/>
      <c r="D42" s="822"/>
      <c r="E42" s="822"/>
      <c r="F42" s="822"/>
      <c r="G42" s="822"/>
      <c r="H42" s="822"/>
      <c r="I42" s="36">
        <f>I35-I41</f>
        <v>0</v>
      </c>
    </row>
    <row r="43" spans="1:10" ht="13.5" thickTop="1" x14ac:dyDescent="0.2">
      <c r="A43" s="99"/>
      <c r="B43" s="110"/>
      <c r="C43" s="110"/>
      <c r="D43" s="110"/>
      <c r="E43" s="110"/>
      <c r="F43" s="130"/>
      <c r="G43" s="160"/>
      <c r="H43" s="160"/>
      <c r="I43" s="99"/>
    </row>
    <row r="44" spans="1:10" x14ac:dyDescent="0.2">
      <c r="A44" s="99"/>
      <c r="B44" s="80"/>
      <c r="C44" s="80"/>
      <c r="D44" s="80"/>
      <c r="E44" s="80"/>
      <c r="F44" s="131"/>
      <c r="G44" s="160"/>
      <c r="H44" s="160"/>
      <c r="I44" s="99"/>
    </row>
    <row r="45" spans="1:10" x14ac:dyDescent="0.2">
      <c r="A45" s="99"/>
      <c r="B45" s="77"/>
      <c r="C45" s="77"/>
      <c r="D45" s="77"/>
      <c r="E45" s="77"/>
      <c r="F45" s="100"/>
      <c r="G45" s="100"/>
      <c r="H45" s="100"/>
      <c r="I45" s="99"/>
    </row>
    <row r="46" spans="1:10" x14ac:dyDescent="0.2">
      <c r="A46" s="99"/>
      <c r="B46" s="173"/>
      <c r="C46" s="66"/>
      <c r="D46" s="66"/>
      <c r="E46" s="66"/>
      <c r="F46" s="173"/>
      <c r="G46" s="174"/>
      <c r="H46" s="100"/>
      <c r="I46" s="99"/>
    </row>
    <row r="47" spans="1:10" x14ac:dyDescent="0.2">
      <c r="A47" s="99"/>
      <c r="B47" s="266" t="s">
        <v>217</v>
      </c>
      <c r="C47" s="66"/>
      <c r="D47" s="66"/>
      <c r="E47" s="66"/>
      <c r="F47" s="266" t="s">
        <v>222</v>
      </c>
      <c r="G47" s="266"/>
      <c r="H47" s="100"/>
      <c r="I47" s="99"/>
    </row>
    <row r="48" spans="1:10" x14ac:dyDescent="0.2">
      <c r="A48" s="99"/>
      <c r="B48" s="266" t="s">
        <v>198</v>
      </c>
      <c r="C48" s="132"/>
      <c r="D48" s="132"/>
      <c r="E48" s="132"/>
      <c r="F48" s="825" t="s">
        <v>201</v>
      </c>
      <c r="G48" s="825"/>
      <c r="H48" s="100"/>
      <c r="I48" s="99"/>
    </row>
  </sheetData>
  <mergeCells count="6">
    <mergeCell ref="F48:G48"/>
    <mergeCell ref="A42:H42"/>
    <mergeCell ref="A1:I1"/>
    <mergeCell ref="A2:I2"/>
    <mergeCell ref="B36:C36"/>
    <mergeCell ref="B35:C35"/>
  </mergeCells>
  <phoneticPr fontId="0" type="noConversion"/>
  <printOptions horizontalCentered="1"/>
  <pageMargins left="0" right="0" top="0.19685039370078741" bottom="0.19685039370078741" header="7.874015748031496E-2" footer="7.874015748031496E-2"/>
  <pageSetup paperSize="9" scale="6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7608" r:id="rId4" name="Option Button 24">
              <controlPr defaultSize="0" autoFill="0" autoLine="0" autoPict="0">
                <anchor moveWithCells="1">
                  <from>
                    <xdr:col>2</xdr:col>
                    <xdr:colOff>0</xdr:colOff>
                    <xdr:row>6</xdr:row>
                    <xdr:rowOff>152400</xdr:rowOff>
                  </from>
                  <to>
                    <xdr:col>3</xdr:col>
                    <xdr:colOff>57150</xdr:colOff>
                    <xdr:row>8</xdr:row>
                    <xdr:rowOff>47625</xdr:rowOff>
                  </to>
                </anchor>
              </controlPr>
            </control>
          </mc:Choice>
        </mc:AlternateContent>
        <mc:AlternateContent xmlns:mc="http://schemas.openxmlformats.org/markup-compatibility/2006">
          <mc:Choice Requires="x14">
            <control shapeId="67609" r:id="rId5" name="Option Button 25">
              <controlPr defaultSize="0" autoFill="0" autoLine="0" autoPict="0">
                <anchor moveWithCells="1" sizeWithCells="1">
                  <from>
                    <xdr:col>3</xdr:col>
                    <xdr:colOff>171450</xdr:colOff>
                    <xdr:row>6</xdr:row>
                    <xdr:rowOff>66675</xdr:rowOff>
                  </from>
                  <to>
                    <xdr:col>4</xdr:col>
                    <xdr:colOff>361950</xdr:colOff>
                    <xdr:row>8</xdr:row>
                    <xdr:rowOff>123825</xdr:rowOff>
                  </to>
                </anchor>
              </controlPr>
            </control>
          </mc:Choice>
        </mc:AlternateContent>
        <mc:AlternateContent xmlns:mc="http://schemas.openxmlformats.org/markup-compatibility/2006">
          <mc:Choice Requires="x14">
            <control shapeId="67636" r:id="rId6" name="Option Button 52">
              <controlPr defaultSize="0" autoFill="0" autoLine="0" autoPict="0">
                <anchor moveWithCells="1">
                  <from>
                    <xdr:col>2</xdr:col>
                    <xdr:colOff>0</xdr:colOff>
                    <xdr:row>6</xdr:row>
                    <xdr:rowOff>152400</xdr:rowOff>
                  </from>
                  <to>
                    <xdr:col>3</xdr:col>
                    <xdr:colOff>57150</xdr:colOff>
                    <xdr:row>8</xdr:row>
                    <xdr:rowOff>47625</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5">
    <tabColor theme="3"/>
    <pageSetUpPr fitToPage="1"/>
  </sheetPr>
  <dimension ref="A1:J29"/>
  <sheetViews>
    <sheetView view="pageBreakPreview" topLeftCell="A7" zoomScale="80" zoomScaleNormal="90" zoomScaleSheetLayoutView="80" workbookViewId="0">
      <selection activeCell="F27" sqref="F27:I27"/>
    </sheetView>
  </sheetViews>
  <sheetFormatPr defaultRowHeight="15" x14ac:dyDescent="0.2"/>
  <cols>
    <col min="1" max="1" width="12.140625" style="579" customWidth="1"/>
    <col min="2" max="2" width="40.140625" style="368" customWidth="1"/>
    <col min="3" max="3" width="23.42578125" style="368" customWidth="1"/>
    <col min="4" max="4" width="46.140625" style="368" customWidth="1"/>
    <col min="5" max="5" width="18.85546875" style="368" customWidth="1"/>
    <col min="6" max="6" width="15" style="368" customWidth="1"/>
    <col min="7" max="7" width="20.5703125" style="368" customWidth="1"/>
    <col min="8" max="8" width="17.140625" style="368" customWidth="1"/>
    <col min="9" max="9" width="17.28515625" style="581" customWidth="1"/>
    <col min="10" max="10" width="9.140625" style="367"/>
    <col min="11" max="16384" width="9.140625" style="368"/>
  </cols>
  <sheetData>
    <row r="1" spans="1:9" ht="15.75" x14ac:dyDescent="0.25">
      <c r="A1" s="829" t="s">
        <v>37</v>
      </c>
      <c r="B1" s="830"/>
      <c r="C1" s="830"/>
      <c r="D1" s="830"/>
      <c r="E1" s="830"/>
      <c r="F1" s="830"/>
      <c r="G1" s="830"/>
      <c r="H1" s="830"/>
      <c r="I1" s="830"/>
    </row>
    <row r="2" spans="1:9" ht="15.75" x14ac:dyDescent="0.25">
      <c r="A2" s="829" t="s">
        <v>24</v>
      </c>
      <c r="B2" s="830"/>
      <c r="C2" s="830"/>
      <c r="D2" s="830"/>
      <c r="E2" s="830"/>
      <c r="F2" s="830"/>
      <c r="G2" s="830"/>
      <c r="H2" s="830"/>
      <c r="I2" s="830"/>
    </row>
    <row r="3" spans="1:9" ht="15.75" x14ac:dyDescent="0.25">
      <c r="A3" s="516"/>
      <c r="B3" s="516"/>
      <c r="C3" s="516"/>
      <c r="D3" s="516"/>
      <c r="E3" s="516"/>
      <c r="G3" s="516"/>
      <c r="H3" s="516"/>
      <c r="I3" s="516"/>
    </row>
    <row r="4" spans="1:9" x14ac:dyDescent="0.2">
      <c r="A4" s="369" t="s">
        <v>42</v>
      </c>
      <c r="B4" s="370" t="s">
        <v>278</v>
      </c>
      <c r="C4" s="586">
        <f>'Relatório de Exec Financ A.1'!B4</f>
        <v>0</v>
      </c>
      <c r="D4" s="517"/>
      <c r="E4" s="517"/>
      <c r="F4" s="517"/>
      <c r="G4" s="517"/>
      <c r="H4" s="373"/>
      <c r="I4" s="374"/>
    </row>
    <row r="5" spans="1:9" ht="15.75" x14ac:dyDescent="0.25">
      <c r="A5" s="369" t="s">
        <v>43</v>
      </c>
      <c r="B5" s="370"/>
      <c r="C5" s="586" t="str">
        <f>'Relatório de Exec Financ A.1'!B5</f>
        <v>Fundação de Empreendimentos Científicos e Tecnológicos - FINATEC</v>
      </c>
      <c r="D5" s="377"/>
      <c r="E5" s="377"/>
      <c r="F5" s="377"/>
      <c r="G5" s="516"/>
      <c r="H5" s="517"/>
      <c r="I5" s="374"/>
    </row>
    <row r="6" spans="1:9" x14ac:dyDescent="0.2">
      <c r="A6" s="369" t="s">
        <v>44</v>
      </c>
      <c r="B6" s="370"/>
      <c r="C6" s="586" t="str">
        <f>'Relatório de Exec Financ A.1'!B6</f>
        <v xml:space="preserve">de 17/12/2019 até 17/12/2022 </v>
      </c>
      <c r="D6" s="379"/>
      <c r="E6" s="517"/>
      <c r="F6" s="517"/>
      <c r="G6" s="517"/>
      <c r="H6" s="380"/>
      <c r="I6" s="381"/>
    </row>
    <row r="7" spans="1:9" x14ac:dyDescent="0.2">
      <c r="A7" s="517" t="s">
        <v>99</v>
      </c>
      <c r="B7" s="370"/>
      <c r="C7" s="586" t="str">
        <f>'Relatório de Exec Financ A.1'!B7</f>
        <v xml:space="preserve">de 17/12/2019 até 30/11/2022 </v>
      </c>
      <c r="D7" s="379"/>
      <c r="E7" s="517"/>
      <c r="F7" s="517"/>
      <c r="G7" s="517"/>
      <c r="H7" s="517"/>
      <c r="I7" s="381"/>
    </row>
    <row r="8" spans="1:9" ht="15.75" x14ac:dyDescent="0.25">
      <c r="A8" s="382" t="s">
        <v>45</v>
      </c>
      <c r="B8" s="383"/>
      <c r="C8" s="383"/>
      <c r="D8" s="384"/>
      <c r="E8" s="385"/>
      <c r="F8" s="517"/>
      <c r="G8" s="517"/>
      <c r="H8" s="517"/>
      <c r="I8" s="381"/>
    </row>
    <row r="9" spans="1:9" ht="15.75" x14ac:dyDescent="0.25">
      <c r="A9" s="386" t="s">
        <v>288</v>
      </c>
      <c r="B9" s="383"/>
      <c r="C9" s="387" t="s">
        <v>129</v>
      </c>
      <c r="D9" s="384"/>
      <c r="E9" s="385"/>
      <c r="F9" s="517"/>
      <c r="G9" s="517"/>
      <c r="H9" s="517"/>
      <c r="I9" s="381"/>
    </row>
    <row r="10" spans="1:9" x14ac:dyDescent="0.2">
      <c r="A10" s="386"/>
      <c r="B10" s="383"/>
      <c r="C10" s="536"/>
      <c r="D10" s="385"/>
      <c r="E10" s="385"/>
      <c r="F10" s="517"/>
      <c r="G10" s="517"/>
      <c r="H10" s="517"/>
      <c r="I10" s="381"/>
    </row>
    <row r="11" spans="1:9" ht="47.25" x14ac:dyDescent="0.25">
      <c r="A11" s="537" t="s">
        <v>27</v>
      </c>
      <c r="B11" s="539" t="s">
        <v>126</v>
      </c>
      <c r="C11" s="539"/>
      <c r="D11" s="543"/>
      <c r="E11" s="517"/>
      <c r="F11" s="541"/>
      <c r="G11" s="541"/>
      <c r="H11" s="541"/>
      <c r="I11" s="541"/>
    </row>
    <row r="12" spans="1:9" ht="15.75" x14ac:dyDescent="0.25">
      <c r="A12" s="542"/>
      <c r="B12" s="539" t="s">
        <v>125</v>
      </c>
      <c r="C12" s="539"/>
      <c r="D12" s="543"/>
      <c r="E12" s="517"/>
      <c r="F12" s="541"/>
      <c r="G12" s="541"/>
      <c r="H12" s="541"/>
      <c r="I12" s="541"/>
    </row>
    <row r="13" spans="1:9" ht="13.5" customHeight="1" x14ac:dyDescent="0.25">
      <c r="A13" s="542"/>
      <c r="B13" s="539"/>
      <c r="C13" s="539"/>
      <c r="D13" s="543"/>
      <c r="E13" s="517"/>
      <c r="F13" s="541"/>
      <c r="G13" s="541"/>
      <c r="H13" s="541"/>
      <c r="I13" s="541"/>
    </row>
    <row r="14" spans="1:9" ht="16.5" thickBot="1" x14ac:dyDescent="0.3">
      <c r="A14" s="544" t="s">
        <v>59</v>
      </c>
      <c r="B14" s="545"/>
      <c r="C14" s="545"/>
      <c r="D14" s="539"/>
      <c r="E14" s="541"/>
      <c r="F14" s="541"/>
      <c r="G14" s="541"/>
      <c r="H14" s="541"/>
      <c r="I14" s="541"/>
    </row>
    <row r="15" spans="1:9" ht="45" x14ac:dyDescent="0.2">
      <c r="A15" s="526" t="s">
        <v>25</v>
      </c>
      <c r="B15" s="582" t="s">
        <v>26</v>
      </c>
      <c r="C15" s="582" t="s">
        <v>165</v>
      </c>
      <c r="D15" s="528" t="s">
        <v>91</v>
      </c>
      <c r="E15" s="527" t="s">
        <v>118</v>
      </c>
      <c r="F15" s="527" t="s">
        <v>50</v>
      </c>
      <c r="G15" s="527" t="s">
        <v>119</v>
      </c>
      <c r="H15" s="527" t="s">
        <v>79</v>
      </c>
      <c r="I15" s="583" t="s">
        <v>16</v>
      </c>
    </row>
    <row r="16" spans="1:9" s="589" customFormat="1" ht="58.5" customHeight="1" thickBot="1" x14ac:dyDescent="0.25">
      <c r="A16" s="570"/>
      <c r="B16" s="557"/>
      <c r="C16" s="557"/>
      <c r="D16" s="557"/>
      <c r="E16" s="557"/>
      <c r="F16" s="557"/>
      <c r="G16" s="557"/>
      <c r="H16" s="557"/>
      <c r="I16" s="599"/>
    </row>
    <row r="17" spans="1:10" s="560" customFormat="1" ht="32.25" customHeight="1" thickBot="1" x14ac:dyDescent="0.25">
      <c r="A17" s="852" t="s">
        <v>61</v>
      </c>
      <c r="B17" s="853"/>
      <c r="C17" s="853"/>
      <c r="D17" s="853"/>
      <c r="E17" s="853"/>
      <c r="F17" s="853"/>
      <c r="G17" s="853"/>
      <c r="H17" s="873"/>
      <c r="I17" s="571">
        <f>SUM(I16:I16)</f>
        <v>0</v>
      </c>
      <c r="J17" s="559"/>
    </row>
    <row r="18" spans="1:10" ht="14.25" customHeight="1" x14ac:dyDescent="0.2">
      <c r="A18" s="541"/>
      <c r="B18" s="861"/>
      <c r="C18" s="861"/>
      <c r="D18" s="541"/>
      <c r="E18" s="541"/>
      <c r="F18" s="564"/>
      <c r="G18" s="541"/>
      <c r="H18" s="564"/>
      <c r="I18" s="591"/>
    </row>
    <row r="19" spans="1:10" ht="14.25" customHeight="1" thickBot="1" x14ac:dyDescent="0.25">
      <c r="A19" s="544" t="s">
        <v>58</v>
      </c>
      <c r="B19" s="561"/>
      <c r="C19" s="562"/>
      <c r="D19" s="541"/>
      <c r="E19" s="541"/>
      <c r="F19" s="564"/>
      <c r="G19" s="541"/>
      <c r="H19" s="564"/>
      <c r="I19" s="564"/>
    </row>
    <row r="20" spans="1:10" ht="45" customHeight="1" x14ac:dyDescent="0.2">
      <c r="A20" s="521" t="s">
        <v>25</v>
      </c>
      <c r="B20" s="584" t="s">
        <v>60</v>
      </c>
      <c r="C20" s="524" t="s">
        <v>85</v>
      </c>
      <c r="D20" s="523" t="s">
        <v>91</v>
      </c>
      <c r="E20" s="524" t="s">
        <v>65</v>
      </c>
      <c r="F20" s="524" t="s">
        <v>49</v>
      </c>
      <c r="G20" s="524" t="s">
        <v>64</v>
      </c>
      <c r="H20" s="524" t="s">
        <v>66</v>
      </c>
      <c r="I20" s="585" t="s">
        <v>16</v>
      </c>
    </row>
    <row r="21" spans="1:10" s="560" customFormat="1" ht="36.75" customHeight="1" thickBot="1" x14ac:dyDescent="0.25">
      <c r="A21" s="594">
        <v>1</v>
      </c>
      <c r="B21" s="874" t="s">
        <v>268</v>
      </c>
      <c r="C21" s="875"/>
      <c r="D21" s="875"/>
      <c r="E21" s="875"/>
      <c r="F21" s="875"/>
      <c r="G21" s="875"/>
      <c r="H21" s="875"/>
      <c r="I21" s="876"/>
      <c r="J21" s="559"/>
    </row>
    <row r="22" spans="1:10" s="560" customFormat="1" ht="31.5" customHeight="1" thickBot="1" x14ac:dyDescent="0.25">
      <c r="A22" s="852" t="s">
        <v>62</v>
      </c>
      <c r="B22" s="853"/>
      <c r="C22" s="853"/>
      <c r="D22" s="853"/>
      <c r="E22" s="853"/>
      <c r="F22" s="853"/>
      <c r="G22" s="853"/>
      <c r="H22" s="873"/>
      <c r="I22" s="571">
        <f>SUM(I21:I21)</f>
        <v>0</v>
      </c>
      <c r="J22" s="559"/>
    </row>
    <row r="23" spans="1:10" ht="33.75" customHeight="1" thickBot="1" x14ac:dyDescent="0.25">
      <c r="A23" s="870" t="s">
        <v>117</v>
      </c>
      <c r="B23" s="871"/>
      <c r="C23" s="871"/>
      <c r="D23" s="871"/>
      <c r="E23" s="871"/>
      <c r="F23" s="871"/>
      <c r="G23" s="871"/>
      <c r="H23" s="872"/>
      <c r="I23" s="572">
        <f>I17-I22</f>
        <v>0</v>
      </c>
    </row>
    <row r="24" spans="1:10" s="367" customFormat="1" ht="14.25" customHeight="1" x14ac:dyDescent="0.2">
      <c r="A24" s="595"/>
      <c r="B24" s="595"/>
      <c r="C24" s="595"/>
      <c r="D24" s="595"/>
      <c r="E24" s="595"/>
      <c r="F24" s="595"/>
      <c r="G24" s="595"/>
      <c r="H24" s="595"/>
      <c r="I24" s="596"/>
    </row>
    <row r="25" spans="1:10" ht="14.25" customHeight="1" x14ac:dyDescent="0.2"/>
    <row r="26" spans="1:10" ht="14.25" customHeight="1" x14ac:dyDescent="0.2">
      <c r="B26" s="869" t="s">
        <v>265</v>
      </c>
      <c r="C26" s="869"/>
      <c r="D26" s="385"/>
      <c r="E26" s="385"/>
      <c r="F26" s="385"/>
      <c r="G26" s="861" t="str">
        <f>'Relatório de Exec Financ A.1'!F33</f>
        <v>Nome do Coordenador</v>
      </c>
      <c r="H26" s="861"/>
      <c r="I26" s="597"/>
    </row>
    <row r="27" spans="1:10" ht="14.25" customHeight="1" x14ac:dyDescent="0.2">
      <c r="B27" s="869" t="s">
        <v>261</v>
      </c>
      <c r="C27" s="869"/>
      <c r="D27" s="385"/>
      <c r="E27" s="385"/>
      <c r="F27" s="861" t="str">
        <f>'DEMOSTR. RECEITA E DESPESA A.2'!C51</f>
        <v>Coordenador</v>
      </c>
      <c r="G27" s="861"/>
      <c r="H27" s="861"/>
      <c r="I27" s="861"/>
    </row>
    <row r="28" spans="1:10" ht="14.25" customHeight="1" x14ac:dyDescent="0.2">
      <c r="B28" s="869" t="s">
        <v>262</v>
      </c>
      <c r="C28" s="869"/>
      <c r="D28" s="385"/>
      <c r="E28" s="385"/>
      <c r="F28" s="861" t="str">
        <f>'DEMOSTR. RECEITA E DESPESA A.2'!C52</f>
        <v>Número do CPF do coordenador</v>
      </c>
      <c r="G28" s="861"/>
      <c r="H28" s="861"/>
      <c r="I28" s="861"/>
    </row>
    <row r="29" spans="1:10" ht="14.25" customHeight="1" x14ac:dyDescent="0.2">
      <c r="G29" s="867"/>
      <c r="H29" s="867"/>
      <c r="I29" s="368"/>
    </row>
  </sheetData>
  <mergeCells count="14">
    <mergeCell ref="A23:H23"/>
    <mergeCell ref="A1:I1"/>
    <mergeCell ref="A2:I2"/>
    <mergeCell ref="B18:C18"/>
    <mergeCell ref="A17:H17"/>
    <mergeCell ref="A22:H22"/>
    <mergeCell ref="B21:I21"/>
    <mergeCell ref="B26:C26"/>
    <mergeCell ref="B27:C27"/>
    <mergeCell ref="B28:C28"/>
    <mergeCell ref="G29:H29"/>
    <mergeCell ref="F27:I27"/>
    <mergeCell ref="G26:H26"/>
    <mergeCell ref="F28:I28"/>
  </mergeCells>
  <phoneticPr fontId="0" type="noConversion"/>
  <printOptions horizontalCentered="1"/>
  <pageMargins left="0.70866141732283472" right="0.70866141732283472" top="0.35433070866141736" bottom="0.94488188976377963" header="0.31496062992125984" footer="0.31496062992125984"/>
  <pageSetup paperSize="9" scale="64"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8633" r:id="rId4" name="Option Button 25">
              <controlPr defaultSize="0" autoFill="0" autoLine="0" autoPict="0">
                <anchor moveWithCells="1">
                  <from>
                    <xdr:col>2</xdr:col>
                    <xdr:colOff>0</xdr:colOff>
                    <xdr:row>6</xdr:row>
                    <xdr:rowOff>152400</xdr:rowOff>
                  </from>
                  <to>
                    <xdr:col>2</xdr:col>
                    <xdr:colOff>1295400</xdr:colOff>
                    <xdr:row>7</xdr:row>
                    <xdr:rowOff>180975</xdr:rowOff>
                  </to>
                </anchor>
              </controlPr>
            </control>
          </mc:Choice>
        </mc:AlternateContent>
        <mc:AlternateContent xmlns:mc="http://schemas.openxmlformats.org/markup-compatibility/2006">
          <mc:Choice Requires="x14">
            <control shapeId="68634" r:id="rId5" name="Option Button 26">
              <controlPr defaultSize="0" autoFill="0" autoLine="0" autoPict="0">
                <anchor moveWithCells="1" sizeWithCells="1">
                  <from>
                    <xdr:col>3</xdr:col>
                    <xdr:colOff>428625</xdr:colOff>
                    <xdr:row>6</xdr:row>
                    <xdr:rowOff>66675</xdr:rowOff>
                  </from>
                  <to>
                    <xdr:col>4</xdr:col>
                    <xdr:colOff>781050</xdr:colOff>
                    <xdr:row>8</xdr:row>
                    <xdr:rowOff>123825</xdr:rowOff>
                  </to>
                </anchor>
              </controlPr>
            </control>
          </mc:Choice>
        </mc:AlternateContent>
        <mc:AlternateContent xmlns:mc="http://schemas.openxmlformats.org/markup-compatibility/2006">
          <mc:Choice Requires="x14">
            <control shapeId="68662" r:id="rId6" name="Option Button 54">
              <controlPr defaultSize="0" autoFill="0" autoLine="0" autoPict="0">
                <anchor moveWithCells="1">
                  <from>
                    <xdr:col>2</xdr:col>
                    <xdr:colOff>0</xdr:colOff>
                    <xdr:row>6</xdr:row>
                    <xdr:rowOff>152400</xdr:rowOff>
                  </from>
                  <to>
                    <xdr:col>2</xdr:col>
                    <xdr:colOff>1295400</xdr:colOff>
                    <xdr:row>7</xdr:row>
                    <xdr:rowOff>180975</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6">
    <pageSetUpPr fitToPage="1"/>
  </sheetPr>
  <dimension ref="A1:J35"/>
  <sheetViews>
    <sheetView view="pageBreakPreview" zoomScale="60" zoomScaleNormal="80" workbookViewId="0">
      <selection activeCell="F33" sqref="F33:I34"/>
    </sheetView>
  </sheetViews>
  <sheetFormatPr defaultRowHeight="12.75" x14ac:dyDescent="0.2"/>
  <cols>
    <col min="1" max="1" width="18.85546875" style="12" customWidth="1"/>
    <col min="2" max="2" width="28.5703125" style="2" customWidth="1"/>
    <col min="3" max="3" width="50.140625" style="2" customWidth="1"/>
    <col min="4" max="4" width="21" style="450" customWidth="1"/>
    <col min="5" max="5" width="24.140625" style="2" customWidth="1"/>
    <col min="6" max="6" width="17.28515625" style="2" customWidth="1"/>
    <col min="7" max="7" width="16.85546875" style="2" customWidth="1"/>
    <col min="8" max="8" width="19.42578125" style="2" customWidth="1"/>
    <col min="9" max="9" width="23.7109375" style="4" customWidth="1"/>
    <col min="10" max="10" width="9.140625" style="171"/>
    <col min="11" max="16384" width="9.140625" style="2"/>
  </cols>
  <sheetData>
    <row r="1" spans="1:10" ht="15.75" x14ac:dyDescent="0.25">
      <c r="A1" s="829" t="s">
        <v>37</v>
      </c>
      <c r="B1" s="830"/>
      <c r="C1" s="830"/>
      <c r="D1" s="830"/>
      <c r="E1" s="830"/>
      <c r="F1" s="830"/>
      <c r="G1" s="830"/>
      <c r="H1" s="830"/>
      <c r="I1" s="830"/>
    </row>
    <row r="2" spans="1:10" ht="15.75" x14ac:dyDescent="0.25">
      <c r="A2" s="829" t="s">
        <v>24</v>
      </c>
      <c r="B2" s="830"/>
      <c r="C2" s="830"/>
      <c r="D2" s="830"/>
      <c r="E2" s="830"/>
      <c r="F2" s="830"/>
      <c r="G2" s="830"/>
      <c r="H2" s="830"/>
      <c r="I2" s="830"/>
    </row>
    <row r="3" spans="1:10" ht="15.75" x14ac:dyDescent="0.25">
      <c r="A3" s="516"/>
      <c r="B3" s="516"/>
      <c r="C3" s="516"/>
      <c r="D3" s="516"/>
      <c r="E3" s="516"/>
      <c r="F3" s="516"/>
      <c r="G3" s="516"/>
      <c r="H3" s="516"/>
      <c r="I3" s="516"/>
    </row>
    <row r="4" spans="1:10" s="447" customFormat="1" ht="15" x14ac:dyDescent="0.2">
      <c r="A4" s="369" t="s">
        <v>42</v>
      </c>
      <c r="B4" s="759" t="s">
        <v>278</v>
      </c>
      <c r="C4" s="586">
        <f>'Relatório de Exec Financ A.1'!B4</f>
        <v>0</v>
      </c>
      <c r="D4" s="758"/>
      <c r="E4" s="757"/>
      <c r="F4" s="757"/>
      <c r="G4" s="757"/>
      <c r="H4" s="373"/>
      <c r="I4" s="374"/>
      <c r="J4" s="760"/>
    </row>
    <row r="5" spans="1:10" s="447" customFormat="1" ht="15" x14ac:dyDescent="0.2">
      <c r="A5" s="369" t="s">
        <v>43</v>
      </c>
      <c r="B5" s="759"/>
      <c r="C5" s="586" t="str">
        <f>'Relatório de Exec Financ A.1'!B5</f>
        <v>Fundação de Empreendimentos Científicos e Tecnológicos - FINATEC</v>
      </c>
      <c r="D5" s="625"/>
      <c r="E5" s="377"/>
      <c r="F5" s="377"/>
      <c r="G5" s="378"/>
      <c r="H5" s="757"/>
      <c r="I5" s="374"/>
      <c r="J5" s="760"/>
    </row>
    <row r="6" spans="1:10" s="447" customFormat="1" ht="15" x14ac:dyDescent="0.2">
      <c r="A6" s="369" t="s">
        <v>44</v>
      </c>
      <c r="B6" s="759"/>
      <c r="C6" s="586" t="str">
        <f>'Relatório de Exec Financ A.1'!B6</f>
        <v xml:space="preserve">de 17/12/2019 até 17/12/2022 </v>
      </c>
      <c r="D6" s="536"/>
      <c r="E6" s="757"/>
      <c r="F6" s="757"/>
      <c r="G6" s="757"/>
      <c r="H6" s="380"/>
      <c r="I6" s="381"/>
      <c r="J6" s="760"/>
    </row>
    <row r="7" spans="1:10" s="447" customFormat="1" ht="15" x14ac:dyDescent="0.2">
      <c r="A7" s="757" t="s">
        <v>99</v>
      </c>
      <c r="B7" s="759"/>
      <c r="C7" s="586" t="str">
        <f>'Relatório de Exec Financ A.1'!B7</f>
        <v xml:space="preserve">de 17/12/2019 até 30/11/2022 </v>
      </c>
      <c r="D7" s="536"/>
      <c r="E7" s="757"/>
      <c r="F7" s="757"/>
      <c r="G7" s="757"/>
      <c r="H7" s="757"/>
      <c r="I7" s="381"/>
      <c r="J7" s="760"/>
    </row>
    <row r="8" spans="1:10" s="447" customFormat="1" ht="15.75" x14ac:dyDescent="0.25">
      <c r="A8" s="382" t="s">
        <v>45</v>
      </c>
      <c r="B8" s="369"/>
      <c r="C8" s="369"/>
      <c r="D8" s="384"/>
      <c r="E8" s="758"/>
      <c r="F8" s="757"/>
      <c r="G8" s="757"/>
      <c r="H8" s="757"/>
      <c r="I8" s="381"/>
      <c r="J8" s="760"/>
    </row>
    <row r="9" spans="1:10" s="447" customFormat="1" ht="15.75" x14ac:dyDescent="0.25">
      <c r="A9" s="386" t="s">
        <v>288</v>
      </c>
      <c r="B9" s="369"/>
      <c r="C9" s="761" t="s">
        <v>129</v>
      </c>
      <c r="D9" s="384"/>
      <c r="E9" s="758"/>
      <c r="F9" s="757"/>
      <c r="G9" s="757"/>
      <c r="H9" s="757"/>
      <c r="I9" s="381"/>
      <c r="J9" s="760"/>
    </row>
    <row r="10" spans="1:10" ht="15" x14ac:dyDescent="0.2">
      <c r="A10" s="386"/>
      <c r="B10" s="383"/>
      <c r="C10" s="536"/>
      <c r="D10" s="385"/>
      <c r="E10" s="385"/>
      <c r="F10" s="517"/>
      <c r="G10" s="517"/>
      <c r="H10" s="517"/>
      <c r="I10" s="381"/>
    </row>
    <row r="11" spans="1:10" ht="31.5" x14ac:dyDescent="0.25">
      <c r="A11" s="537" t="s">
        <v>27</v>
      </c>
      <c r="B11" s="539" t="s">
        <v>126</v>
      </c>
      <c r="C11" s="539"/>
      <c r="D11" s="543"/>
      <c r="E11" s="517"/>
      <c r="F11" s="541"/>
      <c r="G11" s="541"/>
      <c r="H11" s="541"/>
      <c r="I11" s="541"/>
    </row>
    <row r="12" spans="1:10" ht="15.75" x14ac:dyDescent="0.25">
      <c r="A12" s="542"/>
      <c r="B12" s="539" t="s">
        <v>127</v>
      </c>
      <c r="C12" s="539"/>
      <c r="D12" s="543"/>
      <c r="E12" s="517"/>
      <c r="F12" s="541"/>
      <c r="G12" s="541"/>
      <c r="H12" s="541"/>
      <c r="I12" s="541"/>
    </row>
    <row r="13" spans="1:10" ht="13.5" customHeight="1" x14ac:dyDescent="0.25">
      <c r="A13" s="542"/>
      <c r="B13" s="539"/>
      <c r="C13" s="539"/>
      <c r="D13" s="543"/>
      <c r="E13" s="517"/>
      <c r="F13" s="541"/>
      <c r="G13" s="541"/>
      <c r="H13" s="541"/>
      <c r="I13" s="541"/>
    </row>
    <row r="14" spans="1:10" ht="16.5" thickBot="1" x14ac:dyDescent="0.3">
      <c r="A14" s="544" t="s">
        <v>59</v>
      </c>
      <c r="B14" s="545"/>
      <c r="C14" s="545"/>
      <c r="D14" s="543"/>
      <c r="E14" s="541"/>
      <c r="F14" s="541"/>
      <c r="G14" s="541"/>
      <c r="H14" s="541"/>
      <c r="I14" s="541"/>
    </row>
    <row r="15" spans="1:10" ht="45" x14ac:dyDescent="0.2">
      <c r="A15" s="521" t="s">
        <v>25</v>
      </c>
      <c r="B15" s="522" t="s">
        <v>26</v>
      </c>
      <c r="C15" s="523" t="s">
        <v>91</v>
      </c>
      <c r="D15" s="523" t="s">
        <v>178</v>
      </c>
      <c r="E15" s="524" t="s">
        <v>179</v>
      </c>
      <c r="F15" s="524" t="s">
        <v>180</v>
      </c>
      <c r="G15" s="524" t="s">
        <v>119</v>
      </c>
      <c r="H15" s="524" t="s">
        <v>181</v>
      </c>
      <c r="I15" s="525" t="s">
        <v>16</v>
      </c>
    </row>
    <row r="16" spans="1:10" ht="45" customHeight="1" x14ac:dyDescent="0.2">
      <c r="A16" s="594"/>
      <c r="B16" s="550"/>
      <c r="C16" s="550"/>
      <c r="D16" s="552"/>
      <c r="E16" s="552"/>
      <c r="F16" s="551"/>
      <c r="G16" s="556"/>
      <c r="H16" s="551"/>
      <c r="I16" s="553"/>
    </row>
    <row r="17" spans="1:10" ht="45" customHeight="1" x14ac:dyDescent="0.2">
      <c r="A17" s="648"/>
      <c r="B17" s="632"/>
      <c r="C17" s="632"/>
      <c r="D17" s="633"/>
      <c r="E17" s="633"/>
      <c r="F17" s="634"/>
      <c r="G17" s="635"/>
      <c r="H17" s="634"/>
      <c r="I17" s="636"/>
    </row>
    <row r="18" spans="1:10" ht="45" customHeight="1" x14ac:dyDescent="0.2">
      <c r="A18" s="594"/>
      <c r="B18" s="550"/>
      <c r="C18" s="550"/>
      <c r="D18" s="550"/>
      <c r="E18" s="647"/>
      <c r="F18" s="551"/>
      <c r="G18" s="556"/>
      <c r="H18" s="551"/>
      <c r="I18" s="553"/>
    </row>
    <row r="19" spans="1:10" ht="64.5" customHeight="1" x14ac:dyDescent="0.2">
      <c r="A19" s="649"/>
      <c r="B19" s="637"/>
      <c r="C19" s="637"/>
      <c r="D19" s="637"/>
      <c r="E19" s="638"/>
      <c r="F19" s="639"/>
      <c r="G19" s="640"/>
      <c r="H19" s="639"/>
      <c r="I19" s="636"/>
    </row>
    <row r="20" spans="1:10" s="171" customFormat="1" ht="12.75" customHeight="1" thickBot="1" x14ac:dyDescent="0.25">
      <c r="A20" s="650"/>
      <c r="B20" s="642"/>
      <c r="C20" s="642"/>
      <c r="D20" s="642"/>
      <c r="E20" s="643"/>
      <c r="F20" s="644"/>
      <c r="G20" s="645"/>
      <c r="H20" s="644"/>
      <c r="I20" s="646"/>
    </row>
    <row r="21" spans="1:10" s="175" customFormat="1" ht="39" customHeight="1" thickBot="1" x14ac:dyDescent="0.25">
      <c r="A21" s="852" t="s">
        <v>61</v>
      </c>
      <c r="B21" s="853"/>
      <c r="C21" s="853"/>
      <c r="D21" s="853"/>
      <c r="E21" s="853"/>
      <c r="F21" s="853"/>
      <c r="G21" s="853"/>
      <c r="H21" s="873"/>
      <c r="I21" s="590">
        <f>SUM(I16:I19)</f>
        <v>0</v>
      </c>
      <c r="J21" s="204"/>
    </row>
    <row r="22" spans="1:10" ht="7.5" customHeight="1" x14ac:dyDescent="0.2">
      <c r="A22" s="541"/>
      <c r="B22" s="861"/>
      <c r="C22" s="861"/>
      <c r="D22" s="541"/>
      <c r="E22" s="541"/>
      <c r="F22" s="564"/>
      <c r="G22" s="541"/>
      <c r="H22" s="564"/>
      <c r="I22" s="591"/>
    </row>
    <row r="23" spans="1:10" ht="15.75" thickBot="1" x14ac:dyDescent="0.25">
      <c r="A23" s="544" t="s">
        <v>58</v>
      </c>
      <c r="B23" s="561"/>
      <c r="C23" s="562"/>
      <c r="D23" s="541"/>
      <c r="E23" s="541"/>
      <c r="F23" s="564"/>
      <c r="G23" s="541"/>
      <c r="H23" s="564"/>
      <c r="I23" s="564"/>
    </row>
    <row r="24" spans="1:10" ht="45" x14ac:dyDescent="0.2">
      <c r="A24" s="521" t="s">
        <v>25</v>
      </c>
      <c r="B24" s="584" t="s">
        <v>60</v>
      </c>
      <c r="C24" s="524" t="s">
        <v>85</v>
      </c>
      <c r="D24" s="523" t="s">
        <v>91</v>
      </c>
      <c r="E24" s="524" t="s">
        <v>65</v>
      </c>
      <c r="F24" s="524" t="s">
        <v>49</v>
      </c>
      <c r="G24" s="524" t="s">
        <v>64</v>
      </c>
      <c r="H24" s="524" t="s">
        <v>66</v>
      </c>
      <c r="I24" s="585" t="s">
        <v>16</v>
      </c>
    </row>
    <row r="25" spans="1:10" s="175" customFormat="1" ht="27" customHeight="1" thickBot="1" x14ac:dyDescent="0.25">
      <c r="A25" s="570"/>
      <c r="B25" s="627"/>
      <c r="C25" s="878" t="s">
        <v>268</v>
      </c>
      <c r="D25" s="879"/>
      <c r="E25" s="879"/>
      <c r="F25" s="880"/>
      <c r="G25" s="598"/>
      <c r="H25" s="626"/>
      <c r="I25" s="628"/>
      <c r="J25" s="204"/>
    </row>
    <row r="26" spans="1:10" s="175" customFormat="1" ht="35.25" customHeight="1" thickBot="1" x14ac:dyDescent="0.25">
      <c r="A26" s="852" t="s">
        <v>62</v>
      </c>
      <c r="B26" s="853"/>
      <c r="C26" s="853"/>
      <c r="D26" s="853"/>
      <c r="E26" s="853"/>
      <c r="F26" s="853"/>
      <c r="G26" s="853"/>
      <c r="H26" s="873"/>
      <c r="I26" s="571">
        <f>SUM(I25:I25)</f>
        <v>0</v>
      </c>
      <c r="J26" s="204"/>
    </row>
    <row r="27" spans="1:10" ht="39.75" customHeight="1" thickBot="1" x14ac:dyDescent="0.25">
      <c r="A27" s="870" t="s">
        <v>117</v>
      </c>
      <c r="B27" s="871"/>
      <c r="C27" s="871"/>
      <c r="D27" s="871"/>
      <c r="E27" s="871"/>
      <c r="F27" s="871"/>
      <c r="G27" s="871"/>
      <c r="H27" s="877"/>
      <c r="I27" s="572">
        <f>I21-I26</f>
        <v>0</v>
      </c>
    </row>
    <row r="28" spans="1:10" ht="15.75" x14ac:dyDescent="0.25">
      <c r="A28" s="620"/>
      <c r="B28" s="621"/>
      <c r="C28" s="621"/>
      <c r="D28" s="629"/>
      <c r="E28" s="621"/>
      <c r="F28" s="622"/>
      <c r="G28" s="623"/>
      <c r="H28" s="623"/>
      <c r="I28" s="620"/>
    </row>
    <row r="29" spans="1:10" ht="15.75" x14ac:dyDescent="0.25">
      <c r="A29" s="620"/>
      <c r="B29" s="621"/>
      <c r="C29" s="621"/>
      <c r="D29" s="629"/>
      <c r="E29" s="621"/>
      <c r="F29" s="622"/>
      <c r="G29" s="623"/>
      <c r="H29" s="623"/>
      <c r="I29" s="620"/>
    </row>
    <row r="30" spans="1:10" ht="15.75" x14ac:dyDescent="0.25">
      <c r="A30" s="620"/>
      <c r="B30" s="621"/>
      <c r="C30" s="621"/>
      <c r="D30" s="629"/>
      <c r="E30" s="621"/>
      <c r="F30" s="622"/>
      <c r="G30" s="623"/>
      <c r="H30" s="623"/>
      <c r="I30" s="620"/>
    </row>
    <row r="31" spans="1:10" ht="15" x14ac:dyDescent="0.2">
      <c r="A31" s="620"/>
      <c r="B31" s="861" t="s">
        <v>265</v>
      </c>
      <c r="C31" s="861"/>
      <c r="D31" s="385"/>
      <c r="E31" s="385"/>
      <c r="F31" s="630"/>
      <c r="G31" s="630"/>
      <c r="H31" s="623"/>
      <c r="I31" s="597"/>
    </row>
    <row r="32" spans="1:10" ht="15" x14ac:dyDescent="0.2">
      <c r="A32" s="620"/>
      <c r="B32" s="869" t="s">
        <v>261</v>
      </c>
      <c r="C32" s="869"/>
      <c r="D32" s="385"/>
      <c r="E32" s="385"/>
      <c r="F32" s="861" t="str">
        <f>'Relatório de Exec Financ A.1'!F33:H33</f>
        <v>Nome do Coordenador</v>
      </c>
      <c r="G32" s="861"/>
      <c r="H32" s="861"/>
      <c r="I32" s="861"/>
    </row>
    <row r="33" spans="1:9" ht="15" x14ac:dyDescent="0.2">
      <c r="A33" s="579"/>
      <c r="B33" s="869" t="s">
        <v>262</v>
      </c>
      <c r="C33" s="869"/>
      <c r="D33" s="385"/>
      <c r="E33" s="385"/>
      <c r="F33" s="861" t="str">
        <f>'Relatório de Exec Financ A.1'!F34:H34</f>
        <v>Coordenador</v>
      </c>
      <c r="G33" s="861"/>
      <c r="H33" s="861"/>
      <c r="I33" s="861"/>
    </row>
    <row r="34" spans="1:9" ht="15" x14ac:dyDescent="0.2">
      <c r="A34" s="579"/>
      <c r="B34" s="368"/>
      <c r="C34" s="368"/>
      <c r="D34" s="555"/>
      <c r="E34" s="368"/>
      <c r="F34" s="861" t="str">
        <f>'Relatório de Exec Financ A.1'!F35:H35</f>
        <v>Número do CPF do coordenador</v>
      </c>
      <c r="G34" s="861"/>
      <c r="H34" s="861"/>
      <c r="I34" s="861"/>
    </row>
    <row r="35" spans="1:9" ht="15.75" customHeight="1" x14ac:dyDescent="0.2"/>
  </sheetData>
  <mergeCells count="13">
    <mergeCell ref="F34:I34"/>
    <mergeCell ref="B33:C33"/>
    <mergeCell ref="A27:H27"/>
    <mergeCell ref="A1:I1"/>
    <mergeCell ref="A2:I2"/>
    <mergeCell ref="B22:C22"/>
    <mergeCell ref="B31:C31"/>
    <mergeCell ref="B32:C32"/>
    <mergeCell ref="A21:H21"/>
    <mergeCell ref="A26:H26"/>
    <mergeCell ref="C25:F25"/>
    <mergeCell ref="F33:I33"/>
    <mergeCell ref="F32:I32"/>
  </mergeCells>
  <phoneticPr fontId="0" type="noConversion"/>
  <printOptions horizontalCentered="1"/>
  <pageMargins left="0.70866141732283472" right="0.70866141732283472" top="0.35433070866141736" bottom="0.94488188976377963" header="0.31496062992125984" footer="0.31496062992125984"/>
  <pageSetup paperSize="9" scale="61"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0690" r:id="rId4" name="Option Button 34">
              <controlPr defaultSize="0" autoFill="0" autoLine="0" autoPict="0">
                <anchor moveWithCells="1">
                  <from>
                    <xdr:col>2</xdr:col>
                    <xdr:colOff>0</xdr:colOff>
                    <xdr:row>6</xdr:row>
                    <xdr:rowOff>152400</xdr:rowOff>
                  </from>
                  <to>
                    <xdr:col>2</xdr:col>
                    <xdr:colOff>1295400</xdr:colOff>
                    <xdr:row>7</xdr:row>
                    <xdr:rowOff>180975</xdr:rowOff>
                  </to>
                </anchor>
              </controlPr>
            </control>
          </mc:Choice>
        </mc:AlternateContent>
        <mc:AlternateContent xmlns:mc="http://schemas.openxmlformats.org/markup-compatibility/2006">
          <mc:Choice Requires="x14">
            <control shapeId="70691" r:id="rId5" name="Option Button 35">
              <controlPr defaultSize="0" autoFill="0" autoLine="0" autoPict="0">
                <anchor moveWithCells="1" sizeWithCells="1">
                  <from>
                    <xdr:col>3</xdr:col>
                    <xdr:colOff>657225</xdr:colOff>
                    <xdr:row>6</xdr:row>
                    <xdr:rowOff>66675</xdr:rowOff>
                  </from>
                  <to>
                    <xdr:col>4</xdr:col>
                    <xdr:colOff>781050</xdr:colOff>
                    <xdr:row>8</xdr:row>
                    <xdr:rowOff>123825</xdr:rowOff>
                  </to>
                </anchor>
              </controlPr>
            </control>
          </mc:Choice>
        </mc:AlternateContent>
        <mc:AlternateContent xmlns:mc="http://schemas.openxmlformats.org/markup-compatibility/2006">
          <mc:Choice Requires="x14">
            <control shapeId="70733" r:id="rId6" name="Option Button 77">
              <controlPr defaultSize="0" autoFill="0" autoLine="0" autoPict="0">
                <anchor moveWithCells="1">
                  <from>
                    <xdr:col>2</xdr:col>
                    <xdr:colOff>0</xdr:colOff>
                    <xdr:row>6</xdr:row>
                    <xdr:rowOff>152400</xdr:rowOff>
                  </from>
                  <to>
                    <xdr:col>2</xdr:col>
                    <xdr:colOff>1295400</xdr:colOff>
                    <xdr:row>7</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G57"/>
  <sheetViews>
    <sheetView view="pageBreakPreview" zoomScale="115" zoomScaleNormal="100" zoomScaleSheetLayoutView="115" workbookViewId="0">
      <selection activeCell="E51" sqref="E51"/>
    </sheetView>
  </sheetViews>
  <sheetFormatPr defaultRowHeight="12.75" x14ac:dyDescent="0.2"/>
  <cols>
    <col min="1" max="1" width="17.7109375" customWidth="1"/>
    <col min="2" max="2" width="18.28515625" customWidth="1"/>
    <col min="3" max="3" width="16.85546875" style="1" customWidth="1"/>
    <col min="4" max="4" width="16.42578125" customWidth="1"/>
    <col min="5" max="5" width="31" customWidth="1"/>
  </cols>
  <sheetData>
    <row r="6" spans="1:5" x14ac:dyDescent="0.2">
      <c r="A6" s="793" t="s">
        <v>169</v>
      </c>
      <c r="B6" s="793"/>
      <c r="C6" s="793"/>
      <c r="D6" s="793"/>
      <c r="E6" s="793"/>
    </row>
    <row r="7" spans="1:5" x14ac:dyDescent="0.2">
      <c r="A7" s="793"/>
      <c r="B7" s="793"/>
      <c r="C7" s="793"/>
      <c r="D7" s="793"/>
      <c r="E7" s="793"/>
    </row>
    <row r="8" spans="1:5" x14ac:dyDescent="0.2">
      <c r="A8" s="780" t="s">
        <v>130</v>
      </c>
      <c r="B8" s="782"/>
      <c r="C8" s="782"/>
      <c r="D8" s="782"/>
      <c r="E8" s="781"/>
    </row>
    <row r="9" spans="1:5" ht="25.5" x14ac:dyDescent="0.2">
      <c r="A9" s="143" t="s">
        <v>131</v>
      </c>
      <c r="B9" s="796" t="s">
        <v>183</v>
      </c>
      <c r="C9" s="797"/>
      <c r="D9" s="797"/>
      <c r="E9" s="798"/>
    </row>
    <row r="10" spans="1:5" x14ac:dyDescent="0.2">
      <c r="A10" s="143" t="s">
        <v>132</v>
      </c>
      <c r="B10" s="799" t="s">
        <v>184</v>
      </c>
      <c r="C10" s="799"/>
      <c r="D10" s="799"/>
      <c r="E10" s="799"/>
    </row>
    <row r="11" spans="1:5" x14ac:dyDescent="0.2">
      <c r="A11" s="143" t="s">
        <v>133</v>
      </c>
      <c r="B11" s="799" t="s">
        <v>184</v>
      </c>
      <c r="C11" s="799"/>
      <c r="D11" s="799"/>
      <c r="E11" s="799"/>
    </row>
    <row r="12" spans="1:5" ht="34.5" customHeight="1" x14ac:dyDescent="0.2">
      <c r="A12" s="262" t="s">
        <v>134</v>
      </c>
      <c r="B12" s="800" t="s">
        <v>185</v>
      </c>
      <c r="C12" s="801"/>
      <c r="D12" s="801"/>
      <c r="E12" s="802"/>
    </row>
    <row r="13" spans="1:5" x14ac:dyDescent="0.2">
      <c r="A13" s="147" t="s">
        <v>135</v>
      </c>
      <c r="B13" s="794" t="s">
        <v>186</v>
      </c>
      <c r="C13" s="795"/>
      <c r="D13" s="143" t="s">
        <v>136</v>
      </c>
      <c r="E13" s="146" t="s">
        <v>188</v>
      </c>
    </row>
    <row r="14" spans="1:5" x14ac:dyDescent="0.2">
      <c r="A14" s="147" t="s">
        <v>137</v>
      </c>
      <c r="B14" s="787" t="s">
        <v>187</v>
      </c>
      <c r="C14" s="776"/>
      <c r="D14" s="143" t="s">
        <v>138</v>
      </c>
      <c r="E14" s="148"/>
    </row>
    <row r="15" spans="1:5" x14ac:dyDescent="0.2">
      <c r="A15" s="772" t="s">
        <v>189</v>
      </c>
      <c r="B15" s="773"/>
      <c r="C15" s="773"/>
      <c r="D15" s="773"/>
      <c r="E15" s="143" t="s">
        <v>190</v>
      </c>
    </row>
    <row r="16" spans="1:5" x14ac:dyDescent="0.2">
      <c r="A16" s="772" t="s">
        <v>191</v>
      </c>
      <c r="B16" s="773"/>
      <c r="C16" s="149" t="s">
        <v>192</v>
      </c>
      <c r="D16" s="149" t="s">
        <v>193</v>
      </c>
      <c r="E16" s="143" t="s">
        <v>142</v>
      </c>
    </row>
    <row r="17" spans="1:5" x14ac:dyDescent="0.2">
      <c r="A17" s="143" t="s">
        <v>143</v>
      </c>
      <c r="B17" s="790" t="s">
        <v>194</v>
      </c>
      <c r="C17" s="791"/>
      <c r="D17" s="143" t="s">
        <v>144</v>
      </c>
      <c r="E17" s="145"/>
    </row>
    <row r="18" spans="1:5" x14ac:dyDescent="0.2">
      <c r="A18" s="776" t="s">
        <v>44</v>
      </c>
      <c r="B18" s="776"/>
      <c r="C18" s="792" t="s">
        <v>196</v>
      </c>
      <c r="D18" s="792"/>
      <c r="E18" s="792"/>
    </row>
    <row r="19" spans="1:5" x14ac:dyDescent="0.2">
      <c r="A19" s="776" t="s">
        <v>145</v>
      </c>
      <c r="B19" s="776"/>
      <c r="C19" s="792" t="s">
        <v>195</v>
      </c>
      <c r="D19" s="792"/>
      <c r="E19" s="792"/>
    </row>
    <row r="20" spans="1:5" x14ac:dyDescent="0.2">
      <c r="A20" s="780" t="s">
        <v>146</v>
      </c>
      <c r="B20" s="782"/>
      <c r="C20" s="782"/>
      <c r="D20" s="782"/>
      <c r="E20" s="781"/>
    </row>
    <row r="21" spans="1:5" x14ac:dyDescent="0.2">
      <c r="A21" s="144" t="s">
        <v>147</v>
      </c>
      <c r="B21" s="776" t="s">
        <v>197</v>
      </c>
      <c r="C21" s="776"/>
      <c r="D21" s="776"/>
      <c r="E21" s="776"/>
    </row>
    <row r="22" spans="1:5" x14ac:dyDescent="0.2">
      <c r="A22" s="147" t="s">
        <v>148</v>
      </c>
      <c r="B22" s="789" t="s">
        <v>198</v>
      </c>
      <c r="C22" s="789"/>
      <c r="D22" s="143" t="s">
        <v>149</v>
      </c>
      <c r="E22" s="145">
        <v>7820</v>
      </c>
    </row>
    <row r="23" spans="1:5" x14ac:dyDescent="0.2">
      <c r="A23" s="143" t="s">
        <v>150</v>
      </c>
      <c r="B23" s="780" t="s">
        <v>199</v>
      </c>
      <c r="C23" s="782"/>
      <c r="D23" s="782"/>
      <c r="E23" s="781"/>
    </row>
    <row r="24" spans="1:5" x14ac:dyDescent="0.2">
      <c r="A24" s="772" t="s">
        <v>218</v>
      </c>
      <c r="B24" s="773"/>
      <c r="C24" s="773"/>
      <c r="D24" s="773"/>
      <c r="E24" s="143" t="s">
        <v>219</v>
      </c>
    </row>
    <row r="25" spans="1:5" ht="24" customHeight="1" x14ac:dyDescent="0.2">
      <c r="A25" s="772" t="s">
        <v>191</v>
      </c>
      <c r="B25" s="773"/>
      <c r="C25" s="149" t="s">
        <v>192</v>
      </c>
      <c r="D25" s="149" t="s">
        <v>220</v>
      </c>
      <c r="E25" s="149" t="s">
        <v>221</v>
      </c>
    </row>
    <row r="26" spans="1:5" x14ac:dyDescent="0.2">
      <c r="A26" s="142" t="s">
        <v>153</v>
      </c>
      <c r="B26" s="774" t="s">
        <v>209</v>
      </c>
      <c r="C26" s="775"/>
      <c r="D26" s="142" t="s">
        <v>154</v>
      </c>
      <c r="E26" s="150"/>
    </row>
    <row r="27" spans="1:5" x14ac:dyDescent="0.2">
      <c r="A27" s="787" t="s">
        <v>155</v>
      </c>
      <c r="B27" s="787"/>
      <c r="C27" s="787"/>
      <c r="D27" s="787"/>
      <c r="E27" s="787"/>
    </row>
    <row r="28" spans="1:5" x14ac:dyDescent="0.2">
      <c r="A28" s="149" t="s">
        <v>147</v>
      </c>
      <c r="B28" s="776" t="s">
        <v>200</v>
      </c>
      <c r="C28" s="776"/>
      <c r="D28" s="776"/>
      <c r="E28" s="776"/>
    </row>
    <row r="29" spans="1:5" s="265" customFormat="1" ht="15.75" customHeight="1" x14ac:dyDescent="0.2">
      <c r="A29" s="263" t="s">
        <v>148</v>
      </c>
      <c r="B29" s="788" t="s">
        <v>201</v>
      </c>
      <c r="C29" s="788"/>
      <c r="D29" s="262" t="s">
        <v>149</v>
      </c>
      <c r="E29" s="264" t="s">
        <v>202</v>
      </c>
    </row>
    <row r="30" spans="1:5" x14ac:dyDescent="0.2">
      <c r="A30" s="143" t="s">
        <v>150</v>
      </c>
      <c r="B30" s="780" t="s">
        <v>203</v>
      </c>
      <c r="C30" s="782"/>
      <c r="D30" s="782"/>
      <c r="E30" s="781"/>
    </row>
    <row r="31" spans="1:5" x14ac:dyDescent="0.2">
      <c r="A31" s="772" t="s">
        <v>204</v>
      </c>
      <c r="B31" s="773"/>
      <c r="C31" s="773"/>
      <c r="D31" s="773"/>
      <c r="E31" s="143" t="s">
        <v>205</v>
      </c>
    </row>
    <row r="32" spans="1:5" x14ac:dyDescent="0.2">
      <c r="A32" s="772" t="s">
        <v>191</v>
      </c>
      <c r="B32" s="773"/>
      <c r="C32" s="149" t="s">
        <v>192</v>
      </c>
      <c r="D32" s="149" t="s">
        <v>207</v>
      </c>
      <c r="E32" s="149" t="s">
        <v>206</v>
      </c>
    </row>
    <row r="33" spans="1:5" ht="12.75" customHeight="1" x14ac:dyDescent="0.2">
      <c r="A33" s="142" t="s">
        <v>153</v>
      </c>
      <c r="B33" s="774" t="s">
        <v>208</v>
      </c>
      <c r="C33" s="775"/>
      <c r="D33" s="142" t="s">
        <v>154</v>
      </c>
      <c r="E33" s="150"/>
    </row>
    <row r="34" spans="1:5" ht="12.75" customHeight="1" x14ac:dyDescent="0.2">
      <c r="A34" s="784" t="s">
        <v>156</v>
      </c>
      <c r="B34" s="785"/>
      <c r="C34" s="785"/>
      <c r="D34" s="785"/>
      <c r="E34" s="786"/>
    </row>
    <row r="35" spans="1:5" ht="25.5" x14ac:dyDescent="0.2">
      <c r="A35" s="143" t="s">
        <v>131</v>
      </c>
      <c r="B35" s="780" t="s">
        <v>210</v>
      </c>
      <c r="C35" s="782"/>
      <c r="D35" s="782"/>
      <c r="E35" s="781"/>
    </row>
    <row r="36" spans="1:5" x14ac:dyDescent="0.2">
      <c r="A36" s="143" t="s">
        <v>132</v>
      </c>
      <c r="B36" s="780" t="s">
        <v>211</v>
      </c>
      <c r="C36" s="782"/>
      <c r="D36" s="782"/>
      <c r="E36" s="781"/>
    </row>
    <row r="37" spans="1:5" x14ac:dyDescent="0.2">
      <c r="A37" s="143" t="s">
        <v>133</v>
      </c>
      <c r="B37" s="780" t="s">
        <v>211</v>
      </c>
      <c r="C37" s="782"/>
      <c r="D37" s="782"/>
      <c r="E37" s="781"/>
    </row>
    <row r="38" spans="1:5" ht="12.75" customHeight="1" x14ac:dyDescent="0.2">
      <c r="A38" s="147" t="s">
        <v>157</v>
      </c>
      <c r="B38" s="780" t="s">
        <v>212</v>
      </c>
      <c r="C38" s="782"/>
      <c r="D38" s="782"/>
      <c r="E38" s="781"/>
    </row>
    <row r="39" spans="1:5" ht="12.75" customHeight="1" x14ac:dyDescent="0.2">
      <c r="A39" s="778" t="s">
        <v>213</v>
      </c>
      <c r="B39" s="783"/>
      <c r="C39" s="783"/>
      <c r="D39" s="779"/>
      <c r="E39" s="143" t="s">
        <v>190</v>
      </c>
    </row>
    <row r="40" spans="1:5" ht="12.75" customHeight="1" x14ac:dyDescent="0.2">
      <c r="A40" s="778" t="s">
        <v>191</v>
      </c>
      <c r="B40" s="779"/>
      <c r="C40" s="149" t="s">
        <v>192</v>
      </c>
      <c r="D40" s="149" t="s">
        <v>214</v>
      </c>
      <c r="E40" s="143" t="s">
        <v>142</v>
      </c>
    </row>
    <row r="41" spans="1:5" x14ac:dyDescent="0.2">
      <c r="A41" s="142" t="s">
        <v>153</v>
      </c>
      <c r="B41" s="780" t="s">
        <v>215</v>
      </c>
      <c r="C41" s="781"/>
      <c r="D41" s="142" t="s">
        <v>144</v>
      </c>
      <c r="E41" s="151" t="s">
        <v>216</v>
      </c>
    </row>
    <row r="42" spans="1:5" x14ac:dyDescent="0.2">
      <c r="A42" s="778" t="s">
        <v>158</v>
      </c>
      <c r="B42" s="779"/>
      <c r="C42" s="149" t="s">
        <v>159</v>
      </c>
      <c r="D42" s="149" t="s">
        <v>160</v>
      </c>
      <c r="E42" s="143" t="s">
        <v>161</v>
      </c>
    </row>
    <row r="43" spans="1:5" ht="12.75" customHeight="1" x14ac:dyDescent="0.2">
      <c r="A43" s="772" t="s">
        <v>162</v>
      </c>
      <c r="B43" s="773"/>
      <c r="C43" s="773"/>
      <c r="D43" s="773"/>
      <c r="E43" s="773"/>
    </row>
    <row r="44" spans="1:5" ht="23.25" customHeight="1" x14ac:dyDescent="0.2">
      <c r="A44" s="143" t="s">
        <v>131</v>
      </c>
      <c r="B44" s="776"/>
      <c r="C44" s="776"/>
      <c r="D44" s="776"/>
      <c r="E44" s="776"/>
    </row>
    <row r="45" spans="1:5" x14ac:dyDescent="0.2">
      <c r="A45" s="143" t="s">
        <v>132</v>
      </c>
      <c r="B45" s="776"/>
      <c r="C45" s="776"/>
      <c r="D45" s="776"/>
      <c r="E45" s="776"/>
    </row>
    <row r="46" spans="1:5" x14ac:dyDescent="0.2">
      <c r="A46" s="143" t="s">
        <v>163</v>
      </c>
      <c r="B46" s="776"/>
      <c r="C46" s="776"/>
      <c r="D46" s="776"/>
      <c r="E46" s="776"/>
    </row>
    <row r="47" spans="1:5" x14ac:dyDescent="0.2">
      <c r="A47" s="147" t="s">
        <v>137</v>
      </c>
      <c r="B47" s="774"/>
      <c r="C47" s="777"/>
      <c r="D47" s="777"/>
      <c r="E47" s="775"/>
    </row>
    <row r="48" spans="1:5" x14ac:dyDescent="0.2">
      <c r="A48" s="772" t="s">
        <v>139</v>
      </c>
      <c r="B48" s="773"/>
      <c r="C48" s="773"/>
      <c r="D48" s="773"/>
      <c r="E48" s="143" t="s">
        <v>151</v>
      </c>
    </row>
    <row r="49" spans="1:7" x14ac:dyDescent="0.2">
      <c r="A49" s="772" t="s">
        <v>140</v>
      </c>
      <c r="B49" s="773"/>
      <c r="C49" s="149" t="s">
        <v>141</v>
      </c>
      <c r="D49" s="149" t="s">
        <v>152</v>
      </c>
      <c r="E49" s="143" t="s">
        <v>142</v>
      </c>
    </row>
    <row r="50" spans="1:7" x14ac:dyDescent="0.2">
      <c r="A50" s="142" t="s">
        <v>153</v>
      </c>
      <c r="B50" s="774"/>
      <c r="C50" s="775"/>
      <c r="D50" s="142" t="s">
        <v>154</v>
      </c>
      <c r="E50" s="150"/>
    </row>
    <row r="53" spans="1:7" x14ac:dyDescent="0.2">
      <c r="A53" s="228"/>
      <c r="B53" s="228"/>
      <c r="C53" s="228"/>
      <c r="D53" s="228"/>
      <c r="E53" s="228"/>
    </row>
    <row r="54" spans="1:7" x14ac:dyDescent="0.2">
      <c r="A54" s="228"/>
      <c r="B54" s="209" t="s">
        <v>0</v>
      </c>
      <c r="C54" s="209"/>
      <c r="D54" s="209"/>
      <c r="E54" s="209" t="s">
        <v>0</v>
      </c>
    </row>
    <row r="55" spans="1:7" x14ac:dyDescent="0.2">
      <c r="B55" s="266" t="s">
        <v>217</v>
      </c>
      <c r="C55" s="229"/>
      <c r="D55" s="229"/>
      <c r="E55" s="266" t="s">
        <v>200</v>
      </c>
      <c r="G55" s="79"/>
    </row>
    <row r="56" spans="1:7" x14ac:dyDescent="0.2">
      <c r="B56" s="266" t="s">
        <v>198</v>
      </c>
      <c r="C56" s="229"/>
      <c r="D56" s="229"/>
      <c r="E56" s="266" t="s">
        <v>201</v>
      </c>
      <c r="G56" s="79"/>
    </row>
    <row r="57" spans="1:7" x14ac:dyDescent="0.2">
      <c r="C57"/>
    </row>
  </sheetData>
  <mergeCells count="47">
    <mergeCell ref="A6:E6"/>
    <mergeCell ref="A7:E7"/>
    <mergeCell ref="A8:E8"/>
    <mergeCell ref="B14:C14"/>
    <mergeCell ref="A15:D15"/>
    <mergeCell ref="B13:C13"/>
    <mergeCell ref="B9:E9"/>
    <mergeCell ref="B10:E10"/>
    <mergeCell ref="B11:E11"/>
    <mergeCell ref="B12:E12"/>
    <mergeCell ref="A16:B16"/>
    <mergeCell ref="B17:C17"/>
    <mergeCell ref="A18:B18"/>
    <mergeCell ref="C18:E18"/>
    <mergeCell ref="A19:B19"/>
    <mergeCell ref="C19:E19"/>
    <mergeCell ref="A20:E20"/>
    <mergeCell ref="B21:E21"/>
    <mergeCell ref="B22:C22"/>
    <mergeCell ref="B23:E23"/>
    <mergeCell ref="A24:D24"/>
    <mergeCell ref="A25:B25"/>
    <mergeCell ref="B26:C26"/>
    <mergeCell ref="A27:E27"/>
    <mergeCell ref="B28:E28"/>
    <mergeCell ref="B29:C29"/>
    <mergeCell ref="B30:E30"/>
    <mergeCell ref="A31:D31"/>
    <mergeCell ref="A32:B32"/>
    <mergeCell ref="B33:C33"/>
    <mergeCell ref="A34:E34"/>
    <mergeCell ref="B35:E35"/>
    <mergeCell ref="B36:E36"/>
    <mergeCell ref="B37:E37"/>
    <mergeCell ref="B38:E38"/>
    <mergeCell ref="A39:D39"/>
    <mergeCell ref="A40:B40"/>
    <mergeCell ref="B41:C41"/>
    <mergeCell ref="A42:B42"/>
    <mergeCell ref="A43:E43"/>
    <mergeCell ref="A48:D48"/>
    <mergeCell ref="A49:B49"/>
    <mergeCell ref="B50:C50"/>
    <mergeCell ref="B44:E44"/>
    <mergeCell ref="B45:E45"/>
    <mergeCell ref="B46:E46"/>
    <mergeCell ref="B47:E47"/>
  </mergeCells>
  <phoneticPr fontId="0" type="noConversion"/>
  <pageMargins left="0.78740157480314965" right="0.78740157480314965" top="0.98425196850393704" bottom="0.98425196850393704" header="0.51181102362204722" footer="0.51181102362204722"/>
  <pageSetup paperSize="9" scale="78" orientation="portrait" r:id="rId1"/>
  <headerFooter alignWithMargins="0"/>
  <colBreaks count="1" manualBreakCount="1">
    <brk id="6"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86017" r:id="rId4" name="Option Button 1">
              <controlPr defaultSize="0" autoFill="0" autoLine="0" autoPict="0">
                <anchor moveWithCells="1">
                  <from>
                    <xdr:col>1</xdr:col>
                    <xdr:colOff>466725</xdr:colOff>
                    <xdr:row>5</xdr:row>
                    <xdr:rowOff>133350</xdr:rowOff>
                  </from>
                  <to>
                    <xdr:col>1</xdr:col>
                    <xdr:colOff>1200150</xdr:colOff>
                    <xdr:row>7</xdr:row>
                    <xdr:rowOff>28575</xdr:rowOff>
                  </to>
                </anchor>
              </controlPr>
            </control>
          </mc:Choice>
        </mc:AlternateContent>
        <mc:AlternateContent xmlns:mc="http://schemas.openxmlformats.org/markup-compatibility/2006">
          <mc:Choice Requires="x14">
            <control shapeId="86018" r:id="rId5" name="Option Button 2">
              <controlPr defaultSize="0" autoFill="0" autoLine="0" autoPict="0">
                <anchor moveWithCells="1">
                  <from>
                    <xdr:col>3</xdr:col>
                    <xdr:colOff>142875</xdr:colOff>
                    <xdr:row>5</xdr:row>
                    <xdr:rowOff>123825</xdr:rowOff>
                  </from>
                  <to>
                    <xdr:col>4</xdr:col>
                    <xdr:colOff>161925</xdr:colOff>
                    <xdr:row>7</xdr:row>
                    <xdr:rowOff>19050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7">
    <tabColor theme="3"/>
    <pageSetUpPr fitToPage="1"/>
  </sheetPr>
  <dimension ref="A1:K29"/>
  <sheetViews>
    <sheetView view="pageBreakPreview" topLeftCell="A10" zoomScale="60" zoomScaleNormal="70" workbookViewId="0">
      <selection activeCell="G27" sqref="G27:H28"/>
    </sheetView>
  </sheetViews>
  <sheetFormatPr defaultRowHeight="12.75" x14ac:dyDescent="0.2"/>
  <cols>
    <col min="1" max="1" width="9.42578125" style="2" customWidth="1"/>
    <col min="2" max="2" width="39.85546875" style="2" customWidth="1"/>
    <col min="3" max="3" width="17.28515625" style="2" customWidth="1"/>
    <col min="4" max="4" width="14" style="2" customWidth="1"/>
    <col min="5" max="5" width="31.5703125" style="2" customWidth="1"/>
    <col min="6" max="6" width="35.5703125" style="2" customWidth="1"/>
    <col min="7" max="7" width="32.85546875" style="2" customWidth="1"/>
    <col min="8" max="8" width="16.7109375" style="2" customWidth="1"/>
    <col min="9" max="9" width="21.140625" style="2" bestFit="1" customWidth="1"/>
    <col min="10" max="10" width="24.140625" style="2" bestFit="1" customWidth="1"/>
    <col min="11" max="11" width="25" style="171" customWidth="1"/>
    <col min="12" max="16384" width="9.140625" style="2"/>
  </cols>
  <sheetData>
    <row r="1" spans="1:11" ht="15.75" x14ac:dyDescent="0.25">
      <c r="A1" s="888" t="s">
        <v>86</v>
      </c>
      <c r="B1" s="888"/>
      <c r="C1" s="888"/>
      <c r="D1" s="888"/>
      <c r="E1" s="888"/>
      <c r="F1" s="888"/>
      <c r="G1" s="888"/>
      <c r="H1" s="888"/>
      <c r="I1" s="888"/>
      <c r="J1" s="888"/>
      <c r="K1" s="888"/>
    </row>
    <row r="2" spans="1:11" ht="15.75" x14ac:dyDescent="0.25">
      <c r="A2" s="888" t="s">
        <v>36</v>
      </c>
      <c r="B2" s="888"/>
      <c r="C2" s="888"/>
      <c r="D2" s="888"/>
      <c r="E2" s="888"/>
      <c r="F2" s="888"/>
      <c r="G2" s="888"/>
      <c r="H2" s="888"/>
      <c r="I2" s="888"/>
      <c r="J2" s="888"/>
      <c r="K2" s="888"/>
    </row>
    <row r="3" spans="1:11" ht="15.75" x14ac:dyDescent="0.25">
      <c r="A3" s="384"/>
      <c r="B3" s="384"/>
      <c r="C3" s="384"/>
      <c r="D3" s="384"/>
      <c r="E3" s="384"/>
      <c r="F3" s="368"/>
      <c r="G3" s="384"/>
      <c r="H3" s="384"/>
      <c r="I3" s="384"/>
      <c r="J3" s="384"/>
      <c r="K3" s="367"/>
    </row>
    <row r="4" spans="1:11" s="447" customFormat="1" ht="15" x14ac:dyDescent="0.2">
      <c r="A4" s="369" t="s">
        <v>42</v>
      </c>
      <c r="B4" s="759" t="s">
        <v>278</v>
      </c>
      <c r="C4" s="586">
        <f>'Relatório de Exec Financ A.1'!B4</f>
        <v>0</v>
      </c>
      <c r="D4" s="757"/>
      <c r="E4" s="757"/>
      <c r="F4" s="759"/>
      <c r="G4" s="757"/>
      <c r="H4" s="624"/>
      <c r="I4" s="374"/>
      <c r="J4" s="620"/>
      <c r="K4" s="367"/>
    </row>
    <row r="5" spans="1:11" s="447" customFormat="1" ht="15.75" x14ac:dyDescent="0.25">
      <c r="A5" s="369" t="s">
        <v>43</v>
      </c>
      <c r="B5" s="759"/>
      <c r="C5" s="586" t="str">
        <f>'Relatório de Exec Financ A.1'!B5</f>
        <v>Fundação de Empreendimentos Científicos e Tecnológicos - FINATEC</v>
      </c>
      <c r="D5" s="377"/>
      <c r="E5" s="762"/>
      <c r="F5" s="762"/>
      <c r="G5" s="384"/>
      <c r="H5" s="380"/>
      <c r="I5" s="374"/>
      <c r="J5" s="620"/>
      <c r="K5" s="367"/>
    </row>
    <row r="6" spans="1:11" s="447" customFormat="1" ht="15" x14ac:dyDescent="0.2">
      <c r="A6" s="369" t="s">
        <v>44</v>
      </c>
      <c r="B6" s="759"/>
      <c r="C6" s="586" t="str">
        <f>'Relatório de Exec Financ A.1'!B6</f>
        <v xml:space="preserve">de 17/12/2019 até 17/12/2022 </v>
      </c>
      <c r="D6" s="379"/>
      <c r="E6" s="757"/>
      <c r="F6" s="652"/>
      <c r="G6" s="757"/>
      <c r="H6" s="757"/>
      <c r="I6" s="757"/>
      <c r="J6" s="620"/>
      <c r="K6" s="367"/>
    </row>
    <row r="7" spans="1:11" s="447" customFormat="1" ht="15" x14ac:dyDescent="0.2">
      <c r="A7" s="757" t="s">
        <v>99</v>
      </c>
      <c r="B7" s="759"/>
      <c r="C7" s="586" t="str">
        <f>'Relatório de Exec Financ A.1'!B7</f>
        <v xml:space="preserve">de 17/12/2019 até 30/11/2022 </v>
      </c>
      <c r="D7" s="379"/>
      <c r="E7" s="757"/>
      <c r="F7" s="652"/>
      <c r="G7" s="757"/>
      <c r="H7" s="757"/>
      <c r="I7" s="381"/>
      <c r="J7" s="620"/>
      <c r="K7" s="367"/>
    </row>
    <row r="8" spans="1:11" s="447" customFormat="1" ht="15.75" x14ac:dyDescent="0.25">
      <c r="A8" s="382" t="s">
        <v>45</v>
      </c>
      <c r="B8" s="369"/>
      <c r="C8" s="369"/>
      <c r="D8" s="384"/>
      <c r="E8" s="758"/>
      <c r="F8" s="757"/>
      <c r="G8" s="758"/>
      <c r="H8" s="757"/>
      <c r="I8" s="757"/>
      <c r="J8" s="757"/>
      <c r="K8" s="367"/>
    </row>
    <row r="9" spans="1:11" s="447" customFormat="1" ht="15" x14ac:dyDescent="0.2">
      <c r="A9" s="386" t="s">
        <v>282</v>
      </c>
      <c r="B9" s="369"/>
      <c r="C9" s="761" t="s">
        <v>129</v>
      </c>
      <c r="D9" s="757"/>
      <c r="E9" s="381"/>
      <c r="F9" s="757"/>
      <c r="G9" s="758"/>
      <c r="H9" s="757"/>
      <c r="I9" s="757"/>
      <c r="J9" s="757"/>
      <c r="K9" s="367"/>
    </row>
    <row r="10" spans="1:11" s="447" customFormat="1" ht="15" x14ac:dyDescent="0.2">
      <c r="A10" s="369"/>
      <c r="B10" s="758"/>
      <c r="C10" s="757"/>
      <c r="D10" s="757"/>
      <c r="E10" s="381"/>
      <c r="F10" s="757"/>
      <c r="G10" s="758"/>
      <c r="H10" s="757"/>
      <c r="I10" s="757"/>
      <c r="J10" s="757"/>
      <c r="K10" s="367"/>
    </row>
    <row r="11" spans="1:11" ht="29.25" customHeight="1" x14ac:dyDescent="0.25">
      <c r="A11" s="891" t="s">
        <v>182</v>
      </c>
      <c r="B11" s="891"/>
      <c r="C11" s="891"/>
      <c r="D11" s="891"/>
      <c r="E11" s="891"/>
      <c r="F11" s="891"/>
      <c r="G11" s="891"/>
      <c r="H11" s="891"/>
      <c r="I11" s="891"/>
      <c r="J11" s="891"/>
      <c r="K11" s="891"/>
    </row>
    <row r="12" spans="1:11" ht="15.75" thickBot="1" x14ac:dyDescent="0.25">
      <c r="A12" s="653"/>
      <c r="B12" s="385"/>
      <c r="C12" s="517"/>
      <c r="D12" s="517"/>
      <c r="E12" s="381"/>
      <c r="F12" s="517"/>
      <c r="G12" s="385"/>
      <c r="H12" s="517"/>
      <c r="I12" s="517"/>
      <c r="J12" s="517"/>
      <c r="K12" s="367"/>
    </row>
    <row r="13" spans="1:11" ht="43.5" customHeight="1" x14ac:dyDescent="0.2">
      <c r="A13" s="894" t="s">
        <v>28</v>
      </c>
      <c r="B13" s="884" t="s">
        <v>31</v>
      </c>
      <c r="C13" s="884" t="s">
        <v>46</v>
      </c>
      <c r="D13" s="892" t="s">
        <v>29</v>
      </c>
      <c r="E13" s="893"/>
      <c r="F13" s="886" t="s">
        <v>32</v>
      </c>
      <c r="G13" s="886" t="s">
        <v>91</v>
      </c>
      <c r="H13" s="886" t="s">
        <v>33</v>
      </c>
      <c r="I13" s="886" t="s">
        <v>23</v>
      </c>
      <c r="J13" s="892"/>
      <c r="K13" s="889" t="s">
        <v>174</v>
      </c>
    </row>
    <row r="14" spans="1:11" ht="32.25" customHeight="1" x14ac:dyDescent="0.2">
      <c r="A14" s="895"/>
      <c r="B14" s="885"/>
      <c r="C14" s="885"/>
      <c r="D14" s="651" t="s">
        <v>30</v>
      </c>
      <c r="E14" s="651" t="s">
        <v>14</v>
      </c>
      <c r="F14" s="887"/>
      <c r="G14" s="887"/>
      <c r="H14" s="887"/>
      <c r="I14" s="651" t="s">
        <v>34</v>
      </c>
      <c r="J14" s="669" t="s">
        <v>35</v>
      </c>
      <c r="K14" s="890"/>
    </row>
    <row r="15" spans="1:11" ht="78" customHeight="1" x14ac:dyDescent="0.2">
      <c r="A15" s="654">
        <v>1</v>
      </c>
      <c r="B15" s="550"/>
      <c r="C15" s="550"/>
      <c r="D15" s="551"/>
      <c r="E15" s="552"/>
      <c r="F15" s="550"/>
      <c r="G15" s="550"/>
      <c r="H15" s="550"/>
      <c r="I15" s="657"/>
      <c r="J15" s="662">
        <f>I15</f>
        <v>0</v>
      </c>
      <c r="K15" s="658"/>
    </row>
    <row r="16" spans="1:11" ht="78" customHeight="1" x14ac:dyDescent="0.2">
      <c r="A16" s="656">
        <v>2</v>
      </c>
      <c r="B16" s="632"/>
      <c r="C16" s="632"/>
      <c r="D16" s="634"/>
      <c r="E16" s="633"/>
      <c r="F16" s="632"/>
      <c r="G16" s="632"/>
      <c r="H16" s="632"/>
      <c r="I16" s="659"/>
      <c r="J16" s="659">
        <f>I16</f>
        <v>0</v>
      </c>
      <c r="K16" s="660"/>
    </row>
    <row r="17" spans="1:11" ht="78" customHeight="1" x14ac:dyDescent="0.2">
      <c r="A17" s="654">
        <v>3</v>
      </c>
      <c r="B17" s="550"/>
      <c r="C17" s="550"/>
      <c r="D17" s="551"/>
      <c r="E17" s="552"/>
      <c r="F17" s="550"/>
      <c r="G17" s="550"/>
      <c r="H17" s="550"/>
      <c r="I17" s="657"/>
      <c r="J17" s="657">
        <f t="shared" ref="J17" si="0">I17</f>
        <v>0</v>
      </c>
      <c r="K17" s="658"/>
    </row>
    <row r="18" spans="1:11" ht="78" customHeight="1" x14ac:dyDescent="0.2">
      <c r="A18" s="656">
        <v>3</v>
      </c>
      <c r="B18" s="632"/>
      <c r="C18" s="632"/>
      <c r="D18" s="634"/>
      <c r="E18" s="633"/>
      <c r="F18" s="632"/>
      <c r="G18" s="632"/>
      <c r="H18" s="632"/>
      <c r="I18" s="659"/>
      <c r="J18" s="659">
        <f>I18</f>
        <v>0</v>
      </c>
      <c r="K18" s="660"/>
    </row>
    <row r="19" spans="1:11" ht="78" customHeight="1" x14ac:dyDescent="0.2">
      <c r="A19" s="661">
        <v>4</v>
      </c>
      <c r="B19" s="665"/>
      <c r="C19" s="665"/>
      <c r="D19" s="666"/>
      <c r="E19" s="667"/>
      <c r="F19" s="665"/>
      <c r="G19" s="665"/>
      <c r="H19" s="665"/>
      <c r="I19" s="755"/>
      <c r="J19" s="756">
        <f t="shared" ref="J19" si="1">I19</f>
        <v>0</v>
      </c>
      <c r="K19" s="668"/>
    </row>
    <row r="20" spans="1:11" ht="21" customHeight="1" thickBot="1" x14ac:dyDescent="0.25">
      <c r="A20" s="663"/>
      <c r="B20" s="637"/>
      <c r="C20" s="637"/>
      <c r="D20" s="639"/>
      <c r="E20" s="638"/>
      <c r="F20" s="637"/>
      <c r="G20" s="637"/>
      <c r="H20" s="637"/>
      <c r="I20" s="659"/>
      <c r="J20" s="664"/>
      <c r="K20" s="754"/>
    </row>
    <row r="21" spans="1:11" ht="46.5" customHeight="1" thickBot="1" x14ac:dyDescent="0.3">
      <c r="A21" s="896" t="s">
        <v>13</v>
      </c>
      <c r="B21" s="897"/>
      <c r="C21" s="897"/>
      <c r="D21" s="897"/>
      <c r="E21" s="897"/>
      <c r="F21" s="897"/>
      <c r="G21" s="897"/>
      <c r="H21" s="897"/>
      <c r="I21" s="898"/>
      <c r="J21" s="572">
        <f>SUM(J15:J20)</f>
        <v>0</v>
      </c>
      <c r="K21" s="655"/>
    </row>
    <row r="22" spans="1:11" ht="15.75" x14ac:dyDescent="0.25">
      <c r="A22" s="733"/>
      <c r="B22" s="733"/>
      <c r="C22" s="734"/>
      <c r="D22" s="734"/>
      <c r="E22" s="734"/>
      <c r="F22" s="734"/>
      <c r="G22" s="735"/>
      <c r="H22" s="736"/>
      <c r="I22" s="736"/>
      <c r="J22" s="733"/>
      <c r="K22" s="733"/>
    </row>
    <row r="23" spans="1:11" ht="15.75" x14ac:dyDescent="0.25">
      <c r="A23" s="733"/>
      <c r="B23" s="733"/>
      <c r="C23" s="734"/>
      <c r="D23" s="734"/>
      <c r="E23" s="734"/>
      <c r="F23" s="734"/>
      <c r="G23" s="735"/>
      <c r="H23" s="736"/>
      <c r="I23" s="736"/>
      <c r="J23" s="733"/>
      <c r="K23" s="733"/>
    </row>
    <row r="24" spans="1:11" ht="15.75" x14ac:dyDescent="0.25">
      <c r="A24" s="733"/>
      <c r="B24" s="733"/>
      <c r="C24" s="734"/>
      <c r="D24" s="734"/>
      <c r="E24" s="734"/>
      <c r="F24" s="734"/>
      <c r="G24" s="735"/>
      <c r="H24" s="736"/>
      <c r="I24" s="736"/>
      <c r="J24" s="733"/>
      <c r="K24" s="733"/>
    </row>
    <row r="25" spans="1:11" ht="15.75" x14ac:dyDescent="0.25">
      <c r="A25" s="733"/>
      <c r="B25" s="733"/>
      <c r="C25" s="734"/>
      <c r="D25" s="734"/>
      <c r="E25" s="734"/>
      <c r="F25" s="734"/>
      <c r="G25" s="735"/>
      <c r="H25" s="736"/>
      <c r="I25" s="736"/>
      <c r="J25" s="733"/>
      <c r="K25" s="733"/>
    </row>
    <row r="26" spans="1:11" ht="15" x14ac:dyDescent="0.2">
      <c r="A26" s="733"/>
      <c r="B26" s="881" t="s">
        <v>265</v>
      </c>
      <c r="C26" s="881"/>
      <c r="D26" s="737"/>
      <c r="E26" s="737"/>
      <c r="F26" s="733"/>
      <c r="G26" s="881" t="str">
        <f>'Relatório de Exec Financ A.1'!F33</f>
        <v>Nome do Coordenador</v>
      </c>
      <c r="H26" s="881"/>
      <c r="I26" s="733"/>
      <c r="J26" s="733"/>
      <c r="K26" s="733"/>
    </row>
    <row r="27" spans="1:11" ht="15" x14ac:dyDescent="0.2">
      <c r="A27" s="733"/>
      <c r="B27" s="881" t="s">
        <v>261</v>
      </c>
      <c r="C27" s="881"/>
      <c r="D27" s="737"/>
      <c r="E27" s="737"/>
      <c r="F27" s="737"/>
      <c r="G27" s="881" t="str">
        <f>'Relatório de Exec Financ A.1'!F34</f>
        <v>Coordenador</v>
      </c>
      <c r="H27" s="881"/>
      <c r="I27" s="733"/>
      <c r="J27" s="733"/>
      <c r="K27" s="733"/>
    </row>
    <row r="28" spans="1:11" ht="15" x14ac:dyDescent="0.2">
      <c r="A28" s="738"/>
      <c r="B28" s="882" t="s">
        <v>262</v>
      </c>
      <c r="C28" s="882"/>
      <c r="D28" s="739"/>
      <c r="E28" s="739"/>
      <c r="F28" s="739"/>
      <c r="G28" s="881" t="str">
        <f>'Relatório de Exec Financ A.1'!F35</f>
        <v>Número do CPF do coordenador</v>
      </c>
      <c r="H28" s="881"/>
      <c r="I28" s="738"/>
      <c r="J28" s="738"/>
      <c r="K28" s="738"/>
    </row>
    <row r="29" spans="1:11" x14ac:dyDescent="0.2">
      <c r="B29" s="447"/>
      <c r="C29" s="447"/>
      <c r="D29" s="447"/>
      <c r="E29" s="447"/>
      <c r="F29" s="447"/>
      <c r="G29" s="883"/>
      <c r="H29" s="883"/>
    </row>
  </sheetData>
  <mergeCells count="20">
    <mergeCell ref="B26:C26"/>
    <mergeCell ref="B13:B14"/>
    <mergeCell ref="F13:F14"/>
    <mergeCell ref="A1:K1"/>
    <mergeCell ref="K13:K14"/>
    <mergeCell ref="A11:K11"/>
    <mergeCell ref="G13:G14"/>
    <mergeCell ref="D13:E13"/>
    <mergeCell ref="A13:A14"/>
    <mergeCell ref="C13:C14"/>
    <mergeCell ref="I13:J13"/>
    <mergeCell ref="H13:H14"/>
    <mergeCell ref="A2:K2"/>
    <mergeCell ref="G26:H26"/>
    <mergeCell ref="A21:I21"/>
    <mergeCell ref="B27:C27"/>
    <mergeCell ref="B28:C28"/>
    <mergeCell ref="G28:H28"/>
    <mergeCell ref="G29:H29"/>
    <mergeCell ref="G27:H27"/>
  </mergeCells>
  <phoneticPr fontId="0" type="noConversion"/>
  <printOptions horizontalCentered="1"/>
  <pageMargins left="0.59055118110236227" right="0.59055118110236227" top="0.74803149606299213" bottom="0.74803149606299213" header="0.31496062992125984" footer="0.31496062992125984"/>
  <pageSetup paperSize="9" scale="50" fitToHeight="10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49" r:id="rId4" name="Option Button 29">
              <controlPr defaultSize="0" autoFill="0" autoLine="0" autoPict="0">
                <anchor moveWithCells="1">
                  <from>
                    <xdr:col>2</xdr:col>
                    <xdr:colOff>0</xdr:colOff>
                    <xdr:row>6</xdr:row>
                    <xdr:rowOff>152400</xdr:rowOff>
                  </from>
                  <to>
                    <xdr:col>3</xdr:col>
                    <xdr:colOff>142875</xdr:colOff>
                    <xdr:row>7</xdr:row>
                    <xdr:rowOff>180975</xdr:rowOff>
                  </to>
                </anchor>
              </controlPr>
            </control>
          </mc:Choice>
        </mc:AlternateContent>
        <mc:AlternateContent xmlns:mc="http://schemas.openxmlformats.org/markup-compatibility/2006">
          <mc:Choice Requires="x14">
            <control shapeId="30750" r:id="rId5" name="Option Button 30">
              <controlPr defaultSize="0" autoFill="0" autoLine="0" autoPict="0">
                <anchor moveWithCells="1" sizeWithCells="1">
                  <from>
                    <xdr:col>3</xdr:col>
                    <xdr:colOff>504825</xdr:colOff>
                    <xdr:row>6</xdr:row>
                    <xdr:rowOff>66675</xdr:rowOff>
                  </from>
                  <to>
                    <xdr:col>5</xdr:col>
                    <xdr:colOff>247650</xdr:colOff>
                    <xdr:row>8</xdr:row>
                    <xdr:rowOff>123825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39"/>
  <sheetViews>
    <sheetView workbookViewId="0">
      <selection activeCell="D37" sqref="D36:E37"/>
    </sheetView>
  </sheetViews>
  <sheetFormatPr defaultColWidth="5.85546875" defaultRowHeight="12.75" x14ac:dyDescent="0.2"/>
  <cols>
    <col min="1" max="1" width="48" style="13" bestFit="1" customWidth="1"/>
    <col min="2" max="4" width="14.28515625" style="13" customWidth="1"/>
    <col min="5" max="5" width="16.7109375" style="13" customWidth="1"/>
    <col min="6" max="6" width="14.28515625" style="207" customWidth="1"/>
    <col min="7" max="7" width="5.85546875" style="210" customWidth="1"/>
    <col min="8" max="16384" width="5.85546875" style="13"/>
  </cols>
  <sheetData>
    <row r="1" spans="1:8" x14ac:dyDescent="0.2">
      <c r="A1" s="823" t="s">
        <v>3</v>
      </c>
      <c r="B1" s="823"/>
      <c r="C1" s="823"/>
      <c r="D1" s="823"/>
      <c r="E1" s="823"/>
      <c r="F1" s="205"/>
      <c r="G1" s="205"/>
      <c r="H1" s="153"/>
    </row>
    <row r="2" spans="1:8" x14ac:dyDescent="0.2">
      <c r="A2" s="823" t="s">
        <v>56</v>
      </c>
      <c r="B2" s="823"/>
      <c r="C2" s="823"/>
      <c r="D2" s="823"/>
      <c r="E2" s="823"/>
      <c r="F2" s="205"/>
      <c r="G2" s="205"/>
      <c r="H2" s="153"/>
    </row>
    <row r="3" spans="1:8" ht="7.5" customHeight="1" x14ac:dyDescent="0.2">
      <c r="A3" s="53"/>
      <c r="B3" s="53"/>
      <c r="C3" s="53"/>
      <c r="D3" s="56"/>
      <c r="E3" s="57"/>
      <c r="F3" s="206"/>
      <c r="G3" s="205"/>
      <c r="H3" s="153"/>
    </row>
    <row r="4" spans="1:8" x14ac:dyDescent="0.2">
      <c r="A4" s="58" t="s">
        <v>42</v>
      </c>
      <c r="B4" s="104"/>
      <c r="C4" s="169">
        <f>'Relatório de Exec Financ A.1'!B4</f>
        <v>0</v>
      </c>
      <c r="D4" s="59"/>
      <c r="E4" s="57"/>
      <c r="F4" s="206"/>
    </row>
    <row r="5" spans="1:8" x14ac:dyDescent="0.2">
      <c r="A5" s="58" t="s">
        <v>43</v>
      </c>
      <c r="B5" s="104"/>
      <c r="C5" s="169" t="str">
        <f>'Relatório de Exec Financ A.1'!B5</f>
        <v>Fundação de Empreendimentos Científicos e Tecnológicos - FINATEC</v>
      </c>
      <c r="D5" s="60"/>
      <c r="E5" s="61"/>
    </row>
    <row r="6" spans="1:8" x14ac:dyDescent="0.2">
      <c r="A6" s="58" t="s">
        <v>44</v>
      </c>
      <c r="B6" s="104"/>
      <c r="C6" s="169" t="str">
        <f>'Relatório de Exec Financ A.1'!B6</f>
        <v xml:space="preserve">de 17/12/2019 até 17/12/2022 </v>
      </c>
      <c r="D6" s="63"/>
      <c r="E6" s="63"/>
      <c r="F6" s="208"/>
      <c r="G6" s="223"/>
      <c r="H6" s="30"/>
    </row>
    <row r="7" spans="1:8" x14ac:dyDescent="0.2">
      <c r="A7" s="55" t="s">
        <v>99</v>
      </c>
      <c r="B7" s="104"/>
      <c r="C7" s="169" t="str">
        <f>'Relatório de Exec Financ A.1'!B7</f>
        <v xml:space="preserve">de 17/12/2019 até 30/11/2022 </v>
      </c>
      <c r="D7" s="63"/>
      <c r="E7" s="63"/>
      <c r="F7" s="208"/>
      <c r="G7" s="224"/>
      <c r="H7" s="30"/>
    </row>
    <row r="8" spans="1:8" x14ac:dyDescent="0.2">
      <c r="A8" s="64" t="s">
        <v>45</v>
      </c>
      <c r="B8" s="233" t="s">
        <v>173</v>
      </c>
      <c r="C8" s="65"/>
      <c r="D8" s="59"/>
      <c r="E8" s="66"/>
      <c r="F8" s="209"/>
      <c r="G8" s="224"/>
      <c r="H8" s="30"/>
    </row>
    <row r="9" spans="1:8" ht="7.5" customHeight="1" thickBot="1" x14ac:dyDescent="0.25">
      <c r="A9" s="61"/>
      <c r="B9" s="61"/>
      <c r="C9" s="61"/>
      <c r="D9" s="61"/>
      <c r="E9" s="61"/>
    </row>
    <row r="10" spans="1:8" ht="14.25" thickTop="1" thickBot="1" x14ac:dyDescent="0.25">
      <c r="A10" s="43" t="s">
        <v>121</v>
      </c>
      <c r="B10" s="836" t="s">
        <v>104</v>
      </c>
      <c r="C10" s="836"/>
      <c r="D10" s="899"/>
      <c r="E10" s="155"/>
      <c r="F10" s="210"/>
    </row>
    <row r="11" spans="1:8" ht="39" thickTop="1" x14ac:dyDescent="0.2">
      <c r="A11" s="141" t="s">
        <v>51</v>
      </c>
      <c r="B11" s="34" t="s">
        <v>52</v>
      </c>
      <c r="C11" s="34" t="s">
        <v>120</v>
      </c>
      <c r="D11" s="35" t="s">
        <v>53</v>
      </c>
      <c r="E11" s="123" t="s">
        <v>1</v>
      </c>
      <c r="F11" s="210"/>
    </row>
    <row r="12" spans="1:8" x14ac:dyDescent="0.2">
      <c r="A12" s="8" t="s">
        <v>17</v>
      </c>
      <c r="B12" s="31">
        <f>SUM(B13:B21)</f>
        <v>0</v>
      </c>
      <c r="C12" s="31">
        <f>SUM(C13:C21)</f>
        <v>0</v>
      </c>
      <c r="D12" s="136">
        <f>SUM(D13:D21)</f>
        <v>0</v>
      </c>
      <c r="E12" s="134">
        <f>SUM(E13:E21)</f>
        <v>0</v>
      </c>
      <c r="F12" s="210"/>
    </row>
    <row r="13" spans="1:8" x14ac:dyDescent="0.2">
      <c r="A13" s="5" t="s">
        <v>176</v>
      </c>
      <c r="B13" s="32"/>
      <c r="C13" s="32">
        <f>'Pagamento de Pessoal.A'!E32</f>
        <v>0</v>
      </c>
      <c r="D13" s="137">
        <f>C13+B13</f>
        <v>0</v>
      </c>
      <c r="E13" s="156"/>
      <c r="F13" s="210"/>
    </row>
    <row r="14" spans="1:8" x14ac:dyDescent="0.2">
      <c r="A14" s="5" t="s">
        <v>100</v>
      </c>
      <c r="B14" s="32"/>
      <c r="C14" s="32">
        <f>'Elemento de Despesa 11.12.A'!F32</f>
        <v>0</v>
      </c>
      <c r="D14" s="137">
        <f>C14+B14</f>
        <v>0</v>
      </c>
      <c r="E14" s="156"/>
      <c r="F14" s="210"/>
    </row>
    <row r="15" spans="1:8" x14ac:dyDescent="0.2">
      <c r="A15" s="5" t="s">
        <v>48</v>
      </c>
      <c r="B15" s="32"/>
      <c r="C15" s="32">
        <f>'Elemento de Despesa 13.A'!E32</f>
        <v>0</v>
      </c>
      <c r="D15" s="137">
        <f t="shared" ref="D15:D23" si="0">C15+B15</f>
        <v>0</v>
      </c>
      <c r="E15" s="156"/>
      <c r="F15" s="210"/>
    </row>
    <row r="16" spans="1:8" x14ac:dyDescent="0.2">
      <c r="A16" s="5" t="s">
        <v>47</v>
      </c>
      <c r="B16" s="32"/>
      <c r="C16" s="32">
        <v>0</v>
      </c>
      <c r="D16" s="137">
        <f t="shared" si="0"/>
        <v>0</v>
      </c>
      <c r="E16" s="156"/>
      <c r="F16" s="210"/>
    </row>
    <row r="17" spans="1:6" x14ac:dyDescent="0.2">
      <c r="A17" s="5" t="s">
        <v>87</v>
      </c>
      <c r="B17" s="32"/>
      <c r="C17" s="32">
        <f>'Elemento de Despesa 18_20.A'!F32</f>
        <v>0</v>
      </c>
      <c r="D17" s="137">
        <f t="shared" si="0"/>
        <v>0</v>
      </c>
      <c r="E17" s="156"/>
      <c r="F17" s="210"/>
    </row>
    <row r="18" spans="1:6" x14ac:dyDescent="0.2">
      <c r="A18" s="5" t="s">
        <v>18</v>
      </c>
      <c r="B18" s="32"/>
      <c r="C18" s="32">
        <f>'Elemento de Despesa 30.A'!E32</f>
        <v>0</v>
      </c>
      <c r="D18" s="137">
        <f t="shared" si="0"/>
        <v>0</v>
      </c>
      <c r="E18" s="156"/>
      <c r="F18" s="210"/>
    </row>
    <row r="19" spans="1:6" x14ac:dyDescent="0.2">
      <c r="A19" s="5" t="s">
        <v>76</v>
      </c>
      <c r="B19" s="32"/>
      <c r="C19" s="32">
        <v>0</v>
      </c>
      <c r="D19" s="137">
        <f t="shared" si="0"/>
        <v>0</v>
      </c>
      <c r="E19" s="156"/>
      <c r="F19" s="210"/>
    </row>
    <row r="20" spans="1:6" x14ac:dyDescent="0.2">
      <c r="A20" s="5" t="s">
        <v>101</v>
      </c>
      <c r="B20" s="32"/>
      <c r="C20" s="32">
        <f>'Elemento de Despesa 36.A'!F32</f>
        <v>0</v>
      </c>
      <c r="D20" s="137">
        <f t="shared" si="0"/>
        <v>0</v>
      </c>
      <c r="E20" s="156"/>
      <c r="F20" s="210"/>
    </row>
    <row r="21" spans="1:6" x14ac:dyDescent="0.2">
      <c r="A21" s="5" t="s">
        <v>102</v>
      </c>
      <c r="B21" s="31">
        <f>B23+B22</f>
        <v>0</v>
      </c>
      <c r="C21" s="31">
        <f>C23+C22</f>
        <v>0</v>
      </c>
      <c r="D21" s="136">
        <f>D23+D22</f>
        <v>0</v>
      </c>
      <c r="E21" s="134">
        <f>E23+E22</f>
        <v>0</v>
      </c>
      <c r="F21" s="210"/>
    </row>
    <row r="22" spans="1:6" x14ac:dyDescent="0.2">
      <c r="A22" s="157" t="s">
        <v>103</v>
      </c>
      <c r="B22" s="32"/>
      <c r="C22" s="32">
        <v>0</v>
      </c>
      <c r="D22" s="137">
        <f t="shared" si="0"/>
        <v>0</v>
      </c>
      <c r="E22" s="156"/>
      <c r="F22" s="210"/>
    </row>
    <row r="23" spans="1:6" x14ac:dyDescent="0.2">
      <c r="A23" s="157" t="s">
        <v>55</v>
      </c>
      <c r="B23" s="32"/>
      <c r="C23" s="32">
        <f>'Elemento de Despesa 39b.A'!E33</f>
        <v>0</v>
      </c>
      <c r="D23" s="137">
        <f t="shared" si="0"/>
        <v>0</v>
      </c>
      <c r="E23" s="156"/>
      <c r="F23" s="210"/>
    </row>
    <row r="24" spans="1:6" x14ac:dyDescent="0.2">
      <c r="A24" s="8" t="s">
        <v>19</v>
      </c>
      <c r="B24" s="31">
        <f>B25+B28</f>
        <v>0</v>
      </c>
      <c r="C24" s="31">
        <f>C25+C28</f>
        <v>0</v>
      </c>
      <c r="D24" s="136">
        <f>D25+D28</f>
        <v>0</v>
      </c>
      <c r="E24" s="156"/>
      <c r="F24" s="210"/>
    </row>
    <row r="25" spans="1:6" x14ac:dyDescent="0.2">
      <c r="A25" s="9" t="s">
        <v>20</v>
      </c>
      <c r="B25" s="31">
        <f>B27+B26</f>
        <v>0</v>
      </c>
      <c r="C25" s="31">
        <f>C27+C26</f>
        <v>0</v>
      </c>
      <c r="D25" s="136">
        <f>D27+D26</f>
        <v>0</v>
      </c>
      <c r="E25" s="134">
        <f>E27+E26</f>
        <v>0</v>
      </c>
      <c r="F25" s="210"/>
    </row>
    <row r="26" spans="1:6" x14ac:dyDescent="0.2">
      <c r="A26" s="157" t="s">
        <v>67</v>
      </c>
      <c r="B26" s="32"/>
      <c r="C26" s="32">
        <v>0</v>
      </c>
      <c r="D26" s="137">
        <f>C26+B26</f>
        <v>0</v>
      </c>
      <c r="E26" s="156"/>
      <c r="F26" s="210"/>
    </row>
    <row r="27" spans="1:6" x14ac:dyDescent="0.2">
      <c r="A27" s="6" t="s">
        <v>68</v>
      </c>
      <c r="B27" s="32"/>
      <c r="C27" s="32">
        <f>'Elemento de Despesa 51b.A'!E33</f>
        <v>0</v>
      </c>
      <c r="D27" s="137">
        <f>C27+B27</f>
        <v>0</v>
      </c>
      <c r="E27" s="156"/>
      <c r="F27" s="210"/>
    </row>
    <row r="28" spans="1:6" x14ac:dyDescent="0.2">
      <c r="A28" s="7" t="s">
        <v>73</v>
      </c>
      <c r="B28" s="31">
        <f>B29+B30</f>
        <v>0</v>
      </c>
      <c r="C28" s="31">
        <f>C29+C30</f>
        <v>0</v>
      </c>
      <c r="D28" s="136">
        <f>D29+D30</f>
        <v>0</v>
      </c>
      <c r="E28" s="134">
        <f>E29+E30</f>
        <v>0</v>
      </c>
      <c r="F28" s="210"/>
    </row>
    <row r="29" spans="1:6" x14ac:dyDescent="0.2">
      <c r="A29" s="6" t="s">
        <v>71</v>
      </c>
      <c r="B29" s="32"/>
      <c r="C29" s="32">
        <f>'Elemento de Despesa 52a.A'!E33</f>
        <v>0</v>
      </c>
      <c r="D29" s="137">
        <f>C29+B29</f>
        <v>0</v>
      </c>
      <c r="E29" s="156"/>
      <c r="F29" s="210"/>
    </row>
    <row r="30" spans="1:6" x14ac:dyDescent="0.2">
      <c r="A30" s="6" t="s">
        <v>72</v>
      </c>
      <c r="B30" s="32"/>
      <c r="C30" s="32">
        <f>'Elemento de Despesa 52b.A'!E33</f>
        <v>0</v>
      </c>
      <c r="D30" s="137">
        <f>C30+B30</f>
        <v>0</v>
      </c>
      <c r="E30" s="156"/>
      <c r="F30" s="210"/>
    </row>
    <row r="31" spans="1:6" ht="13.5" thickBot="1" x14ac:dyDescent="0.25">
      <c r="A31" s="52" t="s">
        <v>57</v>
      </c>
      <c r="B31" s="33">
        <f>B12+B24</f>
        <v>0</v>
      </c>
      <c r="C31" s="33">
        <f>C12+C24</f>
        <v>0</v>
      </c>
      <c r="D31" s="138">
        <f>D12+D24</f>
        <v>0</v>
      </c>
      <c r="E31" s="135">
        <f>E12+E24</f>
        <v>0</v>
      </c>
      <c r="F31" s="210"/>
    </row>
    <row r="32" spans="1:6" ht="7.5" customHeight="1" thickTop="1" x14ac:dyDescent="0.2">
      <c r="A32" s="67"/>
      <c r="B32" s="67"/>
      <c r="C32" s="68"/>
      <c r="D32" s="68"/>
      <c r="E32" s="68"/>
      <c r="F32" s="211"/>
    </row>
    <row r="33" spans="1:11" s="2" customFormat="1" x14ac:dyDescent="0.2">
      <c r="A33" s="77"/>
      <c r="B33" s="161"/>
      <c r="C33" s="100"/>
      <c r="D33" s="100"/>
      <c r="E33" s="100"/>
      <c r="F33" s="172"/>
      <c r="G33" s="210"/>
      <c r="H33" s="13"/>
      <c r="I33" s="13"/>
      <c r="J33" s="13"/>
      <c r="K33" s="13"/>
    </row>
    <row r="34" spans="1:11" s="2" customFormat="1" x14ac:dyDescent="0.2">
      <c r="A34" s="99"/>
      <c r="B34" s="77"/>
      <c r="C34" s="77"/>
      <c r="D34" s="77"/>
      <c r="E34" s="77"/>
      <c r="F34" s="172"/>
      <c r="G34" s="172"/>
      <c r="H34" s="13"/>
      <c r="I34" s="13"/>
      <c r="J34" s="13"/>
      <c r="K34" s="13"/>
    </row>
    <row r="35" spans="1:11" s="2" customFormat="1" x14ac:dyDescent="0.2">
      <c r="A35" s="173"/>
      <c r="B35" s="66"/>
      <c r="C35" s="66"/>
      <c r="D35" s="173"/>
      <c r="E35" s="173"/>
      <c r="F35" s="172"/>
      <c r="G35" s="172"/>
      <c r="H35" s="13"/>
      <c r="I35" s="13"/>
      <c r="J35" s="13"/>
      <c r="K35" s="13"/>
    </row>
    <row r="36" spans="1:11" s="2" customFormat="1" x14ac:dyDescent="0.2">
      <c r="A36" s="266" t="s">
        <v>217</v>
      </c>
      <c r="B36" s="66"/>
      <c r="C36" s="66"/>
      <c r="D36" s="266" t="s">
        <v>222</v>
      </c>
      <c r="E36" s="266"/>
      <c r="F36" s="212"/>
      <c r="G36" s="172"/>
    </row>
    <row r="37" spans="1:11" x14ac:dyDescent="0.2">
      <c r="A37" s="266" t="s">
        <v>198</v>
      </c>
      <c r="B37" s="132"/>
      <c r="C37" s="132"/>
      <c r="D37" s="825" t="s">
        <v>201</v>
      </c>
      <c r="E37" s="825"/>
      <c r="F37" s="172"/>
      <c r="G37" s="172"/>
    </row>
    <row r="38" spans="1:11" x14ac:dyDescent="0.2">
      <c r="A38" s="2"/>
      <c r="B38" s="2"/>
      <c r="C38" s="2"/>
      <c r="D38" s="2"/>
      <c r="E38" s="2"/>
      <c r="F38" s="171"/>
      <c r="G38" s="171"/>
    </row>
    <row r="39" spans="1:11" x14ac:dyDescent="0.2">
      <c r="A39" s="2"/>
      <c r="B39" s="2"/>
      <c r="C39" s="2"/>
      <c r="D39" s="2"/>
      <c r="E39" s="2"/>
      <c r="F39" s="171"/>
      <c r="G39" s="171"/>
    </row>
  </sheetData>
  <mergeCells count="4">
    <mergeCell ref="D37:E37"/>
    <mergeCell ref="A1:E1"/>
    <mergeCell ref="A2:E2"/>
    <mergeCell ref="B10:D10"/>
  </mergeCells>
  <phoneticPr fontId="0" type="noConversion"/>
  <dataValidations count="1">
    <dataValidation allowBlank="1" showInputMessage="1" showErrorMessage="1" promptTitle="Não preencher!" prompt="Cálculo automático." sqref="D24:D25 C32:E32 B28:C31 D31:E31 B21:E21 E25 B24:C26 D28:E28 B12:C13 E12:E13 D12"/>
  </dataValidations>
  <printOptions horizontalCentered="1"/>
  <pageMargins left="0.78740157480314965" right="0.78740157480314965" top="0.98425196850393704" bottom="0.98425196850393704" header="0.51181102362204722" footer="0.51181102362204722"/>
  <pageSetup paperSize="9" scale="95" orientation="landscape"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2"/>
  <sheetViews>
    <sheetView workbookViewId="0">
      <selection activeCell="D39" sqref="D38:E39"/>
    </sheetView>
  </sheetViews>
  <sheetFormatPr defaultRowHeight="12.75" x14ac:dyDescent="0.2"/>
  <cols>
    <col min="1" max="1" width="17.7109375" style="12" customWidth="1"/>
    <col min="2" max="2" width="44.85546875" style="2" bestFit="1" customWidth="1"/>
    <col min="3" max="3" width="20.42578125" style="2" customWidth="1"/>
    <col min="4" max="4" width="23" style="2" customWidth="1"/>
    <col min="5" max="5" width="14.7109375" style="4" customWidth="1"/>
    <col min="6" max="6" width="9.85546875" style="171" customWidth="1"/>
    <col min="7" max="9" width="9.140625" style="171"/>
    <col min="10" max="16384" width="9.140625" style="2"/>
  </cols>
  <sheetData>
    <row r="1" spans="1:9" x14ac:dyDescent="0.2">
      <c r="A1" s="823" t="s">
        <v>4</v>
      </c>
      <c r="B1" s="823"/>
      <c r="C1" s="823"/>
      <c r="D1" s="823"/>
      <c r="E1" s="823"/>
    </row>
    <row r="2" spans="1:9" x14ac:dyDescent="0.2">
      <c r="A2" s="823" t="s">
        <v>24</v>
      </c>
      <c r="B2" s="823"/>
      <c r="C2" s="823"/>
      <c r="D2" s="823"/>
      <c r="E2" s="823"/>
    </row>
    <row r="3" spans="1:9" x14ac:dyDescent="0.2">
      <c r="A3" s="53"/>
      <c r="B3" s="53"/>
      <c r="C3" s="53"/>
      <c r="D3" s="53"/>
      <c r="E3" s="53"/>
    </row>
    <row r="4" spans="1:9" x14ac:dyDescent="0.2">
      <c r="A4" s="58" t="s">
        <v>42</v>
      </c>
      <c r="B4" s="152"/>
      <c r="C4" s="169">
        <f>'Relatório de Exec Financ A.1'!B4</f>
        <v>0</v>
      </c>
      <c r="D4" s="55"/>
      <c r="E4" s="57"/>
    </row>
    <row r="5" spans="1:9" x14ac:dyDescent="0.2">
      <c r="A5" s="58" t="s">
        <v>43</v>
      </c>
      <c r="B5" s="152"/>
      <c r="C5" s="169" t="str">
        <f>'Relatório de Exec Financ A.1'!B5</f>
        <v>Fundação de Empreendimentos Científicos e Tecnológicos - FINATEC</v>
      </c>
      <c r="D5" s="60"/>
      <c r="E5" s="57"/>
    </row>
    <row r="6" spans="1:9" x14ac:dyDescent="0.2">
      <c r="A6" s="58" t="s">
        <v>44</v>
      </c>
      <c r="B6" s="152"/>
      <c r="C6" s="169" t="str">
        <f>'Relatório de Exec Financ A.1'!B6</f>
        <v xml:space="preserve">de 17/12/2019 até 17/12/2022 </v>
      </c>
      <c r="D6" s="55"/>
      <c r="E6" s="84"/>
    </row>
    <row r="7" spans="1:9" x14ac:dyDescent="0.2">
      <c r="A7" s="55" t="s">
        <v>99</v>
      </c>
      <c r="B7" s="152"/>
      <c r="C7" s="169" t="str">
        <f>'Relatório de Exec Financ A.1'!B7</f>
        <v xml:space="preserve">de 17/12/2019 até 30/11/2022 </v>
      </c>
      <c r="D7" s="55"/>
      <c r="E7" s="84"/>
    </row>
    <row r="8" spans="1:9" x14ac:dyDescent="0.2">
      <c r="A8" s="64" t="s">
        <v>45</v>
      </c>
      <c r="B8" s="230" t="s">
        <v>172</v>
      </c>
      <c r="C8" s="231"/>
      <c r="D8" s="66"/>
      <c r="E8" s="84"/>
    </row>
    <row r="9" spans="1:9" x14ac:dyDescent="0.2">
      <c r="A9" s="64"/>
      <c r="B9" s="105"/>
      <c r="C9" s="66"/>
      <c r="D9" s="66"/>
      <c r="E9" s="84"/>
    </row>
    <row r="10" spans="1:9" ht="49.5" customHeight="1" x14ac:dyDescent="0.2">
      <c r="A10" s="140" t="s">
        <v>27</v>
      </c>
      <c r="B10" s="900" t="s">
        <v>171</v>
      </c>
      <c r="C10" s="900"/>
      <c r="D10" s="900"/>
      <c r="E10" s="900"/>
    </row>
    <row r="11" spans="1:9" ht="13.5" thickBot="1" x14ac:dyDescent="0.25">
      <c r="A11" s="89"/>
      <c r="B11" s="90"/>
      <c r="C11" s="87"/>
      <c r="D11" s="87"/>
      <c r="E11" s="88"/>
    </row>
    <row r="12" spans="1:9" ht="39" thickTop="1" x14ac:dyDescent="0.2">
      <c r="A12" s="37" t="s">
        <v>25</v>
      </c>
      <c r="B12" s="38" t="s">
        <v>80</v>
      </c>
      <c r="C12" s="39" t="s">
        <v>69</v>
      </c>
      <c r="D12" s="124" t="s">
        <v>177</v>
      </c>
      <c r="E12" s="40" t="s">
        <v>16</v>
      </c>
    </row>
    <row r="13" spans="1:9" s="175" customFormat="1" x14ac:dyDescent="0.2">
      <c r="A13" s="177">
        <v>1</v>
      </c>
      <c r="B13" s="234"/>
      <c r="C13" s="235"/>
      <c r="D13" s="235"/>
      <c r="E13" s="192"/>
      <c r="F13" s="204"/>
      <c r="G13" s="204"/>
      <c r="H13" s="204"/>
      <c r="I13" s="204"/>
    </row>
    <row r="14" spans="1:9" s="175" customFormat="1" x14ac:dyDescent="0.2">
      <c r="A14" s="177">
        <v>2</v>
      </c>
      <c r="B14" s="193"/>
      <c r="C14" s="238"/>
      <c r="D14" s="240"/>
      <c r="E14" s="192"/>
      <c r="F14" s="204"/>
      <c r="G14" s="204"/>
      <c r="H14" s="204"/>
      <c r="I14" s="204"/>
    </row>
    <row r="15" spans="1:9" s="175" customFormat="1" x14ac:dyDescent="0.2">
      <c r="A15" s="177">
        <v>3</v>
      </c>
      <c r="B15" s="193"/>
      <c r="C15" s="238"/>
      <c r="D15" s="240"/>
      <c r="E15" s="192"/>
      <c r="F15" s="204"/>
      <c r="G15" s="204"/>
      <c r="H15" s="204"/>
      <c r="I15" s="204"/>
    </row>
    <row r="16" spans="1:9" s="175" customFormat="1" x14ac:dyDescent="0.2">
      <c r="A16" s="177">
        <v>4</v>
      </c>
      <c r="B16" s="193"/>
      <c r="C16" s="238"/>
      <c r="D16" s="240"/>
      <c r="E16" s="192"/>
      <c r="F16" s="204"/>
      <c r="G16" s="204"/>
      <c r="H16" s="204"/>
      <c r="I16" s="204"/>
    </row>
    <row r="17" spans="1:9" s="175" customFormat="1" x14ac:dyDescent="0.2">
      <c r="A17" s="177">
        <v>5</v>
      </c>
      <c r="B17" s="193"/>
      <c r="C17" s="238"/>
      <c r="D17" s="240"/>
      <c r="E17" s="192"/>
      <c r="F17" s="204"/>
      <c r="G17" s="204"/>
      <c r="H17" s="204"/>
      <c r="I17" s="204"/>
    </row>
    <row r="18" spans="1:9" s="175" customFormat="1" x14ac:dyDescent="0.2">
      <c r="A18" s="177">
        <v>6</v>
      </c>
      <c r="B18" s="193"/>
      <c r="C18" s="238"/>
      <c r="D18" s="240"/>
      <c r="E18" s="192"/>
      <c r="F18" s="204"/>
      <c r="G18" s="204"/>
      <c r="H18" s="204"/>
      <c r="I18" s="204"/>
    </row>
    <row r="19" spans="1:9" s="175" customFormat="1" x14ac:dyDescent="0.2">
      <c r="A19" s="177">
        <v>7</v>
      </c>
      <c r="B19" s="193"/>
      <c r="C19" s="238"/>
      <c r="D19" s="240"/>
      <c r="E19" s="192"/>
      <c r="F19" s="204"/>
      <c r="G19" s="204"/>
      <c r="H19" s="204"/>
      <c r="I19" s="204"/>
    </row>
    <row r="20" spans="1:9" s="175" customFormat="1" x14ac:dyDescent="0.2">
      <c r="A20" s="177">
        <v>8</v>
      </c>
      <c r="B20" s="193"/>
      <c r="C20" s="238"/>
      <c r="D20" s="240"/>
      <c r="E20" s="192"/>
      <c r="F20" s="204"/>
      <c r="G20" s="204"/>
      <c r="H20" s="204"/>
      <c r="I20" s="204"/>
    </row>
    <row r="21" spans="1:9" s="175" customFormat="1" x14ac:dyDescent="0.2">
      <c r="A21" s="177">
        <v>9</v>
      </c>
      <c r="B21" s="193"/>
      <c r="C21" s="238"/>
      <c r="D21" s="240"/>
      <c r="E21" s="192"/>
      <c r="F21" s="204"/>
      <c r="G21" s="204"/>
      <c r="H21" s="204"/>
      <c r="I21" s="204"/>
    </row>
    <row r="22" spans="1:9" s="175" customFormat="1" x14ac:dyDescent="0.2">
      <c r="A22" s="177">
        <v>10</v>
      </c>
      <c r="B22" s="193"/>
      <c r="C22" s="238"/>
      <c r="D22" s="240"/>
      <c r="E22" s="192"/>
      <c r="F22" s="204"/>
      <c r="G22" s="204"/>
      <c r="H22" s="204"/>
      <c r="I22" s="204"/>
    </row>
    <row r="23" spans="1:9" s="175" customFormat="1" x14ac:dyDescent="0.2">
      <c r="A23" s="177">
        <v>11</v>
      </c>
      <c r="B23" s="193"/>
      <c r="C23" s="238"/>
      <c r="D23" s="240"/>
      <c r="E23" s="192"/>
      <c r="F23" s="204"/>
      <c r="G23" s="204"/>
      <c r="H23" s="204"/>
      <c r="I23" s="204"/>
    </row>
    <row r="24" spans="1:9" s="175" customFormat="1" x14ac:dyDescent="0.2">
      <c r="A24" s="177">
        <v>12</v>
      </c>
      <c r="B24" s="193"/>
      <c r="C24" s="238"/>
      <c r="D24" s="240"/>
      <c r="E24" s="192"/>
      <c r="F24" s="204"/>
      <c r="G24" s="204"/>
      <c r="H24" s="204"/>
      <c r="I24" s="204"/>
    </row>
    <row r="25" spans="1:9" s="175" customFormat="1" x14ac:dyDescent="0.2">
      <c r="A25" s="177">
        <v>13</v>
      </c>
      <c r="B25" s="193"/>
      <c r="C25" s="238"/>
      <c r="D25" s="240"/>
      <c r="E25" s="192"/>
      <c r="F25" s="204"/>
      <c r="G25" s="204"/>
      <c r="H25" s="204"/>
      <c r="I25" s="204"/>
    </row>
    <row r="26" spans="1:9" s="175" customFormat="1" x14ac:dyDescent="0.2">
      <c r="A26" s="177">
        <v>14</v>
      </c>
      <c r="B26" s="193"/>
      <c r="C26" s="238"/>
      <c r="D26" s="240"/>
      <c r="E26" s="192"/>
      <c r="F26" s="204"/>
      <c r="G26" s="204"/>
      <c r="H26" s="204"/>
      <c r="I26" s="204"/>
    </row>
    <row r="27" spans="1:9" s="175" customFormat="1" x14ac:dyDescent="0.2">
      <c r="A27" s="177">
        <v>15</v>
      </c>
      <c r="B27" s="193"/>
      <c r="C27" s="238"/>
      <c r="D27" s="240"/>
      <c r="E27" s="192"/>
      <c r="F27" s="204"/>
      <c r="G27" s="204"/>
      <c r="H27" s="204"/>
      <c r="I27" s="204"/>
    </row>
    <row r="28" spans="1:9" s="175" customFormat="1" x14ac:dyDescent="0.2">
      <c r="A28" s="177">
        <v>16</v>
      </c>
      <c r="B28" s="193"/>
      <c r="C28" s="238"/>
      <c r="D28" s="240"/>
      <c r="E28" s="192"/>
      <c r="F28" s="204"/>
      <c r="G28" s="204"/>
      <c r="H28" s="204"/>
      <c r="I28" s="204"/>
    </row>
    <row r="29" spans="1:9" s="175" customFormat="1" x14ac:dyDescent="0.2">
      <c r="A29" s="177">
        <v>17</v>
      </c>
      <c r="B29" s="193"/>
      <c r="C29" s="238"/>
      <c r="D29" s="240"/>
      <c r="E29" s="192"/>
      <c r="F29" s="204"/>
      <c r="G29" s="204"/>
      <c r="H29" s="204"/>
      <c r="I29" s="204"/>
    </row>
    <row r="30" spans="1:9" s="175" customFormat="1" x14ac:dyDescent="0.2">
      <c r="A30" s="177">
        <v>18</v>
      </c>
      <c r="B30" s="193"/>
      <c r="C30" s="238"/>
      <c r="D30" s="240"/>
      <c r="E30" s="192"/>
      <c r="F30" s="204"/>
      <c r="G30" s="204"/>
      <c r="H30" s="204"/>
      <c r="I30" s="204"/>
    </row>
    <row r="31" spans="1:9" s="175" customFormat="1" x14ac:dyDescent="0.2">
      <c r="A31" s="177">
        <v>19</v>
      </c>
      <c r="B31" s="193"/>
      <c r="C31" s="238"/>
      <c r="D31" s="240"/>
      <c r="E31" s="192"/>
      <c r="F31" s="204"/>
      <c r="G31" s="204"/>
      <c r="H31" s="204"/>
      <c r="I31" s="204"/>
    </row>
    <row r="32" spans="1:9" ht="13.5" thickBot="1" x14ac:dyDescent="0.25">
      <c r="A32" s="113" t="s">
        <v>13</v>
      </c>
      <c r="B32" s="114"/>
      <c r="C32" s="115"/>
      <c r="D32" s="117"/>
      <c r="E32" s="118">
        <f>SUM(E13:E31)</f>
        <v>0</v>
      </c>
      <c r="F32" s="216"/>
    </row>
    <row r="33" spans="1:9" customFormat="1" ht="13.5" thickTop="1" x14ac:dyDescent="0.2">
      <c r="A33" s="78"/>
      <c r="B33" s="110"/>
      <c r="C33" s="110"/>
      <c r="D33" s="131"/>
      <c r="E33" s="109"/>
      <c r="F33" s="213"/>
      <c r="G33" s="214"/>
      <c r="H33" s="214"/>
      <c r="I33" s="214"/>
    </row>
    <row r="34" spans="1:9" customFormat="1" x14ac:dyDescent="0.2">
      <c r="A34" s="78"/>
      <c r="B34" s="80"/>
      <c r="C34" s="80"/>
      <c r="D34" s="131"/>
      <c r="E34" s="109"/>
      <c r="F34" s="213"/>
      <c r="G34" s="214"/>
      <c r="H34" s="214"/>
      <c r="I34" s="214"/>
    </row>
    <row r="35" spans="1:9" customFormat="1" x14ac:dyDescent="0.2">
      <c r="A35" s="78"/>
      <c r="B35" s="111"/>
      <c r="C35" s="111"/>
      <c r="D35" s="79"/>
      <c r="E35" s="79"/>
      <c r="F35" s="215"/>
      <c r="G35" s="214"/>
      <c r="H35" s="214"/>
      <c r="I35" s="214"/>
    </row>
    <row r="36" spans="1:9" customFormat="1" x14ac:dyDescent="0.2">
      <c r="A36" s="78"/>
      <c r="B36" s="111"/>
      <c r="C36" s="111"/>
      <c r="D36" s="111"/>
      <c r="E36" s="79"/>
      <c r="F36" s="215"/>
      <c r="G36" s="215"/>
      <c r="H36" s="214"/>
      <c r="I36" s="214"/>
    </row>
    <row r="37" spans="1:9" customFormat="1" x14ac:dyDescent="0.2">
      <c r="A37" s="78"/>
      <c r="B37" s="173"/>
      <c r="C37" s="66"/>
      <c r="D37" s="173"/>
      <c r="E37" s="173"/>
      <c r="F37" s="217"/>
      <c r="G37" s="172"/>
      <c r="H37" s="172"/>
      <c r="I37" s="214"/>
    </row>
    <row r="38" spans="1:9" customFormat="1" x14ac:dyDescent="0.2">
      <c r="A38" s="78"/>
      <c r="B38" s="266" t="s">
        <v>217</v>
      </c>
      <c r="C38" s="66"/>
      <c r="D38" s="266" t="s">
        <v>222</v>
      </c>
      <c r="E38" s="266"/>
      <c r="F38" s="171"/>
      <c r="G38" s="212"/>
      <c r="H38" s="172"/>
      <c r="I38" s="214"/>
    </row>
    <row r="39" spans="1:9" x14ac:dyDescent="0.2">
      <c r="B39" s="266" t="s">
        <v>198</v>
      </c>
      <c r="C39" s="132"/>
      <c r="D39" s="825" t="s">
        <v>201</v>
      </c>
      <c r="E39" s="825"/>
      <c r="G39" s="172"/>
      <c r="H39" s="172"/>
      <c r="I39" s="214"/>
    </row>
    <row r="40" spans="1:9" x14ac:dyDescent="0.2">
      <c r="E40" s="2"/>
    </row>
    <row r="41" spans="1:9" x14ac:dyDescent="0.2">
      <c r="E41" s="2"/>
      <c r="F41" s="172"/>
    </row>
    <row r="42" spans="1:9" x14ac:dyDescent="0.2">
      <c r="E42" s="2"/>
      <c r="F42" s="172"/>
    </row>
  </sheetData>
  <mergeCells count="4">
    <mergeCell ref="A1:E1"/>
    <mergeCell ref="A2:E2"/>
    <mergeCell ref="D39:E39"/>
    <mergeCell ref="B10:E10"/>
  </mergeCells>
  <printOptions horizontalCentered="1"/>
  <pageMargins left="0.51181102362204722" right="0.51181102362204722" top="0.78740157480314965" bottom="0.78740157480314965" header="0.31496062992125984" footer="0.31496062992125984"/>
  <pageSetup paperSize="9" scale="75" orientation="landscape"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9"/>
  <sheetViews>
    <sheetView workbookViewId="0">
      <selection activeCell="E22" sqref="E22"/>
    </sheetView>
  </sheetViews>
  <sheetFormatPr defaultRowHeight="12.75" x14ac:dyDescent="0.2"/>
  <cols>
    <col min="1" max="1" width="12.140625" style="12" customWidth="1"/>
    <col min="2" max="2" width="31.85546875" style="2" customWidth="1"/>
    <col min="3" max="3" width="18.28515625" style="2" customWidth="1"/>
    <col min="4" max="4" width="20.42578125" style="2" bestFit="1" customWidth="1"/>
    <col min="5" max="5" width="22.140625" style="2" customWidth="1"/>
    <col min="6" max="6" width="14.28515625" style="4" customWidth="1"/>
    <col min="7" max="7" width="9.85546875" style="171" customWidth="1"/>
    <col min="8" max="8" width="9.140625" style="171"/>
    <col min="9" max="16384" width="9.140625" style="2"/>
  </cols>
  <sheetData>
    <row r="1" spans="1:8" x14ac:dyDescent="0.2">
      <c r="A1" s="823" t="s">
        <v>4</v>
      </c>
      <c r="B1" s="823"/>
      <c r="C1" s="823"/>
      <c r="D1" s="823"/>
      <c r="E1" s="823"/>
      <c r="F1" s="823"/>
    </row>
    <row r="2" spans="1:8" x14ac:dyDescent="0.2">
      <c r="A2" s="823" t="s">
        <v>24</v>
      </c>
      <c r="B2" s="823"/>
      <c r="C2" s="823"/>
      <c r="D2" s="823"/>
      <c r="E2" s="823"/>
      <c r="F2" s="823"/>
    </row>
    <row r="3" spans="1:8" x14ac:dyDescent="0.2">
      <c r="A3" s="53"/>
      <c r="B3" s="53"/>
      <c r="C3" s="53"/>
      <c r="D3" s="53"/>
      <c r="E3" s="53"/>
      <c r="F3" s="53"/>
    </row>
    <row r="4" spans="1:8" x14ac:dyDescent="0.2">
      <c r="A4" s="58" t="s">
        <v>42</v>
      </c>
      <c r="B4" s="104"/>
      <c r="C4" s="169">
        <f>'Relatório de Exec Financ A.1'!B4</f>
        <v>0</v>
      </c>
      <c r="D4" s="55"/>
      <c r="E4" s="55"/>
      <c r="F4" s="57"/>
    </row>
    <row r="5" spans="1:8" x14ac:dyDescent="0.2">
      <c r="A5" s="58" t="s">
        <v>43</v>
      </c>
      <c r="B5" s="104"/>
      <c r="C5" s="169" t="str">
        <f>'Relatório de Exec Financ A.1'!B5</f>
        <v>Fundação de Empreendimentos Científicos e Tecnológicos - FINATEC</v>
      </c>
      <c r="D5" s="60"/>
      <c r="E5" s="60"/>
      <c r="F5" s="57"/>
    </row>
    <row r="6" spans="1:8" x14ac:dyDescent="0.2">
      <c r="A6" s="58" t="s">
        <v>44</v>
      </c>
      <c r="B6" s="104"/>
      <c r="C6" s="169" t="str">
        <f>'Relatório de Exec Financ A.1'!B6</f>
        <v xml:space="preserve">de 17/12/2019 até 17/12/2022 </v>
      </c>
      <c r="D6" s="82"/>
      <c r="E6" s="82"/>
      <c r="F6" s="84"/>
    </row>
    <row r="7" spans="1:8" x14ac:dyDescent="0.2">
      <c r="A7" s="55" t="s">
        <v>99</v>
      </c>
      <c r="B7" s="104"/>
      <c r="C7" s="169" t="str">
        <f>'Relatório de Exec Financ A.1'!B7</f>
        <v xml:space="preserve">de 17/12/2019 até 30/11/2022 </v>
      </c>
      <c r="D7" s="82"/>
      <c r="E7" s="85"/>
      <c r="F7" s="84"/>
    </row>
    <row r="8" spans="1:8" s="13" customFormat="1" x14ac:dyDescent="0.2">
      <c r="A8" s="64" t="s">
        <v>45</v>
      </c>
      <c r="B8" s="105"/>
      <c r="C8" s="233" t="s">
        <v>173</v>
      </c>
      <c r="D8" s="59"/>
      <c r="E8" s="122"/>
      <c r="F8" s="61"/>
      <c r="G8" s="210"/>
      <c r="H8" s="210"/>
    </row>
    <row r="9" spans="1:8" s="13" customFormat="1" x14ac:dyDescent="0.2">
      <c r="A9" s="64"/>
      <c r="B9" s="105"/>
      <c r="C9" s="66"/>
      <c r="D9" s="122"/>
      <c r="E9" s="122"/>
      <c r="F9" s="61"/>
      <c r="G9" s="210"/>
      <c r="H9" s="210"/>
    </row>
    <row r="10" spans="1:8" ht="25.5" x14ac:dyDescent="0.35">
      <c r="A10" s="140" t="s">
        <v>27</v>
      </c>
      <c r="B10" s="86" t="s">
        <v>100</v>
      </c>
      <c r="C10" s="87"/>
      <c r="D10" s="87"/>
      <c r="E10" s="88"/>
      <c r="F10" s="88"/>
    </row>
    <row r="11" spans="1:8" ht="13.5" thickBot="1" x14ac:dyDescent="0.25">
      <c r="A11" s="89"/>
      <c r="B11" s="90"/>
      <c r="C11" s="87"/>
      <c r="D11" s="87"/>
      <c r="E11" s="88"/>
      <c r="F11" s="88"/>
    </row>
    <row r="12" spans="1:8" ht="26.25" thickTop="1" x14ac:dyDescent="0.2">
      <c r="A12" s="37" t="s">
        <v>25</v>
      </c>
      <c r="B12" s="38" t="s">
        <v>80</v>
      </c>
      <c r="C12" s="39" t="s">
        <v>69</v>
      </c>
      <c r="D12" s="124" t="s">
        <v>5</v>
      </c>
      <c r="E12" s="39" t="s">
        <v>7</v>
      </c>
      <c r="F12" s="40" t="s">
        <v>16</v>
      </c>
    </row>
    <row r="13" spans="1:8" s="175" customFormat="1" x14ac:dyDescent="0.2">
      <c r="A13" s="177">
        <v>1</v>
      </c>
      <c r="B13" s="234"/>
      <c r="C13" s="126"/>
      <c r="D13" s="126"/>
      <c r="E13" s="195"/>
      <c r="F13" s="181">
        <f>D13*E13</f>
        <v>0</v>
      </c>
      <c r="G13" s="204"/>
      <c r="H13" s="204"/>
    </row>
    <row r="14" spans="1:8" s="175" customFormat="1" x14ac:dyDescent="0.2">
      <c r="A14" s="177">
        <v>2</v>
      </c>
      <c r="B14" s="193"/>
      <c r="C14" s="179"/>
      <c r="D14" s="126"/>
      <c r="E14" s="179"/>
      <c r="F14" s="181">
        <f t="shared" ref="F14:F31" si="0">D14*E14</f>
        <v>0</v>
      </c>
      <c r="G14" s="204"/>
      <c r="H14" s="204"/>
    </row>
    <row r="15" spans="1:8" s="175" customFormat="1" x14ac:dyDescent="0.2">
      <c r="A15" s="177">
        <v>3</v>
      </c>
      <c r="B15" s="193"/>
      <c r="C15" s="179"/>
      <c r="D15" s="126"/>
      <c r="E15" s="179"/>
      <c r="F15" s="181">
        <f t="shared" si="0"/>
        <v>0</v>
      </c>
      <c r="G15" s="204"/>
      <c r="H15" s="204"/>
    </row>
    <row r="16" spans="1:8" s="175" customFormat="1" x14ac:dyDescent="0.2">
      <c r="A16" s="177">
        <v>4</v>
      </c>
      <c r="B16" s="193"/>
      <c r="C16" s="179"/>
      <c r="D16" s="126"/>
      <c r="E16" s="179"/>
      <c r="F16" s="181">
        <f t="shared" si="0"/>
        <v>0</v>
      </c>
      <c r="G16" s="204"/>
      <c r="H16" s="204"/>
    </row>
    <row r="17" spans="1:8" s="175" customFormat="1" x14ac:dyDescent="0.2">
      <c r="A17" s="177">
        <v>5</v>
      </c>
      <c r="B17" s="193"/>
      <c r="C17" s="179"/>
      <c r="D17" s="126"/>
      <c r="E17" s="179"/>
      <c r="F17" s="181">
        <f t="shared" si="0"/>
        <v>0</v>
      </c>
      <c r="G17" s="204"/>
      <c r="H17" s="204"/>
    </row>
    <row r="18" spans="1:8" s="175" customFormat="1" x14ac:dyDescent="0.2">
      <c r="A18" s="177">
        <v>6</v>
      </c>
      <c r="B18" s="193"/>
      <c r="C18" s="179"/>
      <c r="D18" s="126"/>
      <c r="E18" s="179"/>
      <c r="F18" s="181">
        <f t="shared" si="0"/>
        <v>0</v>
      </c>
      <c r="G18" s="204"/>
      <c r="H18" s="204"/>
    </row>
    <row r="19" spans="1:8" s="175" customFormat="1" x14ac:dyDescent="0.2">
      <c r="A19" s="177">
        <v>7</v>
      </c>
      <c r="B19" s="193"/>
      <c r="C19" s="179"/>
      <c r="D19" s="126"/>
      <c r="E19" s="179"/>
      <c r="F19" s="181">
        <f t="shared" si="0"/>
        <v>0</v>
      </c>
      <c r="G19" s="204"/>
      <c r="H19" s="204"/>
    </row>
    <row r="20" spans="1:8" s="175" customFormat="1" x14ac:dyDescent="0.2">
      <c r="A20" s="177">
        <v>8</v>
      </c>
      <c r="B20" s="193"/>
      <c r="C20" s="179"/>
      <c r="D20" s="126"/>
      <c r="E20" s="179"/>
      <c r="F20" s="181">
        <f t="shared" si="0"/>
        <v>0</v>
      </c>
      <c r="G20" s="204"/>
      <c r="H20" s="204"/>
    </row>
    <row r="21" spans="1:8" s="175" customFormat="1" x14ac:dyDescent="0.2">
      <c r="A21" s="177">
        <v>9</v>
      </c>
      <c r="B21" s="193"/>
      <c r="C21" s="179"/>
      <c r="D21" s="126"/>
      <c r="E21" s="179"/>
      <c r="F21" s="181">
        <f t="shared" si="0"/>
        <v>0</v>
      </c>
      <c r="G21" s="204"/>
      <c r="H21" s="204"/>
    </row>
    <row r="22" spans="1:8" s="175" customFormat="1" x14ac:dyDescent="0.2">
      <c r="A22" s="177">
        <v>10</v>
      </c>
      <c r="B22" s="193"/>
      <c r="C22" s="179"/>
      <c r="D22" s="126"/>
      <c r="E22" s="179"/>
      <c r="F22" s="181">
        <f t="shared" si="0"/>
        <v>0</v>
      </c>
      <c r="G22" s="204"/>
      <c r="H22" s="204"/>
    </row>
    <row r="23" spans="1:8" s="175" customFormat="1" x14ac:dyDescent="0.2">
      <c r="A23" s="177">
        <v>11</v>
      </c>
      <c r="B23" s="193"/>
      <c r="C23" s="179"/>
      <c r="D23" s="126"/>
      <c r="E23" s="179"/>
      <c r="F23" s="181">
        <f t="shared" si="0"/>
        <v>0</v>
      </c>
      <c r="G23" s="204"/>
      <c r="H23" s="204"/>
    </row>
    <row r="24" spans="1:8" s="175" customFormat="1" x14ac:dyDescent="0.2">
      <c r="A24" s="177">
        <v>12</v>
      </c>
      <c r="B24" s="193"/>
      <c r="C24" s="179"/>
      <c r="D24" s="126"/>
      <c r="E24" s="179"/>
      <c r="F24" s="181">
        <f t="shared" si="0"/>
        <v>0</v>
      </c>
      <c r="G24" s="204"/>
      <c r="H24" s="204"/>
    </row>
    <row r="25" spans="1:8" s="175" customFormat="1" x14ac:dyDescent="0.2">
      <c r="A25" s="177">
        <v>13</v>
      </c>
      <c r="B25" s="193"/>
      <c r="C25" s="179"/>
      <c r="D25" s="126"/>
      <c r="E25" s="179"/>
      <c r="F25" s="181">
        <f t="shared" si="0"/>
        <v>0</v>
      </c>
      <c r="G25" s="204"/>
      <c r="H25" s="204"/>
    </row>
    <row r="26" spans="1:8" s="175" customFormat="1" x14ac:dyDescent="0.2">
      <c r="A26" s="177">
        <v>14</v>
      </c>
      <c r="B26" s="193"/>
      <c r="C26" s="179"/>
      <c r="D26" s="126"/>
      <c r="E26" s="179"/>
      <c r="F26" s="181">
        <f t="shared" si="0"/>
        <v>0</v>
      </c>
      <c r="G26" s="204"/>
      <c r="H26" s="204"/>
    </row>
    <row r="27" spans="1:8" s="175" customFormat="1" x14ac:dyDescent="0.2">
      <c r="A27" s="177">
        <v>15</v>
      </c>
      <c r="B27" s="193"/>
      <c r="C27" s="179"/>
      <c r="D27" s="126"/>
      <c r="E27" s="179"/>
      <c r="F27" s="181">
        <f t="shared" si="0"/>
        <v>0</v>
      </c>
      <c r="G27" s="204"/>
      <c r="H27" s="204"/>
    </row>
    <row r="28" spans="1:8" s="175" customFormat="1" x14ac:dyDescent="0.2">
      <c r="A28" s="177">
        <v>16</v>
      </c>
      <c r="B28" s="193"/>
      <c r="C28" s="179"/>
      <c r="D28" s="126"/>
      <c r="E28" s="179"/>
      <c r="F28" s="181">
        <f t="shared" si="0"/>
        <v>0</v>
      </c>
      <c r="G28" s="204"/>
      <c r="H28" s="204"/>
    </row>
    <row r="29" spans="1:8" s="175" customFormat="1" x14ac:dyDescent="0.2">
      <c r="A29" s="177">
        <v>17</v>
      </c>
      <c r="B29" s="193"/>
      <c r="C29" s="179"/>
      <c r="D29" s="126"/>
      <c r="E29" s="179"/>
      <c r="F29" s="181">
        <f t="shared" si="0"/>
        <v>0</v>
      </c>
      <c r="G29" s="204"/>
      <c r="H29" s="204"/>
    </row>
    <row r="30" spans="1:8" s="175" customFormat="1" x14ac:dyDescent="0.2">
      <c r="A30" s="177">
        <v>18</v>
      </c>
      <c r="B30" s="193"/>
      <c r="C30" s="179"/>
      <c r="D30" s="126"/>
      <c r="E30" s="179"/>
      <c r="F30" s="181">
        <f t="shared" si="0"/>
        <v>0</v>
      </c>
      <c r="G30" s="204"/>
      <c r="H30" s="204"/>
    </row>
    <row r="31" spans="1:8" s="175" customFormat="1" x14ac:dyDescent="0.2">
      <c r="A31" s="177">
        <v>19</v>
      </c>
      <c r="B31" s="193"/>
      <c r="C31" s="179"/>
      <c r="D31" s="126"/>
      <c r="E31" s="179"/>
      <c r="F31" s="181">
        <f t="shared" si="0"/>
        <v>0</v>
      </c>
      <c r="G31" s="204"/>
      <c r="H31" s="204"/>
    </row>
    <row r="32" spans="1:8" ht="13.5" thickBot="1" x14ac:dyDescent="0.25">
      <c r="A32" s="113" t="s">
        <v>13</v>
      </c>
      <c r="B32" s="114"/>
      <c r="C32" s="115"/>
      <c r="D32" s="127"/>
      <c r="E32" s="115"/>
      <c r="F32" s="116">
        <f>SUM(F13:F31)</f>
        <v>0</v>
      </c>
    </row>
    <row r="33" spans="1:8" customFormat="1" ht="13.5" thickTop="1" x14ac:dyDescent="0.2">
      <c r="A33" s="78"/>
      <c r="B33" s="110"/>
      <c r="C33" s="110"/>
      <c r="D33" s="110"/>
      <c r="E33" s="130"/>
      <c r="F33" s="109"/>
      <c r="G33" s="213"/>
      <c r="H33" s="214"/>
    </row>
    <row r="34" spans="1:8" customFormat="1" x14ac:dyDescent="0.2">
      <c r="A34" s="78"/>
      <c r="B34" s="80"/>
      <c r="C34" s="80"/>
      <c r="D34" s="80"/>
      <c r="E34" s="131"/>
      <c r="F34" s="109"/>
      <c r="G34" s="213"/>
      <c r="H34" s="214"/>
    </row>
    <row r="35" spans="1:8" customFormat="1" x14ac:dyDescent="0.2">
      <c r="A35" s="78"/>
      <c r="B35" s="111"/>
      <c r="C35" s="111"/>
      <c r="D35" s="111"/>
      <c r="E35" s="79"/>
      <c r="F35" s="79"/>
      <c r="G35" s="215"/>
      <c r="H35" s="214"/>
    </row>
    <row r="36" spans="1:8" customFormat="1" x14ac:dyDescent="0.2">
      <c r="A36" s="78"/>
      <c r="B36" s="173"/>
      <c r="C36" s="66"/>
      <c r="D36" s="66"/>
      <c r="E36" s="173"/>
      <c r="F36" s="66"/>
      <c r="G36" s="172"/>
      <c r="H36" s="172"/>
    </row>
    <row r="37" spans="1:8" customFormat="1" x14ac:dyDescent="0.2">
      <c r="A37" s="78"/>
      <c r="B37" s="266" t="s">
        <v>217</v>
      </c>
      <c r="C37" s="66"/>
      <c r="D37" s="66"/>
      <c r="E37" s="266" t="s">
        <v>222</v>
      </c>
      <c r="F37" s="266"/>
      <c r="G37" s="212"/>
      <c r="H37" s="172"/>
    </row>
    <row r="38" spans="1:8" customFormat="1" x14ac:dyDescent="0.2">
      <c r="A38" s="78"/>
      <c r="B38" s="266" t="s">
        <v>198</v>
      </c>
      <c r="C38" s="132"/>
      <c r="D38" s="132"/>
      <c r="E38" s="825" t="s">
        <v>201</v>
      </c>
      <c r="F38" s="825"/>
      <c r="G38" s="172"/>
      <c r="H38" s="172"/>
    </row>
    <row r="39" spans="1:8" x14ac:dyDescent="0.2">
      <c r="F39" s="2"/>
    </row>
  </sheetData>
  <mergeCells count="3">
    <mergeCell ref="A1:F1"/>
    <mergeCell ref="A2:F2"/>
    <mergeCell ref="E38:F38"/>
  </mergeCells>
  <phoneticPr fontId="0" type="noConversion"/>
  <printOptions horizontalCentered="1"/>
  <pageMargins left="0.78740157480314965" right="0.78740157480314965" top="0.98425196850393704" bottom="0.98425196850393704" header="0.51181102362204722" footer="0.51181102362204722"/>
  <pageSetup paperSize="9" scale="64" orientation="landscape" r:id="rId1"/>
  <headerFooter alignWithMargins="0"/>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workbookViewId="0">
      <selection activeCell="D39" sqref="D38:E39"/>
    </sheetView>
  </sheetViews>
  <sheetFormatPr defaultRowHeight="12.75" x14ac:dyDescent="0.2"/>
  <cols>
    <col min="1" max="1" width="17.7109375" style="12" customWidth="1"/>
    <col min="2" max="2" width="44.85546875" style="2" bestFit="1" customWidth="1"/>
    <col min="3" max="3" width="20.42578125" style="2" customWidth="1"/>
    <col min="4" max="4" width="18.140625" style="2" bestFit="1" customWidth="1"/>
    <col min="5" max="5" width="14.7109375" style="4" customWidth="1"/>
    <col min="6" max="6" width="9.85546875" style="171" customWidth="1"/>
    <col min="7" max="9" width="9.140625" style="171"/>
    <col min="10" max="16384" width="9.140625" style="2"/>
  </cols>
  <sheetData>
    <row r="1" spans="1:9" x14ac:dyDescent="0.2">
      <c r="A1" s="823" t="s">
        <v>4</v>
      </c>
      <c r="B1" s="823"/>
      <c r="C1" s="823"/>
      <c r="D1" s="823"/>
      <c r="E1" s="823"/>
    </row>
    <row r="2" spans="1:9" x14ac:dyDescent="0.2">
      <c r="A2" s="823" t="s">
        <v>24</v>
      </c>
      <c r="B2" s="823"/>
      <c r="C2" s="823"/>
      <c r="D2" s="823"/>
      <c r="E2" s="823"/>
    </row>
    <row r="3" spans="1:9" x14ac:dyDescent="0.2">
      <c r="A3" s="53"/>
      <c r="B3" s="53"/>
      <c r="C3" s="53"/>
      <c r="D3" s="53"/>
      <c r="E3" s="53"/>
    </row>
    <row r="4" spans="1:9" x14ac:dyDescent="0.2">
      <c r="A4" s="58" t="s">
        <v>42</v>
      </c>
      <c r="B4" s="152"/>
      <c r="C4" s="169">
        <f>'Relatório de Exec Financ A.1'!B4</f>
        <v>0</v>
      </c>
      <c r="D4" s="55"/>
      <c r="E4" s="57"/>
    </row>
    <row r="5" spans="1:9" x14ac:dyDescent="0.2">
      <c r="A5" s="58" t="s">
        <v>43</v>
      </c>
      <c r="B5" s="152"/>
      <c r="C5" s="169" t="str">
        <f>'Relatório de Exec Financ A.1'!B5</f>
        <v>Fundação de Empreendimentos Científicos e Tecnológicos - FINATEC</v>
      </c>
      <c r="D5" s="60"/>
      <c r="E5" s="57"/>
    </row>
    <row r="6" spans="1:9" x14ac:dyDescent="0.2">
      <c r="A6" s="58" t="s">
        <v>44</v>
      </c>
      <c r="B6" s="152"/>
      <c r="C6" s="169" t="str">
        <f>'Relatório de Exec Financ A.1'!B6</f>
        <v xml:space="preserve">de 17/12/2019 até 17/12/2022 </v>
      </c>
      <c r="D6" s="55"/>
      <c r="E6" s="84"/>
    </row>
    <row r="7" spans="1:9" x14ac:dyDescent="0.2">
      <c r="A7" s="55" t="s">
        <v>99</v>
      </c>
      <c r="B7" s="152"/>
      <c r="C7" s="169" t="str">
        <f>'Relatório de Exec Financ A.1'!B7</f>
        <v xml:space="preserve">de 17/12/2019 até 30/11/2022 </v>
      </c>
      <c r="D7" s="55"/>
      <c r="E7" s="84"/>
    </row>
    <row r="8" spans="1:9" x14ac:dyDescent="0.2">
      <c r="A8" s="64" t="s">
        <v>45</v>
      </c>
      <c r="B8" s="230" t="s">
        <v>172</v>
      </c>
      <c r="C8" s="231"/>
      <c r="D8" s="66"/>
      <c r="E8" s="84"/>
    </row>
    <row r="9" spans="1:9" x14ac:dyDescent="0.2">
      <c r="A9" s="64"/>
      <c r="B9" s="105"/>
      <c r="C9" s="66"/>
      <c r="D9" s="66"/>
      <c r="E9" s="84"/>
    </row>
    <row r="10" spans="1:9" ht="25.5" x14ac:dyDescent="0.35">
      <c r="A10" s="140" t="s">
        <v>27</v>
      </c>
      <c r="B10" s="86" t="s">
        <v>48</v>
      </c>
      <c r="C10" s="87"/>
      <c r="D10" s="87"/>
      <c r="E10" s="88"/>
    </row>
    <row r="11" spans="1:9" ht="13.5" thickBot="1" x14ac:dyDescent="0.25">
      <c r="A11" s="89"/>
      <c r="B11" s="90"/>
      <c r="C11" s="87"/>
      <c r="D11" s="87"/>
      <c r="E11" s="88"/>
    </row>
    <row r="12" spans="1:9" ht="26.25" thickTop="1" x14ac:dyDescent="0.2">
      <c r="A12" s="37" t="s">
        <v>25</v>
      </c>
      <c r="B12" s="38" t="s">
        <v>80</v>
      </c>
      <c r="C12" s="39" t="s">
        <v>69</v>
      </c>
      <c r="D12" s="124" t="s">
        <v>94</v>
      </c>
      <c r="E12" s="40" t="s">
        <v>16</v>
      </c>
    </row>
    <row r="13" spans="1:9" s="175" customFormat="1" x14ac:dyDescent="0.2">
      <c r="A13" s="177">
        <v>1</v>
      </c>
      <c r="B13" s="234"/>
      <c r="C13" s="126"/>
      <c r="D13" s="126"/>
      <c r="E13" s="192"/>
      <c r="F13" s="204"/>
      <c r="G13" s="204"/>
      <c r="H13" s="204"/>
      <c r="I13" s="204"/>
    </row>
    <row r="14" spans="1:9" s="175" customFormat="1" x14ac:dyDescent="0.2">
      <c r="A14" s="177">
        <v>2</v>
      </c>
      <c r="B14" s="193"/>
      <c r="C14" s="179"/>
      <c r="D14" s="194"/>
      <c r="E14" s="192"/>
      <c r="F14" s="204"/>
      <c r="G14" s="204"/>
      <c r="H14" s="204"/>
      <c r="I14" s="204"/>
    </row>
    <row r="15" spans="1:9" s="175" customFormat="1" x14ac:dyDescent="0.2">
      <c r="A15" s="177">
        <v>3</v>
      </c>
      <c r="B15" s="193"/>
      <c r="C15" s="179"/>
      <c r="D15" s="194"/>
      <c r="E15" s="192"/>
      <c r="F15" s="204"/>
      <c r="G15" s="204"/>
      <c r="H15" s="204"/>
      <c r="I15" s="204"/>
    </row>
    <row r="16" spans="1:9" s="175" customFormat="1" x14ac:dyDescent="0.2">
      <c r="A16" s="177">
        <v>4</v>
      </c>
      <c r="B16" s="193"/>
      <c r="C16" s="179"/>
      <c r="D16" s="194"/>
      <c r="E16" s="192"/>
      <c r="F16" s="204"/>
      <c r="G16" s="204"/>
      <c r="H16" s="204"/>
      <c r="I16" s="204"/>
    </row>
    <row r="17" spans="1:9" s="175" customFormat="1" x14ac:dyDescent="0.2">
      <c r="A17" s="177">
        <v>5</v>
      </c>
      <c r="B17" s="193"/>
      <c r="C17" s="179"/>
      <c r="D17" s="194"/>
      <c r="E17" s="192"/>
      <c r="F17" s="204"/>
      <c r="G17" s="204"/>
      <c r="H17" s="204"/>
      <c r="I17" s="204"/>
    </row>
    <row r="18" spans="1:9" s="175" customFormat="1" x14ac:dyDescent="0.2">
      <c r="A18" s="177">
        <v>6</v>
      </c>
      <c r="B18" s="193"/>
      <c r="C18" s="179"/>
      <c r="D18" s="194"/>
      <c r="E18" s="192"/>
      <c r="F18" s="204"/>
      <c r="G18" s="204"/>
      <c r="H18" s="204"/>
      <c r="I18" s="204"/>
    </row>
    <row r="19" spans="1:9" s="175" customFormat="1" x14ac:dyDescent="0.2">
      <c r="A19" s="177">
        <v>7</v>
      </c>
      <c r="B19" s="193"/>
      <c r="C19" s="179"/>
      <c r="D19" s="194"/>
      <c r="E19" s="192"/>
      <c r="F19" s="204"/>
      <c r="G19" s="204"/>
      <c r="H19" s="204"/>
      <c r="I19" s="204"/>
    </row>
    <row r="20" spans="1:9" s="175" customFormat="1" x14ac:dyDescent="0.2">
      <c r="A20" s="177">
        <v>8</v>
      </c>
      <c r="B20" s="193"/>
      <c r="C20" s="179"/>
      <c r="D20" s="194"/>
      <c r="E20" s="192"/>
      <c r="F20" s="204"/>
      <c r="G20" s="204"/>
      <c r="H20" s="204"/>
      <c r="I20" s="204"/>
    </row>
    <row r="21" spans="1:9" s="175" customFormat="1" x14ac:dyDescent="0.2">
      <c r="A21" s="177">
        <v>9</v>
      </c>
      <c r="B21" s="193"/>
      <c r="C21" s="179"/>
      <c r="D21" s="194"/>
      <c r="E21" s="192"/>
      <c r="F21" s="204"/>
      <c r="G21" s="204"/>
      <c r="H21" s="204"/>
      <c r="I21" s="204"/>
    </row>
    <row r="22" spans="1:9" s="175" customFormat="1" x14ac:dyDescent="0.2">
      <c r="A22" s="177">
        <v>10</v>
      </c>
      <c r="B22" s="193"/>
      <c r="C22" s="179"/>
      <c r="D22" s="194"/>
      <c r="E22" s="192"/>
      <c r="F22" s="204"/>
      <c r="G22" s="204"/>
      <c r="H22" s="204"/>
      <c r="I22" s="204"/>
    </row>
    <row r="23" spans="1:9" s="175" customFormat="1" x14ac:dyDescent="0.2">
      <c r="A23" s="177">
        <v>11</v>
      </c>
      <c r="B23" s="193"/>
      <c r="C23" s="179"/>
      <c r="D23" s="194"/>
      <c r="E23" s="192"/>
      <c r="F23" s="204"/>
      <c r="G23" s="204"/>
      <c r="H23" s="204"/>
      <c r="I23" s="204"/>
    </row>
    <row r="24" spans="1:9" s="175" customFormat="1" x14ac:dyDescent="0.2">
      <c r="A24" s="177">
        <v>12</v>
      </c>
      <c r="B24" s="193"/>
      <c r="C24" s="179"/>
      <c r="D24" s="194"/>
      <c r="E24" s="192"/>
      <c r="F24" s="204"/>
      <c r="G24" s="204"/>
      <c r="H24" s="204"/>
      <c r="I24" s="204"/>
    </row>
    <row r="25" spans="1:9" s="175" customFormat="1" x14ac:dyDescent="0.2">
      <c r="A25" s="177">
        <v>13</v>
      </c>
      <c r="B25" s="193"/>
      <c r="C25" s="179"/>
      <c r="D25" s="194"/>
      <c r="E25" s="192"/>
      <c r="F25" s="204"/>
      <c r="G25" s="204"/>
      <c r="H25" s="204"/>
      <c r="I25" s="204"/>
    </row>
    <row r="26" spans="1:9" s="175" customFormat="1" x14ac:dyDescent="0.2">
      <c r="A26" s="177">
        <v>14</v>
      </c>
      <c r="B26" s="193"/>
      <c r="C26" s="179"/>
      <c r="D26" s="194"/>
      <c r="E26" s="192"/>
      <c r="F26" s="204"/>
      <c r="G26" s="204"/>
      <c r="H26" s="204"/>
      <c r="I26" s="204"/>
    </row>
    <row r="27" spans="1:9" s="175" customFormat="1" x14ac:dyDescent="0.2">
      <c r="A27" s="177">
        <v>15</v>
      </c>
      <c r="B27" s="193"/>
      <c r="C27" s="179"/>
      <c r="D27" s="194"/>
      <c r="E27" s="192"/>
      <c r="F27" s="204"/>
      <c r="G27" s="204"/>
      <c r="H27" s="204"/>
      <c r="I27" s="204"/>
    </row>
    <row r="28" spans="1:9" s="175" customFormat="1" x14ac:dyDescent="0.2">
      <c r="A28" s="177">
        <v>16</v>
      </c>
      <c r="B28" s="193"/>
      <c r="C28" s="179"/>
      <c r="D28" s="194"/>
      <c r="E28" s="192"/>
      <c r="F28" s="204"/>
      <c r="G28" s="204"/>
      <c r="H28" s="204"/>
      <c r="I28" s="204"/>
    </row>
    <row r="29" spans="1:9" s="175" customFormat="1" x14ac:dyDescent="0.2">
      <c r="A29" s="177">
        <v>17</v>
      </c>
      <c r="B29" s="193"/>
      <c r="C29" s="179"/>
      <c r="D29" s="194"/>
      <c r="E29" s="192"/>
      <c r="F29" s="204"/>
      <c r="G29" s="204"/>
      <c r="H29" s="204"/>
      <c r="I29" s="204"/>
    </row>
    <row r="30" spans="1:9" s="175" customFormat="1" x14ac:dyDescent="0.2">
      <c r="A30" s="177">
        <v>18</v>
      </c>
      <c r="B30" s="193"/>
      <c r="C30" s="179"/>
      <c r="D30" s="194"/>
      <c r="E30" s="192"/>
      <c r="F30" s="204"/>
      <c r="G30" s="204"/>
      <c r="H30" s="204"/>
      <c r="I30" s="204"/>
    </row>
    <row r="31" spans="1:9" s="175" customFormat="1" x14ac:dyDescent="0.2">
      <c r="A31" s="177">
        <v>19</v>
      </c>
      <c r="B31" s="193"/>
      <c r="C31" s="179"/>
      <c r="D31" s="194"/>
      <c r="E31" s="192"/>
      <c r="F31" s="204"/>
      <c r="G31" s="204"/>
      <c r="H31" s="204"/>
      <c r="I31" s="204"/>
    </row>
    <row r="32" spans="1:9" ht="13.5" thickBot="1" x14ac:dyDescent="0.25">
      <c r="A32" s="113" t="s">
        <v>13</v>
      </c>
      <c r="B32" s="114"/>
      <c r="C32" s="115"/>
      <c r="D32" s="117"/>
      <c r="E32" s="118">
        <f>SUM(E13:E31)</f>
        <v>0</v>
      </c>
      <c r="F32" s="216"/>
    </row>
    <row r="33" spans="1:9" customFormat="1" ht="13.5" thickTop="1" x14ac:dyDescent="0.2">
      <c r="A33" s="78"/>
      <c r="B33" s="110"/>
      <c r="C33" s="110"/>
      <c r="D33" s="131"/>
      <c r="E33" s="109"/>
      <c r="F33" s="213"/>
      <c r="G33" s="214"/>
      <c r="H33" s="214"/>
      <c r="I33" s="214"/>
    </row>
    <row r="34" spans="1:9" customFormat="1" x14ac:dyDescent="0.2">
      <c r="A34" s="78"/>
      <c r="B34" s="80"/>
      <c r="C34" s="80"/>
      <c r="D34" s="131"/>
      <c r="E34" s="109"/>
      <c r="F34" s="213"/>
      <c r="G34" s="214"/>
      <c r="H34" s="214"/>
      <c r="I34" s="214"/>
    </row>
    <row r="35" spans="1:9" customFormat="1" x14ac:dyDescent="0.2">
      <c r="A35" s="78"/>
      <c r="B35" s="111"/>
      <c r="C35" s="111"/>
      <c r="D35" s="79"/>
      <c r="E35" s="79"/>
      <c r="F35" s="215"/>
      <c r="G35" s="214"/>
      <c r="H35" s="214"/>
      <c r="I35" s="214"/>
    </row>
    <row r="36" spans="1:9" customFormat="1" x14ac:dyDescent="0.2">
      <c r="A36" s="78"/>
      <c r="B36" s="111"/>
      <c r="C36" s="111"/>
      <c r="D36" s="111"/>
      <c r="E36" s="79"/>
      <c r="F36" s="215"/>
      <c r="G36" s="215"/>
      <c r="H36" s="214"/>
      <c r="I36" s="214"/>
    </row>
    <row r="37" spans="1:9" customFormat="1" x14ac:dyDescent="0.2">
      <c r="A37" s="78"/>
      <c r="B37" s="173"/>
      <c r="C37" s="66"/>
      <c r="D37" s="173"/>
      <c r="E37" s="173"/>
      <c r="F37" s="217"/>
      <c r="G37" s="172"/>
      <c r="H37" s="172"/>
      <c r="I37" s="214"/>
    </row>
    <row r="38" spans="1:9" customFormat="1" x14ac:dyDescent="0.2">
      <c r="A38" s="78"/>
      <c r="B38" s="266" t="s">
        <v>217</v>
      </c>
      <c r="C38" s="66"/>
      <c r="D38" s="266" t="s">
        <v>222</v>
      </c>
      <c r="E38" s="266"/>
      <c r="F38" s="171"/>
      <c r="G38" s="212"/>
      <c r="H38" s="172"/>
      <c r="I38" s="214"/>
    </row>
    <row r="39" spans="1:9" x14ac:dyDescent="0.2">
      <c r="B39" s="266" t="s">
        <v>198</v>
      </c>
      <c r="C39" s="132"/>
      <c r="D39" s="825" t="s">
        <v>201</v>
      </c>
      <c r="E39" s="825"/>
      <c r="G39" s="172"/>
      <c r="H39" s="172"/>
      <c r="I39" s="214"/>
    </row>
    <row r="40" spans="1:9" x14ac:dyDescent="0.2">
      <c r="E40" s="2"/>
    </row>
    <row r="41" spans="1:9" x14ac:dyDescent="0.2">
      <c r="E41" s="2"/>
      <c r="F41" s="172"/>
    </row>
    <row r="42" spans="1:9" x14ac:dyDescent="0.2">
      <c r="E42" s="2"/>
      <c r="F42" s="172"/>
    </row>
  </sheetData>
  <mergeCells count="3">
    <mergeCell ref="D39:E39"/>
    <mergeCell ref="A1:E1"/>
    <mergeCell ref="A2:E2"/>
  </mergeCells>
  <phoneticPr fontId="0" type="noConversion"/>
  <printOptions horizontalCentered="1"/>
  <pageMargins left="0.78740157480314965" right="0.78740157480314965" top="0.98425196850393704" bottom="0.98425196850393704" header="0.51181102362204722" footer="0.51181102362204722"/>
  <pageSetup paperSize="9" scale="64" orientation="landscape" r:id="rId1"/>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9"/>
  <sheetViews>
    <sheetView workbookViewId="0">
      <selection activeCell="E38" sqref="E37:F38"/>
    </sheetView>
  </sheetViews>
  <sheetFormatPr defaultRowHeight="12.75" x14ac:dyDescent="0.2"/>
  <cols>
    <col min="1" max="1" width="12.140625" style="12" customWidth="1"/>
    <col min="2" max="2" width="30.7109375" style="2" customWidth="1"/>
    <col min="3" max="3" width="18.5703125" style="2" customWidth="1"/>
    <col min="4" max="4" width="22.7109375" style="2" customWidth="1"/>
    <col min="5" max="5" width="24.28515625" style="2" customWidth="1"/>
    <col min="6" max="6" width="14.28515625" style="4" customWidth="1"/>
    <col min="7" max="8" width="9.140625" style="171"/>
    <col min="9" max="16384" width="9.140625" style="2"/>
  </cols>
  <sheetData>
    <row r="1" spans="1:8" x14ac:dyDescent="0.2">
      <c r="A1" s="823" t="s">
        <v>4</v>
      </c>
      <c r="B1" s="823"/>
      <c r="C1" s="823"/>
      <c r="D1" s="823"/>
      <c r="E1" s="823"/>
      <c r="F1" s="823"/>
    </row>
    <row r="2" spans="1:8" x14ac:dyDescent="0.2">
      <c r="A2" s="823" t="s">
        <v>24</v>
      </c>
      <c r="B2" s="823"/>
      <c r="C2" s="823"/>
      <c r="D2" s="823"/>
      <c r="E2" s="823"/>
      <c r="F2" s="823"/>
    </row>
    <row r="3" spans="1:8" x14ac:dyDescent="0.2">
      <c r="A3" s="53"/>
      <c r="B3" s="53"/>
      <c r="C3" s="53"/>
      <c r="D3" s="53"/>
      <c r="E3" s="53"/>
      <c r="F3" s="53"/>
    </row>
    <row r="4" spans="1:8" x14ac:dyDescent="0.2">
      <c r="A4" s="58" t="s">
        <v>42</v>
      </c>
      <c r="B4" s="104"/>
      <c r="C4" s="169">
        <f>'Relatório de Exec Financ A.1'!B4</f>
        <v>0</v>
      </c>
      <c r="D4" s="55"/>
      <c r="E4" s="55"/>
      <c r="F4" s="57"/>
    </row>
    <row r="5" spans="1:8" x14ac:dyDescent="0.2">
      <c r="A5" s="58" t="s">
        <v>43</v>
      </c>
      <c r="B5" s="104"/>
      <c r="C5" s="169" t="str">
        <f>'Relatório de Exec Financ A.1'!B5</f>
        <v>Fundação de Empreendimentos Científicos e Tecnológicos - FINATEC</v>
      </c>
      <c r="D5" s="60"/>
      <c r="E5" s="60"/>
      <c r="F5" s="57"/>
    </row>
    <row r="6" spans="1:8" x14ac:dyDescent="0.2">
      <c r="A6" s="58" t="s">
        <v>44</v>
      </c>
      <c r="B6" s="104"/>
      <c r="C6" s="169" t="str">
        <f>'Relatório de Exec Financ A.1'!B6</f>
        <v xml:space="preserve">de 17/12/2019 até 17/12/2022 </v>
      </c>
      <c r="D6" s="62"/>
      <c r="E6" s="62"/>
      <c r="F6" s="84"/>
    </row>
    <row r="7" spans="1:8" x14ac:dyDescent="0.2">
      <c r="A7" s="55" t="s">
        <v>99</v>
      </c>
      <c r="B7" s="104"/>
      <c r="C7" s="169" t="str">
        <f>'Relatório de Exec Financ A.1'!B7</f>
        <v xml:space="preserve">de 17/12/2019 até 30/11/2022 </v>
      </c>
      <c r="D7" s="62"/>
      <c r="E7" s="62"/>
      <c r="F7" s="84"/>
    </row>
    <row r="8" spans="1:8" x14ac:dyDescent="0.2">
      <c r="A8" s="64" t="s">
        <v>45</v>
      </c>
      <c r="B8" s="105"/>
      <c r="C8" s="232" t="s">
        <v>173</v>
      </c>
      <c r="D8" s="59"/>
      <c r="E8" s="66"/>
      <c r="F8" s="84"/>
    </row>
    <row r="9" spans="1:8" x14ac:dyDescent="0.2">
      <c r="A9" s="64"/>
      <c r="B9" s="105"/>
      <c r="C9" s="66"/>
      <c r="D9" s="66"/>
      <c r="E9" s="66"/>
      <c r="F9" s="84"/>
    </row>
    <row r="10" spans="1:8" ht="25.5" x14ac:dyDescent="0.35">
      <c r="A10" s="140" t="s">
        <v>27</v>
      </c>
      <c r="B10" s="86" t="s">
        <v>87</v>
      </c>
      <c r="C10" s="87"/>
      <c r="D10" s="87"/>
      <c r="E10" s="87"/>
      <c r="F10" s="88"/>
    </row>
    <row r="11" spans="1:8" ht="13.5" thickBot="1" x14ac:dyDescent="0.25">
      <c r="A11" s="89"/>
      <c r="B11" s="101"/>
      <c r="C11" s="87"/>
      <c r="D11" s="87"/>
      <c r="E11" s="87"/>
      <c r="F11" s="88"/>
    </row>
    <row r="12" spans="1:8" ht="26.25" thickTop="1" x14ac:dyDescent="0.2">
      <c r="A12" s="37" t="s">
        <v>25</v>
      </c>
      <c r="B12" s="38" t="s">
        <v>80</v>
      </c>
      <c r="C12" s="39" t="s">
        <v>69</v>
      </c>
      <c r="D12" s="124" t="s">
        <v>5</v>
      </c>
      <c r="E12" s="39" t="s">
        <v>7</v>
      </c>
      <c r="F12" s="40" t="s">
        <v>16</v>
      </c>
    </row>
    <row r="13" spans="1:8" s="175" customFormat="1" x14ac:dyDescent="0.2">
      <c r="A13" s="177">
        <v>1</v>
      </c>
      <c r="B13" s="234"/>
      <c r="C13" s="235"/>
      <c r="D13" s="235"/>
      <c r="E13" s="247"/>
      <c r="F13" s="192">
        <f>D13*E13</f>
        <v>0</v>
      </c>
      <c r="G13" s="204"/>
      <c r="H13" s="204"/>
    </row>
    <row r="14" spans="1:8" s="175" customFormat="1" x14ac:dyDescent="0.2">
      <c r="A14" s="177">
        <v>2</v>
      </c>
      <c r="B14" s="193"/>
      <c r="C14" s="238"/>
      <c r="D14" s="240"/>
      <c r="E14" s="243"/>
      <c r="F14" s="192">
        <f t="shared" ref="F14:F31" si="0">D14*E14</f>
        <v>0</v>
      </c>
      <c r="G14" s="204"/>
      <c r="H14" s="204"/>
    </row>
    <row r="15" spans="1:8" s="175" customFormat="1" x14ac:dyDescent="0.2">
      <c r="A15" s="177">
        <v>3</v>
      </c>
      <c r="B15" s="193"/>
      <c r="C15" s="238"/>
      <c r="D15" s="240"/>
      <c r="E15" s="243"/>
      <c r="F15" s="192">
        <f t="shared" si="0"/>
        <v>0</v>
      </c>
      <c r="G15" s="204"/>
      <c r="H15" s="204"/>
    </row>
    <row r="16" spans="1:8" s="175" customFormat="1" x14ac:dyDescent="0.2">
      <c r="A16" s="177">
        <v>4</v>
      </c>
      <c r="B16" s="193"/>
      <c r="C16" s="238"/>
      <c r="D16" s="240"/>
      <c r="E16" s="243"/>
      <c r="F16" s="192">
        <f t="shared" si="0"/>
        <v>0</v>
      </c>
      <c r="G16" s="204"/>
      <c r="H16" s="204"/>
    </row>
    <row r="17" spans="1:8" s="175" customFormat="1" x14ac:dyDescent="0.2">
      <c r="A17" s="177">
        <v>5</v>
      </c>
      <c r="B17" s="193"/>
      <c r="C17" s="238"/>
      <c r="D17" s="240"/>
      <c r="E17" s="243"/>
      <c r="F17" s="192">
        <f t="shared" si="0"/>
        <v>0</v>
      </c>
      <c r="G17" s="204"/>
      <c r="H17" s="204"/>
    </row>
    <row r="18" spans="1:8" s="175" customFormat="1" x14ac:dyDescent="0.2">
      <c r="A18" s="177">
        <v>6</v>
      </c>
      <c r="B18" s="193"/>
      <c r="C18" s="238"/>
      <c r="D18" s="240"/>
      <c r="E18" s="243"/>
      <c r="F18" s="192">
        <f t="shared" si="0"/>
        <v>0</v>
      </c>
      <c r="G18" s="204"/>
      <c r="H18" s="204"/>
    </row>
    <row r="19" spans="1:8" s="175" customFormat="1" x14ac:dyDescent="0.2">
      <c r="A19" s="177">
        <v>7</v>
      </c>
      <c r="B19" s="193"/>
      <c r="C19" s="238"/>
      <c r="D19" s="240"/>
      <c r="E19" s="243"/>
      <c r="F19" s="192">
        <f t="shared" si="0"/>
        <v>0</v>
      </c>
      <c r="G19" s="204"/>
      <c r="H19" s="204"/>
    </row>
    <row r="20" spans="1:8" s="175" customFormat="1" x14ac:dyDescent="0.2">
      <c r="A20" s="177">
        <v>8</v>
      </c>
      <c r="B20" s="193"/>
      <c r="C20" s="238"/>
      <c r="D20" s="240"/>
      <c r="E20" s="243"/>
      <c r="F20" s="192">
        <f t="shared" si="0"/>
        <v>0</v>
      </c>
      <c r="G20" s="204"/>
      <c r="H20" s="204"/>
    </row>
    <row r="21" spans="1:8" s="175" customFormat="1" x14ac:dyDescent="0.2">
      <c r="A21" s="177">
        <v>9</v>
      </c>
      <c r="B21" s="193"/>
      <c r="C21" s="238"/>
      <c r="D21" s="240"/>
      <c r="E21" s="243"/>
      <c r="F21" s="192">
        <f t="shared" si="0"/>
        <v>0</v>
      </c>
      <c r="G21" s="204"/>
      <c r="H21" s="204"/>
    </row>
    <row r="22" spans="1:8" s="175" customFormat="1" x14ac:dyDescent="0.2">
      <c r="A22" s="177">
        <v>10</v>
      </c>
      <c r="B22" s="193"/>
      <c r="C22" s="238"/>
      <c r="D22" s="240"/>
      <c r="E22" s="243"/>
      <c r="F22" s="192">
        <f t="shared" si="0"/>
        <v>0</v>
      </c>
      <c r="G22" s="204"/>
      <c r="H22" s="204"/>
    </row>
    <row r="23" spans="1:8" s="175" customFormat="1" x14ac:dyDescent="0.2">
      <c r="A23" s="177">
        <v>11</v>
      </c>
      <c r="B23" s="193"/>
      <c r="C23" s="238"/>
      <c r="D23" s="240"/>
      <c r="E23" s="243"/>
      <c r="F23" s="192">
        <f t="shared" si="0"/>
        <v>0</v>
      </c>
      <c r="G23" s="204"/>
      <c r="H23" s="204"/>
    </row>
    <row r="24" spans="1:8" s="175" customFormat="1" x14ac:dyDescent="0.2">
      <c r="A24" s="177">
        <v>12</v>
      </c>
      <c r="B24" s="193"/>
      <c r="C24" s="238"/>
      <c r="D24" s="240"/>
      <c r="E24" s="243"/>
      <c r="F24" s="192">
        <f t="shared" si="0"/>
        <v>0</v>
      </c>
      <c r="G24" s="204"/>
      <c r="H24" s="204"/>
    </row>
    <row r="25" spans="1:8" s="175" customFormat="1" x14ac:dyDescent="0.2">
      <c r="A25" s="177">
        <v>13</v>
      </c>
      <c r="B25" s="193"/>
      <c r="C25" s="238"/>
      <c r="D25" s="240"/>
      <c r="E25" s="243"/>
      <c r="F25" s="192">
        <f t="shared" si="0"/>
        <v>0</v>
      </c>
      <c r="G25" s="204"/>
      <c r="H25" s="204"/>
    </row>
    <row r="26" spans="1:8" s="175" customFormat="1" x14ac:dyDescent="0.2">
      <c r="A26" s="177">
        <v>14</v>
      </c>
      <c r="B26" s="193"/>
      <c r="C26" s="238"/>
      <c r="D26" s="240"/>
      <c r="E26" s="243"/>
      <c r="F26" s="192">
        <f t="shared" si="0"/>
        <v>0</v>
      </c>
      <c r="G26" s="204"/>
      <c r="H26" s="204"/>
    </row>
    <row r="27" spans="1:8" s="175" customFormat="1" x14ac:dyDescent="0.2">
      <c r="A27" s="177">
        <v>15</v>
      </c>
      <c r="B27" s="193"/>
      <c r="C27" s="238"/>
      <c r="D27" s="240"/>
      <c r="E27" s="243"/>
      <c r="F27" s="192">
        <f t="shared" si="0"/>
        <v>0</v>
      </c>
      <c r="G27" s="204"/>
      <c r="H27" s="204"/>
    </row>
    <row r="28" spans="1:8" s="175" customFormat="1" x14ac:dyDescent="0.2">
      <c r="A28" s="177">
        <v>16</v>
      </c>
      <c r="B28" s="193"/>
      <c r="C28" s="238"/>
      <c r="D28" s="240"/>
      <c r="E28" s="243"/>
      <c r="F28" s="192">
        <f t="shared" si="0"/>
        <v>0</v>
      </c>
      <c r="G28" s="204"/>
      <c r="H28" s="204"/>
    </row>
    <row r="29" spans="1:8" s="175" customFormat="1" x14ac:dyDescent="0.2">
      <c r="A29" s="177">
        <v>17</v>
      </c>
      <c r="B29" s="193"/>
      <c r="C29" s="238"/>
      <c r="D29" s="240"/>
      <c r="E29" s="243"/>
      <c r="F29" s="192">
        <f t="shared" si="0"/>
        <v>0</v>
      </c>
      <c r="G29" s="204"/>
      <c r="H29" s="204"/>
    </row>
    <row r="30" spans="1:8" s="175" customFormat="1" x14ac:dyDescent="0.2">
      <c r="A30" s="177">
        <v>18</v>
      </c>
      <c r="B30" s="193"/>
      <c r="C30" s="238"/>
      <c r="D30" s="240"/>
      <c r="E30" s="243"/>
      <c r="F30" s="192">
        <f t="shared" si="0"/>
        <v>0</v>
      </c>
      <c r="G30" s="204"/>
      <c r="H30" s="204"/>
    </row>
    <row r="31" spans="1:8" s="175" customFormat="1" x14ac:dyDescent="0.2">
      <c r="A31" s="177">
        <v>19</v>
      </c>
      <c r="B31" s="193"/>
      <c r="C31" s="238"/>
      <c r="D31" s="240"/>
      <c r="E31" s="243"/>
      <c r="F31" s="192">
        <f t="shared" si="0"/>
        <v>0</v>
      </c>
      <c r="G31" s="204"/>
      <c r="H31" s="204"/>
    </row>
    <row r="32" spans="1:8" ht="13.5" thickBot="1" x14ac:dyDescent="0.25">
      <c r="A32" s="10" t="s">
        <v>13</v>
      </c>
      <c r="B32" s="121"/>
      <c r="C32" s="11"/>
      <c r="D32" s="11"/>
      <c r="E32" s="119"/>
      <c r="F32" s="120">
        <f>SUM(F13:F31)</f>
        <v>0</v>
      </c>
    </row>
    <row r="33" spans="1:8" customFormat="1" ht="13.5" thickTop="1" x14ac:dyDescent="0.2">
      <c r="A33" s="78"/>
      <c r="B33" s="110"/>
      <c r="C33" s="110"/>
      <c r="D33" s="110"/>
      <c r="E33" s="130"/>
      <c r="F33" s="109"/>
      <c r="G33" s="213"/>
      <c r="H33" s="214"/>
    </row>
    <row r="34" spans="1:8" customFormat="1" x14ac:dyDescent="0.2">
      <c r="A34" s="78"/>
      <c r="B34" s="80"/>
      <c r="C34" s="80"/>
      <c r="D34" s="80"/>
      <c r="E34" s="131"/>
      <c r="F34" s="109"/>
      <c r="G34" s="213"/>
      <c r="H34" s="214"/>
    </row>
    <row r="35" spans="1:8" customFormat="1" x14ac:dyDescent="0.2">
      <c r="A35" s="78"/>
      <c r="B35" s="111"/>
      <c r="C35" s="111"/>
      <c r="D35" s="111"/>
      <c r="E35" s="79"/>
      <c r="F35" s="79"/>
      <c r="G35" s="215"/>
      <c r="H35" s="214"/>
    </row>
    <row r="36" spans="1:8" customFormat="1" x14ac:dyDescent="0.2">
      <c r="A36" s="78"/>
      <c r="B36" s="173"/>
      <c r="C36" s="66"/>
      <c r="D36" s="66"/>
      <c r="E36" s="173"/>
      <c r="F36" s="173"/>
      <c r="G36" s="172"/>
      <c r="H36" s="172"/>
    </row>
    <row r="37" spans="1:8" customFormat="1" x14ac:dyDescent="0.2">
      <c r="A37" s="78"/>
      <c r="B37" s="266" t="s">
        <v>217</v>
      </c>
      <c r="C37" s="66"/>
      <c r="D37" s="66"/>
      <c r="E37" s="266" t="s">
        <v>222</v>
      </c>
      <c r="F37" s="266"/>
      <c r="G37" s="212"/>
      <c r="H37" s="172"/>
    </row>
    <row r="38" spans="1:8" customFormat="1" x14ac:dyDescent="0.2">
      <c r="A38" s="78"/>
      <c r="B38" s="266" t="s">
        <v>198</v>
      </c>
      <c r="C38" s="132"/>
      <c r="D38" s="132"/>
      <c r="E38" s="825" t="s">
        <v>201</v>
      </c>
      <c r="F38" s="825"/>
      <c r="G38" s="172"/>
      <c r="H38" s="172"/>
    </row>
    <row r="39" spans="1:8" x14ac:dyDescent="0.2">
      <c r="F39" s="2"/>
    </row>
  </sheetData>
  <mergeCells count="3">
    <mergeCell ref="E38:F38"/>
    <mergeCell ref="A1:F1"/>
    <mergeCell ref="A2:F2"/>
  </mergeCells>
  <phoneticPr fontId="0" type="noConversion"/>
  <printOptions horizontalCentered="1"/>
  <pageMargins left="0.78740157480314965" right="0.78740157480314965" top="0.98425196850393704" bottom="0.98425196850393704" header="0.51181102362204722" footer="0.51181102362204722"/>
  <pageSetup paperSize="9" scale="64" orientation="landscape"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1"/>
  <sheetViews>
    <sheetView workbookViewId="0">
      <selection activeCell="D38" sqref="D37:E38"/>
    </sheetView>
  </sheetViews>
  <sheetFormatPr defaultRowHeight="12.75" x14ac:dyDescent="0.2"/>
  <cols>
    <col min="1" max="1" width="18.85546875" style="12" customWidth="1"/>
    <col min="2" max="2" width="45.85546875" style="2" customWidth="1"/>
    <col min="3" max="3" width="18.140625" style="2" customWidth="1"/>
    <col min="4" max="4" width="19.28515625" style="2" customWidth="1"/>
    <col min="5" max="5" width="14.28515625" style="4" customWidth="1"/>
    <col min="6" max="8" width="9.140625" style="171"/>
    <col min="9" max="16384" width="9.140625" style="2"/>
  </cols>
  <sheetData>
    <row r="1" spans="1:8" x14ac:dyDescent="0.2">
      <c r="A1" s="823" t="s">
        <v>4</v>
      </c>
      <c r="B1" s="868"/>
      <c r="C1" s="868"/>
      <c r="D1" s="868"/>
      <c r="E1" s="868"/>
    </row>
    <row r="2" spans="1:8" x14ac:dyDescent="0.2">
      <c r="A2" s="823" t="s">
        <v>24</v>
      </c>
      <c r="B2" s="868"/>
      <c r="C2" s="868"/>
      <c r="D2" s="868"/>
      <c r="E2" s="868"/>
    </row>
    <row r="3" spans="1:8" x14ac:dyDescent="0.2">
      <c r="A3" s="53"/>
      <c r="B3" s="53"/>
      <c r="C3" s="53"/>
      <c r="D3" s="53"/>
      <c r="E3" s="53"/>
    </row>
    <row r="4" spans="1:8" x14ac:dyDescent="0.2">
      <c r="A4" s="58" t="s">
        <v>42</v>
      </c>
      <c r="B4" s="152"/>
      <c r="C4" s="169">
        <f>'Relatório de Exec Financ A.1'!B4</f>
        <v>0</v>
      </c>
      <c r="D4" s="55"/>
      <c r="E4" s="57"/>
    </row>
    <row r="5" spans="1:8" x14ac:dyDescent="0.2">
      <c r="A5" s="58" t="s">
        <v>43</v>
      </c>
      <c r="B5" s="152"/>
      <c r="C5" s="169" t="str">
        <f>'Relatório de Exec Financ A.1'!B5</f>
        <v>Fundação de Empreendimentos Científicos e Tecnológicos - FINATEC</v>
      </c>
      <c r="D5" s="60"/>
      <c r="E5" s="57"/>
    </row>
    <row r="6" spans="1:8" x14ac:dyDescent="0.2">
      <c r="A6" s="58" t="s">
        <v>44</v>
      </c>
      <c r="B6" s="152"/>
      <c r="C6" s="169" t="str">
        <f>'Relatório de Exec Financ A.1'!B6</f>
        <v xml:space="preserve">de 17/12/2019 até 17/12/2022 </v>
      </c>
      <c r="D6" s="82"/>
      <c r="E6" s="84"/>
    </row>
    <row r="7" spans="1:8" x14ac:dyDescent="0.2">
      <c r="A7" s="55" t="s">
        <v>99</v>
      </c>
      <c r="B7" s="152"/>
      <c r="C7" s="169" t="str">
        <f>'Relatório de Exec Financ A.1'!B7</f>
        <v xml:space="preserve">de 17/12/2019 até 30/11/2022 </v>
      </c>
      <c r="D7" s="82"/>
      <c r="E7" s="84"/>
    </row>
    <row r="8" spans="1:8" x14ac:dyDescent="0.2">
      <c r="A8" s="64" t="s">
        <v>45</v>
      </c>
      <c r="B8" s="230" t="s">
        <v>172</v>
      </c>
      <c r="C8" s="231"/>
      <c r="D8" s="66"/>
      <c r="E8" s="84"/>
    </row>
    <row r="9" spans="1:8" x14ac:dyDescent="0.2">
      <c r="A9" s="64"/>
      <c r="B9" s="105"/>
      <c r="C9" s="66"/>
      <c r="D9" s="66"/>
      <c r="E9" s="84"/>
    </row>
    <row r="10" spans="1:8" ht="25.5" x14ac:dyDescent="0.35">
      <c r="A10" s="140" t="s">
        <v>27</v>
      </c>
      <c r="B10" s="86" t="s">
        <v>18</v>
      </c>
      <c r="C10" s="87"/>
      <c r="D10" s="87"/>
      <c r="E10" s="88"/>
    </row>
    <row r="11" spans="1:8" ht="13.5" thickBot="1" x14ac:dyDescent="0.25">
      <c r="A11" s="101"/>
      <c r="B11" s="101"/>
      <c r="C11" s="87"/>
      <c r="D11" s="87"/>
      <c r="E11" s="88"/>
    </row>
    <row r="12" spans="1:8" ht="13.5" thickTop="1" x14ac:dyDescent="0.2">
      <c r="A12" s="37" t="s">
        <v>25</v>
      </c>
      <c r="B12" s="42" t="s">
        <v>10</v>
      </c>
      <c r="C12" s="124" t="s">
        <v>8</v>
      </c>
      <c r="D12" s="129" t="s">
        <v>9</v>
      </c>
      <c r="E12" s="40" t="s">
        <v>16</v>
      </c>
    </row>
    <row r="13" spans="1:8" s="175" customFormat="1" x14ac:dyDescent="0.2">
      <c r="A13" s="177">
        <v>1</v>
      </c>
      <c r="B13" s="200"/>
      <c r="C13" s="126"/>
      <c r="D13" s="128"/>
      <c r="E13" s="192">
        <f>C13*D13</f>
        <v>0</v>
      </c>
      <c r="F13" s="204"/>
      <c r="G13" s="204"/>
      <c r="H13" s="204"/>
    </row>
    <row r="14" spans="1:8" s="175" customFormat="1" x14ac:dyDescent="0.2">
      <c r="A14" s="177">
        <v>2</v>
      </c>
      <c r="B14" s="200"/>
      <c r="C14" s="179"/>
      <c r="D14" s="197"/>
      <c r="E14" s="192">
        <f t="shared" ref="E14:E31" si="0">C14*D14</f>
        <v>0</v>
      </c>
      <c r="F14" s="204"/>
      <c r="G14" s="204"/>
      <c r="H14" s="204"/>
    </row>
    <row r="15" spans="1:8" s="175" customFormat="1" x14ac:dyDescent="0.2">
      <c r="A15" s="177">
        <v>3</v>
      </c>
      <c r="B15" s="200"/>
      <c r="C15" s="179"/>
      <c r="D15" s="197"/>
      <c r="E15" s="192">
        <f t="shared" si="0"/>
        <v>0</v>
      </c>
      <c r="F15" s="204"/>
      <c r="G15" s="204"/>
      <c r="H15" s="204"/>
    </row>
    <row r="16" spans="1:8" s="175" customFormat="1" x14ac:dyDescent="0.2">
      <c r="A16" s="177">
        <v>4</v>
      </c>
      <c r="B16" s="200"/>
      <c r="C16" s="179"/>
      <c r="D16" s="197"/>
      <c r="E16" s="192">
        <f t="shared" si="0"/>
        <v>0</v>
      </c>
      <c r="F16" s="204"/>
      <c r="G16" s="204"/>
      <c r="H16" s="204"/>
    </row>
    <row r="17" spans="1:8" s="175" customFormat="1" x14ac:dyDescent="0.2">
      <c r="A17" s="177">
        <v>5</v>
      </c>
      <c r="B17" s="200"/>
      <c r="C17" s="179"/>
      <c r="D17" s="197"/>
      <c r="E17" s="192">
        <f t="shared" si="0"/>
        <v>0</v>
      </c>
      <c r="F17" s="204"/>
      <c r="G17" s="204"/>
      <c r="H17" s="204"/>
    </row>
    <row r="18" spans="1:8" s="175" customFormat="1" x14ac:dyDescent="0.2">
      <c r="A18" s="177">
        <v>6</v>
      </c>
      <c r="B18" s="200"/>
      <c r="C18" s="179"/>
      <c r="D18" s="197"/>
      <c r="E18" s="192">
        <f t="shared" si="0"/>
        <v>0</v>
      </c>
      <c r="F18" s="204"/>
      <c r="G18" s="204"/>
      <c r="H18" s="204"/>
    </row>
    <row r="19" spans="1:8" s="175" customFormat="1" x14ac:dyDescent="0.2">
      <c r="A19" s="177">
        <v>7</v>
      </c>
      <c r="B19" s="200"/>
      <c r="C19" s="179"/>
      <c r="D19" s="197"/>
      <c r="E19" s="192">
        <f t="shared" si="0"/>
        <v>0</v>
      </c>
      <c r="F19" s="204"/>
      <c r="G19" s="204"/>
      <c r="H19" s="204"/>
    </row>
    <row r="20" spans="1:8" s="175" customFormat="1" x14ac:dyDescent="0.2">
      <c r="A20" s="177">
        <v>8</v>
      </c>
      <c r="B20" s="200"/>
      <c r="C20" s="179"/>
      <c r="D20" s="197"/>
      <c r="E20" s="192">
        <f t="shared" si="0"/>
        <v>0</v>
      </c>
      <c r="F20" s="204"/>
      <c r="G20" s="204"/>
      <c r="H20" s="204"/>
    </row>
    <row r="21" spans="1:8" s="175" customFormat="1" x14ac:dyDescent="0.2">
      <c r="A21" s="177">
        <v>9</v>
      </c>
      <c r="B21" s="200"/>
      <c r="C21" s="179"/>
      <c r="D21" s="197"/>
      <c r="E21" s="192">
        <f t="shared" si="0"/>
        <v>0</v>
      </c>
      <c r="F21" s="204"/>
      <c r="G21" s="204"/>
      <c r="H21" s="204"/>
    </row>
    <row r="22" spans="1:8" s="175" customFormat="1" x14ac:dyDescent="0.2">
      <c r="A22" s="177">
        <v>10</v>
      </c>
      <c r="B22" s="200"/>
      <c r="C22" s="179"/>
      <c r="D22" s="197"/>
      <c r="E22" s="192">
        <f t="shared" si="0"/>
        <v>0</v>
      </c>
      <c r="F22" s="204"/>
      <c r="G22" s="204"/>
      <c r="H22" s="204"/>
    </row>
    <row r="23" spans="1:8" s="175" customFormat="1" x14ac:dyDescent="0.2">
      <c r="A23" s="177">
        <v>11</v>
      </c>
      <c r="B23" s="200"/>
      <c r="C23" s="179"/>
      <c r="D23" s="197"/>
      <c r="E23" s="192">
        <f t="shared" si="0"/>
        <v>0</v>
      </c>
      <c r="F23" s="204"/>
      <c r="G23" s="204"/>
      <c r="H23" s="204"/>
    </row>
    <row r="24" spans="1:8" s="175" customFormat="1" x14ac:dyDescent="0.2">
      <c r="A24" s="177">
        <v>12</v>
      </c>
      <c r="B24" s="200"/>
      <c r="C24" s="179"/>
      <c r="D24" s="197"/>
      <c r="E24" s="192">
        <f t="shared" si="0"/>
        <v>0</v>
      </c>
      <c r="F24" s="204"/>
      <c r="G24" s="204"/>
      <c r="H24" s="204"/>
    </row>
    <row r="25" spans="1:8" s="175" customFormat="1" x14ac:dyDescent="0.2">
      <c r="A25" s="177">
        <v>13</v>
      </c>
      <c r="B25" s="200"/>
      <c r="C25" s="179"/>
      <c r="D25" s="197"/>
      <c r="E25" s="192">
        <f t="shared" si="0"/>
        <v>0</v>
      </c>
      <c r="F25" s="204"/>
      <c r="G25" s="204"/>
      <c r="H25" s="204"/>
    </row>
    <row r="26" spans="1:8" s="175" customFormat="1" x14ac:dyDescent="0.2">
      <c r="A26" s="177">
        <v>14</v>
      </c>
      <c r="B26" s="200"/>
      <c r="C26" s="179"/>
      <c r="D26" s="197"/>
      <c r="E26" s="192">
        <f t="shared" si="0"/>
        <v>0</v>
      </c>
      <c r="F26" s="204"/>
      <c r="G26" s="204"/>
      <c r="H26" s="204"/>
    </row>
    <row r="27" spans="1:8" s="175" customFormat="1" x14ac:dyDescent="0.2">
      <c r="A27" s="177">
        <v>15</v>
      </c>
      <c r="B27" s="200"/>
      <c r="C27" s="179"/>
      <c r="D27" s="197"/>
      <c r="E27" s="192">
        <f t="shared" si="0"/>
        <v>0</v>
      </c>
      <c r="F27" s="204"/>
      <c r="G27" s="204"/>
      <c r="H27" s="204"/>
    </row>
    <row r="28" spans="1:8" s="175" customFormat="1" x14ac:dyDescent="0.2">
      <c r="A28" s="177">
        <v>16</v>
      </c>
      <c r="B28" s="200"/>
      <c r="C28" s="179"/>
      <c r="D28" s="197"/>
      <c r="E28" s="192">
        <f t="shared" si="0"/>
        <v>0</v>
      </c>
      <c r="F28" s="204"/>
      <c r="G28" s="204"/>
      <c r="H28" s="204"/>
    </row>
    <row r="29" spans="1:8" s="175" customFormat="1" x14ac:dyDescent="0.2">
      <c r="A29" s="177">
        <v>17</v>
      </c>
      <c r="B29" s="200"/>
      <c r="C29" s="179"/>
      <c r="D29" s="197"/>
      <c r="E29" s="192">
        <f t="shared" si="0"/>
        <v>0</v>
      </c>
      <c r="F29" s="204"/>
      <c r="G29" s="204"/>
      <c r="H29" s="204"/>
    </row>
    <row r="30" spans="1:8" s="175" customFormat="1" x14ac:dyDescent="0.2">
      <c r="A30" s="177">
        <v>18</v>
      </c>
      <c r="B30" s="200"/>
      <c r="C30" s="179"/>
      <c r="D30" s="197"/>
      <c r="E30" s="192">
        <f t="shared" si="0"/>
        <v>0</v>
      </c>
      <c r="F30" s="204"/>
      <c r="G30" s="204"/>
      <c r="H30" s="204"/>
    </row>
    <row r="31" spans="1:8" s="175" customFormat="1" x14ac:dyDescent="0.2">
      <c r="A31" s="177">
        <v>19</v>
      </c>
      <c r="B31" s="200"/>
      <c r="C31" s="179"/>
      <c r="D31" s="197"/>
      <c r="E31" s="192">
        <f t="shared" si="0"/>
        <v>0</v>
      </c>
      <c r="F31" s="204"/>
      <c r="G31" s="204"/>
      <c r="H31" s="204"/>
    </row>
    <row r="32" spans="1:8" ht="13.5" thickBot="1" x14ac:dyDescent="0.25">
      <c r="A32" s="10" t="s">
        <v>13</v>
      </c>
      <c r="B32" s="121"/>
      <c r="C32" s="11"/>
      <c r="D32" s="119"/>
      <c r="E32" s="120">
        <f>SUM(E13:E31)</f>
        <v>0</v>
      </c>
      <c r="F32" s="216"/>
    </row>
    <row r="33" spans="1:8" customFormat="1" ht="13.5" thickTop="1" x14ac:dyDescent="0.2">
      <c r="A33" s="78"/>
      <c r="B33" s="110"/>
      <c r="C33" s="110"/>
      <c r="D33" s="110"/>
      <c r="E33" s="110"/>
      <c r="F33" s="218"/>
      <c r="G33" s="171"/>
      <c r="H33" s="171"/>
    </row>
    <row r="34" spans="1:8" customFormat="1" x14ac:dyDescent="0.2">
      <c r="A34" s="78"/>
      <c r="B34" s="80"/>
      <c r="C34" s="80"/>
      <c r="D34" s="131"/>
      <c r="E34" s="109"/>
      <c r="F34" s="213"/>
      <c r="G34" s="171"/>
      <c r="H34" s="171"/>
    </row>
    <row r="35" spans="1:8" customFormat="1" x14ac:dyDescent="0.2">
      <c r="A35" s="78"/>
      <c r="B35" s="111"/>
      <c r="C35" s="111"/>
      <c r="D35" s="111"/>
      <c r="E35" s="79"/>
      <c r="F35" s="215"/>
      <c r="G35" s="215"/>
      <c r="H35" s="214"/>
    </row>
    <row r="36" spans="1:8" customFormat="1" x14ac:dyDescent="0.2">
      <c r="A36" s="78"/>
      <c r="B36" s="173"/>
      <c r="C36" s="66"/>
      <c r="D36" s="173"/>
      <c r="E36" s="173"/>
      <c r="F36" s="217"/>
      <c r="G36" s="172"/>
      <c r="H36" s="172"/>
    </row>
    <row r="37" spans="1:8" customFormat="1" x14ac:dyDescent="0.2">
      <c r="A37" s="78"/>
      <c r="B37" s="266" t="s">
        <v>217</v>
      </c>
      <c r="C37" s="66"/>
      <c r="D37" s="266" t="s">
        <v>222</v>
      </c>
      <c r="E37" s="266"/>
      <c r="F37" s="171"/>
      <c r="G37" s="212"/>
      <c r="H37" s="172"/>
    </row>
    <row r="38" spans="1:8" customFormat="1" x14ac:dyDescent="0.2">
      <c r="A38" s="78"/>
      <c r="B38" s="266" t="s">
        <v>198</v>
      </c>
      <c r="C38" s="132"/>
      <c r="D38" s="825" t="s">
        <v>201</v>
      </c>
      <c r="E38" s="825"/>
      <c r="F38" s="171"/>
      <c r="G38" s="172"/>
      <c r="H38" s="172"/>
    </row>
    <row r="39" spans="1:8" x14ac:dyDescent="0.2">
      <c r="E39" s="2"/>
    </row>
    <row r="40" spans="1:8" x14ac:dyDescent="0.2">
      <c r="E40" s="2"/>
      <c r="F40" s="172"/>
    </row>
    <row r="41" spans="1:8" x14ac:dyDescent="0.2">
      <c r="E41" s="2"/>
      <c r="F41" s="172"/>
    </row>
  </sheetData>
  <mergeCells count="3">
    <mergeCell ref="A1:E1"/>
    <mergeCell ref="A2:E2"/>
    <mergeCell ref="D38:E38"/>
  </mergeCells>
  <phoneticPr fontId="0" type="noConversion"/>
  <printOptions horizontalCentered="1"/>
  <pageMargins left="0.78740157480314965" right="0.78740157480314965" top="0.98425196850393704" bottom="0.98425196850393704" header="0.51181102362204722" footer="0.51181102362204722"/>
  <pageSetup paperSize="9" scale="68" orientation="landscape" r:id="rId1"/>
  <headerFooter alignWithMargins="0"/>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9"/>
  <sheetViews>
    <sheetView workbookViewId="0">
      <selection activeCell="E38" sqref="E37:F38"/>
    </sheetView>
  </sheetViews>
  <sheetFormatPr defaultRowHeight="12.75" x14ac:dyDescent="0.2"/>
  <cols>
    <col min="1" max="1" width="12.140625" style="12" customWidth="1"/>
    <col min="2" max="2" width="35.28515625" style="2" customWidth="1"/>
    <col min="3" max="3" width="20" style="2" customWidth="1"/>
    <col min="4" max="4" width="21.85546875" style="2" customWidth="1"/>
    <col min="5" max="5" width="24.28515625" style="2" customWidth="1"/>
    <col min="6" max="6" width="14.28515625" style="4" customWidth="1"/>
    <col min="7" max="8" width="9.140625" style="171"/>
    <col min="9" max="16384" width="9.140625" style="2"/>
  </cols>
  <sheetData>
    <row r="1" spans="1:8" x14ac:dyDescent="0.2">
      <c r="A1" s="823" t="s">
        <v>4</v>
      </c>
      <c r="B1" s="868"/>
      <c r="C1" s="868"/>
      <c r="D1" s="868"/>
      <c r="E1" s="868"/>
      <c r="F1" s="868"/>
    </row>
    <row r="2" spans="1:8" x14ac:dyDescent="0.2">
      <c r="A2" s="823" t="s">
        <v>24</v>
      </c>
      <c r="B2" s="868"/>
      <c r="C2" s="868"/>
      <c r="D2" s="868"/>
      <c r="E2" s="868"/>
      <c r="F2" s="868"/>
    </row>
    <row r="3" spans="1:8" x14ac:dyDescent="0.2">
      <c r="A3" s="53"/>
      <c r="B3" s="53"/>
      <c r="C3" s="53"/>
      <c r="D3" s="53"/>
      <c r="E3" s="53"/>
      <c r="F3" s="53"/>
    </row>
    <row r="4" spans="1:8" x14ac:dyDescent="0.2">
      <c r="A4" s="58" t="s">
        <v>42</v>
      </c>
      <c r="B4" s="104"/>
      <c r="C4" s="169">
        <f>'Relatório de Exec Financ A.1'!B4</f>
        <v>0</v>
      </c>
      <c r="D4" s="82"/>
      <c r="E4" s="55"/>
      <c r="F4" s="57"/>
    </row>
    <row r="5" spans="1:8" x14ac:dyDescent="0.2">
      <c r="A5" s="58" t="s">
        <v>43</v>
      </c>
      <c r="B5" s="104"/>
      <c r="C5" s="169" t="str">
        <f>'Relatório de Exec Financ A.1'!B5</f>
        <v>Fundação de Empreendimentos Científicos e Tecnológicos - FINATEC</v>
      </c>
      <c r="D5" s="60"/>
      <c r="E5" s="60"/>
      <c r="F5" s="57"/>
    </row>
    <row r="6" spans="1:8" x14ac:dyDescent="0.2">
      <c r="A6" s="58" t="s">
        <v>44</v>
      </c>
      <c r="B6" s="104"/>
      <c r="C6" s="169" t="str">
        <f>'Relatório de Exec Financ A.1'!B6</f>
        <v xml:space="preserve">de 17/12/2019 até 17/12/2022 </v>
      </c>
      <c r="D6" s="62"/>
      <c r="E6" s="62"/>
      <c r="F6" s="84"/>
    </row>
    <row r="7" spans="1:8" x14ac:dyDescent="0.2">
      <c r="A7" s="55" t="s">
        <v>99</v>
      </c>
      <c r="B7" s="104"/>
      <c r="C7" s="169" t="str">
        <f>'Relatório de Exec Financ A.1'!B7</f>
        <v xml:space="preserve">de 17/12/2019 até 30/11/2022 </v>
      </c>
      <c r="D7" s="62"/>
      <c r="E7" s="62"/>
      <c r="F7" s="84"/>
    </row>
    <row r="8" spans="1:8" x14ac:dyDescent="0.2">
      <c r="A8" s="64" t="s">
        <v>45</v>
      </c>
      <c r="B8" s="105"/>
      <c r="C8" s="230" t="s">
        <v>172</v>
      </c>
      <c r="D8" s="231"/>
      <c r="E8" s="66"/>
      <c r="F8" s="84"/>
    </row>
    <row r="9" spans="1:8" x14ac:dyDescent="0.2">
      <c r="A9" s="64"/>
      <c r="B9" s="105"/>
      <c r="C9" s="65"/>
      <c r="D9" s="65"/>
      <c r="E9" s="66"/>
      <c r="F9" s="84"/>
    </row>
    <row r="10" spans="1:8" ht="25.5" x14ac:dyDescent="0.35">
      <c r="A10" s="140" t="s">
        <v>27</v>
      </c>
      <c r="B10" s="86" t="s">
        <v>101</v>
      </c>
      <c r="C10" s="90"/>
      <c r="D10" s="90"/>
      <c r="E10" s="87"/>
      <c r="F10" s="88"/>
    </row>
    <row r="11" spans="1:8" ht="13.5" thickBot="1" x14ac:dyDescent="0.25">
      <c r="A11" s="101"/>
      <c r="B11" s="101"/>
      <c r="C11" s="90"/>
      <c r="D11" s="90"/>
      <c r="E11" s="87"/>
      <c r="F11" s="88"/>
    </row>
    <row r="12" spans="1:8" ht="26.25" thickTop="1" x14ac:dyDescent="0.2">
      <c r="A12" s="37" t="s">
        <v>25</v>
      </c>
      <c r="B12" s="42" t="s">
        <v>26</v>
      </c>
      <c r="C12" s="39" t="s">
        <v>69</v>
      </c>
      <c r="D12" s="124" t="s">
        <v>5</v>
      </c>
      <c r="E12" s="39" t="s">
        <v>7</v>
      </c>
      <c r="F12" s="40" t="s">
        <v>16</v>
      </c>
    </row>
    <row r="13" spans="1:8" s="175" customFormat="1" x14ac:dyDescent="0.2">
      <c r="A13" s="177">
        <v>1</v>
      </c>
      <c r="B13" s="200"/>
      <c r="C13" s="179"/>
      <c r="D13" s="195"/>
      <c r="E13" s="126"/>
      <c r="F13" s="192">
        <f>E13*D13</f>
        <v>0</v>
      </c>
      <c r="G13" s="204"/>
      <c r="H13" s="204"/>
    </row>
    <row r="14" spans="1:8" s="175" customFormat="1" x14ac:dyDescent="0.2">
      <c r="A14" s="177">
        <v>2</v>
      </c>
      <c r="B14" s="200"/>
      <c r="C14" s="195"/>
      <c r="D14" s="195"/>
      <c r="E14" s="179"/>
      <c r="F14" s="192">
        <f t="shared" ref="F14:F31" si="0">E14*D14</f>
        <v>0</v>
      </c>
      <c r="G14" s="204"/>
      <c r="H14" s="204"/>
    </row>
    <row r="15" spans="1:8" s="175" customFormat="1" x14ac:dyDescent="0.2">
      <c r="A15" s="177">
        <v>3</v>
      </c>
      <c r="B15" s="200"/>
      <c r="C15" s="195"/>
      <c r="D15" s="195"/>
      <c r="E15" s="179"/>
      <c r="F15" s="192">
        <f t="shared" si="0"/>
        <v>0</v>
      </c>
      <c r="G15" s="204"/>
      <c r="H15" s="204"/>
    </row>
    <row r="16" spans="1:8" s="175" customFormat="1" x14ac:dyDescent="0.2">
      <c r="A16" s="177">
        <v>4</v>
      </c>
      <c r="B16" s="200"/>
      <c r="C16" s="195"/>
      <c r="D16" s="195"/>
      <c r="E16" s="179"/>
      <c r="F16" s="192">
        <f t="shared" si="0"/>
        <v>0</v>
      </c>
      <c r="G16" s="204"/>
      <c r="H16" s="204"/>
    </row>
    <row r="17" spans="1:8" s="175" customFormat="1" x14ac:dyDescent="0.2">
      <c r="A17" s="177">
        <v>5</v>
      </c>
      <c r="B17" s="200"/>
      <c r="C17" s="195"/>
      <c r="D17" s="195"/>
      <c r="E17" s="179"/>
      <c r="F17" s="192">
        <f t="shared" si="0"/>
        <v>0</v>
      </c>
      <c r="G17" s="204"/>
      <c r="H17" s="204"/>
    </row>
    <row r="18" spans="1:8" s="175" customFormat="1" x14ac:dyDescent="0.2">
      <c r="A18" s="177">
        <v>6</v>
      </c>
      <c r="B18" s="200"/>
      <c r="C18" s="195"/>
      <c r="D18" s="195"/>
      <c r="E18" s="179"/>
      <c r="F18" s="192">
        <f t="shared" si="0"/>
        <v>0</v>
      </c>
      <c r="G18" s="204"/>
      <c r="H18" s="204"/>
    </row>
    <row r="19" spans="1:8" s="175" customFormat="1" x14ac:dyDescent="0.2">
      <c r="A19" s="177">
        <v>7</v>
      </c>
      <c r="B19" s="200"/>
      <c r="C19" s="195"/>
      <c r="D19" s="195"/>
      <c r="E19" s="179"/>
      <c r="F19" s="192">
        <f t="shared" si="0"/>
        <v>0</v>
      </c>
      <c r="G19" s="204"/>
      <c r="H19" s="204"/>
    </row>
    <row r="20" spans="1:8" s="175" customFormat="1" x14ac:dyDescent="0.2">
      <c r="A20" s="177">
        <v>8</v>
      </c>
      <c r="B20" s="200"/>
      <c r="C20" s="195"/>
      <c r="D20" s="195"/>
      <c r="E20" s="179"/>
      <c r="F20" s="192">
        <f t="shared" si="0"/>
        <v>0</v>
      </c>
      <c r="G20" s="204"/>
      <c r="H20" s="204"/>
    </row>
    <row r="21" spans="1:8" s="175" customFormat="1" x14ac:dyDescent="0.2">
      <c r="A21" s="177">
        <v>9</v>
      </c>
      <c r="B21" s="200"/>
      <c r="C21" s="195"/>
      <c r="D21" s="195"/>
      <c r="E21" s="179"/>
      <c r="F21" s="192">
        <f t="shared" si="0"/>
        <v>0</v>
      </c>
      <c r="G21" s="204"/>
      <c r="H21" s="204"/>
    </row>
    <row r="22" spans="1:8" s="175" customFormat="1" x14ac:dyDescent="0.2">
      <c r="A22" s="177">
        <v>10</v>
      </c>
      <c r="B22" s="200"/>
      <c r="C22" s="195"/>
      <c r="D22" s="195"/>
      <c r="E22" s="179"/>
      <c r="F22" s="192">
        <f t="shared" si="0"/>
        <v>0</v>
      </c>
      <c r="G22" s="204"/>
      <c r="H22" s="204"/>
    </row>
    <row r="23" spans="1:8" s="175" customFormat="1" x14ac:dyDescent="0.2">
      <c r="A23" s="177">
        <v>11</v>
      </c>
      <c r="B23" s="200"/>
      <c r="C23" s="195"/>
      <c r="D23" s="195"/>
      <c r="E23" s="179"/>
      <c r="F23" s="192">
        <f t="shared" si="0"/>
        <v>0</v>
      </c>
      <c r="G23" s="204"/>
      <c r="H23" s="204"/>
    </row>
    <row r="24" spans="1:8" s="175" customFormat="1" x14ac:dyDescent="0.2">
      <c r="A24" s="177">
        <v>12</v>
      </c>
      <c r="B24" s="200"/>
      <c r="C24" s="195"/>
      <c r="D24" s="195"/>
      <c r="E24" s="179"/>
      <c r="F24" s="192">
        <f t="shared" si="0"/>
        <v>0</v>
      </c>
      <c r="G24" s="204"/>
      <c r="H24" s="204"/>
    </row>
    <row r="25" spans="1:8" s="175" customFormat="1" x14ac:dyDescent="0.2">
      <c r="A25" s="177">
        <v>13</v>
      </c>
      <c r="B25" s="200"/>
      <c r="C25" s="195"/>
      <c r="D25" s="195"/>
      <c r="E25" s="179"/>
      <c r="F25" s="192">
        <f t="shared" si="0"/>
        <v>0</v>
      </c>
      <c r="G25" s="204"/>
      <c r="H25" s="204"/>
    </row>
    <row r="26" spans="1:8" s="175" customFormat="1" x14ac:dyDescent="0.2">
      <c r="A26" s="177">
        <v>14</v>
      </c>
      <c r="B26" s="200"/>
      <c r="C26" s="195"/>
      <c r="D26" s="195"/>
      <c r="E26" s="179"/>
      <c r="F26" s="192">
        <f t="shared" si="0"/>
        <v>0</v>
      </c>
      <c r="G26" s="204"/>
      <c r="H26" s="204"/>
    </row>
    <row r="27" spans="1:8" s="175" customFormat="1" x14ac:dyDescent="0.2">
      <c r="A27" s="177">
        <v>15</v>
      </c>
      <c r="B27" s="200"/>
      <c r="C27" s="195"/>
      <c r="D27" s="195"/>
      <c r="E27" s="179"/>
      <c r="F27" s="192">
        <f t="shared" si="0"/>
        <v>0</v>
      </c>
      <c r="G27" s="204"/>
      <c r="H27" s="204"/>
    </row>
    <row r="28" spans="1:8" s="175" customFormat="1" x14ac:dyDescent="0.2">
      <c r="A28" s="177">
        <v>16</v>
      </c>
      <c r="B28" s="200"/>
      <c r="C28" s="195"/>
      <c r="D28" s="195"/>
      <c r="E28" s="179"/>
      <c r="F28" s="192">
        <f t="shared" si="0"/>
        <v>0</v>
      </c>
      <c r="G28" s="204"/>
      <c r="H28" s="204"/>
    </row>
    <row r="29" spans="1:8" s="175" customFormat="1" x14ac:dyDescent="0.2">
      <c r="A29" s="177">
        <v>17</v>
      </c>
      <c r="B29" s="200"/>
      <c r="C29" s="195"/>
      <c r="D29" s="195"/>
      <c r="E29" s="179"/>
      <c r="F29" s="192">
        <f t="shared" si="0"/>
        <v>0</v>
      </c>
      <c r="G29" s="204"/>
      <c r="H29" s="204"/>
    </row>
    <row r="30" spans="1:8" s="175" customFormat="1" x14ac:dyDescent="0.2">
      <c r="A30" s="177">
        <v>18</v>
      </c>
      <c r="B30" s="200"/>
      <c r="C30" s="195"/>
      <c r="D30" s="195"/>
      <c r="E30" s="179"/>
      <c r="F30" s="192">
        <f t="shared" si="0"/>
        <v>0</v>
      </c>
      <c r="G30" s="204"/>
      <c r="H30" s="204"/>
    </row>
    <row r="31" spans="1:8" s="175" customFormat="1" x14ac:dyDescent="0.2">
      <c r="A31" s="177">
        <v>19</v>
      </c>
      <c r="B31" s="200"/>
      <c r="C31" s="195"/>
      <c r="D31" s="195"/>
      <c r="E31" s="179"/>
      <c r="F31" s="192">
        <f t="shared" si="0"/>
        <v>0</v>
      </c>
      <c r="G31" s="204"/>
      <c r="H31" s="204"/>
    </row>
    <row r="32" spans="1:8" ht="13.5" thickBot="1" x14ac:dyDescent="0.25">
      <c r="A32" s="10" t="s">
        <v>13</v>
      </c>
      <c r="B32" s="901"/>
      <c r="C32" s="902"/>
      <c r="D32" s="51"/>
      <c r="E32" s="11"/>
      <c r="F32" s="120">
        <f>SUM(F13:F31)</f>
        <v>0</v>
      </c>
    </row>
    <row r="33" spans="1:8" customFormat="1" ht="13.5" thickTop="1" x14ac:dyDescent="0.2">
      <c r="A33" s="78"/>
      <c r="B33" s="110"/>
      <c r="C33" s="110"/>
      <c r="D33" s="110"/>
      <c r="E33" s="130"/>
      <c r="F33" s="109"/>
      <c r="G33" s="213"/>
      <c r="H33" s="214"/>
    </row>
    <row r="34" spans="1:8" customFormat="1" x14ac:dyDescent="0.2">
      <c r="A34" s="78"/>
      <c r="B34" s="80"/>
      <c r="C34" s="80"/>
      <c r="D34" s="80"/>
      <c r="E34" s="131"/>
      <c r="F34" s="109"/>
      <c r="G34" s="213"/>
      <c r="H34" s="214"/>
    </row>
    <row r="35" spans="1:8" customFormat="1" x14ac:dyDescent="0.2">
      <c r="A35" s="78"/>
      <c r="B35" s="111"/>
      <c r="C35" s="111"/>
      <c r="D35" s="111"/>
      <c r="E35" s="79"/>
      <c r="F35" s="79"/>
      <c r="G35" s="215"/>
      <c r="H35" s="214"/>
    </row>
    <row r="36" spans="1:8" customFormat="1" x14ac:dyDescent="0.2">
      <c r="A36" s="78"/>
      <c r="B36" s="173"/>
      <c r="C36" s="66"/>
      <c r="D36" s="66"/>
      <c r="E36" s="173"/>
      <c r="F36" s="66"/>
      <c r="G36" s="172"/>
      <c r="H36" s="172"/>
    </row>
    <row r="37" spans="1:8" customFormat="1" x14ac:dyDescent="0.2">
      <c r="A37" s="78"/>
      <c r="B37" s="266" t="s">
        <v>217</v>
      </c>
      <c r="C37" s="66"/>
      <c r="D37" s="66"/>
      <c r="E37" s="266" t="s">
        <v>222</v>
      </c>
      <c r="F37" s="266"/>
      <c r="G37" s="212"/>
      <c r="H37" s="172"/>
    </row>
    <row r="38" spans="1:8" customFormat="1" x14ac:dyDescent="0.2">
      <c r="A38" s="78"/>
      <c r="B38" s="266" t="s">
        <v>198</v>
      </c>
      <c r="C38" s="132"/>
      <c r="D38" s="132"/>
      <c r="E38" s="825" t="s">
        <v>201</v>
      </c>
      <c r="F38" s="825"/>
      <c r="G38" s="172"/>
      <c r="H38" s="172"/>
    </row>
    <row r="39" spans="1:8" x14ac:dyDescent="0.2">
      <c r="F39" s="2"/>
    </row>
  </sheetData>
  <mergeCells count="4">
    <mergeCell ref="A1:F1"/>
    <mergeCell ref="A2:F2"/>
    <mergeCell ref="B32:C32"/>
    <mergeCell ref="E38:F38"/>
  </mergeCells>
  <phoneticPr fontId="0" type="noConversion"/>
  <printOptions horizontalCentered="1"/>
  <pageMargins left="0.78740157480314965" right="0.78740157480314965" top="0.98425196850393704" bottom="0.98425196850393704" header="0.51181102362204722" footer="0.51181102362204722"/>
  <pageSetup paperSize="9" scale="64" orientation="landscape" r:id="rId1"/>
  <headerFooter alignWithMargins="0"/>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1"/>
  <sheetViews>
    <sheetView workbookViewId="0">
      <selection activeCell="D38" sqref="D37:E38"/>
    </sheetView>
  </sheetViews>
  <sheetFormatPr defaultRowHeight="12.75" x14ac:dyDescent="0.2"/>
  <cols>
    <col min="1" max="1" width="16.5703125" style="12" customWidth="1"/>
    <col min="2" max="2" width="50" style="2" customWidth="1"/>
    <col min="3" max="3" width="11.42578125" style="2" customWidth="1"/>
    <col min="4" max="4" width="19.42578125" style="2" customWidth="1"/>
    <col min="5" max="5" width="14.28515625" style="4" customWidth="1"/>
    <col min="6" max="9" width="9.140625" style="171"/>
    <col min="10" max="16384" width="9.140625" style="2"/>
  </cols>
  <sheetData>
    <row r="1" spans="1:9" x14ac:dyDescent="0.2">
      <c r="A1" s="823" t="s">
        <v>4</v>
      </c>
      <c r="B1" s="868"/>
      <c r="C1" s="868"/>
      <c r="D1" s="868"/>
      <c r="E1" s="868"/>
    </row>
    <row r="2" spans="1:9" x14ac:dyDescent="0.2">
      <c r="A2" s="823" t="s">
        <v>24</v>
      </c>
      <c r="B2" s="868"/>
      <c r="C2" s="868"/>
      <c r="D2" s="868"/>
      <c r="E2" s="868"/>
    </row>
    <row r="3" spans="1:9" x14ac:dyDescent="0.2">
      <c r="A3" s="53"/>
      <c r="B3" s="53"/>
      <c r="C3" s="53"/>
      <c r="D3" s="53"/>
      <c r="E3" s="53"/>
    </row>
    <row r="4" spans="1:9" x14ac:dyDescent="0.2">
      <c r="A4" s="58" t="s">
        <v>42</v>
      </c>
      <c r="B4" s="152"/>
      <c r="C4" s="169">
        <f>'Relatório de Exec Financ A.1'!B4</f>
        <v>0</v>
      </c>
      <c r="D4" s="55"/>
      <c r="E4" s="57"/>
    </row>
    <row r="5" spans="1:9" x14ac:dyDescent="0.2">
      <c r="A5" s="58" t="s">
        <v>43</v>
      </c>
      <c r="B5" s="152"/>
      <c r="C5" s="169" t="str">
        <f>'Relatório de Exec Financ A.1'!B5</f>
        <v>Fundação de Empreendimentos Científicos e Tecnológicos - FINATEC</v>
      </c>
      <c r="D5" s="60"/>
      <c r="E5" s="57"/>
    </row>
    <row r="6" spans="1:9" x14ac:dyDescent="0.2">
      <c r="A6" s="58" t="s">
        <v>44</v>
      </c>
      <c r="B6" s="152"/>
      <c r="C6" s="169" t="str">
        <f>'Relatório de Exec Financ A.1'!B6</f>
        <v xml:space="preserve">de 17/12/2019 até 17/12/2022 </v>
      </c>
      <c r="D6" s="62"/>
      <c r="E6" s="84"/>
    </row>
    <row r="7" spans="1:9" x14ac:dyDescent="0.2">
      <c r="A7" s="55" t="s">
        <v>99</v>
      </c>
      <c r="B7" s="152"/>
      <c r="C7" s="169" t="str">
        <f>'Relatório de Exec Financ A.1'!B7</f>
        <v xml:space="preserve">de 17/12/2019 até 30/11/2022 </v>
      </c>
      <c r="D7" s="62"/>
      <c r="E7" s="84"/>
    </row>
    <row r="8" spans="1:9" x14ac:dyDescent="0.2">
      <c r="A8" s="64" t="s">
        <v>45</v>
      </c>
      <c r="B8" s="230" t="s">
        <v>172</v>
      </c>
      <c r="C8" s="231"/>
      <c r="D8" s="66"/>
      <c r="E8" s="84"/>
    </row>
    <row r="9" spans="1:9" x14ac:dyDescent="0.2">
      <c r="A9" s="64"/>
      <c r="B9" s="105"/>
      <c r="C9" s="65"/>
      <c r="D9" s="66"/>
      <c r="E9" s="84"/>
    </row>
    <row r="10" spans="1:9" ht="25.5" x14ac:dyDescent="0.35">
      <c r="A10" s="140" t="s">
        <v>27</v>
      </c>
      <c r="B10" s="86" t="s">
        <v>102</v>
      </c>
      <c r="C10" s="90"/>
      <c r="D10" s="87"/>
      <c r="E10" s="88"/>
    </row>
    <row r="11" spans="1:9" ht="18" x14ac:dyDescent="0.25">
      <c r="A11" s="101"/>
      <c r="B11" s="103" t="s">
        <v>55</v>
      </c>
      <c r="C11" s="90"/>
      <c r="D11" s="87"/>
      <c r="E11" s="88"/>
    </row>
    <row r="12" spans="1:9" ht="13.5" thickBot="1" x14ac:dyDescent="0.25">
      <c r="A12" s="91"/>
      <c r="B12" s="90"/>
      <c r="C12" s="92"/>
      <c r="D12" s="90"/>
      <c r="E12" s="88"/>
    </row>
    <row r="13" spans="1:9" ht="26.25" thickTop="1" x14ac:dyDescent="0.2">
      <c r="A13" s="37" t="s">
        <v>25</v>
      </c>
      <c r="B13" s="42" t="s">
        <v>168</v>
      </c>
      <c r="C13" s="124" t="s">
        <v>8</v>
      </c>
      <c r="D13" s="129" t="s">
        <v>9</v>
      </c>
      <c r="E13" s="40" t="s">
        <v>16</v>
      </c>
    </row>
    <row r="14" spans="1:9" s="175" customFormat="1" x14ac:dyDescent="0.2">
      <c r="A14" s="177">
        <v>1</v>
      </c>
      <c r="B14" s="200"/>
      <c r="C14" s="195"/>
      <c r="D14" s="126"/>
      <c r="E14" s="192">
        <f>D14*C14</f>
        <v>0</v>
      </c>
      <c r="F14" s="204"/>
      <c r="G14" s="204"/>
      <c r="H14" s="204"/>
      <c r="I14" s="204"/>
    </row>
    <row r="15" spans="1:9" s="175" customFormat="1" x14ac:dyDescent="0.2">
      <c r="A15" s="177">
        <v>2</v>
      </c>
      <c r="B15" s="200"/>
      <c r="C15" s="195"/>
      <c r="D15" s="179"/>
      <c r="E15" s="192">
        <f t="shared" ref="E15:E32" si="0">D15*C15</f>
        <v>0</v>
      </c>
      <c r="F15" s="204"/>
      <c r="G15" s="204"/>
      <c r="H15" s="204"/>
      <c r="I15" s="204"/>
    </row>
    <row r="16" spans="1:9" s="175" customFormat="1" x14ac:dyDescent="0.2">
      <c r="A16" s="177">
        <v>3</v>
      </c>
      <c r="B16" s="200"/>
      <c r="C16" s="195"/>
      <c r="D16" s="179"/>
      <c r="E16" s="192">
        <f t="shared" si="0"/>
        <v>0</v>
      </c>
      <c r="F16" s="204"/>
      <c r="G16" s="204"/>
      <c r="H16" s="204"/>
      <c r="I16" s="204"/>
    </row>
    <row r="17" spans="1:9" s="175" customFormat="1" x14ac:dyDescent="0.2">
      <c r="A17" s="177">
        <v>4</v>
      </c>
      <c r="B17" s="200"/>
      <c r="C17" s="195"/>
      <c r="D17" s="179"/>
      <c r="E17" s="192">
        <f t="shared" si="0"/>
        <v>0</v>
      </c>
      <c r="F17" s="204"/>
      <c r="G17" s="204"/>
      <c r="H17" s="204"/>
      <c r="I17" s="204"/>
    </row>
    <row r="18" spans="1:9" s="175" customFormat="1" x14ac:dyDescent="0.2">
      <c r="A18" s="177">
        <v>5</v>
      </c>
      <c r="B18" s="200"/>
      <c r="C18" s="195"/>
      <c r="D18" s="179"/>
      <c r="E18" s="192">
        <f t="shared" si="0"/>
        <v>0</v>
      </c>
      <c r="F18" s="204"/>
      <c r="G18" s="204"/>
      <c r="H18" s="204"/>
      <c r="I18" s="204"/>
    </row>
    <row r="19" spans="1:9" s="175" customFormat="1" x14ac:dyDescent="0.2">
      <c r="A19" s="177">
        <v>6</v>
      </c>
      <c r="B19" s="200"/>
      <c r="C19" s="195"/>
      <c r="D19" s="179"/>
      <c r="E19" s="192">
        <f t="shared" si="0"/>
        <v>0</v>
      </c>
      <c r="F19" s="204"/>
      <c r="G19" s="204"/>
      <c r="H19" s="204"/>
      <c r="I19" s="204"/>
    </row>
    <row r="20" spans="1:9" s="175" customFormat="1" x14ac:dyDescent="0.2">
      <c r="A20" s="177">
        <v>7</v>
      </c>
      <c r="B20" s="200"/>
      <c r="C20" s="195"/>
      <c r="D20" s="179"/>
      <c r="E20" s="192">
        <f t="shared" si="0"/>
        <v>0</v>
      </c>
      <c r="F20" s="204"/>
      <c r="G20" s="204"/>
      <c r="H20" s="204"/>
      <c r="I20" s="204"/>
    </row>
    <row r="21" spans="1:9" s="175" customFormat="1" x14ac:dyDescent="0.2">
      <c r="A21" s="177">
        <v>8</v>
      </c>
      <c r="B21" s="200"/>
      <c r="C21" s="195"/>
      <c r="D21" s="179"/>
      <c r="E21" s="192">
        <f t="shared" si="0"/>
        <v>0</v>
      </c>
      <c r="F21" s="204"/>
      <c r="G21" s="204"/>
      <c r="H21" s="204"/>
      <c r="I21" s="204"/>
    </row>
    <row r="22" spans="1:9" s="175" customFormat="1" x14ac:dyDescent="0.2">
      <c r="A22" s="177">
        <v>9</v>
      </c>
      <c r="B22" s="200"/>
      <c r="C22" s="195"/>
      <c r="D22" s="179"/>
      <c r="E22" s="192">
        <f t="shared" si="0"/>
        <v>0</v>
      </c>
      <c r="F22" s="204"/>
      <c r="G22" s="204"/>
      <c r="H22" s="204"/>
      <c r="I22" s="204"/>
    </row>
    <row r="23" spans="1:9" s="175" customFormat="1" x14ac:dyDescent="0.2">
      <c r="A23" s="177">
        <v>10</v>
      </c>
      <c r="B23" s="200"/>
      <c r="C23" s="195"/>
      <c r="D23" s="179"/>
      <c r="E23" s="192">
        <f t="shared" si="0"/>
        <v>0</v>
      </c>
      <c r="F23" s="204"/>
      <c r="G23" s="204"/>
      <c r="H23" s="204"/>
      <c r="I23" s="204"/>
    </row>
    <row r="24" spans="1:9" s="175" customFormat="1" x14ac:dyDescent="0.2">
      <c r="A24" s="177">
        <v>11</v>
      </c>
      <c r="B24" s="200"/>
      <c r="C24" s="195"/>
      <c r="D24" s="179"/>
      <c r="E24" s="192">
        <f t="shared" si="0"/>
        <v>0</v>
      </c>
      <c r="F24" s="204"/>
      <c r="G24" s="204"/>
      <c r="H24" s="204"/>
      <c r="I24" s="204"/>
    </row>
    <row r="25" spans="1:9" s="175" customFormat="1" x14ac:dyDescent="0.2">
      <c r="A25" s="177">
        <v>12</v>
      </c>
      <c r="B25" s="200"/>
      <c r="C25" s="195"/>
      <c r="D25" s="179"/>
      <c r="E25" s="192">
        <f t="shared" si="0"/>
        <v>0</v>
      </c>
      <c r="F25" s="204"/>
      <c r="G25" s="204"/>
      <c r="H25" s="204"/>
      <c r="I25" s="204"/>
    </row>
    <row r="26" spans="1:9" s="175" customFormat="1" x14ac:dyDescent="0.2">
      <c r="A26" s="177">
        <v>13</v>
      </c>
      <c r="B26" s="200"/>
      <c r="C26" s="195"/>
      <c r="D26" s="179"/>
      <c r="E26" s="192">
        <f t="shared" si="0"/>
        <v>0</v>
      </c>
      <c r="F26" s="204"/>
      <c r="G26" s="204"/>
      <c r="H26" s="204"/>
      <c r="I26" s="204"/>
    </row>
    <row r="27" spans="1:9" s="175" customFormat="1" x14ac:dyDescent="0.2">
      <c r="A27" s="177">
        <v>14</v>
      </c>
      <c r="B27" s="200"/>
      <c r="C27" s="195"/>
      <c r="D27" s="179"/>
      <c r="E27" s="192">
        <f t="shared" si="0"/>
        <v>0</v>
      </c>
      <c r="F27" s="204"/>
      <c r="G27" s="204"/>
      <c r="H27" s="204"/>
      <c r="I27" s="204"/>
    </row>
    <row r="28" spans="1:9" s="175" customFormat="1" x14ac:dyDescent="0.2">
      <c r="A28" s="177">
        <v>15</v>
      </c>
      <c r="B28" s="200"/>
      <c r="C28" s="195"/>
      <c r="D28" s="179"/>
      <c r="E28" s="192">
        <f t="shared" si="0"/>
        <v>0</v>
      </c>
      <c r="F28" s="204"/>
      <c r="G28" s="204"/>
      <c r="H28" s="204"/>
      <c r="I28" s="204"/>
    </row>
    <row r="29" spans="1:9" s="175" customFormat="1" x14ac:dyDescent="0.2">
      <c r="A29" s="177">
        <v>16</v>
      </c>
      <c r="B29" s="200"/>
      <c r="C29" s="195"/>
      <c r="D29" s="179"/>
      <c r="E29" s="192">
        <f t="shared" si="0"/>
        <v>0</v>
      </c>
      <c r="F29" s="204"/>
      <c r="G29" s="204"/>
      <c r="H29" s="204"/>
      <c r="I29" s="204"/>
    </row>
    <row r="30" spans="1:9" s="175" customFormat="1" x14ac:dyDescent="0.2">
      <c r="A30" s="177">
        <v>17</v>
      </c>
      <c r="B30" s="200"/>
      <c r="C30" s="195"/>
      <c r="D30" s="179"/>
      <c r="E30" s="192">
        <f t="shared" si="0"/>
        <v>0</v>
      </c>
      <c r="F30" s="204"/>
      <c r="G30" s="204"/>
      <c r="H30" s="204"/>
      <c r="I30" s="204"/>
    </row>
    <row r="31" spans="1:9" s="175" customFormat="1" x14ac:dyDescent="0.2">
      <c r="A31" s="177">
        <v>18</v>
      </c>
      <c r="B31" s="200"/>
      <c r="C31" s="195"/>
      <c r="D31" s="179"/>
      <c r="E31" s="192">
        <f t="shared" si="0"/>
        <v>0</v>
      </c>
      <c r="F31" s="204"/>
      <c r="G31" s="204"/>
      <c r="H31" s="204"/>
      <c r="I31" s="204"/>
    </row>
    <row r="32" spans="1:9" s="175" customFormat="1" x14ac:dyDescent="0.2">
      <c r="A32" s="177">
        <v>19</v>
      </c>
      <c r="B32" s="200"/>
      <c r="C32" s="195"/>
      <c r="D32" s="179"/>
      <c r="E32" s="192">
        <f t="shared" si="0"/>
        <v>0</v>
      </c>
      <c r="F32" s="204"/>
      <c r="G32" s="204"/>
      <c r="H32" s="204"/>
      <c r="I32" s="204"/>
    </row>
    <row r="33" spans="1:9" ht="13.5" thickBot="1" x14ac:dyDescent="0.25">
      <c r="A33" s="10" t="s">
        <v>13</v>
      </c>
      <c r="B33" s="901"/>
      <c r="C33" s="902"/>
      <c r="D33" s="11"/>
      <c r="E33" s="120">
        <f>SUM(E14:E32)</f>
        <v>0</v>
      </c>
      <c r="F33" s="216"/>
    </row>
    <row r="34" spans="1:9" customFormat="1" ht="13.5" thickTop="1" x14ac:dyDescent="0.2">
      <c r="A34" s="78"/>
      <c r="B34" s="110"/>
      <c r="C34" s="110"/>
      <c r="D34" s="110"/>
      <c r="E34" s="110"/>
      <c r="F34" s="218"/>
      <c r="G34" s="214"/>
      <c r="H34" s="214"/>
      <c r="I34" s="214"/>
    </row>
    <row r="35" spans="1:9" customFormat="1" x14ac:dyDescent="0.2">
      <c r="A35" s="78"/>
      <c r="B35" s="111"/>
      <c r="C35" s="111"/>
      <c r="D35" s="111"/>
      <c r="E35" s="79"/>
      <c r="F35" s="215"/>
      <c r="G35" s="215"/>
      <c r="H35" s="214"/>
      <c r="I35" s="214"/>
    </row>
    <row r="36" spans="1:9" customFormat="1" x14ac:dyDescent="0.2">
      <c r="A36" s="78"/>
      <c r="B36" s="173"/>
      <c r="C36" s="66"/>
      <c r="D36" s="173"/>
      <c r="E36" s="173"/>
      <c r="F36" s="217"/>
      <c r="G36" s="172"/>
      <c r="H36" s="172"/>
      <c r="I36" s="214"/>
    </row>
    <row r="37" spans="1:9" customFormat="1" x14ac:dyDescent="0.2">
      <c r="A37" s="78"/>
      <c r="B37" s="266" t="s">
        <v>217</v>
      </c>
      <c r="C37" s="66"/>
      <c r="D37" s="266" t="s">
        <v>222</v>
      </c>
      <c r="E37" s="266"/>
      <c r="F37" s="171"/>
      <c r="G37" s="212"/>
      <c r="H37" s="172"/>
      <c r="I37" s="214"/>
    </row>
    <row r="38" spans="1:9" customFormat="1" x14ac:dyDescent="0.2">
      <c r="A38" s="78"/>
      <c r="B38" s="266" t="s">
        <v>198</v>
      </c>
      <c r="C38" s="132"/>
      <c r="D38" s="825" t="s">
        <v>201</v>
      </c>
      <c r="E38" s="825"/>
      <c r="F38" s="171"/>
      <c r="G38" s="172"/>
      <c r="H38" s="172"/>
      <c r="I38" s="214"/>
    </row>
    <row r="39" spans="1:9" customFormat="1" x14ac:dyDescent="0.2">
      <c r="A39" s="12"/>
      <c r="B39" s="2"/>
      <c r="C39" s="2"/>
      <c r="D39" s="2"/>
      <c r="E39" s="2"/>
      <c r="F39" s="171"/>
      <c r="G39" s="171"/>
      <c r="H39" s="171"/>
      <c r="I39" s="214"/>
    </row>
    <row r="40" spans="1:9" x14ac:dyDescent="0.2">
      <c r="E40" s="2"/>
      <c r="F40" s="172"/>
    </row>
    <row r="41" spans="1:9" x14ac:dyDescent="0.2">
      <c r="E41" s="2"/>
      <c r="F41" s="172"/>
    </row>
  </sheetData>
  <mergeCells count="4">
    <mergeCell ref="D38:E38"/>
    <mergeCell ref="A1:E1"/>
    <mergeCell ref="A2:E2"/>
    <mergeCell ref="B33:C33"/>
  </mergeCells>
  <phoneticPr fontId="0" type="noConversion"/>
  <printOptions horizontalCentered="1"/>
  <pageMargins left="0.78740157480314965" right="0.78740157480314965" top="0.98425196850393704" bottom="0.98425196850393704" header="0.51181102362204722" footer="0.51181102362204722"/>
  <pageSetup paperSize="9" scale="64" orientation="landscape" r:id="rId1"/>
  <headerFooter alignWithMargins="0"/>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2"/>
  <sheetViews>
    <sheetView workbookViewId="0">
      <selection activeCell="D39" sqref="D38:E39"/>
    </sheetView>
  </sheetViews>
  <sheetFormatPr defaultRowHeight="12.75" x14ac:dyDescent="0.2"/>
  <cols>
    <col min="1" max="1" width="19.7109375" style="12" customWidth="1"/>
    <col min="2" max="2" width="41.5703125" style="2" customWidth="1"/>
    <col min="3" max="3" width="24.28515625" style="2" customWidth="1"/>
    <col min="4" max="4" width="17.42578125" style="2" bestFit="1" customWidth="1"/>
    <col min="5" max="5" width="14.28515625" style="4" customWidth="1"/>
    <col min="6" max="8" width="9.140625" style="171"/>
    <col min="9" max="16384" width="9.140625" style="2"/>
  </cols>
  <sheetData>
    <row r="1" spans="1:8" x14ac:dyDescent="0.2">
      <c r="A1" s="823" t="s">
        <v>4</v>
      </c>
      <c r="B1" s="868"/>
      <c r="C1" s="868"/>
      <c r="D1" s="868"/>
      <c r="E1" s="868"/>
    </row>
    <row r="2" spans="1:8" x14ac:dyDescent="0.2">
      <c r="A2" s="823" t="s">
        <v>24</v>
      </c>
      <c r="B2" s="868"/>
      <c r="C2" s="868"/>
      <c r="D2" s="868"/>
      <c r="E2" s="868"/>
    </row>
    <row r="3" spans="1:8" x14ac:dyDescent="0.2">
      <c r="A3" s="53"/>
      <c r="B3" s="53"/>
      <c r="C3" s="53"/>
      <c r="D3" s="53"/>
      <c r="E3" s="53"/>
    </row>
    <row r="4" spans="1:8" x14ac:dyDescent="0.2">
      <c r="A4" s="58" t="s">
        <v>42</v>
      </c>
      <c r="B4" s="152"/>
      <c r="C4" s="169">
        <f>'Relatório de Exec Financ A.1'!B4</f>
        <v>0</v>
      </c>
      <c r="D4" s="55"/>
      <c r="E4" s="57"/>
    </row>
    <row r="5" spans="1:8" x14ac:dyDescent="0.2">
      <c r="A5" s="58" t="s">
        <v>43</v>
      </c>
      <c r="B5" s="152"/>
      <c r="C5" s="169" t="str">
        <f>'Relatório de Exec Financ A.1'!B5</f>
        <v>Fundação de Empreendimentos Científicos e Tecnológicos - FINATEC</v>
      </c>
      <c r="D5" s="60"/>
      <c r="E5" s="57"/>
    </row>
    <row r="6" spans="1:8" x14ac:dyDescent="0.2">
      <c r="A6" s="58" t="s">
        <v>44</v>
      </c>
      <c r="B6" s="152"/>
      <c r="C6" s="169" t="str">
        <f>'Relatório de Exec Financ A.1'!B6</f>
        <v xml:space="preserve">de 17/12/2019 até 17/12/2022 </v>
      </c>
      <c r="D6" s="55"/>
      <c r="E6" s="84"/>
    </row>
    <row r="7" spans="1:8" x14ac:dyDescent="0.2">
      <c r="A7" s="55" t="s">
        <v>99</v>
      </c>
      <c r="B7" s="152"/>
      <c r="C7" s="169" t="str">
        <f>'Relatório de Exec Financ A.1'!B7</f>
        <v xml:space="preserve">de 17/12/2019 até 30/11/2022 </v>
      </c>
      <c r="D7" s="55"/>
      <c r="E7" s="84"/>
    </row>
    <row r="8" spans="1:8" x14ac:dyDescent="0.2">
      <c r="A8" s="64" t="s">
        <v>45</v>
      </c>
      <c r="B8" s="230" t="s">
        <v>172</v>
      </c>
      <c r="C8" s="231"/>
      <c r="D8" s="66"/>
      <c r="E8" s="84"/>
    </row>
    <row r="9" spans="1:8" x14ac:dyDescent="0.2">
      <c r="A9" s="64"/>
      <c r="B9" s="105"/>
      <c r="C9" s="66"/>
      <c r="D9" s="66"/>
      <c r="E9" s="84"/>
    </row>
    <row r="10" spans="1:8" ht="25.5" x14ac:dyDescent="0.35">
      <c r="A10" s="140" t="s">
        <v>27</v>
      </c>
      <c r="B10" s="86" t="s">
        <v>20</v>
      </c>
      <c r="C10" s="87"/>
      <c r="D10" s="55"/>
      <c r="E10" s="88"/>
    </row>
    <row r="11" spans="1:8" ht="18" x14ac:dyDescent="0.25">
      <c r="A11" s="101"/>
      <c r="B11" s="103" t="s">
        <v>75</v>
      </c>
      <c r="C11" s="87"/>
      <c r="D11" s="55"/>
      <c r="E11" s="88"/>
    </row>
    <row r="12" spans="1:8" ht="13.5" thickBot="1" x14ac:dyDescent="0.25">
      <c r="A12" s="91"/>
      <c r="B12" s="92"/>
      <c r="C12" s="90"/>
      <c r="D12" s="88"/>
      <c r="E12" s="88"/>
    </row>
    <row r="13" spans="1:8" ht="26.25" thickTop="1" x14ac:dyDescent="0.2">
      <c r="A13" s="37" t="s">
        <v>25</v>
      </c>
      <c r="B13" s="42" t="s">
        <v>2</v>
      </c>
      <c r="C13" s="124" t="s">
        <v>11</v>
      </c>
      <c r="D13" s="39" t="s">
        <v>6</v>
      </c>
      <c r="E13" s="40" t="s">
        <v>16</v>
      </c>
    </row>
    <row r="14" spans="1:8" s="175" customFormat="1" x14ac:dyDescent="0.2">
      <c r="A14" s="177">
        <v>1</v>
      </c>
      <c r="B14" s="200"/>
      <c r="C14" s="126"/>
      <c r="D14" s="178"/>
      <c r="E14" s="192"/>
      <c r="F14" s="204"/>
      <c r="G14" s="204"/>
      <c r="H14" s="204"/>
    </row>
    <row r="15" spans="1:8" s="175" customFormat="1" x14ac:dyDescent="0.2">
      <c r="A15" s="177">
        <v>2</v>
      </c>
      <c r="B15" s="200"/>
      <c r="C15" s="179"/>
      <c r="D15" s="194"/>
      <c r="E15" s="192"/>
      <c r="F15" s="204"/>
      <c r="G15" s="204"/>
      <c r="H15" s="204"/>
    </row>
    <row r="16" spans="1:8" s="175" customFormat="1" x14ac:dyDescent="0.2">
      <c r="A16" s="177">
        <v>3</v>
      </c>
      <c r="B16" s="200"/>
      <c r="C16" s="179"/>
      <c r="D16" s="194"/>
      <c r="E16" s="192"/>
      <c r="F16" s="204"/>
      <c r="G16" s="204"/>
      <c r="H16" s="204"/>
    </row>
    <row r="17" spans="1:8" s="175" customFormat="1" x14ac:dyDescent="0.2">
      <c r="A17" s="177">
        <v>4</v>
      </c>
      <c r="B17" s="200"/>
      <c r="C17" s="179"/>
      <c r="D17" s="194"/>
      <c r="E17" s="192"/>
      <c r="F17" s="204"/>
      <c r="G17" s="204"/>
      <c r="H17" s="204"/>
    </row>
    <row r="18" spans="1:8" s="175" customFormat="1" x14ac:dyDescent="0.2">
      <c r="A18" s="177">
        <v>5</v>
      </c>
      <c r="B18" s="200"/>
      <c r="C18" s="179"/>
      <c r="D18" s="194"/>
      <c r="E18" s="192"/>
      <c r="F18" s="204"/>
      <c r="G18" s="204"/>
      <c r="H18" s="204"/>
    </row>
    <row r="19" spans="1:8" s="175" customFormat="1" x14ac:dyDescent="0.2">
      <c r="A19" s="177">
        <v>6</v>
      </c>
      <c r="B19" s="200"/>
      <c r="C19" s="179"/>
      <c r="D19" s="194"/>
      <c r="E19" s="192"/>
      <c r="F19" s="204"/>
      <c r="G19" s="204"/>
      <c r="H19" s="204"/>
    </row>
    <row r="20" spans="1:8" s="175" customFormat="1" x14ac:dyDescent="0.2">
      <c r="A20" s="177">
        <v>7</v>
      </c>
      <c r="B20" s="200"/>
      <c r="C20" s="179"/>
      <c r="D20" s="194"/>
      <c r="E20" s="192"/>
      <c r="F20" s="204"/>
      <c r="G20" s="204"/>
      <c r="H20" s="204"/>
    </row>
    <row r="21" spans="1:8" s="175" customFormat="1" x14ac:dyDescent="0.2">
      <c r="A21" s="177">
        <v>8</v>
      </c>
      <c r="B21" s="200"/>
      <c r="C21" s="179"/>
      <c r="D21" s="194"/>
      <c r="E21" s="192"/>
      <c r="F21" s="204"/>
      <c r="G21" s="204"/>
      <c r="H21" s="204"/>
    </row>
    <row r="22" spans="1:8" s="175" customFormat="1" x14ac:dyDescent="0.2">
      <c r="A22" s="177">
        <v>9</v>
      </c>
      <c r="B22" s="200"/>
      <c r="C22" s="179"/>
      <c r="D22" s="194"/>
      <c r="E22" s="192"/>
      <c r="F22" s="204"/>
      <c r="G22" s="204"/>
      <c r="H22" s="204"/>
    </row>
    <row r="23" spans="1:8" s="175" customFormat="1" x14ac:dyDescent="0.2">
      <c r="A23" s="177">
        <v>10</v>
      </c>
      <c r="B23" s="200"/>
      <c r="C23" s="179"/>
      <c r="D23" s="194"/>
      <c r="E23" s="192"/>
      <c r="F23" s="204"/>
      <c r="G23" s="204"/>
      <c r="H23" s="204"/>
    </row>
    <row r="24" spans="1:8" s="175" customFormat="1" x14ac:dyDescent="0.2">
      <c r="A24" s="177">
        <v>11</v>
      </c>
      <c r="B24" s="200"/>
      <c r="C24" s="179"/>
      <c r="D24" s="194"/>
      <c r="E24" s="192"/>
      <c r="F24" s="204"/>
      <c r="G24" s="204"/>
      <c r="H24" s="204"/>
    </row>
    <row r="25" spans="1:8" s="175" customFormat="1" x14ac:dyDescent="0.2">
      <c r="A25" s="177">
        <v>12</v>
      </c>
      <c r="B25" s="200"/>
      <c r="C25" s="179"/>
      <c r="D25" s="194"/>
      <c r="E25" s="192"/>
      <c r="F25" s="204"/>
      <c r="G25" s="204"/>
      <c r="H25" s="204"/>
    </row>
    <row r="26" spans="1:8" s="175" customFormat="1" x14ac:dyDescent="0.2">
      <c r="A26" s="177">
        <v>13</v>
      </c>
      <c r="B26" s="200"/>
      <c r="C26" s="179"/>
      <c r="D26" s="194"/>
      <c r="E26" s="192"/>
      <c r="F26" s="204"/>
      <c r="G26" s="204"/>
      <c r="H26" s="204"/>
    </row>
    <row r="27" spans="1:8" s="175" customFormat="1" x14ac:dyDescent="0.2">
      <c r="A27" s="177">
        <v>14</v>
      </c>
      <c r="B27" s="200"/>
      <c r="C27" s="179"/>
      <c r="D27" s="194"/>
      <c r="E27" s="192"/>
      <c r="F27" s="204"/>
      <c r="G27" s="204"/>
      <c r="H27" s="204"/>
    </row>
    <row r="28" spans="1:8" s="175" customFormat="1" x14ac:dyDescent="0.2">
      <c r="A28" s="177">
        <v>15</v>
      </c>
      <c r="B28" s="200"/>
      <c r="C28" s="179"/>
      <c r="D28" s="194"/>
      <c r="E28" s="192"/>
      <c r="F28" s="204"/>
      <c r="G28" s="204"/>
      <c r="H28" s="204"/>
    </row>
    <row r="29" spans="1:8" s="175" customFormat="1" x14ac:dyDescent="0.2">
      <c r="A29" s="177">
        <v>16</v>
      </c>
      <c r="B29" s="200"/>
      <c r="C29" s="179"/>
      <c r="D29" s="194"/>
      <c r="E29" s="192"/>
      <c r="F29" s="204"/>
      <c r="G29" s="204"/>
      <c r="H29" s="204"/>
    </row>
    <row r="30" spans="1:8" s="175" customFormat="1" x14ac:dyDescent="0.2">
      <c r="A30" s="177">
        <v>17</v>
      </c>
      <c r="B30" s="200"/>
      <c r="C30" s="179"/>
      <c r="D30" s="194"/>
      <c r="E30" s="192"/>
      <c r="F30" s="204"/>
      <c r="G30" s="204"/>
      <c r="H30" s="204"/>
    </row>
    <row r="31" spans="1:8" s="175" customFormat="1" x14ac:dyDescent="0.2">
      <c r="A31" s="177">
        <v>18</v>
      </c>
      <c r="B31" s="200"/>
      <c r="C31" s="179"/>
      <c r="D31" s="194"/>
      <c r="E31" s="192"/>
      <c r="F31" s="204"/>
      <c r="G31" s="204"/>
      <c r="H31" s="204"/>
    </row>
    <row r="32" spans="1:8" s="175" customFormat="1" x14ac:dyDescent="0.2">
      <c r="A32" s="177">
        <v>19</v>
      </c>
      <c r="B32" s="200"/>
      <c r="C32" s="179"/>
      <c r="D32" s="194"/>
      <c r="E32" s="192"/>
      <c r="F32" s="204"/>
      <c r="G32" s="204"/>
      <c r="H32" s="204"/>
    </row>
    <row r="33" spans="1:8" ht="13.5" thickBot="1" x14ac:dyDescent="0.25">
      <c r="A33" s="10" t="s">
        <v>13</v>
      </c>
      <c r="B33" s="121"/>
      <c r="C33" s="11"/>
      <c r="D33" s="11"/>
      <c r="E33" s="120">
        <f>SUM(E14:E32)</f>
        <v>0</v>
      </c>
      <c r="F33" s="216"/>
    </row>
    <row r="34" spans="1:8" customFormat="1" ht="13.5" thickTop="1" x14ac:dyDescent="0.2">
      <c r="A34" s="78"/>
      <c r="B34" s="110"/>
      <c r="C34" s="110"/>
      <c r="D34" s="110"/>
      <c r="E34" s="110"/>
      <c r="F34" s="218"/>
      <c r="G34" s="214"/>
      <c r="H34" s="214"/>
    </row>
    <row r="35" spans="1:8" customFormat="1" x14ac:dyDescent="0.2">
      <c r="A35" s="78"/>
      <c r="B35" s="80"/>
      <c r="C35" s="80"/>
      <c r="D35" s="80"/>
      <c r="E35" s="80"/>
      <c r="F35" s="218"/>
      <c r="G35" s="214"/>
      <c r="H35" s="214"/>
    </row>
    <row r="36" spans="1:8" customFormat="1" x14ac:dyDescent="0.2">
      <c r="A36" s="78"/>
      <c r="B36" s="111"/>
      <c r="C36" s="111"/>
      <c r="D36" s="111"/>
      <c r="E36" s="79"/>
      <c r="F36" s="215"/>
      <c r="G36" s="215"/>
      <c r="H36" s="214"/>
    </row>
    <row r="37" spans="1:8" customFormat="1" x14ac:dyDescent="0.2">
      <c r="A37" s="78"/>
      <c r="B37" s="173"/>
      <c r="C37" s="66"/>
      <c r="D37" s="173"/>
      <c r="E37" s="173"/>
      <c r="F37" s="217"/>
      <c r="G37" s="172"/>
      <c r="H37" s="172"/>
    </row>
    <row r="38" spans="1:8" customFormat="1" x14ac:dyDescent="0.2">
      <c r="A38" s="78"/>
      <c r="B38" s="266" t="s">
        <v>217</v>
      </c>
      <c r="C38" s="66"/>
      <c r="D38" s="266" t="s">
        <v>222</v>
      </c>
      <c r="E38" s="266"/>
      <c r="F38" s="171"/>
      <c r="G38" s="212"/>
      <c r="H38" s="172"/>
    </row>
    <row r="39" spans="1:8" customFormat="1" x14ac:dyDescent="0.2">
      <c r="A39" s="78"/>
      <c r="B39" s="266" t="s">
        <v>198</v>
      </c>
      <c r="C39" s="132"/>
      <c r="D39" s="825" t="s">
        <v>201</v>
      </c>
      <c r="E39" s="825"/>
      <c r="F39" s="171"/>
      <c r="G39" s="172"/>
      <c r="H39" s="172"/>
    </row>
    <row r="40" spans="1:8" x14ac:dyDescent="0.2">
      <c r="E40" s="2"/>
    </row>
    <row r="41" spans="1:8" x14ac:dyDescent="0.2">
      <c r="E41" s="2"/>
      <c r="F41" s="172"/>
    </row>
    <row r="42" spans="1:8" x14ac:dyDescent="0.2">
      <c r="E42" s="2"/>
      <c r="F42" s="172"/>
    </row>
  </sheetData>
  <mergeCells count="3">
    <mergeCell ref="D39:E39"/>
    <mergeCell ref="A1:E1"/>
    <mergeCell ref="A2:E2"/>
  </mergeCells>
  <phoneticPr fontId="0" type="noConversion"/>
  <printOptions horizontalCentered="1"/>
  <pageMargins left="0.78740157480314965" right="0.78740157480314965" top="0.98425196850393704" bottom="0.98425196850393704" header="0.51181102362204722" footer="0.51181102362204722"/>
  <pageSetup paperSize="9" scale="61"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G33"/>
  <sheetViews>
    <sheetView showGridLines="0" view="pageBreakPreview" topLeftCell="A10" zoomScale="85" zoomScaleNormal="100" zoomScaleSheetLayoutView="85" workbookViewId="0">
      <selection activeCell="C20" sqref="C20"/>
    </sheetView>
  </sheetViews>
  <sheetFormatPr defaultRowHeight="12.75" x14ac:dyDescent="0.2"/>
  <cols>
    <col min="1" max="1" width="27.85546875" style="270" customWidth="1"/>
    <col min="2" max="2" width="36.85546875" style="270" customWidth="1"/>
    <col min="3" max="3" width="21.5703125" style="270" customWidth="1"/>
    <col min="4" max="4" width="63.140625" style="270" customWidth="1"/>
    <col min="5" max="5" width="20.28515625" style="270" customWidth="1"/>
    <col min="6" max="6" width="34" style="270" customWidth="1"/>
    <col min="7" max="7" width="18" style="269" bestFit="1" customWidth="1"/>
    <col min="8" max="16384" width="9.140625" style="269"/>
  </cols>
  <sheetData>
    <row r="1" spans="1:6" x14ac:dyDescent="0.2">
      <c r="A1" s="803" t="s">
        <v>240</v>
      </c>
      <c r="B1" s="803"/>
      <c r="C1" s="803"/>
      <c r="D1" s="803"/>
      <c r="E1" s="803"/>
      <c r="F1" s="803"/>
    </row>
    <row r="2" spans="1:6" x14ac:dyDescent="0.2">
      <c r="A2" s="803"/>
      <c r="B2" s="803"/>
      <c r="C2" s="803"/>
      <c r="D2" s="803"/>
      <c r="E2" s="803"/>
      <c r="F2" s="803"/>
    </row>
    <row r="3" spans="1:6" x14ac:dyDescent="0.2">
      <c r="A3" s="803"/>
      <c r="B3" s="803"/>
      <c r="C3" s="803"/>
      <c r="D3" s="803"/>
      <c r="E3" s="803"/>
      <c r="F3" s="803"/>
    </row>
    <row r="4" spans="1:6" ht="15" x14ac:dyDescent="0.2">
      <c r="A4" s="804"/>
      <c r="B4" s="804"/>
      <c r="C4" s="804"/>
      <c r="D4" s="804"/>
      <c r="E4" s="804"/>
      <c r="F4" s="804"/>
    </row>
    <row r="5" spans="1:6" s="388" customFormat="1" ht="33.75" customHeight="1" x14ac:dyDescent="0.2">
      <c r="A5" s="809" t="s">
        <v>241</v>
      </c>
      <c r="B5" s="809"/>
      <c r="C5" s="491">
        <f>SUM(C14+C29)</f>
        <v>0</v>
      </c>
      <c r="D5" s="492" t="s">
        <v>242</v>
      </c>
      <c r="E5" s="493"/>
      <c r="F5" s="491">
        <f>SUM(F7+F20)</f>
        <v>0</v>
      </c>
    </row>
    <row r="6" spans="1:6" ht="15" x14ac:dyDescent="0.2">
      <c r="A6" s="808"/>
      <c r="B6" s="808"/>
      <c r="C6" s="494"/>
      <c r="D6" s="804"/>
      <c r="E6" s="804"/>
      <c r="F6" s="495"/>
    </row>
    <row r="7" spans="1:6" ht="18" customHeight="1" x14ac:dyDescent="0.2">
      <c r="A7" s="496" t="s">
        <v>243</v>
      </c>
      <c r="B7" s="497"/>
      <c r="C7" s="498">
        <v>0</v>
      </c>
      <c r="D7" s="496" t="s">
        <v>244</v>
      </c>
      <c r="E7" s="497"/>
      <c r="F7" s="499">
        <f>SUM(E8:E16)</f>
        <v>0</v>
      </c>
    </row>
    <row r="8" spans="1:6" ht="18" customHeight="1" x14ac:dyDescent="0.2">
      <c r="A8" s="500" t="s">
        <v>267</v>
      </c>
      <c r="B8" s="497">
        <v>0</v>
      </c>
      <c r="C8" s="499"/>
      <c r="D8" s="501" t="str">
        <f>'Relatório de Exec Financ A.1'!A12</f>
        <v>Pagamento de Pessoal</v>
      </c>
      <c r="E8" s="502">
        <v>0</v>
      </c>
      <c r="F8" s="499"/>
    </row>
    <row r="9" spans="1:6" ht="18" customHeight="1" x14ac:dyDescent="0.2">
      <c r="A9" s="500" t="s">
        <v>245</v>
      </c>
      <c r="B9" s="497">
        <v>0</v>
      </c>
      <c r="C9" s="499"/>
      <c r="D9" s="501" t="str">
        <f>'Relatório de Exec Financ A.1'!A13</f>
        <v>11/12 - Vencimentos e Vantagens Fixas</v>
      </c>
      <c r="E9" s="503">
        <f>'DEMOSTR. RECEITA E DESPESA A.2'!C15</f>
        <v>0</v>
      </c>
      <c r="F9" s="499"/>
    </row>
    <row r="10" spans="1:6" ht="18" customHeight="1" x14ac:dyDescent="0.2">
      <c r="A10" s="500" t="s">
        <v>246</v>
      </c>
      <c r="B10" s="497">
        <v>0</v>
      </c>
      <c r="C10" s="497"/>
      <c r="D10" s="501" t="str">
        <f>'Relatório de Exec Financ A.1'!A14</f>
        <v>13 - Obrigações Patronais</v>
      </c>
      <c r="E10" s="503">
        <f>'DEMOSTR. RECEITA E DESPESA A.2'!C16</f>
        <v>0</v>
      </c>
      <c r="F10" s="497"/>
    </row>
    <row r="11" spans="1:6" ht="18" customHeight="1" x14ac:dyDescent="0.2">
      <c r="A11" s="500"/>
      <c r="B11" s="497"/>
      <c r="C11" s="497"/>
      <c r="D11" s="501" t="str">
        <f>'Relatório de Exec Financ A.1'!A15</f>
        <v>14/15 - Diárias (Pessoal Civil/Militar)</v>
      </c>
      <c r="E11" s="503">
        <f>'DEMOSTR. RECEITA E DESPESA A.2'!C17</f>
        <v>0</v>
      </c>
      <c r="F11" s="497"/>
    </row>
    <row r="12" spans="1:6" ht="18" customHeight="1" x14ac:dyDescent="0.2">
      <c r="A12" s="500"/>
      <c r="B12" s="497"/>
      <c r="C12" s="497"/>
      <c r="D12" s="501" t="str">
        <f>'Relatório de Exec Financ A.1'!A16</f>
        <v>18/20 - Serviços de Terceiros - Bolsas</v>
      </c>
      <c r="E12" s="503">
        <f>'DEMOSTR. RECEITA E DESPESA A.2'!C18</f>
        <v>0</v>
      </c>
      <c r="F12" s="497"/>
    </row>
    <row r="13" spans="1:6" ht="18" customHeight="1" x14ac:dyDescent="0.2">
      <c r="A13" s="500"/>
      <c r="B13" s="497"/>
      <c r="C13" s="497"/>
      <c r="D13" s="501" t="str">
        <f>'Relatório de Exec Financ A.1'!A17</f>
        <v>30 - Material de Consumo</v>
      </c>
      <c r="E13" s="503">
        <f>'DEMOSTR. RECEITA E DESPESA A.2'!C19</f>
        <v>0</v>
      </c>
      <c r="F13" s="497"/>
    </row>
    <row r="14" spans="1:6" ht="18" customHeight="1" x14ac:dyDescent="0.2">
      <c r="A14" s="496" t="s">
        <v>247</v>
      </c>
      <c r="B14" s="499"/>
      <c r="C14" s="499">
        <f>SUM(B15:B21)</f>
        <v>0</v>
      </c>
      <c r="D14" s="501" t="str">
        <f>'Relatório de Exec Financ A.1'!A18</f>
        <v>33 - Passagens e Despesas com Locomoção</v>
      </c>
      <c r="E14" s="503">
        <f>'DEMOSTR. RECEITA E DESPESA A.2'!C20</f>
        <v>0</v>
      </c>
      <c r="F14" s="497"/>
    </row>
    <row r="15" spans="1:6" ht="18" customHeight="1" x14ac:dyDescent="0.2">
      <c r="A15" s="520">
        <v>43959</v>
      </c>
      <c r="B15" s="504"/>
      <c r="C15" s="499"/>
      <c r="D15" s="501" t="str">
        <f>'Relatório de Exec Financ A.1'!A19</f>
        <v>36 - Outros Serviços de Terceiros - Pessoa Física</v>
      </c>
      <c r="E15" s="503">
        <f>'DEMOSTR. RECEITA E DESPESA A.2'!C21</f>
        <v>0</v>
      </c>
      <c r="F15" s="497"/>
    </row>
    <row r="16" spans="1:6" ht="18" customHeight="1" x14ac:dyDescent="0.2">
      <c r="A16" s="520">
        <v>44655</v>
      </c>
      <c r="B16" s="504"/>
      <c r="C16" s="499"/>
      <c r="D16" s="505" t="str">
        <f>'Relatório de Exec Financ A.1'!A20</f>
        <v>39 - Outros Serviços de Terceiros - Pessoa Jurídica</v>
      </c>
      <c r="E16" s="498">
        <f>SUM(E17:E19)</f>
        <v>0</v>
      </c>
      <c r="F16" s="497"/>
    </row>
    <row r="17" spans="1:6" ht="18" customHeight="1" x14ac:dyDescent="0.2">
      <c r="A17" s="520"/>
      <c r="B17" s="504">
        <v>0</v>
      </c>
      <c r="C17" s="499"/>
      <c r="D17" s="501" t="str">
        <f>'Relatório de Exec Financ A.1'!A21</f>
        <v xml:space="preserve">a) Despesas Acessórias com Importação </v>
      </c>
      <c r="E17" s="503">
        <f>'DEMOSTR. RECEITA E DESPESA A.2'!C23</f>
        <v>0</v>
      </c>
      <c r="F17" s="497"/>
    </row>
    <row r="18" spans="1:6" ht="18" customHeight="1" x14ac:dyDescent="0.2">
      <c r="A18" s="500"/>
      <c r="B18" s="504"/>
      <c r="C18" s="497"/>
      <c r="D18" s="501" t="str">
        <f>'Relatório de Exec Financ A.1'!A22</f>
        <v>b) Outras Despesas</v>
      </c>
      <c r="E18" s="503">
        <f>'Elemento de Despesa 39b'!I24</f>
        <v>0</v>
      </c>
      <c r="F18" s="497"/>
    </row>
    <row r="19" spans="1:6" ht="18" customHeight="1" x14ac:dyDescent="0.2">
      <c r="A19" s="500"/>
      <c r="B19" s="504"/>
      <c r="C19" s="497"/>
      <c r="D19" s="505"/>
      <c r="E19" s="503"/>
      <c r="F19" s="497"/>
    </row>
    <row r="20" spans="1:6" ht="18" customHeight="1" x14ac:dyDescent="0.2">
      <c r="A20" s="500"/>
      <c r="B20" s="504"/>
      <c r="C20" s="506"/>
      <c r="D20" s="806" t="s">
        <v>19</v>
      </c>
      <c r="E20" s="506"/>
      <c r="F20" s="807">
        <f>E22+E25</f>
        <v>0</v>
      </c>
    </row>
    <row r="21" spans="1:6" ht="18" customHeight="1" x14ac:dyDescent="0.2">
      <c r="A21" s="500"/>
      <c r="B21" s="504"/>
      <c r="C21" s="499"/>
      <c r="D21" s="806"/>
      <c r="E21" s="506"/>
      <c r="F21" s="807"/>
    </row>
    <row r="22" spans="1:6" ht="18" customHeight="1" x14ac:dyDescent="0.2">
      <c r="A22" s="496"/>
      <c r="B22" s="507"/>
      <c r="C22" s="499"/>
      <c r="D22" s="505" t="s">
        <v>20</v>
      </c>
      <c r="E22" s="507">
        <f>'DEMOSTR. RECEITA E DESPESA A.2'!C26</f>
        <v>0</v>
      </c>
      <c r="F22" s="497"/>
    </row>
    <row r="23" spans="1:6" ht="18" customHeight="1" x14ac:dyDescent="0.2">
      <c r="A23" s="496" t="s">
        <v>248</v>
      </c>
      <c r="B23" s="507"/>
      <c r="C23" s="499">
        <f>B24</f>
        <v>0</v>
      </c>
      <c r="D23" s="501" t="s">
        <v>249</v>
      </c>
      <c r="E23" s="504">
        <f>'DEMOSTR. RECEITA E DESPESA A.2'!C27</f>
        <v>0</v>
      </c>
      <c r="F23" s="497"/>
    </row>
    <row r="24" spans="1:6" ht="18" customHeight="1" x14ac:dyDescent="0.2">
      <c r="A24" s="500"/>
      <c r="B24" s="504">
        <v>0</v>
      </c>
      <c r="C24" s="497"/>
      <c r="D24" s="501" t="s">
        <v>250</v>
      </c>
      <c r="E24" s="504">
        <f>'DEMOSTR. RECEITA E DESPESA A.2'!C28</f>
        <v>0</v>
      </c>
      <c r="F24" s="497"/>
    </row>
    <row r="25" spans="1:6" ht="18" customHeight="1" x14ac:dyDescent="0.2">
      <c r="A25" s="500"/>
      <c r="B25" s="504"/>
      <c r="C25" s="497"/>
      <c r="D25" s="505" t="s">
        <v>126</v>
      </c>
      <c r="E25" s="507">
        <f>'DEMOSTR. RECEITA E DESPESA A.2'!C29</f>
        <v>0</v>
      </c>
      <c r="F25" s="497"/>
    </row>
    <row r="26" spans="1:6" ht="18" customHeight="1" x14ac:dyDescent="0.2">
      <c r="A26" s="500"/>
      <c r="B26" s="504"/>
      <c r="C26" s="497"/>
      <c r="D26" s="501" t="s">
        <v>251</v>
      </c>
      <c r="E26" s="504">
        <f>'DEMOSTR. RECEITA E DESPESA A.2'!C30</f>
        <v>0</v>
      </c>
      <c r="F26" s="497"/>
    </row>
    <row r="27" spans="1:6" ht="18" customHeight="1" x14ac:dyDescent="0.2">
      <c r="A27" s="500"/>
      <c r="B27" s="504"/>
      <c r="C27" s="499"/>
      <c r="D27" s="501" t="s">
        <v>256</v>
      </c>
      <c r="E27" s="504">
        <f>'DEMOSTR. RECEITA E DESPESA A.2'!C31</f>
        <v>0</v>
      </c>
      <c r="F27" s="497"/>
    </row>
    <row r="28" spans="1:6" ht="18" customHeight="1" x14ac:dyDescent="0.2">
      <c r="A28" s="500"/>
      <c r="B28" s="504"/>
      <c r="C28" s="499"/>
      <c r="D28" s="508"/>
      <c r="E28" s="497"/>
      <c r="F28" s="499"/>
    </row>
    <row r="29" spans="1:6" ht="18" customHeight="1" x14ac:dyDescent="0.2">
      <c r="A29" s="496" t="s">
        <v>252</v>
      </c>
      <c r="B29" s="504"/>
      <c r="C29" s="509">
        <f>SUM(C30:C31)</f>
        <v>0</v>
      </c>
      <c r="D29" s="496" t="s">
        <v>253</v>
      </c>
      <c r="E29" s="497"/>
      <c r="F29" s="499">
        <f>SUM(E30:E31)</f>
        <v>0</v>
      </c>
    </row>
    <row r="30" spans="1:6" ht="18" customHeight="1" x14ac:dyDescent="0.2">
      <c r="A30" s="500" t="s">
        <v>270</v>
      </c>
      <c r="B30" s="504"/>
      <c r="C30" s="497"/>
      <c r="D30" s="500" t="s">
        <v>263</v>
      </c>
      <c r="E30" s="497">
        <v>0</v>
      </c>
      <c r="F30" s="497"/>
    </row>
    <row r="31" spans="1:6" ht="18" customHeight="1" x14ac:dyDescent="0.2">
      <c r="A31" s="500" t="s">
        <v>272</v>
      </c>
      <c r="B31" s="504"/>
      <c r="C31" s="497"/>
      <c r="D31" s="500" t="s">
        <v>246</v>
      </c>
      <c r="E31" s="497"/>
      <c r="F31" s="497"/>
    </row>
    <row r="32" spans="1:6" ht="18" customHeight="1" x14ac:dyDescent="0.2">
      <c r="A32" s="500"/>
      <c r="B32" s="504"/>
      <c r="C32" s="497"/>
      <c r="D32" s="500"/>
      <c r="E32" s="497"/>
      <c r="F32" s="497"/>
    </row>
    <row r="33" spans="1:7" ht="39" customHeight="1" x14ac:dyDescent="0.2">
      <c r="A33" s="805" t="s">
        <v>254</v>
      </c>
      <c r="B33" s="805"/>
      <c r="C33" s="510">
        <f>SUM(C7:C14,C29)</f>
        <v>0</v>
      </c>
      <c r="D33" s="805" t="s">
        <v>255</v>
      </c>
      <c r="E33" s="805"/>
      <c r="F33" s="510">
        <f>SUM(F7:F31)</f>
        <v>0</v>
      </c>
      <c r="G33" s="451">
        <f>SUM(C33-F33)</f>
        <v>0</v>
      </c>
    </row>
  </sheetData>
  <mergeCells count="9">
    <mergeCell ref="A1:F3"/>
    <mergeCell ref="A4:F4"/>
    <mergeCell ref="A33:B33"/>
    <mergeCell ref="D33:E33"/>
    <mergeCell ref="D20:D21"/>
    <mergeCell ref="F20:F21"/>
    <mergeCell ref="A6:B6"/>
    <mergeCell ref="D6:E6"/>
    <mergeCell ref="A5:B5"/>
  </mergeCells>
  <printOptions horizontalCentered="1"/>
  <pageMargins left="0.70866141732283472" right="0.70866141732283472" top="0.74803149606299213" bottom="0.74803149606299213" header="0.31496062992125984" footer="0.31496062992125984"/>
  <pageSetup paperSize="9" scale="65" orientation="landscape" r:id="rId1"/>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workbookViewId="0">
      <selection activeCell="C4" sqref="C4"/>
    </sheetView>
  </sheetViews>
  <sheetFormatPr defaultRowHeight="12.75" x14ac:dyDescent="0.2"/>
  <cols>
    <col min="1" max="1" width="17.42578125" style="12" customWidth="1"/>
    <col min="2" max="2" width="50" style="2" customWidth="1"/>
    <col min="3" max="3" width="10.140625" style="2" bestFit="1" customWidth="1"/>
    <col min="4" max="4" width="24.28515625" style="2" customWidth="1"/>
    <col min="5" max="5" width="14.28515625" style="4" customWidth="1"/>
    <col min="6" max="9" width="9.140625" style="171"/>
    <col min="10" max="16384" width="9.140625" style="2"/>
  </cols>
  <sheetData>
    <row r="1" spans="1:9" x14ac:dyDescent="0.2">
      <c r="A1" s="823" t="s">
        <v>4</v>
      </c>
      <c r="B1" s="868"/>
      <c r="C1" s="868"/>
      <c r="D1" s="868"/>
      <c r="E1" s="868"/>
    </row>
    <row r="2" spans="1:9" x14ac:dyDescent="0.2">
      <c r="A2" s="823" t="s">
        <v>24</v>
      </c>
      <c r="B2" s="868"/>
      <c r="C2" s="868"/>
      <c r="D2" s="868"/>
      <c r="E2" s="868"/>
    </row>
    <row r="3" spans="1:9" x14ac:dyDescent="0.2">
      <c r="A3" s="53"/>
      <c r="B3" s="53"/>
      <c r="C3" s="53"/>
      <c r="D3" s="53"/>
      <c r="E3" s="53"/>
    </row>
    <row r="4" spans="1:9" x14ac:dyDescent="0.2">
      <c r="A4" s="58" t="s">
        <v>42</v>
      </c>
      <c r="B4" s="152"/>
      <c r="C4" s="169">
        <f>'Relatório de Exec Financ A.1'!B4</f>
        <v>0</v>
      </c>
      <c r="D4" s="55"/>
      <c r="E4" s="57"/>
    </row>
    <row r="5" spans="1:9" x14ac:dyDescent="0.2">
      <c r="A5" s="58" t="s">
        <v>43</v>
      </c>
      <c r="B5" s="152"/>
      <c r="C5" s="169" t="str">
        <f>'Relatório de Exec Financ A.1'!B5</f>
        <v>Fundação de Empreendimentos Científicos e Tecnológicos - FINATEC</v>
      </c>
      <c r="D5" s="60"/>
      <c r="E5" s="57"/>
    </row>
    <row r="6" spans="1:9" x14ac:dyDescent="0.2">
      <c r="A6" s="58" t="s">
        <v>44</v>
      </c>
      <c r="B6" s="152"/>
      <c r="C6" s="169" t="str">
        <f>'Relatório de Exec Financ A.1'!B6</f>
        <v xml:space="preserve">de 17/12/2019 até 17/12/2022 </v>
      </c>
      <c r="D6" s="62"/>
      <c r="E6" s="84"/>
    </row>
    <row r="7" spans="1:9" x14ac:dyDescent="0.2">
      <c r="A7" s="55" t="s">
        <v>99</v>
      </c>
      <c r="B7" s="152"/>
      <c r="C7" s="169" t="str">
        <f>'Relatório de Exec Financ A.1'!B7</f>
        <v xml:space="preserve">de 17/12/2019 até 30/11/2022 </v>
      </c>
      <c r="D7" s="62"/>
      <c r="E7" s="84"/>
    </row>
    <row r="8" spans="1:9" x14ac:dyDescent="0.2">
      <c r="A8" s="64" t="s">
        <v>45</v>
      </c>
      <c r="B8" s="230" t="s">
        <v>172</v>
      </c>
      <c r="C8" s="231"/>
      <c r="D8" s="66"/>
      <c r="E8" s="84"/>
    </row>
    <row r="9" spans="1:9" x14ac:dyDescent="0.2">
      <c r="A9" s="64"/>
      <c r="B9" s="105"/>
      <c r="C9" s="65"/>
      <c r="D9" s="66"/>
      <c r="E9" s="84"/>
    </row>
    <row r="10" spans="1:9" ht="25.5" x14ac:dyDescent="0.35">
      <c r="A10" s="140" t="s">
        <v>27</v>
      </c>
      <c r="B10" s="86" t="s">
        <v>126</v>
      </c>
      <c r="C10" s="90"/>
      <c r="D10" s="87"/>
      <c r="E10" s="88"/>
    </row>
    <row r="11" spans="1:9" ht="18" x14ac:dyDescent="0.25">
      <c r="A11" s="101"/>
      <c r="B11" s="103" t="s">
        <v>125</v>
      </c>
      <c r="C11" s="90"/>
      <c r="D11" s="87"/>
      <c r="E11" s="88"/>
    </row>
    <row r="12" spans="1:9" ht="13.5" thickBot="1" x14ac:dyDescent="0.25">
      <c r="A12" s="91"/>
      <c r="B12" s="92"/>
      <c r="C12" s="90"/>
      <c r="D12" s="87"/>
      <c r="E12" s="88"/>
    </row>
    <row r="13" spans="1:9" ht="26.25" thickTop="1" x14ac:dyDescent="0.2">
      <c r="A13" s="37" t="s">
        <v>25</v>
      </c>
      <c r="B13" s="42" t="s">
        <v>12</v>
      </c>
      <c r="C13" s="124" t="s">
        <v>11</v>
      </c>
      <c r="D13" s="39" t="s">
        <v>6</v>
      </c>
      <c r="E13" s="40" t="s">
        <v>16</v>
      </c>
    </row>
    <row r="14" spans="1:9" s="175" customFormat="1" x14ac:dyDescent="0.2">
      <c r="A14" s="177">
        <v>1</v>
      </c>
      <c r="B14" s="200"/>
      <c r="C14" s="195"/>
      <c r="D14" s="126"/>
      <c r="E14" s="192"/>
      <c r="F14" s="204"/>
      <c r="G14" s="204"/>
      <c r="H14" s="204"/>
      <c r="I14" s="204"/>
    </row>
    <row r="15" spans="1:9" s="175" customFormat="1" x14ac:dyDescent="0.2">
      <c r="A15" s="177">
        <v>2</v>
      </c>
      <c r="B15" s="200"/>
      <c r="C15" s="195"/>
      <c r="D15" s="179"/>
      <c r="E15" s="192"/>
      <c r="F15" s="204"/>
      <c r="G15" s="204"/>
      <c r="H15" s="204"/>
      <c r="I15" s="204"/>
    </row>
    <row r="16" spans="1:9" s="175" customFormat="1" x14ac:dyDescent="0.2">
      <c r="A16" s="177">
        <v>3</v>
      </c>
      <c r="B16" s="200"/>
      <c r="C16" s="195"/>
      <c r="D16" s="179"/>
      <c r="E16" s="192"/>
      <c r="F16" s="204"/>
      <c r="G16" s="204"/>
      <c r="H16" s="204"/>
      <c r="I16" s="204"/>
    </row>
    <row r="17" spans="1:9" s="175" customFormat="1" x14ac:dyDescent="0.2">
      <c r="A17" s="177">
        <v>4</v>
      </c>
      <c r="B17" s="200"/>
      <c r="C17" s="195"/>
      <c r="D17" s="179"/>
      <c r="E17" s="192"/>
      <c r="F17" s="204"/>
      <c r="G17" s="204"/>
      <c r="H17" s="204"/>
      <c r="I17" s="204"/>
    </row>
    <row r="18" spans="1:9" s="175" customFormat="1" x14ac:dyDescent="0.2">
      <c r="A18" s="177">
        <v>5</v>
      </c>
      <c r="B18" s="200"/>
      <c r="C18" s="195"/>
      <c r="D18" s="179"/>
      <c r="E18" s="192"/>
      <c r="F18" s="204"/>
      <c r="G18" s="204"/>
      <c r="H18" s="204"/>
      <c r="I18" s="204"/>
    </row>
    <row r="19" spans="1:9" s="175" customFormat="1" x14ac:dyDescent="0.2">
      <c r="A19" s="177">
        <v>6</v>
      </c>
      <c r="B19" s="200"/>
      <c r="C19" s="195"/>
      <c r="D19" s="179"/>
      <c r="E19" s="192"/>
      <c r="F19" s="204"/>
      <c r="G19" s="204"/>
      <c r="H19" s="204"/>
      <c r="I19" s="204"/>
    </row>
    <row r="20" spans="1:9" s="175" customFormat="1" x14ac:dyDescent="0.2">
      <c r="A20" s="177">
        <v>7</v>
      </c>
      <c r="B20" s="200"/>
      <c r="C20" s="195"/>
      <c r="D20" s="179"/>
      <c r="E20" s="192"/>
      <c r="F20" s="204"/>
      <c r="G20" s="204"/>
      <c r="H20" s="204"/>
      <c r="I20" s="204"/>
    </row>
    <row r="21" spans="1:9" s="175" customFormat="1" x14ac:dyDescent="0.2">
      <c r="A21" s="177">
        <v>8</v>
      </c>
      <c r="B21" s="200"/>
      <c r="C21" s="195"/>
      <c r="D21" s="179"/>
      <c r="E21" s="192"/>
      <c r="F21" s="204"/>
      <c r="G21" s="204"/>
      <c r="H21" s="204"/>
      <c r="I21" s="204"/>
    </row>
    <row r="22" spans="1:9" s="175" customFormat="1" x14ac:dyDescent="0.2">
      <c r="A22" s="177">
        <v>9</v>
      </c>
      <c r="B22" s="200"/>
      <c r="C22" s="195"/>
      <c r="D22" s="179"/>
      <c r="E22" s="192"/>
      <c r="F22" s="204"/>
      <c r="G22" s="204"/>
      <c r="H22" s="204"/>
      <c r="I22" s="204"/>
    </row>
    <row r="23" spans="1:9" s="175" customFormat="1" x14ac:dyDescent="0.2">
      <c r="A23" s="177">
        <v>10</v>
      </c>
      <c r="B23" s="200"/>
      <c r="C23" s="195"/>
      <c r="D23" s="179"/>
      <c r="E23" s="192"/>
      <c r="F23" s="204"/>
      <c r="G23" s="204"/>
      <c r="H23" s="204"/>
      <c r="I23" s="204"/>
    </row>
    <row r="24" spans="1:9" s="175" customFormat="1" x14ac:dyDescent="0.2">
      <c r="A24" s="177">
        <v>11</v>
      </c>
      <c r="B24" s="200"/>
      <c r="C24" s="195"/>
      <c r="D24" s="179"/>
      <c r="E24" s="192"/>
      <c r="F24" s="204"/>
      <c r="G24" s="204"/>
      <c r="H24" s="204"/>
      <c r="I24" s="204"/>
    </row>
    <row r="25" spans="1:9" s="175" customFormat="1" x14ac:dyDescent="0.2">
      <c r="A25" s="177">
        <v>12</v>
      </c>
      <c r="B25" s="200"/>
      <c r="C25" s="195"/>
      <c r="D25" s="179"/>
      <c r="E25" s="192"/>
      <c r="F25" s="204"/>
      <c r="G25" s="204"/>
      <c r="H25" s="204"/>
      <c r="I25" s="204"/>
    </row>
    <row r="26" spans="1:9" s="175" customFormat="1" x14ac:dyDescent="0.2">
      <c r="A26" s="177">
        <v>13</v>
      </c>
      <c r="B26" s="200"/>
      <c r="C26" s="195"/>
      <c r="D26" s="179"/>
      <c r="E26" s="192"/>
      <c r="F26" s="204"/>
      <c r="G26" s="204"/>
      <c r="H26" s="204"/>
      <c r="I26" s="204"/>
    </row>
    <row r="27" spans="1:9" s="175" customFormat="1" x14ac:dyDescent="0.2">
      <c r="A27" s="177">
        <v>14</v>
      </c>
      <c r="B27" s="200"/>
      <c r="C27" s="195"/>
      <c r="D27" s="179"/>
      <c r="E27" s="192"/>
      <c r="F27" s="204"/>
      <c r="G27" s="204"/>
      <c r="H27" s="204"/>
      <c r="I27" s="204"/>
    </row>
    <row r="28" spans="1:9" s="175" customFormat="1" x14ac:dyDescent="0.2">
      <c r="A28" s="177">
        <v>15</v>
      </c>
      <c r="B28" s="200"/>
      <c r="C28" s="195"/>
      <c r="D28" s="179"/>
      <c r="E28" s="192"/>
      <c r="F28" s="204"/>
      <c r="G28" s="204"/>
      <c r="H28" s="204"/>
      <c r="I28" s="204"/>
    </row>
    <row r="29" spans="1:9" s="175" customFormat="1" x14ac:dyDescent="0.2">
      <c r="A29" s="177">
        <v>16</v>
      </c>
      <c r="B29" s="200"/>
      <c r="C29" s="195"/>
      <c r="D29" s="179"/>
      <c r="E29" s="192"/>
      <c r="F29" s="204"/>
      <c r="G29" s="204"/>
      <c r="H29" s="204"/>
      <c r="I29" s="204"/>
    </row>
    <row r="30" spans="1:9" s="175" customFormat="1" x14ac:dyDescent="0.2">
      <c r="A30" s="177">
        <v>17</v>
      </c>
      <c r="B30" s="200"/>
      <c r="C30" s="195"/>
      <c r="D30" s="179"/>
      <c r="E30" s="192"/>
      <c r="F30" s="204"/>
      <c r="G30" s="204"/>
      <c r="H30" s="204"/>
      <c r="I30" s="204"/>
    </row>
    <row r="31" spans="1:9" s="175" customFormat="1" x14ac:dyDescent="0.2">
      <c r="A31" s="177">
        <v>18</v>
      </c>
      <c r="B31" s="200"/>
      <c r="C31" s="195"/>
      <c r="D31" s="179"/>
      <c r="E31" s="192"/>
      <c r="F31" s="204"/>
      <c r="G31" s="204"/>
      <c r="H31" s="204"/>
      <c r="I31" s="204"/>
    </row>
    <row r="32" spans="1:9" s="175" customFormat="1" x14ac:dyDescent="0.2">
      <c r="A32" s="177">
        <v>19</v>
      </c>
      <c r="B32" s="200"/>
      <c r="C32" s="195"/>
      <c r="D32" s="179"/>
      <c r="E32" s="192"/>
      <c r="F32" s="204"/>
      <c r="G32" s="204"/>
      <c r="H32" s="204"/>
      <c r="I32" s="204"/>
    </row>
    <row r="33" spans="1:9" s="175" customFormat="1" ht="13.5" thickBot="1" x14ac:dyDescent="0.25">
      <c r="A33" s="219" t="s">
        <v>13</v>
      </c>
      <c r="B33" s="903"/>
      <c r="C33" s="904"/>
      <c r="D33" s="220"/>
      <c r="E33" s="221">
        <f>SUM(E14:E32)</f>
        <v>0</v>
      </c>
      <c r="F33" s="222"/>
      <c r="G33" s="204"/>
      <c r="H33" s="204"/>
      <c r="I33" s="204"/>
    </row>
    <row r="34" spans="1:9" customFormat="1" ht="13.5" thickTop="1" x14ac:dyDescent="0.2">
      <c r="A34" s="78"/>
      <c r="B34" s="110"/>
      <c r="C34" s="110"/>
      <c r="D34" s="131"/>
      <c r="E34" s="109"/>
      <c r="F34" s="213"/>
      <c r="G34" s="214"/>
      <c r="H34" s="214"/>
      <c r="I34" s="214"/>
    </row>
    <row r="35" spans="1:9" customFormat="1" x14ac:dyDescent="0.2">
      <c r="A35" s="78"/>
      <c r="B35" s="80"/>
      <c r="C35" s="80"/>
      <c r="D35" s="131"/>
      <c r="E35" s="109"/>
      <c r="F35" s="213"/>
      <c r="G35" s="214"/>
      <c r="H35" s="214"/>
      <c r="I35" s="214"/>
    </row>
    <row r="36" spans="1:9" customFormat="1" x14ac:dyDescent="0.2">
      <c r="A36" s="78"/>
      <c r="B36" s="111"/>
      <c r="C36" s="111"/>
      <c r="D36" s="111"/>
      <c r="E36" s="79"/>
      <c r="F36" s="215"/>
      <c r="G36" s="215"/>
      <c r="H36" s="214"/>
      <c r="I36" s="214"/>
    </row>
    <row r="37" spans="1:9" customFormat="1" x14ac:dyDescent="0.2">
      <c r="A37" s="78"/>
      <c r="B37" s="173"/>
      <c r="C37" s="66"/>
      <c r="D37" s="173"/>
      <c r="E37" s="173"/>
      <c r="F37" s="217"/>
      <c r="G37" s="172"/>
      <c r="H37" s="172"/>
      <c r="I37" s="214"/>
    </row>
    <row r="38" spans="1:9" customFormat="1" x14ac:dyDescent="0.2">
      <c r="A38" s="78"/>
      <c r="B38" s="266" t="s">
        <v>217</v>
      </c>
      <c r="C38" s="66"/>
      <c r="D38" s="266" t="s">
        <v>222</v>
      </c>
      <c r="E38" s="266"/>
      <c r="F38" s="171"/>
      <c r="G38" s="212"/>
      <c r="H38" s="172"/>
      <c r="I38" s="214"/>
    </row>
    <row r="39" spans="1:9" customFormat="1" x14ac:dyDescent="0.2">
      <c r="A39" s="78"/>
      <c r="B39" s="266" t="s">
        <v>198</v>
      </c>
      <c r="C39" s="132"/>
      <c r="D39" s="825" t="s">
        <v>201</v>
      </c>
      <c r="E39" s="825"/>
      <c r="F39" s="171"/>
      <c r="G39" s="172"/>
      <c r="H39" s="172"/>
      <c r="I39" s="214"/>
    </row>
    <row r="40" spans="1:9" x14ac:dyDescent="0.2">
      <c r="E40" s="2"/>
    </row>
    <row r="41" spans="1:9" x14ac:dyDescent="0.2">
      <c r="E41" s="2"/>
      <c r="F41" s="172"/>
    </row>
    <row r="42" spans="1:9" x14ac:dyDescent="0.2">
      <c r="E42" s="2"/>
      <c r="F42" s="172"/>
    </row>
  </sheetData>
  <mergeCells count="4">
    <mergeCell ref="D39:E39"/>
    <mergeCell ref="A1:E1"/>
    <mergeCell ref="A2:E2"/>
    <mergeCell ref="B33:C33"/>
  </mergeCells>
  <phoneticPr fontId="0" type="noConversion"/>
  <printOptions horizontalCentered="1"/>
  <pageMargins left="0.78740157480314965" right="0.78740157480314965" top="0.98425196850393704" bottom="0.98425196850393704" header="0.51181102362204722" footer="0.51181102362204722"/>
  <pageSetup paperSize="9" scale="61" orientation="landscape" r:id="rId1"/>
  <headerFooter alignWithMargins="0"/>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workbookViewId="0">
      <selection activeCell="B38" sqref="B38:B39"/>
    </sheetView>
  </sheetViews>
  <sheetFormatPr defaultRowHeight="12.75" x14ac:dyDescent="0.2"/>
  <cols>
    <col min="1" max="1" width="17.42578125" style="12" customWidth="1"/>
    <col min="2" max="2" width="50" style="2" customWidth="1"/>
    <col min="3" max="3" width="10.140625" style="2" bestFit="1" customWidth="1"/>
    <col min="4" max="4" width="24.28515625" style="2" customWidth="1"/>
    <col min="5" max="5" width="14.28515625" style="4" customWidth="1"/>
    <col min="6" max="8" width="9.140625" style="171"/>
    <col min="9" max="16384" width="9.140625" style="2"/>
  </cols>
  <sheetData>
    <row r="1" spans="1:8" x14ac:dyDescent="0.2">
      <c r="A1" s="823" t="s">
        <v>4</v>
      </c>
      <c r="B1" s="868"/>
      <c r="C1" s="868"/>
      <c r="D1" s="868"/>
      <c r="E1" s="868"/>
    </row>
    <row r="2" spans="1:8" x14ac:dyDescent="0.2">
      <c r="A2" s="823" t="s">
        <v>24</v>
      </c>
      <c r="B2" s="868"/>
      <c r="C2" s="868"/>
      <c r="D2" s="868"/>
      <c r="E2" s="868"/>
    </row>
    <row r="3" spans="1:8" x14ac:dyDescent="0.2">
      <c r="A3" s="53"/>
      <c r="B3" s="53"/>
      <c r="C3" s="53"/>
      <c r="D3" s="53"/>
      <c r="E3" s="53"/>
    </row>
    <row r="4" spans="1:8" x14ac:dyDescent="0.2">
      <c r="A4" s="58" t="s">
        <v>42</v>
      </c>
      <c r="B4" s="152"/>
      <c r="C4" s="169">
        <f>'Relatório de Exec Financ A.1'!B4</f>
        <v>0</v>
      </c>
      <c r="D4" s="55"/>
      <c r="E4" s="57"/>
    </row>
    <row r="5" spans="1:8" x14ac:dyDescent="0.2">
      <c r="A5" s="58" t="s">
        <v>43</v>
      </c>
      <c r="B5" s="152"/>
      <c r="C5" s="169" t="str">
        <f>'Relatório de Exec Financ A.1'!B5</f>
        <v>Fundação de Empreendimentos Científicos e Tecnológicos - FINATEC</v>
      </c>
      <c r="D5" s="60"/>
      <c r="E5" s="57"/>
    </row>
    <row r="6" spans="1:8" x14ac:dyDescent="0.2">
      <c r="A6" s="58" t="s">
        <v>44</v>
      </c>
      <c r="B6" s="152"/>
      <c r="C6" s="169" t="str">
        <f>'Relatório de Exec Financ A.1'!B6</f>
        <v xml:space="preserve">de 17/12/2019 até 17/12/2022 </v>
      </c>
      <c r="D6" s="62"/>
      <c r="E6" s="84"/>
    </row>
    <row r="7" spans="1:8" x14ac:dyDescent="0.2">
      <c r="A7" s="55" t="s">
        <v>99</v>
      </c>
      <c r="B7" s="152"/>
      <c r="C7" s="169" t="str">
        <f>'Relatório de Exec Financ A.1'!B7</f>
        <v xml:space="preserve">de 17/12/2019 até 30/11/2022 </v>
      </c>
      <c r="D7" s="62"/>
      <c r="E7" s="84"/>
    </row>
    <row r="8" spans="1:8" x14ac:dyDescent="0.2">
      <c r="A8" s="64" t="s">
        <v>45</v>
      </c>
      <c r="B8" s="230" t="s">
        <v>172</v>
      </c>
      <c r="C8" s="231"/>
      <c r="D8" s="66"/>
      <c r="E8" s="84"/>
    </row>
    <row r="9" spans="1:8" x14ac:dyDescent="0.2">
      <c r="A9" s="64"/>
      <c r="B9" s="105"/>
      <c r="C9" s="65"/>
      <c r="D9" s="66"/>
      <c r="E9" s="84"/>
    </row>
    <row r="10" spans="1:8" ht="25.5" x14ac:dyDescent="0.35">
      <c r="A10" s="140" t="s">
        <v>27</v>
      </c>
      <c r="B10" s="86" t="s">
        <v>126</v>
      </c>
      <c r="C10" s="90"/>
      <c r="D10" s="87"/>
      <c r="E10" s="88"/>
    </row>
    <row r="11" spans="1:8" ht="18" x14ac:dyDescent="0.25">
      <c r="A11" s="101"/>
      <c r="B11" s="103" t="s">
        <v>127</v>
      </c>
      <c r="C11" s="90"/>
      <c r="D11" s="87"/>
      <c r="E11" s="88"/>
    </row>
    <row r="12" spans="1:8" ht="13.5" thickBot="1" x14ac:dyDescent="0.25">
      <c r="A12" s="91"/>
      <c r="B12" s="92"/>
      <c r="C12" s="90"/>
      <c r="D12" s="87"/>
      <c r="E12" s="88"/>
    </row>
    <row r="13" spans="1:8" ht="26.25" thickTop="1" x14ac:dyDescent="0.2">
      <c r="A13" s="37" t="s">
        <v>25</v>
      </c>
      <c r="B13" s="42" t="s">
        <v>12</v>
      </c>
      <c r="C13" s="124" t="s">
        <v>11</v>
      </c>
      <c r="D13" s="39" t="s">
        <v>6</v>
      </c>
      <c r="E13" s="40" t="s">
        <v>16</v>
      </c>
    </row>
    <row r="14" spans="1:8" s="175" customFormat="1" x14ac:dyDescent="0.2">
      <c r="A14" s="177">
        <v>1</v>
      </c>
      <c r="B14" s="200"/>
      <c r="C14" s="195"/>
      <c r="D14" s="126"/>
      <c r="E14" s="192"/>
      <c r="F14" s="204"/>
      <c r="G14" s="204"/>
      <c r="H14" s="204"/>
    </row>
    <row r="15" spans="1:8" s="175" customFormat="1" x14ac:dyDescent="0.2">
      <c r="A15" s="177">
        <v>2</v>
      </c>
      <c r="B15" s="200"/>
      <c r="C15" s="195"/>
      <c r="D15" s="179"/>
      <c r="E15" s="192"/>
      <c r="F15" s="204"/>
      <c r="G15" s="204"/>
      <c r="H15" s="204"/>
    </row>
    <row r="16" spans="1:8" s="175" customFormat="1" x14ac:dyDescent="0.2">
      <c r="A16" s="177">
        <v>3</v>
      </c>
      <c r="B16" s="200"/>
      <c r="C16" s="195"/>
      <c r="D16" s="179"/>
      <c r="E16" s="192"/>
      <c r="F16" s="204"/>
      <c r="G16" s="204"/>
      <c r="H16" s="204"/>
    </row>
    <row r="17" spans="1:8" s="175" customFormat="1" x14ac:dyDescent="0.2">
      <c r="A17" s="177">
        <v>4</v>
      </c>
      <c r="B17" s="200"/>
      <c r="C17" s="195"/>
      <c r="D17" s="179"/>
      <c r="E17" s="192"/>
      <c r="F17" s="204"/>
      <c r="G17" s="204"/>
      <c r="H17" s="204"/>
    </row>
    <row r="18" spans="1:8" s="175" customFormat="1" x14ac:dyDescent="0.2">
      <c r="A18" s="177">
        <v>5</v>
      </c>
      <c r="B18" s="200"/>
      <c r="C18" s="195"/>
      <c r="D18" s="179"/>
      <c r="E18" s="192"/>
      <c r="F18" s="204"/>
      <c r="G18" s="204"/>
      <c r="H18" s="204"/>
    </row>
    <row r="19" spans="1:8" s="175" customFormat="1" x14ac:dyDescent="0.2">
      <c r="A19" s="177">
        <v>6</v>
      </c>
      <c r="B19" s="200"/>
      <c r="C19" s="195"/>
      <c r="D19" s="179"/>
      <c r="E19" s="192"/>
      <c r="F19" s="204"/>
      <c r="G19" s="204"/>
      <c r="H19" s="204"/>
    </row>
    <row r="20" spans="1:8" s="175" customFormat="1" x14ac:dyDescent="0.2">
      <c r="A20" s="177">
        <v>7</v>
      </c>
      <c r="B20" s="200"/>
      <c r="C20" s="195"/>
      <c r="D20" s="179"/>
      <c r="E20" s="192"/>
      <c r="F20" s="204"/>
      <c r="G20" s="204"/>
      <c r="H20" s="204"/>
    </row>
    <row r="21" spans="1:8" s="175" customFormat="1" x14ac:dyDescent="0.2">
      <c r="A21" s="177">
        <v>8</v>
      </c>
      <c r="B21" s="200"/>
      <c r="C21" s="195"/>
      <c r="D21" s="179"/>
      <c r="E21" s="192"/>
      <c r="F21" s="204"/>
      <c r="G21" s="204"/>
      <c r="H21" s="204"/>
    </row>
    <row r="22" spans="1:8" s="175" customFormat="1" x14ac:dyDescent="0.2">
      <c r="A22" s="177">
        <v>9</v>
      </c>
      <c r="B22" s="200"/>
      <c r="C22" s="195"/>
      <c r="D22" s="179"/>
      <c r="E22" s="192"/>
      <c r="F22" s="204"/>
      <c r="G22" s="204"/>
      <c r="H22" s="204"/>
    </row>
    <row r="23" spans="1:8" s="175" customFormat="1" x14ac:dyDescent="0.2">
      <c r="A23" s="177">
        <v>10</v>
      </c>
      <c r="B23" s="200"/>
      <c r="C23" s="195"/>
      <c r="D23" s="179"/>
      <c r="E23" s="192"/>
      <c r="F23" s="204"/>
      <c r="G23" s="204"/>
      <c r="H23" s="204"/>
    </row>
    <row r="24" spans="1:8" s="175" customFormat="1" x14ac:dyDescent="0.2">
      <c r="A24" s="177">
        <v>11</v>
      </c>
      <c r="B24" s="200"/>
      <c r="C24" s="195"/>
      <c r="D24" s="179"/>
      <c r="E24" s="192"/>
      <c r="F24" s="204"/>
      <c r="G24" s="204"/>
      <c r="H24" s="204"/>
    </row>
    <row r="25" spans="1:8" s="175" customFormat="1" x14ac:dyDescent="0.2">
      <c r="A25" s="177">
        <v>12</v>
      </c>
      <c r="B25" s="200"/>
      <c r="C25" s="195"/>
      <c r="D25" s="179"/>
      <c r="E25" s="192"/>
      <c r="F25" s="204"/>
      <c r="G25" s="204"/>
      <c r="H25" s="204"/>
    </row>
    <row r="26" spans="1:8" s="175" customFormat="1" x14ac:dyDescent="0.2">
      <c r="A26" s="177">
        <v>13</v>
      </c>
      <c r="B26" s="200"/>
      <c r="C26" s="195"/>
      <c r="D26" s="179"/>
      <c r="E26" s="192"/>
      <c r="F26" s="204"/>
      <c r="G26" s="204"/>
      <c r="H26" s="204"/>
    </row>
    <row r="27" spans="1:8" s="175" customFormat="1" x14ac:dyDescent="0.2">
      <c r="A27" s="177">
        <v>14</v>
      </c>
      <c r="B27" s="200"/>
      <c r="C27" s="195"/>
      <c r="D27" s="179"/>
      <c r="E27" s="192"/>
      <c r="F27" s="204"/>
      <c r="G27" s="204"/>
      <c r="H27" s="204"/>
    </row>
    <row r="28" spans="1:8" s="175" customFormat="1" x14ac:dyDescent="0.2">
      <c r="A28" s="177">
        <v>15</v>
      </c>
      <c r="B28" s="200"/>
      <c r="C28" s="195"/>
      <c r="D28" s="179"/>
      <c r="E28" s="192"/>
      <c r="F28" s="204"/>
      <c r="G28" s="204"/>
      <c r="H28" s="204"/>
    </row>
    <row r="29" spans="1:8" s="175" customFormat="1" x14ac:dyDescent="0.2">
      <c r="A29" s="177">
        <v>16</v>
      </c>
      <c r="B29" s="200"/>
      <c r="C29" s="195"/>
      <c r="D29" s="179"/>
      <c r="E29" s="192"/>
      <c r="F29" s="204"/>
      <c r="G29" s="204"/>
      <c r="H29" s="204"/>
    </row>
    <row r="30" spans="1:8" s="175" customFormat="1" x14ac:dyDescent="0.2">
      <c r="A30" s="177">
        <v>17</v>
      </c>
      <c r="B30" s="200"/>
      <c r="C30" s="195"/>
      <c r="D30" s="179"/>
      <c r="E30" s="192"/>
      <c r="F30" s="204"/>
      <c r="G30" s="204"/>
      <c r="H30" s="204"/>
    </row>
    <row r="31" spans="1:8" s="175" customFormat="1" x14ac:dyDescent="0.2">
      <c r="A31" s="177">
        <v>18</v>
      </c>
      <c r="B31" s="200"/>
      <c r="C31" s="195"/>
      <c r="D31" s="179"/>
      <c r="E31" s="192"/>
      <c r="F31" s="204"/>
      <c r="G31" s="204"/>
      <c r="H31" s="204"/>
    </row>
    <row r="32" spans="1:8" s="175" customFormat="1" x14ac:dyDescent="0.2">
      <c r="A32" s="177">
        <v>19</v>
      </c>
      <c r="B32" s="200"/>
      <c r="C32" s="195"/>
      <c r="D32" s="179"/>
      <c r="E32" s="192"/>
      <c r="F32" s="204"/>
      <c r="G32" s="204"/>
      <c r="H32" s="204"/>
    </row>
    <row r="33" spans="1:8" s="175" customFormat="1" ht="13.5" thickBot="1" x14ac:dyDescent="0.25">
      <c r="A33" s="219" t="s">
        <v>13</v>
      </c>
      <c r="B33" s="903"/>
      <c r="C33" s="904"/>
      <c r="D33" s="220"/>
      <c r="E33" s="221">
        <f>SUM(E14:E32)</f>
        <v>0</v>
      </c>
      <c r="F33" s="222"/>
      <c r="G33" s="204"/>
      <c r="H33" s="204"/>
    </row>
    <row r="34" spans="1:8" customFormat="1" ht="13.5" thickTop="1" x14ac:dyDescent="0.2">
      <c r="A34" s="78"/>
      <c r="B34" s="110"/>
      <c r="C34" s="110"/>
      <c r="D34" s="131"/>
      <c r="E34" s="109"/>
      <c r="F34" s="213"/>
      <c r="G34" s="214"/>
      <c r="H34" s="214"/>
    </row>
    <row r="35" spans="1:8" customFormat="1" x14ac:dyDescent="0.2">
      <c r="A35" s="78"/>
      <c r="B35" s="80"/>
      <c r="C35" s="80"/>
      <c r="D35" s="131"/>
      <c r="E35" s="109"/>
      <c r="F35" s="213"/>
      <c r="G35" s="214"/>
      <c r="H35" s="214"/>
    </row>
    <row r="36" spans="1:8" customFormat="1" x14ac:dyDescent="0.2">
      <c r="A36" s="78"/>
      <c r="B36" s="111"/>
      <c r="C36" s="111"/>
      <c r="D36" s="111"/>
      <c r="E36" s="79"/>
      <c r="F36" s="215"/>
      <c r="G36" s="215"/>
      <c r="H36" s="214"/>
    </row>
    <row r="37" spans="1:8" customFormat="1" x14ac:dyDescent="0.2">
      <c r="A37" s="78"/>
      <c r="B37" s="173"/>
      <c r="C37" s="66"/>
      <c r="D37" s="173"/>
      <c r="E37" s="66"/>
      <c r="F37" s="217"/>
      <c r="G37" s="172"/>
      <c r="H37" s="172"/>
    </row>
    <row r="38" spans="1:8" customFormat="1" x14ac:dyDescent="0.2">
      <c r="A38" s="78"/>
      <c r="B38" s="266" t="s">
        <v>217</v>
      </c>
      <c r="C38" s="66"/>
      <c r="D38" s="266" t="s">
        <v>222</v>
      </c>
      <c r="E38" s="266"/>
      <c r="F38" s="171"/>
      <c r="G38" s="212"/>
      <c r="H38" s="172"/>
    </row>
    <row r="39" spans="1:8" customFormat="1" x14ac:dyDescent="0.2">
      <c r="A39" s="78"/>
      <c r="B39" s="266" t="s">
        <v>198</v>
      </c>
      <c r="C39" s="132"/>
      <c r="D39" s="825" t="s">
        <v>201</v>
      </c>
      <c r="E39" s="825"/>
      <c r="F39" s="171"/>
      <c r="G39" s="172"/>
      <c r="H39" s="172"/>
    </row>
    <row r="40" spans="1:8" x14ac:dyDescent="0.2">
      <c r="E40" s="2"/>
    </row>
    <row r="41" spans="1:8" x14ac:dyDescent="0.2">
      <c r="E41" s="2"/>
      <c r="F41" s="172"/>
    </row>
    <row r="42" spans="1:8" x14ac:dyDescent="0.2">
      <c r="E42" s="2"/>
      <c r="F42" s="172"/>
    </row>
  </sheetData>
  <mergeCells count="4">
    <mergeCell ref="A1:E1"/>
    <mergeCell ref="A2:E2"/>
    <mergeCell ref="B33:C33"/>
    <mergeCell ref="D39:E39"/>
  </mergeCells>
  <phoneticPr fontId="0" type="noConversion"/>
  <printOptions horizontalCentered="1"/>
  <pageMargins left="0.78740157480314965" right="0.78740157480314965" top="0.98425196850393704" bottom="0.98425196850393704" header="0.51181102362204722" footer="0.51181102362204722"/>
  <pageSetup paperSize="9" scale="80" orientation="landscape" r:id="rId1"/>
  <headerFooter alignWithMargins="0"/>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74"/>
  <sheetViews>
    <sheetView showGridLines="0" view="pageBreakPreview" topLeftCell="A52" zoomScaleNormal="100" zoomScaleSheetLayoutView="100" workbookViewId="0">
      <selection activeCell="F73" sqref="F73:G74"/>
    </sheetView>
  </sheetViews>
  <sheetFormatPr defaultRowHeight="12.75" x14ac:dyDescent="0.2"/>
  <cols>
    <col min="1" max="1" width="17.140625" customWidth="1"/>
    <col min="2" max="2" width="18" customWidth="1"/>
    <col min="3" max="3" width="19.85546875" customWidth="1"/>
    <col min="4" max="4" width="21" customWidth="1"/>
    <col min="5" max="5" width="15" customWidth="1"/>
    <col min="6" max="6" width="18" customWidth="1"/>
    <col min="7" max="7" width="15" customWidth="1"/>
    <col min="8" max="8" width="18.85546875" customWidth="1"/>
    <col min="9" max="9" width="15.28515625" bestFit="1" customWidth="1"/>
    <col min="10" max="10" width="12.5703125" bestFit="1" customWidth="1"/>
  </cols>
  <sheetData>
    <row r="1" spans="1:9" ht="19.5" customHeight="1" x14ac:dyDescent="0.2">
      <c r="A1" s="906" t="s">
        <v>226</v>
      </c>
      <c r="B1" s="907"/>
      <c r="C1" s="907"/>
      <c r="D1" s="907"/>
      <c r="E1" s="907"/>
      <c r="F1" s="907"/>
      <c r="G1" s="907"/>
      <c r="H1" s="908"/>
    </row>
    <row r="2" spans="1:9" ht="24" customHeight="1" thickBot="1" x14ac:dyDescent="0.25">
      <c r="A2" s="909"/>
      <c r="B2" s="910"/>
      <c r="C2" s="910"/>
      <c r="D2" s="910"/>
      <c r="E2" s="910"/>
      <c r="F2" s="910"/>
      <c r="G2" s="910"/>
      <c r="H2" s="911"/>
    </row>
    <row r="3" spans="1:9" ht="15" thickTop="1" x14ac:dyDescent="0.2">
      <c r="A3" s="927" t="s">
        <v>227</v>
      </c>
      <c r="B3" s="928"/>
      <c r="C3" s="928"/>
      <c r="D3" s="928"/>
      <c r="E3" s="928"/>
      <c r="F3" s="928"/>
      <c r="G3" s="929" t="s">
        <v>279</v>
      </c>
      <c r="H3" s="930"/>
    </row>
    <row r="4" spans="1:9" ht="15" x14ac:dyDescent="0.2">
      <c r="A4" s="912" t="s">
        <v>228</v>
      </c>
      <c r="B4" s="913"/>
      <c r="C4" s="913"/>
      <c r="D4" s="913"/>
      <c r="E4" s="913"/>
      <c r="F4" s="913"/>
      <c r="G4" s="914"/>
      <c r="H4" s="915"/>
    </row>
    <row r="5" spans="1:9" ht="15" x14ac:dyDescent="0.2">
      <c r="A5" s="916" t="s">
        <v>229</v>
      </c>
      <c r="B5" s="917"/>
      <c r="C5" s="917"/>
      <c r="D5" s="917"/>
      <c r="E5" s="917"/>
      <c r="F5" s="917"/>
      <c r="G5" s="917" t="s">
        <v>230</v>
      </c>
      <c r="H5" s="918"/>
    </row>
    <row r="6" spans="1:9" ht="14.25" x14ac:dyDescent="0.2">
      <c r="A6" s="931" t="s">
        <v>289</v>
      </c>
      <c r="B6" s="932"/>
      <c r="C6" s="932"/>
      <c r="D6" s="932"/>
      <c r="E6" s="932"/>
      <c r="F6" s="932"/>
      <c r="G6" s="925" t="s">
        <v>285</v>
      </c>
      <c r="H6" s="926"/>
    </row>
    <row r="7" spans="1:9" ht="24.75" customHeight="1" x14ac:dyDescent="0.2">
      <c r="A7" s="931"/>
      <c r="B7" s="932"/>
      <c r="C7" s="932"/>
      <c r="D7" s="932"/>
      <c r="E7" s="932"/>
      <c r="F7" s="932"/>
      <c r="G7" s="933" t="s">
        <v>231</v>
      </c>
      <c r="H7" s="934"/>
      <c r="I7" s="297"/>
    </row>
    <row r="8" spans="1:9" ht="15" x14ac:dyDescent="0.2">
      <c r="A8" s="912"/>
      <c r="B8" s="913"/>
      <c r="C8" s="913"/>
      <c r="D8" s="913"/>
      <c r="E8" s="913"/>
      <c r="F8" s="913"/>
      <c r="G8" s="925" t="s">
        <v>286</v>
      </c>
      <c r="H8" s="926"/>
    </row>
    <row r="9" spans="1:9" ht="3" customHeight="1" thickBot="1" x14ac:dyDescent="0.25">
      <c r="A9" s="458"/>
      <c r="B9" s="459"/>
      <c r="C9" s="460"/>
      <c r="D9" s="460"/>
      <c r="E9" s="460"/>
      <c r="F9" s="460"/>
      <c r="G9" s="460"/>
      <c r="H9" s="460"/>
    </row>
    <row r="10" spans="1:9" ht="13.5" customHeight="1" x14ac:dyDescent="0.2">
      <c r="A10" s="919" t="s">
        <v>271</v>
      </c>
      <c r="B10" s="920"/>
      <c r="C10" s="920"/>
      <c r="D10" s="920"/>
      <c r="E10" s="920"/>
      <c r="F10" s="920"/>
      <c r="G10" s="920"/>
      <c r="H10" s="921"/>
    </row>
    <row r="11" spans="1:9" ht="8.25" customHeight="1" thickBot="1" x14ac:dyDescent="0.25">
      <c r="A11" s="922"/>
      <c r="B11" s="923"/>
      <c r="C11" s="923"/>
      <c r="D11" s="923"/>
      <c r="E11" s="923"/>
      <c r="F11" s="923"/>
      <c r="G11" s="923"/>
      <c r="H11" s="924"/>
    </row>
    <row r="12" spans="1:9" ht="13.5" thickTop="1" x14ac:dyDescent="0.2">
      <c r="A12" s="940" t="s">
        <v>232</v>
      </c>
      <c r="B12" s="942" t="s">
        <v>233</v>
      </c>
      <c r="C12" s="935" t="s">
        <v>234</v>
      </c>
      <c r="D12" s="945" t="s">
        <v>235</v>
      </c>
      <c r="E12" s="935" t="s">
        <v>237</v>
      </c>
      <c r="F12" s="935" t="s">
        <v>236</v>
      </c>
      <c r="G12" s="935" t="s">
        <v>238</v>
      </c>
      <c r="H12" s="938" t="s">
        <v>239</v>
      </c>
    </row>
    <row r="13" spans="1:9" x14ac:dyDescent="0.2">
      <c r="A13" s="941"/>
      <c r="B13" s="943"/>
      <c r="C13" s="936"/>
      <c r="D13" s="946"/>
      <c r="E13" s="936"/>
      <c r="F13" s="936"/>
      <c r="G13" s="936"/>
      <c r="H13" s="939"/>
    </row>
    <row r="14" spans="1:9" ht="5.25" customHeight="1" x14ac:dyDescent="0.2">
      <c r="A14" s="941"/>
      <c r="B14" s="944"/>
      <c r="C14" s="936"/>
      <c r="D14" s="947"/>
      <c r="E14" s="936"/>
      <c r="F14" s="936"/>
      <c r="G14" s="936"/>
      <c r="H14" s="939"/>
    </row>
    <row r="15" spans="1:9" ht="18" customHeight="1" x14ac:dyDescent="0.2">
      <c r="A15" s="462"/>
      <c r="B15" s="461"/>
      <c r="C15" s="453"/>
      <c r="D15" s="453"/>
      <c r="E15" s="453"/>
      <c r="F15" s="453"/>
      <c r="G15" s="454"/>
      <c r="H15" s="470"/>
    </row>
    <row r="16" spans="1:9" ht="18" customHeight="1" x14ac:dyDescent="0.2">
      <c r="A16" s="482"/>
      <c r="B16" s="483"/>
      <c r="C16" s="484"/>
      <c r="D16" s="484"/>
      <c r="E16" s="484"/>
      <c r="F16" s="484"/>
      <c r="G16" s="485"/>
      <c r="H16" s="486"/>
    </row>
    <row r="17" spans="1:8" ht="18" customHeight="1" x14ac:dyDescent="0.2">
      <c r="A17" s="462"/>
      <c r="B17" s="461"/>
      <c r="C17" s="453"/>
      <c r="D17" s="453"/>
      <c r="E17" s="453"/>
      <c r="F17" s="453"/>
      <c r="G17" s="454"/>
      <c r="H17" s="470"/>
    </row>
    <row r="18" spans="1:8" ht="18" customHeight="1" x14ac:dyDescent="0.2">
      <c r="A18" s="482"/>
      <c r="B18" s="483"/>
      <c r="C18" s="484"/>
      <c r="D18" s="484"/>
      <c r="E18" s="484"/>
      <c r="F18" s="484"/>
      <c r="G18" s="485"/>
      <c r="H18" s="486"/>
    </row>
    <row r="19" spans="1:8" ht="18" customHeight="1" x14ac:dyDescent="0.2">
      <c r="A19" s="462"/>
      <c r="B19" s="461"/>
      <c r="C19" s="453"/>
      <c r="D19" s="453"/>
      <c r="E19" s="453"/>
      <c r="F19" s="453"/>
      <c r="G19" s="453"/>
      <c r="H19" s="470"/>
    </row>
    <row r="20" spans="1:8" ht="18" customHeight="1" x14ac:dyDescent="0.2">
      <c r="A20" s="482"/>
      <c r="B20" s="483"/>
      <c r="C20" s="484"/>
      <c r="D20" s="484"/>
      <c r="E20" s="484"/>
      <c r="F20" s="484"/>
      <c r="G20" s="485"/>
      <c r="H20" s="486"/>
    </row>
    <row r="21" spans="1:8" ht="18" customHeight="1" x14ac:dyDescent="0.2">
      <c r="A21" s="462"/>
      <c r="B21" s="461"/>
      <c r="C21" s="453"/>
      <c r="D21" s="453"/>
      <c r="E21" s="453"/>
      <c r="F21" s="453"/>
      <c r="G21" s="453"/>
      <c r="H21" s="470"/>
    </row>
    <row r="22" spans="1:8" ht="18" customHeight="1" x14ac:dyDescent="0.2">
      <c r="A22" s="482"/>
      <c r="B22" s="483"/>
      <c r="C22" s="484"/>
      <c r="D22" s="484"/>
      <c r="E22" s="484"/>
      <c r="F22" s="484"/>
      <c r="G22" s="485"/>
      <c r="H22" s="486"/>
    </row>
    <row r="23" spans="1:8" ht="18" customHeight="1" x14ac:dyDescent="0.2">
      <c r="A23" s="462"/>
      <c r="B23" s="461"/>
      <c r="C23" s="453"/>
      <c r="D23" s="453"/>
      <c r="E23" s="453"/>
      <c r="F23" s="453"/>
      <c r="G23" s="453"/>
      <c r="H23" s="470"/>
    </row>
    <row r="24" spans="1:8" ht="18" customHeight="1" x14ac:dyDescent="0.2">
      <c r="A24" s="482"/>
      <c r="B24" s="483"/>
      <c r="C24" s="484"/>
      <c r="D24" s="484"/>
      <c r="E24" s="484"/>
      <c r="F24" s="484"/>
      <c r="G24" s="485"/>
      <c r="H24" s="486"/>
    </row>
    <row r="25" spans="1:8" ht="18" customHeight="1" x14ac:dyDescent="0.2">
      <c r="A25" s="462"/>
      <c r="B25" s="461"/>
      <c r="C25" s="453"/>
      <c r="D25" s="453"/>
      <c r="E25" s="453"/>
      <c r="F25" s="453"/>
      <c r="G25" s="453"/>
      <c r="H25" s="470"/>
    </row>
    <row r="26" spans="1:8" ht="18" customHeight="1" x14ac:dyDescent="0.2">
      <c r="A26" s="482"/>
      <c r="B26" s="483"/>
      <c r="C26" s="484"/>
      <c r="D26" s="484"/>
      <c r="E26" s="484"/>
      <c r="F26" s="484"/>
      <c r="G26" s="485"/>
      <c r="H26" s="486"/>
    </row>
    <row r="27" spans="1:8" ht="18" customHeight="1" x14ac:dyDescent="0.2">
      <c r="A27" s="462"/>
      <c r="B27" s="513"/>
      <c r="C27" s="512"/>
      <c r="D27" s="453"/>
      <c r="E27" s="453"/>
      <c r="F27" s="453"/>
      <c r="G27" s="453"/>
      <c r="H27" s="470"/>
    </row>
    <row r="28" spans="1:8" ht="18" customHeight="1" x14ac:dyDescent="0.2">
      <c r="A28" s="482"/>
      <c r="B28" s="483"/>
      <c r="C28" s="484"/>
      <c r="D28" s="484"/>
      <c r="E28" s="484"/>
      <c r="F28" s="484"/>
      <c r="G28" s="485"/>
      <c r="H28" s="486"/>
    </row>
    <row r="29" spans="1:8" ht="18" customHeight="1" x14ac:dyDescent="0.2">
      <c r="A29" s="462"/>
      <c r="B29" s="461"/>
      <c r="C29" s="453"/>
      <c r="D29" s="453"/>
      <c r="E29" s="453"/>
      <c r="F29" s="453"/>
      <c r="G29" s="453"/>
      <c r="H29" s="470"/>
    </row>
    <row r="30" spans="1:8" ht="18" customHeight="1" x14ac:dyDescent="0.2">
      <c r="A30" s="482"/>
      <c r="B30" s="483"/>
      <c r="C30" s="484"/>
      <c r="D30" s="484"/>
      <c r="E30" s="484"/>
      <c r="F30" s="484"/>
      <c r="G30" s="485"/>
      <c r="H30" s="486"/>
    </row>
    <row r="31" spans="1:8" ht="18" customHeight="1" x14ac:dyDescent="0.2">
      <c r="A31" s="462"/>
      <c r="B31" s="461"/>
      <c r="C31" s="453"/>
      <c r="D31" s="453"/>
      <c r="E31" s="453"/>
      <c r="F31" s="453"/>
      <c r="G31" s="453"/>
      <c r="H31" s="470"/>
    </row>
    <row r="32" spans="1:8" ht="18" customHeight="1" x14ac:dyDescent="0.2">
      <c r="A32" s="482"/>
      <c r="B32" s="483"/>
      <c r="C32" s="484"/>
      <c r="D32" s="484"/>
      <c r="E32" s="484"/>
      <c r="F32" s="484"/>
      <c r="G32" s="485"/>
      <c r="H32" s="486"/>
    </row>
    <row r="33" spans="1:8" ht="18" customHeight="1" x14ac:dyDescent="0.2">
      <c r="A33" s="462"/>
      <c r="B33" s="461"/>
      <c r="C33" s="453"/>
      <c r="D33" s="453"/>
      <c r="E33" s="453"/>
      <c r="F33" s="453"/>
      <c r="G33" s="453"/>
      <c r="H33" s="470"/>
    </row>
    <row r="34" spans="1:8" ht="18" customHeight="1" x14ac:dyDescent="0.2">
      <c r="A34" s="482"/>
      <c r="B34" s="483"/>
      <c r="C34" s="484"/>
      <c r="D34" s="484"/>
      <c r="E34" s="484"/>
      <c r="F34" s="484"/>
      <c r="G34" s="485"/>
      <c r="H34" s="486"/>
    </row>
    <row r="35" spans="1:8" ht="18" customHeight="1" x14ac:dyDescent="0.2">
      <c r="A35" s="462"/>
      <c r="B35" s="461"/>
      <c r="C35" s="453"/>
      <c r="D35" s="453"/>
      <c r="E35" s="453"/>
      <c r="F35" s="453"/>
      <c r="G35" s="453"/>
      <c r="H35" s="470"/>
    </row>
    <row r="36" spans="1:8" ht="18" customHeight="1" x14ac:dyDescent="0.2">
      <c r="A36" s="482"/>
      <c r="B36" s="483"/>
      <c r="C36" s="484"/>
      <c r="D36" s="484"/>
      <c r="E36" s="484"/>
      <c r="F36" s="484"/>
      <c r="G36" s="485"/>
      <c r="H36" s="486"/>
    </row>
    <row r="37" spans="1:8" ht="18" customHeight="1" x14ac:dyDescent="0.2">
      <c r="A37" s="462"/>
      <c r="B37" s="461"/>
      <c r="C37" s="453"/>
      <c r="D37" s="453"/>
      <c r="E37" s="453"/>
      <c r="F37" s="453"/>
      <c r="G37" s="453"/>
      <c r="H37" s="470"/>
    </row>
    <row r="38" spans="1:8" ht="18" customHeight="1" x14ac:dyDescent="0.2">
      <c r="A38" s="482"/>
      <c r="B38" s="483"/>
      <c r="C38" s="484"/>
      <c r="D38" s="484"/>
      <c r="E38" s="484"/>
      <c r="F38" s="484"/>
      <c r="G38" s="485"/>
      <c r="H38" s="486"/>
    </row>
    <row r="39" spans="1:8" ht="18" customHeight="1" x14ac:dyDescent="0.2">
      <c r="A39" s="462"/>
      <c r="B39" s="461"/>
      <c r="C39" s="453"/>
      <c r="D39" s="453"/>
      <c r="E39" s="453"/>
      <c r="F39" s="453"/>
      <c r="G39" s="453"/>
      <c r="H39" s="470"/>
    </row>
    <row r="40" spans="1:8" ht="18" customHeight="1" x14ac:dyDescent="0.2">
      <c r="A40" s="482"/>
      <c r="B40" s="483"/>
      <c r="C40" s="484"/>
      <c r="D40" s="484"/>
      <c r="E40" s="484"/>
      <c r="F40" s="484"/>
      <c r="G40" s="485"/>
      <c r="H40" s="486"/>
    </row>
    <row r="41" spans="1:8" ht="18" customHeight="1" x14ac:dyDescent="0.2">
      <c r="A41" s="462"/>
      <c r="B41" s="461"/>
      <c r="C41" s="453"/>
      <c r="D41" s="453"/>
      <c r="E41" s="453"/>
      <c r="F41" s="453"/>
      <c r="G41" s="453"/>
      <c r="H41" s="470"/>
    </row>
    <row r="42" spans="1:8" ht="18" customHeight="1" x14ac:dyDescent="0.2">
      <c r="A42" s="482"/>
      <c r="B42" s="483"/>
      <c r="C42" s="484"/>
      <c r="D42" s="484"/>
      <c r="E42" s="484"/>
      <c r="F42" s="484"/>
      <c r="G42" s="485"/>
      <c r="H42" s="486"/>
    </row>
    <row r="43" spans="1:8" ht="18" customHeight="1" x14ac:dyDescent="0.2">
      <c r="A43" s="462"/>
      <c r="B43" s="461"/>
      <c r="C43" s="453"/>
      <c r="D43" s="453"/>
      <c r="E43" s="453"/>
      <c r="F43" s="453"/>
      <c r="G43" s="453"/>
      <c r="H43" s="470"/>
    </row>
    <row r="44" spans="1:8" ht="18" customHeight="1" x14ac:dyDescent="0.2">
      <c r="A44" s="482"/>
      <c r="B44" s="483"/>
      <c r="C44" s="484"/>
      <c r="D44" s="484"/>
      <c r="E44" s="484"/>
      <c r="F44" s="484"/>
      <c r="G44" s="485"/>
      <c r="H44" s="486"/>
    </row>
    <row r="45" spans="1:8" ht="18" customHeight="1" x14ac:dyDescent="0.2">
      <c r="A45" s="462"/>
      <c r="B45" s="461"/>
      <c r="C45" s="453"/>
      <c r="D45" s="453"/>
      <c r="E45" s="453"/>
      <c r="F45" s="453"/>
      <c r="G45" s="453"/>
      <c r="H45" s="470"/>
    </row>
    <row r="46" spans="1:8" ht="18" customHeight="1" x14ac:dyDescent="0.2">
      <c r="A46" s="482"/>
      <c r="B46" s="483"/>
      <c r="C46" s="484"/>
      <c r="D46" s="484"/>
      <c r="E46" s="484"/>
      <c r="F46" s="484"/>
      <c r="G46" s="485"/>
      <c r="H46" s="486"/>
    </row>
    <row r="47" spans="1:8" ht="18" customHeight="1" x14ac:dyDescent="0.2">
      <c r="A47" s="462"/>
      <c r="B47" s="461"/>
      <c r="C47" s="453"/>
      <c r="D47" s="453"/>
      <c r="E47" s="453"/>
      <c r="F47" s="453"/>
      <c r="G47" s="453"/>
      <c r="H47" s="470"/>
    </row>
    <row r="48" spans="1:8" ht="18" customHeight="1" x14ac:dyDescent="0.2">
      <c r="A48" s="482"/>
      <c r="B48" s="483"/>
      <c r="C48" s="484"/>
      <c r="D48" s="484"/>
      <c r="E48" s="484"/>
      <c r="F48" s="484"/>
      <c r="G48" s="485"/>
      <c r="H48" s="486"/>
    </row>
    <row r="49" spans="1:8" ht="18" customHeight="1" x14ac:dyDescent="0.2">
      <c r="A49" s="462"/>
      <c r="B49" s="461"/>
      <c r="C49" s="453"/>
      <c r="D49" s="453"/>
      <c r="E49" s="453"/>
      <c r="F49" s="453"/>
      <c r="G49" s="453"/>
      <c r="H49" s="470"/>
    </row>
    <row r="50" spans="1:8" ht="18" customHeight="1" x14ac:dyDescent="0.2">
      <c r="A50" s="482">
        <v>44866</v>
      </c>
      <c r="B50" s="483">
        <f t="shared" ref="B34:B50" si="0">H49</f>
        <v>0</v>
      </c>
      <c r="C50" s="484">
        <v>0</v>
      </c>
      <c r="D50" s="484">
        <v>0</v>
      </c>
      <c r="E50" s="484">
        <v>0</v>
      </c>
      <c r="F50" s="484">
        <v>0</v>
      </c>
      <c r="G50" s="485">
        <v>0</v>
      </c>
      <c r="H50" s="486">
        <v>0</v>
      </c>
    </row>
    <row r="51" spans="1:8" ht="6" customHeight="1" thickBot="1" x14ac:dyDescent="0.25">
      <c r="A51" s="462"/>
      <c r="B51" s="461"/>
      <c r="C51" s="453"/>
      <c r="D51" s="453"/>
      <c r="E51" s="453"/>
      <c r="F51" s="453"/>
      <c r="G51" s="453"/>
      <c r="H51" s="675"/>
    </row>
    <row r="52" spans="1:8" ht="28.5" customHeight="1" thickBot="1" x14ac:dyDescent="0.25">
      <c r="A52" s="676" t="s">
        <v>13</v>
      </c>
      <c r="B52" s="672"/>
      <c r="C52" s="673">
        <f>SUM(C15:C51)</f>
        <v>0</v>
      </c>
      <c r="D52" s="673">
        <f>SUM(D15:D51)</f>
        <v>0</v>
      </c>
      <c r="E52" s="673">
        <f>SUM(E15:E51)</f>
        <v>0</v>
      </c>
      <c r="F52" s="673">
        <f>SUM(F15:F51)</f>
        <v>0</v>
      </c>
      <c r="G52" s="673">
        <f>SUM(G15:G51)</f>
        <v>0</v>
      </c>
      <c r="H52" s="674">
        <f>SUM(C52-D52+G52)</f>
        <v>0</v>
      </c>
    </row>
    <row r="53" spans="1:8" ht="9.75" customHeight="1" thickBot="1" x14ac:dyDescent="0.25">
      <c r="A53" s="458"/>
      <c r="B53" s="514"/>
      <c r="C53" s="515"/>
      <c r="D53" s="515"/>
      <c r="E53" s="515"/>
      <c r="F53" s="515"/>
      <c r="G53" s="515"/>
      <c r="H53" s="515"/>
    </row>
    <row r="54" spans="1:8" ht="15.75" customHeight="1" x14ac:dyDescent="0.2">
      <c r="A54" s="919" t="s">
        <v>271</v>
      </c>
      <c r="B54" s="920"/>
      <c r="C54" s="920"/>
      <c r="D54" s="920"/>
      <c r="E54" s="920"/>
      <c r="F54" s="920"/>
      <c r="G54" s="920"/>
      <c r="H54" s="921"/>
    </row>
    <row r="55" spans="1:8" ht="6.75" customHeight="1" thickBot="1" x14ac:dyDescent="0.25">
      <c r="A55" s="922"/>
      <c r="B55" s="923"/>
      <c r="C55" s="923"/>
      <c r="D55" s="923"/>
      <c r="E55" s="923"/>
      <c r="F55" s="923"/>
      <c r="G55" s="923"/>
      <c r="H55" s="924"/>
    </row>
    <row r="56" spans="1:8" ht="15" customHeight="1" thickTop="1" x14ac:dyDescent="0.2">
      <c r="A56" s="940" t="s">
        <v>232</v>
      </c>
      <c r="B56" s="942" t="s">
        <v>233</v>
      </c>
      <c r="C56" s="935" t="s">
        <v>234</v>
      </c>
      <c r="D56" s="945" t="s">
        <v>235</v>
      </c>
      <c r="E56" s="935" t="s">
        <v>237</v>
      </c>
      <c r="F56" s="935" t="s">
        <v>236</v>
      </c>
      <c r="G56" s="935" t="s">
        <v>238</v>
      </c>
      <c r="H56" s="938" t="s">
        <v>239</v>
      </c>
    </row>
    <row r="57" spans="1:8" ht="15" customHeight="1" x14ac:dyDescent="0.2">
      <c r="A57" s="941"/>
      <c r="B57" s="943"/>
      <c r="C57" s="936"/>
      <c r="D57" s="946"/>
      <c r="E57" s="936"/>
      <c r="F57" s="936"/>
      <c r="G57" s="936"/>
      <c r="H57" s="939"/>
    </row>
    <row r="58" spans="1:8" ht="2.25" customHeight="1" x14ac:dyDescent="0.2">
      <c r="A58" s="941"/>
      <c r="B58" s="944"/>
      <c r="C58" s="936"/>
      <c r="D58" s="947"/>
      <c r="E58" s="936"/>
      <c r="F58" s="936"/>
      <c r="G58" s="936"/>
      <c r="H58" s="939"/>
    </row>
    <row r="59" spans="1:8" ht="18" customHeight="1" x14ac:dyDescent="0.2">
      <c r="A59" s="482"/>
      <c r="B59" s="483"/>
      <c r="C59" s="484"/>
      <c r="D59" s="484"/>
      <c r="E59" s="484"/>
      <c r="F59" s="484"/>
      <c r="G59" s="485"/>
      <c r="H59" s="486"/>
    </row>
    <row r="60" spans="1:8" ht="18" customHeight="1" x14ac:dyDescent="0.2">
      <c r="A60" s="462"/>
      <c r="B60" s="461"/>
      <c r="C60" s="453"/>
      <c r="D60" s="453"/>
      <c r="E60" s="453"/>
      <c r="F60" s="453"/>
      <c r="G60" s="453"/>
      <c r="H60" s="470"/>
    </row>
    <row r="61" spans="1:8" ht="18" customHeight="1" x14ac:dyDescent="0.2">
      <c r="A61" s="482"/>
      <c r="B61" s="483"/>
      <c r="C61" s="484"/>
      <c r="D61" s="484"/>
      <c r="E61" s="484"/>
      <c r="F61" s="484"/>
      <c r="G61" s="485"/>
      <c r="H61" s="486"/>
    </row>
    <row r="62" spans="1:8" ht="18" customHeight="1" x14ac:dyDescent="0.2">
      <c r="A62" s="462"/>
      <c r="B62" s="461"/>
      <c r="C62" s="453"/>
      <c r="D62" s="453"/>
      <c r="E62" s="453"/>
      <c r="F62" s="453"/>
      <c r="G62" s="453"/>
      <c r="H62" s="470"/>
    </row>
    <row r="63" spans="1:8" ht="18" customHeight="1" x14ac:dyDescent="0.2">
      <c r="A63" s="482"/>
      <c r="B63" s="483"/>
      <c r="C63" s="484"/>
      <c r="D63" s="484"/>
      <c r="E63" s="484"/>
      <c r="F63" s="484"/>
      <c r="G63" s="485"/>
      <c r="H63" s="486"/>
    </row>
    <row r="64" spans="1:8" ht="18" customHeight="1" x14ac:dyDescent="0.2">
      <c r="A64" s="462"/>
      <c r="B64" s="461"/>
      <c r="C64" s="453"/>
      <c r="D64" s="453"/>
      <c r="E64" s="453"/>
      <c r="F64" s="453"/>
      <c r="G64" s="453"/>
      <c r="H64" s="470"/>
    </row>
    <row r="65" spans="1:8" ht="18" customHeight="1" x14ac:dyDescent="0.2">
      <c r="A65" s="482"/>
      <c r="B65" s="483"/>
      <c r="C65" s="484"/>
      <c r="D65" s="484"/>
      <c r="E65" s="484"/>
      <c r="F65" s="484"/>
      <c r="G65" s="485"/>
      <c r="H65" s="486"/>
    </row>
    <row r="66" spans="1:8" ht="18" customHeight="1" x14ac:dyDescent="0.2">
      <c r="A66" s="462"/>
      <c r="B66" s="461"/>
      <c r="C66" s="453"/>
      <c r="D66" s="453"/>
      <c r="E66" s="453"/>
      <c r="F66" s="453"/>
      <c r="G66" s="453"/>
      <c r="H66" s="470"/>
    </row>
    <row r="67" spans="1:8" ht="5.25" customHeight="1" thickBot="1" x14ac:dyDescent="0.25">
      <c r="A67" s="482"/>
      <c r="B67" s="483"/>
      <c r="C67" s="484"/>
      <c r="D67" s="484"/>
      <c r="E67" s="484"/>
      <c r="F67" s="484"/>
      <c r="G67" s="670"/>
      <c r="H67" s="671"/>
    </row>
    <row r="68" spans="1:8" ht="28.5" customHeight="1" thickBot="1" x14ac:dyDescent="0.25">
      <c r="A68" s="676" t="s">
        <v>13</v>
      </c>
      <c r="B68" s="672"/>
      <c r="C68" s="673">
        <f>SUM(C59:C67)</f>
        <v>0</v>
      </c>
      <c r="D68" s="673">
        <f>SUM(D59:D67)</f>
        <v>0</v>
      </c>
      <c r="E68" s="673">
        <f>SUM(E59:E67)</f>
        <v>0</v>
      </c>
      <c r="F68" s="673">
        <f>SUM(F59:F67)</f>
        <v>0</v>
      </c>
      <c r="G68" s="673">
        <f>SUM(G59:G67)</f>
        <v>0</v>
      </c>
      <c r="H68" s="674">
        <f>SUM(C68-D68+G68)</f>
        <v>0</v>
      </c>
    </row>
    <row r="69" spans="1:8" ht="20.25" customHeight="1" x14ac:dyDescent="0.2">
      <c r="A69" s="455"/>
      <c r="B69" s="456"/>
      <c r="C69" s="905" t="str">
        <f>'Conciliação Bancária A.3'!A58</f>
        <v>Brasília, 17 de dezembro de 2022.</v>
      </c>
      <c r="D69" s="905"/>
      <c r="E69" s="905"/>
      <c r="F69" s="905"/>
      <c r="G69" s="457"/>
      <c r="H69" s="457"/>
    </row>
    <row r="70" spans="1:8" ht="20.25" customHeight="1" x14ac:dyDescent="0.2">
      <c r="A70" s="455"/>
      <c r="B70" s="456"/>
      <c r="C70" s="457"/>
      <c r="D70" s="457"/>
      <c r="E70" s="457"/>
      <c r="F70" s="457"/>
      <c r="G70" s="457"/>
      <c r="H70" s="457"/>
    </row>
    <row r="71" spans="1:8" ht="20.25" customHeight="1" x14ac:dyDescent="0.2">
      <c r="A71" s="455"/>
      <c r="B71" s="456"/>
      <c r="C71" s="457"/>
      <c r="D71" s="457"/>
      <c r="E71" s="457"/>
      <c r="F71" s="457"/>
      <c r="G71" s="457"/>
      <c r="H71" s="457"/>
    </row>
    <row r="72" spans="1:8" ht="14.25" x14ac:dyDescent="0.2">
      <c r="A72" s="318"/>
      <c r="B72" s="937" t="s">
        <v>264</v>
      </c>
      <c r="C72" s="937"/>
      <c r="D72" s="318"/>
      <c r="E72" s="318"/>
      <c r="F72" s="937" t="str">
        <f>'Relatório de Exec Financ A.1'!F33:H33</f>
        <v>Nome do Coordenador</v>
      </c>
      <c r="G72" s="937"/>
      <c r="H72" s="318"/>
    </row>
    <row r="73" spans="1:8" ht="14.25" x14ac:dyDescent="0.2">
      <c r="A73" s="318"/>
      <c r="B73" s="937" t="s">
        <v>260</v>
      </c>
      <c r="C73" s="937"/>
      <c r="D73" s="318"/>
      <c r="E73" s="318"/>
      <c r="F73" s="937" t="str">
        <f>'Relatório de Exec Financ A.1'!F34:H34</f>
        <v>Coordenador</v>
      </c>
      <c r="G73" s="937"/>
      <c r="H73" s="318"/>
    </row>
    <row r="74" spans="1:8" ht="14.25" x14ac:dyDescent="0.2">
      <c r="A74" s="318"/>
      <c r="B74" s="937" t="s">
        <v>262</v>
      </c>
      <c r="C74" s="937"/>
      <c r="D74" s="318"/>
      <c r="E74" s="318"/>
      <c r="F74" s="937" t="str">
        <f>'Relatório de Exec Financ A.1'!F35:H35</f>
        <v>Número do CPF do coordenador</v>
      </c>
      <c r="G74" s="937"/>
      <c r="H74" s="318"/>
    </row>
  </sheetData>
  <mergeCells count="37">
    <mergeCell ref="A54:H55"/>
    <mergeCell ref="A56:A58"/>
    <mergeCell ref="B56:B58"/>
    <mergeCell ref="C56:C58"/>
    <mergeCell ref="D56:D58"/>
    <mergeCell ref="E56:E58"/>
    <mergeCell ref="F56:F58"/>
    <mergeCell ref="G56:G58"/>
    <mergeCell ref="H56:H58"/>
    <mergeCell ref="H12:H14"/>
    <mergeCell ref="A12:A14"/>
    <mergeCell ref="B12:B14"/>
    <mergeCell ref="C12:C14"/>
    <mergeCell ref="D12:D14"/>
    <mergeCell ref="E12:E14"/>
    <mergeCell ref="F73:G73"/>
    <mergeCell ref="F74:G74"/>
    <mergeCell ref="B72:C72"/>
    <mergeCell ref="B73:C73"/>
    <mergeCell ref="B74:C74"/>
    <mergeCell ref="F72:G72"/>
    <mergeCell ref="C69:F69"/>
    <mergeCell ref="A1:H2"/>
    <mergeCell ref="A4:F4"/>
    <mergeCell ref="G4:H4"/>
    <mergeCell ref="A5:F5"/>
    <mergeCell ref="G5:H5"/>
    <mergeCell ref="A10:H11"/>
    <mergeCell ref="A8:F8"/>
    <mergeCell ref="G8:H8"/>
    <mergeCell ref="A3:F3"/>
    <mergeCell ref="G3:H3"/>
    <mergeCell ref="A6:F7"/>
    <mergeCell ref="G6:H6"/>
    <mergeCell ref="G7:H7"/>
    <mergeCell ref="F12:F14"/>
    <mergeCell ref="G12:G14"/>
  </mergeCells>
  <printOptions horizontalCentered="1"/>
  <pageMargins left="0.70866141732283472" right="0.70866141732283472" top="0.74803149606299213" bottom="0.74803149606299213" header="0.31496062992125984" footer="0.31496062992125984"/>
  <pageSetup paperSize="9" scale="61" fitToHeight="100"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pageSetUpPr fitToPage="1"/>
  </sheetPr>
  <dimension ref="A1:H63"/>
  <sheetViews>
    <sheetView showGridLines="0" tabSelected="1" view="pageBreakPreview" topLeftCell="A30" zoomScale="85" zoomScaleNormal="85" zoomScaleSheetLayoutView="85" workbookViewId="0">
      <selection activeCell="B61" sqref="B61:C62"/>
    </sheetView>
  </sheetViews>
  <sheetFormatPr defaultRowHeight="12.75" x14ac:dyDescent="0.2"/>
  <cols>
    <col min="1" max="1" width="69" style="469" customWidth="1"/>
    <col min="2" max="2" width="26.28515625" style="465" customWidth="1"/>
    <col min="3" max="3" width="27.85546875" style="467" customWidth="1"/>
    <col min="4" max="16384" width="9.140625" style="465"/>
  </cols>
  <sheetData>
    <row r="1" spans="1:8" ht="15.75" x14ac:dyDescent="0.25">
      <c r="A1" s="951" t="s">
        <v>15</v>
      </c>
      <c r="B1" s="951"/>
      <c r="C1" s="951"/>
      <c r="D1" s="951"/>
      <c r="E1" s="464"/>
      <c r="F1" s="464"/>
      <c r="G1" s="464"/>
      <c r="H1" s="464"/>
    </row>
    <row r="2" spans="1:8" ht="15.75" x14ac:dyDescent="0.25">
      <c r="A2" s="951" t="s">
        <v>21</v>
      </c>
      <c r="B2" s="951"/>
      <c r="C2" s="951"/>
      <c r="D2" s="951"/>
      <c r="E2" s="464"/>
      <c r="F2" s="464"/>
      <c r="G2" s="464"/>
      <c r="H2" s="464"/>
    </row>
    <row r="3" spans="1:8" ht="16.5" customHeight="1" x14ac:dyDescent="0.2">
      <c r="A3" s="678" t="s">
        <v>277</v>
      </c>
      <c r="B3" s="679">
        <v>0</v>
      </c>
      <c r="C3" s="680"/>
      <c r="D3" s="681"/>
      <c r="E3" s="468"/>
    </row>
    <row r="4" spans="1:8" ht="32.25" customHeight="1" x14ac:dyDescent="0.2">
      <c r="A4" s="746" t="s">
        <v>43</v>
      </c>
      <c r="B4" s="952" t="s">
        <v>184</v>
      </c>
      <c r="C4" s="952"/>
      <c r="D4" s="952"/>
      <c r="E4" s="468"/>
    </row>
    <row r="5" spans="1:8" ht="15" x14ac:dyDescent="0.2">
      <c r="A5" s="678" t="s">
        <v>44</v>
      </c>
      <c r="B5" s="679" t="s">
        <v>280</v>
      </c>
      <c r="C5" s="680"/>
      <c r="D5" s="682"/>
      <c r="E5" s="468"/>
    </row>
    <row r="6" spans="1:8" ht="15" x14ac:dyDescent="0.2">
      <c r="A6" s="681" t="s">
        <v>99</v>
      </c>
      <c r="B6" s="679" t="s">
        <v>287</v>
      </c>
      <c r="C6" s="680"/>
      <c r="D6" s="682"/>
      <c r="E6" s="468"/>
    </row>
    <row r="7" spans="1:8" ht="15" x14ac:dyDescent="0.2">
      <c r="A7" s="683" t="s">
        <v>45</v>
      </c>
      <c r="B7" s="684"/>
      <c r="C7" s="684"/>
      <c r="D7" s="685"/>
      <c r="E7" s="468"/>
    </row>
    <row r="8" spans="1:8" ht="21.75" customHeight="1" thickBot="1" x14ac:dyDescent="0.25">
      <c r="A8" s="686" t="s">
        <v>282</v>
      </c>
      <c r="B8" s="684"/>
      <c r="C8" s="684"/>
      <c r="D8" s="685"/>
      <c r="E8" s="468"/>
    </row>
    <row r="9" spans="1:8" ht="15" x14ac:dyDescent="0.2">
      <c r="A9" s="948" t="s">
        <v>122</v>
      </c>
      <c r="B9" s="953"/>
      <c r="C9" s="954"/>
      <c r="D9" s="677"/>
      <c r="E9" s="466"/>
    </row>
    <row r="10" spans="1:8" ht="15.75" x14ac:dyDescent="0.25">
      <c r="A10" s="687" t="s">
        <v>22</v>
      </c>
      <c r="B10" s="688"/>
      <c r="C10" s="689" t="s">
        <v>16</v>
      </c>
      <c r="D10" s="677"/>
      <c r="E10" s="466"/>
    </row>
    <row r="11" spans="1:8" ht="15.75" x14ac:dyDescent="0.25">
      <c r="A11" s="690" t="s">
        <v>114</v>
      </c>
      <c r="B11" s="688"/>
      <c r="C11" s="691">
        <v>0</v>
      </c>
      <c r="D11" s="677"/>
      <c r="E11" s="466"/>
    </row>
    <row r="12" spans="1:8" ht="15.75" x14ac:dyDescent="0.25">
      <c r="A12" s="692" t="s">
        <v>115</v>
      </c>
      <c r="B12" s="693"/>
      <c r="C12" s="694">
        <v>0</v>
      </c>
      <c r="D12" s="677"/>
    </row>
    <row r="13" spans="1:8" ht="20.25" customHeight="1" thickBot="1" x14ac:dyDescent="0.25">
      <c r="A13" s="695" t="s">
        <v>116</v>
      </c>
      <c r="B13" s="696"/>
      <c r="C13" s="697">
        <f>SUM(C11:C12)</f>
        <v>0</v>
      </c>
      <c r="D13" s="677"/>
    </row>
    <row r="14" spans="1:8" ht="6.75" customHeight="1" thickBot="1" x14ac:dyDescent="0.3">
      <c r="A14" s="698"/>
      <c r="B14" s="699"/>
      <c r="C14" s="700"/>
      <c r="D14" s="677"/>
    </row>
    <row r="15" spans="1:8" ht="22.5" customHeight="1" x14ac:dyDescent="0.2">
      <c r="A15" s="948" t="s">
        <v>123</v>
      </c>
      <c r="B15" s="953"/>
      <c r="C15" s="954"/>
      <c r="D15" s="677"/>
    </row>
    <row r="16" spans="1:8" ht="18.75" customHeight="1" x14ac:dyDescent="0.25">
      <c r="A16" s="701" t="s">
        <v>113</v>
      </c>
      <c r="B16" s="702" t="s">
        <v>112</v>
      </c>
      <c r="C16" s="703" t="s">
        <v>16</v>
      </c>
      <c r="D16" s="677"/>
    </row>
    <row r="17" spans="1:4" s="466" customFormat="1" ht="5.25" customHeight="1" x14ac:dyDescent="0.25">
      <c r="A17" s="687"/>
      <c r="B17" s="743"/>
      <c r="C17" s="744"/>
      <c r="D17" s="745"/>
    </row>
    <row r="18" spans="1:4" ht="18.75" customHeight="1" x14ac:dyDescent="0.2">
      <c r="A18" s="707"/>
      <c r="B18" s="708"/>
      <c r="C18" s="709"/>
      <c r="D18" s="677"/>
    </row>
    <row r="19" spans="1:4" ht="18.75" customHeight="1" x14ac:dyDescent="0.2">
      <c r="A19" s="704"/>
      <c r="B19" s="705"/>
      <c r="C19" s="706"/>
      <c r="D19" s="677"/>
    </row>
    <row r="20" spans="1:4" ht="18.75" customHeight="1" x14ac:dyDescent="0.2">
      <c r="A20" s="707"/>
      <c r="B20" s="708"/>
      <c r="C20" s="709"/>
      <c r="D20" s="677"/>
    </row>
    <row r="21" spans="1:4" ht="18.75" customHeight="1" x14ac:dyDescent="0.2">
      <c r="A21" s="704"/>
      <c r="B21" s="705"/>
      <c r="C21" s="706"/>
      <c r="D21" s="677"/>
    </row>
    <row r="22" spans="1:4" ht="18.75" customHeight="1" x14ac:dyDescent="0.2">
      <c r="A22" s="707"/>
      <c r="B22" s="708"/>
      <c r="C22" s="709"/>
      <c r="D22" s="677"/>
    </row>
    <row r="23" spans="1:4" ht="18.75" customHeight="1" x14ac:dyDescent="0.2">
      <c r="A23" s="704"/>
      <c r="B23" s="705"/>
      <c r="C23" s="706"/>
      <c r="D23" s="677"/>
    </row>
    <row r="24" spans="1:4" ht="18.75" customHeight="1" x14ac:dyDescent="0.2">
      <c r="A24" s="707"/>
      <c r="B24" s="708"/>
      <c r="C24" s="709"/>
      <c r="D24" s="677"/>
    </row>
    <row r="25" spans="1:4" ht="18.75" customHeight="1" x14ac:dyDescent="0.2">
      <c r="A25" s="704"/>
      <c r="B25" s="705"/>
      <c r="C25" s="706"/>
      <c r="D25" s="677"/>
    </row>
    <row r="26" spans="1:4" ht="18.75" customHeight="1" x14ac:dyDescent="0.2">
      <c r="A26" s="707"/>
      <c r="B26" s="708"/>
      <c r="C26" s="709"/>
      <c r="D26" s="677"/>
    </row>
    <row r="27" spans="1:4" ht="18.75" customHeight="1" x14ac:dyDescent="0.2">
      <c r="A27" s="704"/>
      <c r="B27" s="705"/>
      <c r="C27" s="706"/>
      <c r="D27" s="677"/>
    </row>
    <row r="28" spans="1:4" ht="18.75" customHeight="1" x14ac:dyDescent="0.2">
      <c r="A28" s="707"/>
      <c r="B28" s="708"/>
      <c r="C28" s="709"/>
      <c r="D28" s="677"/>
    </row>
    <row r="29" spans="1:4" ht="18.75" customHeight="1" x14ac:dyDescent="0.2">
      <c r="A29" s="704"/>
      <c r="B29" s="705"/>
      <c r="C29" s="706"/>
      <c r="D29" s="677"/>
    </row>
    <row r="30" spans="1:4" ht="18.75" customHeight="1" x14ac:dyDescent="0.2">
      <c r="A30" s="707"/>
      <c r="B30" s="708"/>
      <c r="C30" s="709"/>
      <c r="D30" s="677"/>
    </row>
    <row r="31" spans="1:4" ht="18.75" customHeight="1" x14ac:dyDescent="0.2">
      <c r="A31" s="704"/>
      <c r="B31" s="705"/>
      <c r="C31" s="706"/>
      <c r="D31" s="677"/>
    </row>
    <row r="32" spans="1:4" ht="18.75" customHeight="1" x14ac:dyDescent="0.2">
      <c r="A32" s="707"/>
      <c r="B32" s="708"/>
      <c r="C32" s="709"/>
      <c r="D32" s="677"/>
    </row>
    <row r="33" spans="1:4" ht="18.75" customHeight="1" x14ac:dyDescent="0.2">
      <c r="A33" s="704"/>
      <c r="B33" s="705"/>
      <c r="C33" s="706"/>
      <c r="D33" s="677"/>
    </row>
    <row r="34" spans="1:4" ht="18.75" customHeight="1" x14ac:dyDescent="0.2">
      <c r="A34" s="707"/>
      <c r="B34" s="708"/>
      <c r="C34" s="709"/>
      <c r="D34" s="677"/>
    </row>
    <row r="35" spans="1:4" ht="18.75" customHeight="1" x14ac:dyDescent="0.2">
      <c r="A35" s="704"/>
      <c r="B35" s="705"/>
      <c r="C35" s="706"/>
      <c r="D35" s="677"/>
    </row>
    <row r="36" spans="1:4" ht="18.75" customHeight="1" x14ac:dyDescent="0.2">
      <c r="A36" s="707"/>
      <c r="B36" s="708"/>
      <c r="C36" s="709"/>
      <c r="D36" s="677"/>
    </row>
    <row r="37" spans="1:4" ht="18.75" customHeight="1" x14ac:dyDescent="0.2">
      <c r="A37" s="704"/>
      <c r="B37" s="705"/>
      <c r="C37" s="706"/>
      <c r="D37" s="677"/>
    </row>
    <row r="38" spans="1:4" ht="18.75" customHeight="1" x14ac:dyDescent="0.2">
      <c r="A38" s="707"/>
      <c r="B38" s="708"/>
      <c r="C38" s="709"/>
      <c r="D38" s="677"/>
    </row>
    <row r="39" spans="1:4" ht="18.75" customHeight="1" x14ac:dyDescent="0.2">
      <c r="A39" s="704"/>
      <c r="B39" s="705"/>
      <c r="C39" s="706"/>
      <c r="D39" s="677"/>
    </row>
    <row r="40" spans="1:4" ht="18.75" customHeight="1" x14ac:dyDescent="0.2">
      <c r="A40" s="707"/>
      <c r="B40" s="708"/>
      <c r="C40" s="709"/>
      <c r="D40" s="677"/>
    </row>
    <row r="41" spans="1:4" ht="18.75" customHeight="1" x14ac:dyDescent="0.2">
      <c r="A41" s="704"/>
      <c r="B41" s="705"/>
      <c r="C41" s="706"/>
      <c r="D41" s="677"/>
    </row>
    <row r="42" spans="1:4" ht="18.75" customHeight="1" x14ac:dyDescent="0.2">
      <c r="A42" s="707"/>
      <c r="B42" s="708"/>
      <c r="C42" s="709"/>
      <c r="D42" s="677"/>
    </row>
    <row r="43" spans="1:4" ht="18.75" customHeight="1" x14ac:dyDescent="0.2">
      <c r="A43" s="704"/>
      <c r="B43" s="705"/>
      <c r="C43" s="706"/>
      <c r="D43" s="677"/>
    </row>
    <row r="44" spans="1:4" ht="18.75" customHeight="1" x14ac:dyDescent="0.2">
      <c r="A44" s="707"/>
      <c r="B44" s="708"/>
      <c r="C44" s="709"/>
      <c r="D44" s="677"/>
    </row>
    <row r="45" spans="1:4" ht="18.75" customHeight="1" x14ac:dyDescent="0.2">
      <c r="A45" s="704"/>
      <c r="B45" s="705"/>
      <c r="C45" s="706"/>
      <c r="D45" s="677"/>
    </row>
    <row r="46" spans="1:4" ht="18.75" customHeight="1" x14ac:dyDescent="0.2">
      <c r="A46" s="707"/>
      <c r="B46" s="708"/>
      <c r="C46" s="709"/>
      <c r="D46" s="677"/>
    </row>
    <row r="47" spans="1:4" ht="6" customHeight="1" thickBot="1" x14ac:dyDescent="0.25">
      <c r="A47" s="710"/>
      <c r="B47" s="711"/>
      <c r="C47" s="712"/>
      <c r="D47" s="677"/>
    </row>
    <row r="48" spans="1:4" ht="23.25" customHeight="1" thickBot="1" x14ac:dyDescent="0.25">
      <c r="A48" s="713" t="s">
        <v>41</v>
      </c>
      <c r="B48" s="714"/>
      <c r="C48" s="715">
        <f>SUM(C18:C46)</f>
        <v>0</v>
      </c>
      <c r="D48" s="677"/>
    </row>
    <row r="49" spans="1:4" ht="8.25" customHeight="1" thickBot="1" x14ac:dyDescent="0.25">
      <c r="A49" s="716"/>
      <c r="B49" s="717"/>
      <c r="C49" s="718"/>
      <c r="D49" s="677"/>
    </row>
    <row r="50" spans="1:4" ht="15.75" customHeight="1" x14ac:dyDescent="0.2">
      <c r="A50" s="948" t="s">
        <v>124</v>
      </c>
      <c r="B50" s="949"/>
      <c r="C50" s="950"/>
      <c r="D50" s="677"/>
    </row>
    <row r="51" spans="1:4" ht="15.75" x14ac:dyDescent="0.2">
      <c r="A51" s="719" t="s">
        <v>113</v>
      </c>
      <c r="B51" s="720" t="s">
        <v>112</v>
      </c>
      <c r="C51" s="721" t="s">
        <v>16</v>
      </c>
      <c r="D51" s="677"/>
    </row>
    <row r="52" spans="1:4" ht="15.75" hidden="1" x14ac:dyDescent="0.2">
      <c r="A52" s="722"/>
      <c r="B52" s="723"/>
      <c r="C52" s="724"/>
      <c r="D52" s="677"/>
    </row>
    <row r="53" spans="1:4" ht="15.75" hidden="1" x14ac:dyDescent="0.2">
      <c r="A53" s="722"/>
      <c r="B53" s="725"/>
      <c r="C53" s="724"/>
      <c r="D53" s="677"/>
    </row>
    <row r="54" spans="1:4" ht="9.75" customHeight="1" thickBot="1" x14ac:dyDescent="0.25">
      <c r="A54" s="726"/>
      <c r="B54" s="727"/>
      <c r="C54" s="728"/>
      <c r="D54" s="677"/>
    </row>
    <row r="55" spans="1:4" ht="20.25" customHeight="1" thickBot="1" x14ac:dyDescent="0.25">
      <c r="A55" s="713" t="s">
        <v>269</v>
      </c>
      <c r="B55" s="714"/>
      <c r="C55" s="715">
        <f>SUM(C54)</f>
        <v>0</v>
      </c>
      <c r="D55" s="677"/>
    </row>
    <row r="56" spans="1:4" ht="24" customHeight="1" thickBot="1" x14ac:dyDescent="0.25">
      <c r="A56" s="955" t="s">
        <v>290</v>
      </c>
      <c r="B56" s="956"/>
      <c r="C56" s="729">
        <v>258512.6</v>
      </c>
      <c r="D56" s="677"/>
    </row>
    <row r="57" spans="1:4" s="741" customFormat="1" ht="24" customHeight="1" thickBot="1" x14ac:dyDescent="0.25">
      <c r="A57" s="959" t="s">
        <v>291</v>
      </c>
      <c r="B57" s="959"/>
      <c r="C57" s="959"/>
      <c r="D57" s="740"/>
    </row>
    <row r="58" spans="1:4" ht="15.75" x14ac:dyDescent="0.25">
      <c r="A58" s="958" t="s">
        <v>281</v>
      </c>
      <c r="B58" s="958"/>
      <c r="C58" s="958"/>
      <c r="D58" s="730"/>
    </row>
    <row r="59" spans="1:4" ht="12" customHeight="1" x14ac:dyDescent="0.2">
      <c r="A59" s="731"/>
      <c r="B59" s="732"/>
      <c r="C59" s="680"/>
      <c r="D59" s="732"/>
    </row>
    <row r="60" spans="1:4" ht="15" x14ac:dyDescent="0.2">
      <c r="A60" s="731" t="s">
        <v>264</v>
      </c>
      <c r="B60" s="957" t="str">
        <f>'Relatório de Exec Financ A.1'!F33</f>
        <v>Nome do Coordenador</v>
      </c>
      <c r="C60" s="957"/>
      <c r="D60" s="732"/>
    </row>
    <row r="61" spans="1:4" ht="15" x14ac:dyDescent="0.2">
      <c r="A61" s="731" t="s">
        <v>261</v>
      </c>
      <c r="B61" s="957" t="str">
        <f>'Relatório de Exec Financ A.1'!F34</f>
        <v>Coordenador</v>
      </c>
      <c r="C61" s="957"/>
      <c r="D61" s="732"/>
    </row>
    <row r="62" spans="1:4" ht="15" x14ac:dyDescent="0.2">
      <c r="A62" s="731" t="s">
        <v>262</v>
      </c>
      <c r="B62" s="957" t="str">
        <f>'Relatório de Exec Financ A.1'!F35</f>
        <v>Número do CPF do coordenador</v>
      </c>
      <c r="C62" s="957"/>
      <c r="D62" s="732"/>
    </row>
    <row r="63" spans="1:4" ht="15" x14ac:dyDescent="0.2">
      <c r="A63" s="731"/>
      <c r="B63" s="732"/>
      <c r="C63" s="680"/>
      <c r="D63" s="732"/>
    </row>
  </sheetData>
  <mergeCells count="12">
    <mergeCell ref="A56:B56"/>
    <mergeCell ref="B60:C60"/>
    <mergeCell ref="B61:C61"/>
    <mergeCell ref="B62:C62"/>
    <mergeCell ref="A58:C58"/>
    <mergeCell ref="A57:C57"/>
    <mergeCell ref="A50:C50"/>
    <mergeCell ref="A1:D1"/>
    <mergeCell ref="A2:D2"/>
    <mergeCell ref="B4:D4"/>
    <mergeCell ref="A9:C9"/>
    <mergeCell ref="A15:C15"/>
  </mergeCells>
  <printOptions horizontalCentered="1"/>
  <pageMargins left="0.9055118110236221" right="0.9055118110236221" top="0.74803149606299213" bottom="0.74803149606299213" header="0.31496062992125984" footer="0.31496062992125984"/>
  <pageSetup paperSize="9" scale="67" fitToHeight="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9809" r:id="rId4" name="Option Button 1">
              <controlPr defaultSize="0" autoFill="0" autoLine="0" autoPict="0">
                <anchor moveWithCells="1">
                  <from>
                    <xdr:col>0</xdr:col>
                    <xdr:colOff>2886075</xdr:colOff>
                    <xdr:row>6</xdr:row>
                    <xdr:rowOff>0</xdr:rowOff>
                  </from>
                  <to>
                    <xdr:col>0</xdr:col>
                    <xdr:colOff>4181475</xdr:colOff>
                    <xdr:row>7</xdr:row>
                    <xdr:rowOff>28575</xdr:rowOff>
                  </to>
                </anchor>
              </controlPr>
            </control>
          </mc:Choice>
        </mc:AlternateContent>
        <mc:AlternateContent xmlns:mc="http://schemas.openxmlformats.org/markup-compatibility/2006">
          <mc:Choice Requires="x14">
            <control shapeId="119810" r:id="rId5" name="Option Button 2">
              <controlPr defaultSize="0" autoFill="0" autoLine="0" autoPict="0">
                <anchor moveWithCells="1" sizeWithCells="1">
                  <from>
                    <xdr:col>1</xdr:col>
                    <xdr:colOff>1047750</xdr:colOff>
                    <xdr:row>5</xdr:row>
                    <xdr:rowOff>152400</xdr:rowOff>
                  </from>
                  <to>
                    <xdr:col>4</xdr:col>
                    <xdr:colOff>9525</xdr:colOff>
                    <xdr:row>7</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8">
    <tabColor theme="3"/>
    <pageSetUpPr fitToPage="1"/>
  </sheetPr>
  <dimension ref="A1:J35"/>
  <sheetViews>
    <sheetView view="pageBreakPreview" topLeftCell="A16" zoomScaleNormal="115" zoomScaleSheetLayoutView="100" workbookViewId="0">
      <selection activeCell="F33" sqref="F33:H33"/>
    </sheetView>
  </sheetViews>
  <sheetFormatPr defaultRowHeight="12.75" x14ac:dyDescent="0.2"/>
  <cols>
    <col min="1" max="1" width="46.28515625" customWidth="1"/>
    <col min="2" max="9" width="15.7109375" style="1" customWidth="1"/>
    <col min="10" max="10" width="9.140625" style="214"/>
  </cols>
  <sheetData>
    <row r="1" spans="1:10" s="318" customFormat="1" ht="15" x14ac:dyDescent="0.25">
      <c r="A1" s="814" t="s">
        <v>78</v>
      </c>
      <c r="B1" s="814"/>
      <c r="C1" s="814"/>
      <c r="D1" s="814"/>
      <c r="E1" s="814"/>
      <c r="F1" s="814"/>
      <c r="G1" s="814"/>
      <c r="H1" s="814"/>
      <c r="I1" s="814"/>
      <c r="J1" s="317"/>
    </row>
    <row r="2" spans="1:10" s="318" customFormat="1" ht="15" x14ac:dyDescent="0.25">
      <c r="A2" s="814" t="s">
        <v>70</v>
      </c>
      <c r="B2" s="814"/>
      <c r="C2" s="814"/>
      <c r="D2" s="814"/>
      <c r="E2" s="814"/>
      <c r="F2" s="814"/>
      <c r="G2" s="814"/>
      <c r="H2" s="814"/>
      <c r="I2" s="814"/>
      <c r="J2" s="317"/>
    </row>
    <row r="3" spans="1:10" s="318" customFormat="1" ht="15" x14ac:dyDescent="0.25">
      <c r="A3" s="340"/>
      <c r="B3" s="340"/>
      <c r="C3" s="340"/>
      <c r="D3" s="340"/>
      <c r="E3" s="340"/>
      <c r="F3" s="341"/>
      <c r="G3" s="340"/>
      <c r="H3" s="340"/>
      <c r="I3" s="340"/>
      <c r="J3" s="317"/>
    </row>
    <row r="4" spans="1:10" s="318" customFormat="1" ht="14.25" x14ac:dyDescent="0.2">
      <c r="A4" s="320" t="s">
        <v>277</v>
      </c>
      <c r="B4" s="398"/>
      <c r="C4" s="342"/>
      <c r="D4" s="343"/>
      <c r="E4" s="328"/>
      <c r="F4" s="323"/>
      <c r="G4" s="323"/>
      <c r="H4" s="331"/>
      <c r="I4" s="323"/>
      <c r="J4" s="317"/>
    </row>
    <row r="5" spans="1:10" s="318" customFormat="1" ht="15" x14ac:dyDescent="0.25">
      <c r="A5" s="320" t="s">
        <v>43</v>
      </c>
      <c r="B5" s="398" t="s">
        <v>184</v>
      </c>
      <c r="C5" s="327"/>
      <c r="D5" s="327"/>
      <c r="E5" s="327"/>
      <c r="F5" s="344"/>
      <c r="G5" s="340"/>
      <c r="H5" s="325"/>
      <c r="I5" s="323"/>
      <c r="J5" s="317"/>
    </row>
    <row r="6" spans="1:10" s="318" customFormat="1" ht="14.25" x14ac:dyDescent="0.2">
      <c r="A6" s="320" t="s">
        <v>44</v>
      </c>
      <c r="B6" s="398" t="s">
        <v>280</v>
      </c>
      <c r="C6" s="345"/>
      <c r="D6" s="346"/>
      <c r="E6" s="346"/>
      <c r="F6" s="346"/>
      <c r="G6" s="323"/>
      <c r="H6" s="325"/>
      <c r="I6" s="323"/>
      <c r="J6" s="317"/>
    </row>
    <row r="7" spans="1:10" s="318" customFormat="1" ht="14.25" x14ac:dyDescent="0.2">
      <c r="A7" s="323" t="s">
        <v>99</v>
      </c>
      <c r="B7" s="398" t="s">
        <v>287</v>
      </c>
      <c r="C7" s="347"/>
      <c r="D7" s="322"/>
      <c r="E7" s="322"/>
      <c r="F7" s="323"/>
      <c r="G7" s="330"/>
      <c r="H7" s="331"/>
      <c r="I7" s="323"/>
      <c r="J7" s="317"/>
    </row>
    <row r="8" spans="1:10" ht="13.5" thickBot="1" x14ac:dyDescent="0.25">
      <c r="A8" s="108"/>
      <c r="B8" s="108"/>
      <c r="C8" s="108"/>
      <c r="D8" s="108"/>
      <c r="E8" s="108"/>
      <c r="F8" s="108"/>
      <c r="G8" s="54"/>
      <c r="H8" s="107"/>
      <c r="I8" s="106"/>
    </row>
    <row r="9" spans="1:10" ht="35.25" customHeight="1" x14ac:dyDescent="0.2">
      <c r="A9" s="812" t="s">
        <v>96</v>
      </c>
      <c r="B9" s="815" t="s">
        <v>38</v>
      </c>
      <c r="C9" s="816"/>
      <c r="D9" s="816"/>
      <c r="E9" s="817"/>
      <c r="F9" s="815" t="s">
        <v>40</v>
      </c>
      <c r="G9" s="816"/>
      <c r="H9" s="816"/>
      <c r="I9" s="817"/>
    </row>
    <row r="10" spans="1:10" ht="19.5" customHeight="1" thickBot="1" x14ac:dyDescent="0.25">
      <c r="A10" s="813"/>
      <c r="B10" s="26" t="s">
        <v>39</v>
      </c>
      <c r="C10" s="27" t="s">
        <v>97</v>
      </c>
      <c r="D10" s="27" t="s">
        <v>98</v>
      </c>
      <c r="E10" s="28" t="s">
        <v>35</v>
      </c>
      <c r="F10" s="29" t="s">
        <v>39</v>
      </c>
      <c r="G10" s="27" t="s">
        <v>97</v>
      </c>
      <c r="H10" s="27" t="s">
        <v>98</v>
      </c>
      <c r="I10" s="471" t="s">
        <v>35</v>
      </c>
    </row>
    <row r="11" spans="1:10" s="401" customFormat="1" ht="20.100000000000001" customHeight="1" x14ac:dyDescent="0.2">
      <c r="A11" s="472" t="s">
        <v>17</v>
      </c>
      <c r="B11" s="418">
        <f t="shared" ref="B11:E11" si="0">SUM(B12:B20)</f>
        <v>0</v>
      </c>
      <c r="C11" s="419">
        <f t="shared" si="0"/>
        <v>0</v>
      </c>
      <c r="D11" s="419">
        <f t="shared" si="0"/>
        <v>0</v>
      </c>
      <c r="E11" s="747">
        <f t="shared" si="0"/>
        <v>0</v>
      </c>
      <c r="F11" s="418">
        <f t="shared" ref="F11:I11" si="1">SUM(F12:F20)</f>
        <v>0</v>
      </c>
      <c r="G11" s="419">
        <f t="shared" si="1"/>
        <v>0</v>
      </c>
      <c r="H11" s="419">
        <f t="shared" si="1"/>
        <v>0</v>
      </c>
      <c r="I11" s="420">
        <f t="shared" si="1"/>
        <v>0</v>
      </c>
      <c r="J11" s="400"/>
    </row>
    <row r="12" spans="1:10" s="401" customFormat="1" ht="20.100000000000001" customHeight="1" x14ac:dyDescent="0.2">
      <c r="A12" s="473" t="s">
        <v>176</v>
      </c>
      <c r="B12" s="24">
        <f>'DEMOSTR. RECEITA E DESPESA A.2'!C14</f>
        <v>0</v>
      </c>
      <c r="C12" s="25">
        <v>0</v>
      </c>
      <c r="D12" s="25">
        <v>0</v>
      </c>
      <c r="E12" s="20">
        <f t="shared" ref="E12:E30" si="2">SUM(B12:D12)</f>
        <v>0</v>
      </c>
      <c r="F12" s="24">
        <f>'DEMOSTR. RECEITA E DESPESA A.2'!G14</f>
        <v>0</v>
      </c>
      <c r="G12" s="25">
        <v>0</v>
      </c>
      <c r="H12" s="25">
        <v>0</v>
      </c>
      <c r="I12" s="20">
        <f t="shared" ref="I12:I20" si="3">SUM(F12:H12)</f>
        <v>0</v>
      </c>
      <c r="J12" s="400"/>
    </row>
    <row r="13" spans="1:10" s="401" customFormat="1" ht="20.100000000000001" customHeight="1" x14ac:dyDescent="0.2">
      <c r="A13" s="474" t="s">
        <v>100</v>
      </c>
      <c r="B13" s="19">
        <f>'DEMOSTR. RECEITA E DESPESA A.2'!C15</f>
        <v>0</v>
      </c>
      <c r="C13" s="18">
        <v>0</v>
      </c>
      <c r="D13" s="18">
        <v>0</v>
      </c>
      <c r="E13" s="20">
        <f t="shared" si="2"/>
        <v>0</v>
      </c>
      <c r="F13" s="19">
        <f>'DEMOSTR. RECEITA E DESPESA A.2'!G15</f>
        <v>0</v>
      </c>
      <c r="G13" s="18">
        <v>0</v>
      </c>
      <c r="H13" s="18">
        <v>0</v>
      </c>
      <c r="I13" s="20">
        <f t="shared" si="3"/>
        <v>0</v>
      </c>
      <c r="J13" s="400"/>
    </row>
    <row r="14" spans="1:10" s="401" customFormat="1" ht="20.100000000000001" customHeight="1" x14ac:dyDescent="0.2">
      <c r="A14" s="474" t="s">
        <v>48</v>
      </c>
      <c r="B14" s="19">
        <f>'DEMOSTR. RECEITA E DESPESA A.2'!C16</f>
        <v>0</v>
      </c>
      <c r="C14" s="18">
        <v>0</v>
      </c>
      <c r="D14" s="18">
        <v>0</v>
      </c>
      <c r="E14" s="20">
        <f t="shared" si="2"/>
        <v>0</v>
      </c>
      <c r="F14" s="19">
        <f>'DEMOSTR. RECEITA E DESPESA A.2'!G16</f>
        <v>0</v>
      </c>
      <c r="G14" s="18">
        <v>0</v>
      </c>
      <c r="H14" s="18">
        <v>0</v>
      </c>
      <c r="I14" s="20">
        <f t="shared" si="3"/>
        <v>0</v>
      </c>
      <c r="J14" s="400"/>
    </row>
    <row r="15" spans="1:10" s="401" customFormat="1" ht="20.100000000000001" customHeight="1" x14ac:dyDescent="0.2">
      <c r="A15" s="474" t="s">
        <v>47</v>
      </c>
      <c r="B15" s="19">
        <f>'DEMOSTR. RECEITA E DESPESA A.2'!C17</f>
        <v>0</v>
      </c>
      <c r="C15" s="18">
        <v>0</v>
      </c>
      <c r="D15" s="18">
        <v>0</v>
      </c>
      <c r="E15" s="20">
        <f t="shared" si="2"/>
        <v>0</v>
      </c>
      <c r="F15" s="19">
        <f>'DEMOSTR. RECEITA E DESPESA A.2'!G17</f>
        <v>0</v>
      </c>
      <c r="G15" s="18">
        <v>0</v>
      </c>
      <c r="H15" s="18">
        <v>0</v>
      </c>
      <c r="I15" s="20">
        <f t="shared" si="3"/>
        <v>0</v>
      </c>
      <c r="J15" s="400"/>
    </row>
    <row r="16" spans="1:10" s="401" customFormat="1" ht="20.100000000000001" customHeight="1" x14ac:dyDescent="0.2">
      <c r="A16" s="474" t="s">
        <v>87</v>
      </c>
      <c r="B16" s="19">
        <f>'DEMOSTR. RECEITA E DESPESA A.2'!C18</f>
        <v>0</v>
      </c>
      <c r="C16" s="18">
        <v>0</v>
      </c>
      <c r="D16" s="18">
        <v>0</v>
      </c>
      <c r="E16" s="20">
        <f t="shared" si="2"/>
        <v>0</v>
      </c>
      <c r="F16" s="19">
        <f>'DEMOSTR. RECEITA E DESPESA A.2'!G18</f>
        <v>0</v>
      </c>
      <c r="G16" s="18">
        <v>0</v>
      </c>
      <c r="H16" s="18">
        <v>0</v>
      </c>
      <c r="I16" s="20">
        <f t="shared" si="3"/>
        <v>0</v>
      </c>
      <c r="J16" s="400"/>
    </row>
    <row r="17" spans="1:10" s="401" customFormat="1" ht="20.100000000000001" customHeight="1" x14ac:dyDescent="0.2">
      <c r="A17" s="474" t="s">
        <v>18</v>
      </c>
      <c r="B17" s="19">
        <f>'DEMOSTR. RECEITA E DESPESA A.2'!C19</f>
        <v>0</v>
      </c>
      <c r="C17" s="18">
        <v>0</v>
      </c>
      <c r="D17" s="18">
        <v>0</v>
      </c>
      <c r="E17" s="20">
        <f t="shared" si="2"/>
        <v>0</v>
      </c>
      <c r="F17" s="19">
        <f>'DEMOSTR. RECEITA E DESPESA A.2'!G19</f>
        <v>0</v>
      </c>
      <c r="G17" s="18">
        <v>0</v>
      </c>
      <c r="H17" s="18">
        <v>0</v>
      </c>
      <c r="I17" s="20">
        <f t="shared" si="3"/>
        <v>0</v>
      </c>
      <c r="J17" s="400"/>
    </row>
    <row r="18" spans="1:10" s="401" customFormat="1" ht="20.100000000000001" customHeight="1" x14ac:dyDescent="0.2">
      <c r="A18" s="474" t="s">
        <v>76</v>
      </c>
      <c r="B18" s="19">
        <f>'DEMOSTR. RECEITA E DESPESA A.2'!C20</f>
        <v>0</v>
      </c>
      <c r="C18" s="18">
        <v>0</v>
      </c>
      <c r="D18" s="18">
        <v>0</v>
      </c>
      <c r="E18" s="20">
        <f t="shared" si="2"/>
        <v>0</v>
      </c>
      <c r="F18" s="19">
        <f>'DEMOSTR. RECEITA E DESPESA A.2'!G20</f>
        <v>0</v>
      </c>
      <c r="G18" s="18">
        <v>0</v>
      </c>
      <c r="H18" s="18">
        <v>0</v>
      </c>
      <c r="I18" s="20">
        <f t="shared" si="3"/>
        <v>0</v>
      </c>
      <c r="J18" s="400"/>
    </row>
    <row r="19" spans="1:10" s="401" customFormat="1" ht="20.100000000000001" customHeight="1" x14ac:dyDescent="0.2">
      <c r="A19" s="474" t="s">
        <v>101</v>
      </c>
      <c r="B19" s="19">
        <f>'DEMOSTR. RECEITA E DESPESA A.2'!C21</f>
        <v>0</v>
      </c>
      <c r="C19" s="18">
        <v>0</v>
      </c>
      <c r="D19" s="18">
        <v>0</v>
      </c>
      <c r="E19" s="20">
        <f t="shared" si="2"/>
        <v>0</v>
      </c>
      <c r="F19" s="19">
        <f>'DEMOSTR. RECEITA E DESPESA A.2'!G21</f>
        <v>0</v>
      </c>
      <c r="G19" s="18">
        <v>0</v>
      </c>
      <c r="H19" s="18">
        <v>0</v>
      </c>
      <c r="I19" s="20">
        <f t="shared" si="3"/>
        <v>0</v>
      </c>
      <c r="J19" s="400"/>
    </row>
    <row r="20" spans="1:10" s="401" customFormat="1" ht="20.100000000000001" customHeight="1" x14ac:dyDescent="0.2">
      <c r="A20" s="474" t="s">
        <v>102</v>
      </c>
      <c r="B20" s="19">
        <f>'DEMOSTR. RECEITA E DESPESA A.2'!C22</f>
        <v>0</v>
      </c>
      <c r="C20" s="18">
        <v>0</v>
      </c>
      <c r="D20" s="18">
        <f t="shared" ref="D20" si="4">D21+D22</f>
        <v>0</v>
      </c>
      <c r="E20" s="20">
        <f t="shared" si="2"/>
        <v>0</v>
      </c>
      <c r="F20" s="19"/>
      <c r="G20" s="18">
        <v>0</v>
      </c>
      <c r="H20" s="18">
        <f t="shared" ref="H20" si="5">H21+H22</f>
        <v>0</v>
      </c>
      <c r="I20" s="20">
        <f t="shared" si="3"/>
        <v>0</v>
      </c>
      <c r="J20" s="400"/>
    </row>
    <row r="21" spans="1:10" s="401" customFormat="1" ht="20.100000000000001" customHeight="1" x14ac:dyDescent="0.2">
      <c r="A21" s="475" t="s">
        <v>103</v>
      </c>
      <c r="B21" s="748"/>
      <c r="C21" s="21">
        <v>0</v>
      </c>
      <c r="D21" s="21">
        <v>0</v>
      </c>
      <c r="E21" s="23">
        <f>SUM(B21:D21)</f>
        <v>0</v>
      </c>
      <c r="F21" s="748"/>
      <c r="G21" s="21">
        <v>0</v>
      </c>
      <c r="H21" s="21">
        <v>0</v>
      </c>
      <c r="I21" s="23">
        <f>SUM(F21:H21)</f>
        <v>0</v>
      </c>
      <c r="J21" s="400"/>
    </row>
    <row r="22" spans="1:10" s="401" customFormat="1" ht="20.100000000000001" customHeight="1" thickBot="1" x14ac:dyDescent="0.25">
      <c r="A22" s="476" t="s">
        <v>55</v>
      </c>
      <c r="B22" s="749"/>
      <c r="C22" s="421">
        <v>0</v>
      </c>
      <c r="D22" s="421">
        <v>0</v>
      </c>
      <c r="E22" s="422">
        <f>SUM(B22:D22)</f>
        <v>0</v>
      </c>
      <c r="F22" s="749"/>
      <c r="G22" s="421">
        <v>0</v>
      </c>
      <c r="H22" s="421">
        <v>0</v>
      </c>
      <c r="I22" s="422">
        <f>SUM(F22:H22)</f>
        <v>0</v>
      </c>
      <c r="J22" s="400"/>
    </row>
    <row r="23" spans="1:10" s="401" customFormat="1" ht="20.100000000000001" customHeight="1" x14ac:dyDescent="0.2">
      <c r="A23" s="477" t="s">
        <v>19</v>
      </c>
      <c r="B23" s="24">
        <f>B24+B27</f>
        <v>0</v>
      </c>
      <c r="C23" s="25">
        <f>C24+C27</f>
        <v>0</v>
      </c>
      <c r="D23" s="25">
        <f>D24+D27</f>
        <v>0</v>
      </c>
      <c r="E23" s="417">
        <f t="shared" si="2"/>
        <v>0</v>
      </c>
      <c r="F23" s="24">
        <f>F24+F27</f>
        <v>0</v>
      </c>
      <c r="G23" s="25">
        <f>G24+G27</f>
        <v>0</v>
      </c>
      <c r="H23" s="25">
        <f>H24+H27</f>
        <v>0</v>
      </c>
      <c r="I23" s="417">
        <f t="shared" ref="I23:I30" si="6">SUM(F23:H23)</f>
        <v>0</v>
      </c>
      <c r="J23" s="400"/>
    </row>
    <row r="24" spans="1:10" s="401" customFormat="1" ht="20.100000000000001" customHeight="1" x14ac:dyDescent="0.2">
      <c r="A24" s="474" t="s">
        <v>20</v>
      </c>
      <c r="B24" s="19">
        <f>B25+B26</f>
        <v>0</v>
      </c>
      <c r="C24" s="18">
        <f t="shared" ref="C24:D24" si="7">C25+C26</f>
        <v>0</v>
      </c>
      <c r="D24" s="18">
        <f t="shared" si="7"/>
        <v>0</v>
      </c>
      <c r="E24" s="20">
        <f t="shared" ref="E24:E29" si="8">SUM(B24:D24)</f>
        <v>0</v>
      </c>
      <c r="F24" s="19">
        <f>F25+F26</f>
        <v>0</v>
      </c>
      <c r="G24" s="18">
        <f t="shared" ref="G24:H24" si="9">G25+G26</f>
        <v>0</v>
      </c>
      <c r="H24" s="18">
        <f t="shared" si="9"/>
        <v>0</v>
      </c>
      <c r="I24" s="20">
        <f t="shared" si="6"/>
        <v>0</v>
      </c>
      <c r="J24" s="400"/>
    </row>
    <row r="25" spans="1:10" s="401" customFormat="1" ht="20.100000000000001" customHeight="1" x14ac:dyDescent="0.2">
      <c r="A25" s="475" t="s">
        <v>67</v>
      </c>
      <c r="B25" s="22">
        <f>'DEMOSTR. RECEITA E DESPESA A.2'!C27</f>
        <v>0</v>
      </c>
      <c r="C25" s="21">
        <v>0</v>
      </c>
      <c r="D25" s="21">
        <v>0</v>
      </c>
      <c r="E25" s="23">
        <f t="shared" si="8"/>
        <v>0</v>
      </c>
      <c r="F25" s="22">
        <f>'DEMOSTR. RECEITA E DESPESA A.2'!G27</f>
        <v>0</v>
      </c>
      <c r="G25" s="21">
        <v>0</v>
      </c>
      <c r="H25" s="21">
        <v>0</v>
      </c>
      <c r="I25" s="23">
        <f t="shared" si="6"/>
        <v>0</v>
      </c>
      <c r="J25" s="400"/>
    </row>
    <row r="26" spans="1:10" s="401" customFormat="1" ht="20.100000000000001" customHeight="1" x14ac:dyDescent="0.2">
      <c r="A26" s="478" t="s">
        <v>68</v>
      </c>
      <c r="B26" s="22">
        <f>'DEMOSTR. RECEITA E DESPESA A.2'!C28</f>
        <v>0</v>
      </c>
      <c r="C26" s="21">
        <v>0</v>
      </c>
      <c r="D26" s="21">
        <v>0</v>
      </c>
      <c r="E26" s="23">
        <f t="shared" si="8"/>
        <v>0</v>
      </c>
      <c r="F26" s="22">
        <f>'DEMOSTR. RECEITA E DESPESA A.2'!G28</f>
        <v>0</v>
      </c>
      <c r="G26" s="21">
        <v>0</v>
      </c>
      <c r="H26" s="21">
        <v>0</v>
      </c>
      <c r="I26" s="23">
        <f t="shared" si="6"/>
        <v>0</v>
      </c>
      <c r="J26" s="400"/>
    </row>
    <row r="27" spans="1:10" s="401" customFormat="1" ht="20.100000000000001" customHeight="1" x14ac:dyDescent="0.2">
      <c r="A27" s="479" t="s">
        <v>73</v>
      </c>
      <c r="B27" s="19">
        <f>B28+B29</f>
        <v>0</v>
      </c>
      <c r="C27" s="18">
        <v>0</v>
      </c>
      <c r="D27" s="18">
        <v>0</v>
      </c>
      <c r="E27" s="20">
        <f t="shared" si="8"/>
        <v>0</v>
      </c>
      <c r="F27" s="19">
        <f>F28+F29</f>
        <v>0</v>
      </c>
      <c r="G27" s="18">
        <v>0</v>
      </c>
      <c r="H27" s="18">
        <v>0</v>
      </c>
      <c r="I27" s="20">
        <f t="shared" si="6"/>
        <v>0</v>
      </c>
      <c r="J27" s="400"/>
    </row>
    <row r="28" spans="1:10" s="401" customFormat="1" ht="20.100000000000001" customHeight="1" x14ac:dyDescent="0.2">
      <c r="A28" s="480" t="s">
        <v>71</v>
      </c>
      <c r="B28" s="22">
        <f>'DEMOSTR. RECEITA E DESPESA A.2'!C30</f>
        <v>0</v>
      </c>
      <c r="C28" s="21">
        <v>0</v>
      </c>
      <c r="D28" s="21">
        <v>0</v>
      </c>
      <c r="E28" s="23">
        <f t="shared" si="8"/>
        <v>0</v>
      </c>
      <c r="F28" s="22"/>
      <c r="G28" s="21">
        <v>0</v>
      </c>
      <c r="H28" s="21">
        <v>0</v>
      </c>
      <c r="I28" s="23">
        <f t="shared" si="6"/>
        <v>0</v>
      </c>
      <c r="J28" s="400"/>
    </row>
    <row r="29" spans="1:10" s="401" customFormat="1" ht="20.100000000000001" customHeight="1" thickBot="1" x14ac:dyDescent="0.25">
      <c r="A29" s="481" t="s">
        <v>72</v>
      </c>
      <c r="B29" s="423">
        <f>'DEMOSTR. RECEITA E DESPESA A.2'!C31</f>
        <v>0</v>
      </c>
      <c r="C29" s="424">
        <v>0</v>
      </c>
      <c r="D29" s="424">
        <v>0</v>
      </c>
      <c r="E29" s="425">
        <f t="shared" si="8"/>
        <v>0</v>
      </c>
      <c r="F29" s="423"/>
      <c r="G29" s="424">
        <v>0</v>
      </c>
      <c r="H29" s="424">
        <v>0</v>
      </c>
      <c r="I29" s="425">
        <f t="shared" si="6"/>
        <v>0</v>
      </c>
      <c r="J29" s="400"/>
    </row>
    <row r="30" spans="1:10" s="401" customFormat="1" ht="31.5" customHeight="1" thickTop="1" thickBot="1" x14ac:dyDescent="0.25">
      <c r="A30" s="750" t="s">
        <v>13</v>
      </c>
      <c r="B30" s="751">
        <f>B23+B11</f>
        <v>0</v>
      </c>
      <c r="C30" s="752">
        <f>C11+C23</f>
        <v>0</v>
      </c>
      <c r="D30" s="752">
        <v>0</v>
      </c>
      <c r="E30" s="753">
        <f t="shared" si="2"/>
        <v>0</v>
      </c>
      <c r="F30" s="751">
        <f>F23+F11</f>
        <v>0</v>
      </c>
      <c r="G30" s="752">
        <f>G11+G23</f>
        <v>0</v>
      </c>
      <c r="H30" s="752">
        <v>0</v>
      </c>
      <c r="I30" s="753">
        <f t="shared" si="6"/>
        <v>0</v>
      </c>
      <c r="J30" s="400"/>
    </row>
    <row r="31" spans="1:10" ht="15.75" customHeight="1" x14ac:dyDescent="0.2">
      <c r="A31" s="80"/>
      <c r="B31" s="131"/>
      <c r="C31" s="109"/>
      <c r="D31" s="109"/>
      <c r="E31" s="109"/>
      <c r="F31" s="109"/>
      <c r="G31" s="109"/>
      <c r="H31" s="109"/>
      <c r="I31" s="131"/>
    </row>
    <row r="32" spans="1:10" ht="15.75" customHeight="1" x14ac:dyDescent="0.2">
      <c r="A32" s="80"/>
      <c r="B32" s="131"/>
      <c r="C32" s="109"/>
      <c r="D32" s="109"/>
      <c r="E32" s="109"/>
      <c r="F32" s="109"/>
      <c r="G32" s="109"/>
      <c r="H32" s="109"/>
      <c r="I32" s="131"/>
    </row>
    <row r="33" spans="1:9" ht="19.5" customHeight="1" x14ac:dyDescent="0.2">
      <c r="A33" s="600" t="s">
        <v>264</v>
      </c>
      <c r="B33" s="601"/>
      <c r="C33" s="602"/>
      <c r="D33" s="602"/>
      <c r="E33" s="602"/>
      <c r="F33" s="810" t="s">
        <v>293</v>
      </c>
      <c r="G33" s="810"/>
      <c r="H33" s="810"/>
      <c r="I33" s="79"/>
    </row>
    <row r="34" spans="1:9" ht="15" customHeight="1" x14ac:dyDescent="0.2">
      <c r="A34" s="600" t="s">
        <v>261</v>
      </c>
      <c r="B34" s="602"/>
      <c r="C34" s="602"/>
      <c r="D34" s="602"/>
      <c r="E34" s="602"/>
      <c r="F34" s="810" t="s">
        <v>294</v>
      </c>
      <c r="G34" s="811"/>
      <c r="H34" s="811"/>
      <c r="I34" s="79"/>
    </row>
    <row r="35" spans="1:9" ht="15" customHeight="1" x14ac:dyDescent="0.2">
      <c r="A35" s="600" t="s">
        <v>262</v>
      </c>
      <c r="B35" s="602"/>
      <c r="C35" s="602"/>
      <c r="D35" s="602"/>
      <c r="E35" s="602"/>
      <c r="F35" s="810" t="s">
        <v>295</v>
      </c>
      <c r="G35" s="811"/>
      <c r="H35" s="811"/>
      <c r="I35" s="79"/>
    </row>
  </sheetData>
  <mergeCells count="8">
    <mergeCell ref="F33:H33"/>
    <mergeCell ref="F34:H34"/>
    <mergeCell ref="F35:H35"/>
    <mergeCell ref="A9:A10"/>
    <mergeCell ref="A1:I1"/>
    <mergeCell ref="A2:I2"/>
    <mergeCell ref="B9:E9"/>
    <mergeCell ref="F9:I9"/>
  </mergeCells>
  <phoneticPr fontId="0" type="noConversion"/>
  <printOptions horizontalCentered="1"/>
  <pageMargins left="0.70866141732283472" right="0.70866141732283472" top="0.74803149606299213" bottom="0.74803149606299213" header="0.31496062992125984" footer="0.31496062992125984"/>
  <pageSetup paperSize="9" scale="74" orientation="landscape" r:id="rId1"/>
  <headerFooter alignWithMargins="0"/>
  <ignoredErrors>
    <ignoredError sqref="C20:E20 B29:D29 B27:D28 B25:D25 B26:D26 B23:E23 C21:D21 C22:D22 B24:D24" formula="1"/>
    <ignoredError sqref="C11"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pageSetUpPr fitToPage="1"/>
  </sheetPr>
  <dimension ref="A1:K125"/>
  <sheetViews>
    <sheetView showGridLines="0" view="pageBreakPreview" zoomScale="85" zoomScaleNormal="70" zoomScaleSheetLayoutView="85" workbookViewId="0">
      <selection activeCell="H24" sqref="H24"/>
    </sheetView>
  </sheetViews>
  <sheetFormatPr defaultRowHeight="12.75" x14ac:dyDescent="0.2"/>
  <cols>
    <col min="1" max="1" width="12.140625" style="12" customWidth="1"/>
    <col min="2" max="2" width="28.140625" style="2" customWidth="1"/>
    <col min="3" max="3" width="18.7109375" style="268" customWidth="1"/>
    <col min="4" max="4" width="23.5703125" style="268" customWidth="1"/>
    <col min="5" max="5" width="26.28515625" style="2" customWidth="1"/>
    <col min="6" max="6" width="21.85546875" style="307" customWidth="1"/>
    <col min="7" max="7" width="16.5703125" style="2" customWidth="1"/>
    <col min="8" max="8" width="20.140625" style="2" customWidth="1"/>
    <col min="9" max="9" width="17.85546875" style="2" customWidth="1"/>
    <col min="10" max="10" width="14.28515625" style="4" customWidth="1"/>
    <col min="11" max="11" width="9.85546875" style="171" customWidth="1"/>
    <col min="12" max="16384" width="9.140625" style="2"/>
  </cols>
  <sheetData>
    <row r="1" spans="1:11" s="318" customFormat="1" ht="18" x14ac:dyDescent="0.25">
      <c r="A1" s="818" t="s">
        <v>37</v>
      </c>
      <c r="B1" s="818"/>
      <c r="C1" s="818"/>
      <c r="D1" s="818"/>
      <c r="E1" s="818"/>
      <c r="F1" s="818"/>
      <c r="G1" s="818"/>
      <c r="H1" s="818"/>
      <c r="I1" s="818"/>
      <c r="J1" s="818"/>
      <c r="K1" s="317"/>
    </row>
    <row r="2" spans="1:11" s="318" customFormat="1" ht="18" x14ac:dyDescent="0.25">
      <c r="A2" s="818" t="s">
        <v>24</v>
      </c>
      <c r="B2" s="818"/>
      <c r="C2" s="818"/>
      <c r="D2" s="818"/>
      <c r="E2" s="818"/>
      <c r="F2" s="818"/>
      <c r="G2" s="818"/>
      <c r="H2" s="818"/>
      <c r="I2" s="818"/>
      <c r="J2" s="818"/>
      <c r="K2" s="317"/>
    </row>
    <row r="3" spans="1:11" s="318" customFormat="1" ht="15" x14ac:dyDescent="0.25">
      <c r="A3" s="319"/>
      <c r="B3" s="319"/>
      <c r="C3" s="319"/>
      <c r="D3" s="319"/>
      <c r="E3" s="319"/>
      <c r="F3" s="319"/>
      <c r="G3" s="319"/>
      <c r="H3" s="319"/>
      <c r="I3" s="319"/>
      <c r="J3" s="319"/>
      <c r="K3" s="317"/>
    </row>
    <row r="4" spans="1:11" s="318" customFormat="1" ht="14.25" x14ac:dyDescent="0.2">
      <c r="A4" s="320" t="s">
        <v>42</v>
      </c>
      <c r="B4" s="398"/>
      <c r="C4" s="399">
        <f>'Relatório de Exec Financ A.1'!B4</f>
        <v>0</v>
      </c>
      <c r="D4" s="322"/>
      <c r="E4" s="323"/>
      <c r="F4" s="322"/>
      <c r="G4" s="323"/>
      <c r="H4" s="323"/>
      <c r="I4" s="324"/>
      <c r="J4" s="325"/>
      <c r="K4" s="317"/>
    </row>
    <row r="5" spans="1:11" s="318" customFormat="1" ht="14.25" x14ac:dyDescent="0.2">
      <c r="A5" s="320" t="s">
        <v>43</v>
      </c>
      <c r="B5" s="398"/>
      <c r="C5" s="399" t="str">
        <f>'Relatório de Exec Financ A.1'!B5</f>
        <v>Fundação de Empreendimentos Científicos e Tecnológicos - FINATEC</v>
      </c>
      <c r="D5" s="326"/>
      <c r="E5" s="327"/>
      <c r="F5" s="326"/>
      <c r="G5" s="328"/>
      <c r="H5" s="328"/>
      <c r="I5" s="323"/>
      <c r="J5" s="325"/>
      <c r="K5" s="317"/>
    </row>
    <row r="6" spans="1:11" s="318" customFormat="1" ht="14.25" x14ac:dyDescent="0.2">
      <c r="A6" s="320" t="s">
        <v>44</v>
      </c>
      <c r="B6" s="398"/>
      <c r="C6" s="399" t="str">
        <f>'Relatório de Exec Financ A.1'!B6</f>
        <v xml:space="preserve">de 17/12/2019 até 17/12/2022 </v>
      </c>
      <c r="D6" s="322"/>
      <c r="E6" s="329"/>
      <c r="F6" s="322"/>
      <c r="G6" s="323"/>
      <c r="H6" s="323"/>
      <c r="I6" s="330"/>
      <c r="J6" s="331"/>
      <c r="K6" s="317"/>
    </row>
    <row r="7" spans="1:11" s="318" customFormat="1" ht="14.25" x14ac:dyDescent="0.2">
      <c r="A7" s="323" t="s">
        <v>99</v>
      </c>
      <c r="B7" s="398"/>
      <c r="C7" s="399" t="str">
        <f>'Relatório de Exec Financ A.1'!B7</f>
        <v xml:space="preserve">de 17/12/2019 até 30/11/2022 </v>
      </c>
      <c r="D7" s="322"/>
      <c r="E7" s="329"/>
      <c r="F7" s="322"/>
      <c r="G7" s="323"/>
      <c r="H7" s="323"/>
      <c r="I7" s="323"/>
      <c r="J7" s="331"/>
      <c r="K7" s="317"/>
    </row>
    <row r="8" spans="1:11" s="318" customFormat="1" ht="15" x14ac:dyDescent="0.25">
      <c r="A8" s="332" t="s">
        <v>45</v>
      </c>
      <c r="B8" s="333"/>
      <c r="C8" s="334"/>
      <c r="D8" s="335"/>
      <c r="E8" s="322"/>
      <c r="F8" s="322"/>
      <c r="G8" s="323"/>
      <c r="H8" s="323"/>
      <c r="I8" s="323"/>
      <c r="J8" s="331"/>
      <c r="K8" s="317"/>
    </row>
    <row r="9" spans="1:11" s="318" customFormat="1" ht="15" x14ac:dyDescent="0.25">
      <c r="A9" s="336" t="s">
        <v>164</v>
      </c>
      <c r="B9" s="333"/>
      <c r="C9" s="337" t="s">
        <v>129</v>
      </c>
      <c r="D9" s="335"/>
      <c r="E9" s="322"/>
      <c r="F9" s="322"/>
      <c r="G9" s="323"/>
      <c r="H9" s="323"/>
      <c r="I9" s="323"/>
      <c r="J9" s="331"/>
      <c r="K9" s="317"/>
    </row>
    <row r="10" spans="1:11" x14ac:dyDescent="0.2">
      <c r="A10" s="64"/>
      <c r="B10" s="105"/>
      <c r="C10" s="66"/>
      <c r="D10" s="66"/>
      <c r="E10" s="66"/>
      <c r="F10" s="66"/>
      <c r="G10" s="55"/>
      <c r="H10" s="55"/>
      <c r="I10" s="55"/>
      <c r="J10" s="84"/>
    </row>
    <row r="11" spans="1:11" ht="42.75" customHeight="1" x14ac:dyDescent="0.2">
      <c r="A11" s="140" t="s">
        <v>27</v>
      </c>
      <c r="B11" s="395" t="s">
        <v>175</v>
      </c>
      <c r="C11" s="396"/>
      <c r="D11" s="396"/>
      <c r="E11" s="396"/>
      <c r="F11" s="397"/>
      <c r="G11" s="397"/>
      <c r="H11" s="397"/>
      <c r="I11" s="397"/>
      <c r="J11" s="397"/>
    </row>
    <row r="12" spans="1:11" x14ac:dyDescent="0.2">
      <c r="A12" s="89"/>
      <c r="B12" s="90"/>
      <c r="C12" s="87"/>
      <c r="D12" s="87"/>
      <c r="E12" s="87"/>
      <c r="F12" s="88"/>
      <c r="G12" s="88"/>
      <c r="H12" s="88"/>
      <c r="I12" s="88"/>
      <c r="J12" s="88"/>
    </row>
    <row r="13" spans="1:11" ht="14.25" customHeight="1" thickBot="1" x14ac:dyDescent="0.25">
      <c r="A13" s="139" t="s">
        <v>59</v>
      </c>
      <c r="B13" s="91"/>
      <c r="C13" s="87"/>
      <c r="D13" s="87"/>
      <c r="E13" s="87"/>
      <c r="F13" s="88"/>
      <c r="G13" s="88"/>
      <c r="H13" s="88"/>
      <c r="I13" s="88"/>
      <c r="J13" s="88"/>
    </row>
    <row r="14" spans="1:11" ht="39" thickTop="1" x14ac:dyDescent="0.2">
      <c r="A14" s="37" t="s">
        <v>25</v>
      </c>
      <c r="B14" s="38" t="s">
        <v>80</v>
      </c>
      <c r="C14" s="39" t="s">
        <v>69</v>
      </c>
      <c r="D14" s="124" t="s">
        <v>177</v>
      </c>
      <c r="E14" s="124" t="s">
        <v>91</v>
      </c>
      <c r="F14" s="39" t="s">
        <v>93</v>
      </c>
      <c r="G14" s="39" t="s">
        <v>92</v>
      </c>
      <c r="H14" s="39" t="s">
        <v>119</v>
      </c>
      <c r="I14" s="39" t="s">
        <v>79</v>
      </c>
      <c r="J14" s="40" t="s">
        <v>16</v>
      </c>
    </row>
    <row r="15" spans="1:11" s="175" customFormat="1" x14ac:dyDescent="0.2">
      <c r="A15" s="427">
        <v>1</v>
      </c>
      <c r="B15" s="391"/>
      <c r="C15" s="283"/>
      <c r="D15" s="283"/>
      <c r="E15" s="298"/>
      <c r="F15" s="282"/>
      <c r="G15" s="286"/>
      <c r="H15" s="300"/>
      <c r="I15" s="286"/>
      <c r="J15" s="306"/>
      <c r="K15" s="204"/>
    </row>
    <row r="16" spans="1:11" s="175" customFormat="1" x14ac:dyDescent="0.2">
      <c r="A16" s="427">
        <v>2</v>
      </c>
      <c r="B16" s="429"/>
      <c r="C16" s="282"/>
      <c r="D16" s="282"/>
      <c r="E16" s="430"/>
      <c r="F16" s="282"/>
      <c r="G16" s="286"/>
      <c r="H16" s="300"/>
      <c r="I16" s="286"/>
      <c r="J16" s="428"/>
      <c r="K16" s="204"/>
    </row>
    <row r="17" spans="1:11" s="175" customFormat="1" x14ac:dyDescent="0.2">
      <c r="A17" s="427">
        <v>3</v>
      </c>
      <c r="B17" s="429"/>
      <c r="C17" s="282"/>
      <c r="D17" s="282"/>
      <c r="E17" s="430"/>
      <c r="F17" s="282"/>
      <c r="G17" s="287"/>
      <c r="H17" s="300"/>
      <c r="I17" s="287"/>
      <c r="J17" s="428"/>
      <c r="K17" s="204"/>
    </row>
    <row r="18" spans="1:11" s="175" customFormat="1" x14ac:dyDescent="0.2">
      <c r="A18" s="427">
        <v>4</v>
      </c>
      <c r="B18" s="431"/>
      <c r="C18" s="282"/>
      <c r="D18" s="282"/>
      <c r="E18" s="430"/>
      <c r="F18" s="282"/>
      <c r="G18" s="287"/>
      <c r="H18" s="300"/>
      <c r="I18" s="287"/>
      <c r="J18" s="428"/>
      <c r="K18" s="204"/>
    </row>
    <row r="19" spans="1:11" s="175" customFormat="1" x14ac:dyDescent="0.2">
      <c r="A19" s="427">
        <v>5</v>
      </c>
      <c r="B19" s="429"/>
      <c r="C19" s="282"/>
      <c r="D19" s="282"/>
      <c r="E19" s="430"/>
      <c r="F19" s="282"/>
      <c r="G19" s="287"/>
      <c r="H19" s="300"/>
      <c r="I19" s="287"/>
      <c r="J19" s="306"/>
      <c r="K19" s="204"/>
    </row>
    <row r="20" spans="1:11" s="175" customFormat="1" x14ac:dyDescent="0.2">
      <c r="A20" s="427">
        <v>6</v>
      </c>
      <c r="B20" s="431"/>
      <c r="C20" s="282"/>
      <c r="D20" s="282"/>
      <c r="E20" s="430"/>
      <c r="F20" s="282"/>
      <c r="G20" s="287"/>
      <c r="H20" s="300"/>
      <c r="I20" s="287"/>
      <c r="J20" s="306"/>
      <c r="K20" s="204"/>
    </row>
    <row r="21" spans="1:11" s="175" customFormat="1" x14ac:dyDescent="0.2">
      <c r="A21" s="427">
        <v>7</v>
      </c>
      <c r="B21" s="429"/>
      <c r="C21" s="282"/>
      <c r="D21" s="282"/>
      <c r="E21" s="430"/>
      <c r="F21" s="282"/>
      <c r="G21" s="287"/>
      <c r="H21" s="300"/>
      <c r="I21" s="287"/>
      <c r="J21" s="306"/>
      <c r="K21" s="204"/>
    </row>
    <row r="22" spans="1:11" s="175" customFormat="1" x14ac:dyDescent="0.2">
      <c r="A22" s="427">
        <v>8</v>
      </c>
      <c r="B22" s="429"/>
      <c r="C22" s="282"/>
      <c r="D22" s="282"/>
      <c r="E22" s="430"/>
      <c r="F22" s="282"/>
      <c r="G22" s="287"/>
      <c r="H22" s="300"/>
      <c r="I22" s="287"/>
      <c r="J22" s="306"/>
      <c r="K22" s="204"/>
    </row>
    <row r="23" spans="1:11" s="175" customFormat="1" x14ac:dyDescent="0.2">
      <c r="A23" s="427">
        <v>9</v>
      </c>
      <c r="B23" s="429"/>
      <c r="C23" s="282"/>
      <c r="D23" s="282"/>
      <c r="E23" s="430"/>
      <c r="F23" s="282"/>
      <c r="G23" s="287"/>
      <c r="H23" s="300"/>
      <c r="I23" s="287"/>
      <c r="J23" s="306"/>
      <c r="K23" s="204"/>
    </row>
    <row r="24" spans="1:11" s="175" customFormat="1" x14ac:dyDescent="0.2">
      <c r="A24" s="427">
        <v>10</v>
      </c>
      <c r="B24" s="429"/>
      <c r="C24" s="282"/>
      <c r="D24" s="282"/>
      <c r="E24" s="430"/>
      <c r="F24" s="282"/>
      <c r="G24" s="287"/>
      <c r="H24" s="300"/>
      <c r="I24" s="287"/>
      <c r="J24" s="306"/>
      <c r="K24" s="204"/>
    </row>
    <row r="25" spans="1:11" s="175" customFormat="1" x14ac:dyDescent="0.2">
      <c r="A25" s="427">
        <v>11</v>
      </c>
      <c r="B25" s="429"/>
      <c r="C25" s="282"/>
      <c r="D25" s="282"/>
      <c r="E25" s="430"/>
      <c r="F25" s="282"/>
      <c r="G25" s="287"/>
      <c r="H25" s="300"/>
      <c r="I25" s="287"/>
      <c r="J25" s="306"/>
      <c r="K25" s="204"/>
    </row>
    <row r="26" spans="1:11" s="175" customFormat="1" x14ac:dyDescent="0.2">
      <c r="A26" s="427">
        <v>12</v>
      </c>
      <c r="B26" s="429"/>
      <c r="C26" s="282"/>
      <c r="D26" s="282"/>
      <c r="E26" s="430"/>
      <c r="F26" s="282"/>
      <c r="G26" s="287"/>
      <c r="H26" s="300"/>
      <c r="I26" s="287"/>
      <c r="J26" s="306"/>
      <c r="K26" s="204"/>
    </row>
    <row r="27" spans="1:11" s="175" customFormat="1" x14ac:dyDescent="0.2">
      <c r="A27" s="427">
        <v>13</v>
      </c>
      <c r="B27" s="431"/>
      <c r="C27" s="282"/>
      <c r="D27" s="282"/>
      <c r="E27" s="430"/>
      <c r="F27" s="282"/>
      <c r="G27" s="287"/>
      <c r="H27" s="300"/>
      <c r="I27" s="287"/>
      <c r="J27" s="306"/>
      <c r="K27" s="204"/>
    </row>
    <row r="28" spans="1:11" s="175" customFormat="1" x14ac:dyDescent="0.2">
      <c r="A28" s="427">
        <v>14</v>
      </c>
      <c r="B28" s="429"/>
      <c r="C28" s="282"/>
      <c r="D28" s="282"/>
      <c r="E28" s="430"/>
      <c r="F28" s="282"/>
      <c r="G28" s="287"/>
      <c r="H28" s="300"/>
      <c r="I28" s="287"/>
      <c r="J28" s="306"/>
      <c r="K28" s="204"/>
    </row>
    <row r="29" spans="1:11" s="175" customFormat="1" x14ac:dyDescent="0.2">
      <c r="A29" s="427">
        <v>15</v>
      </c>
      <c r="B29" s="431"/>
      <c r="C29" s="282"/>
      <c r="D29" s="282"/>
      <c r="E29" s="430"/>
      <c r="F29" s="282"/>
      <c r="G29" s="287"/>
      <c r="H29" s="300"/>
      <c r="I29" s="287"/>
      <c r="J29" s="306"/>
      <c r="K29" s="204"/>
    </row>
    <row r="30" spans="1:11" s="175" customFormat="1" x14ac:dyDescent="0.2">
      <c r="A30" s="427">
        <v>16</v>
      </c>
      <c r="B30" s="429"/>
      <c r="C30" s="282"/>
      <c r="D30" s="282"/>
      <c r="E30" s="430"/>
      <c r="F30" s="282"/>
      <c r="G30" s="287"/>
      <c r="H30" s="300"/>
      <c r="I30" s="287"/>
      <c r="J30" s="306"/>
      <c r="K30" s="204"/>
    </row>
    <row r="31" spans="1:11" s="175" customFormat="1" x14ac:dyDescent="0.2">
      <c r="A31" s="427">
        <v>17</v>
      </c>
      <c r="B31" s="429"/>
      <c r="C31" s="282"/>
      <c r="D31" s="282"/>
      <c r="E31" s="430"/>
      <c r="F31" s="282"/>
      <c r="G31" s="287"/>
      <c r="H31" s="300"/>
      <c r="I31" s="287"/>
      <c r="J31" s="306"/>
      <c r="K31" s="204"/>
    </row>
    <row r="32" spans="1:11" s="175" customFormat="1" x14ac:dyDescent="0.2">
      <c r="A32" s="427">
        <v>18</v>
      </c>
      <c r="B32" s="429"/>
      <c r="C32" s="282"/>
      <c r="D32" s="282"/>
      <c r="E32" s="430"/>
      <c r="F32" s="282"/>
      <c r="G32" s="287"/>
      <c r="H32" s="300"/>
      <c r="I32" s="287"/>
      <c r="J32" s="306"/>
      <c r="K32" s="204"/>
    </row>
    <row r="33" spans="1:11" s="175" customFormat="1" x14ac:dyDescent="0.2">
      <c r="A33" s="427">
        <v>19</v>
      </c>
      <c r="B33" s="431"/>
      <c r="C33" s="282"/>
      <c r="D33" s="282"/>
      <c r="E33" s="430"/>
      <c r="F33" s="282"/>
      <c r="G33" s="287"/>
      <c r="H33" s="300"/>
      <c r="I33" s="287"/>
      <c r="J33" s="306"/>
      <c r="K33" s="204"/>
    </row>
    <row r="34" spans="1:11" s="175" customFormat="1" x14ac:dyDescent="0.2">
      <c r="A34" s="427">
        <v>20</v>
      </c>
      <c r="B34" s="429"/>
      <c r="C34" s="282"/>
      <c r="D34" s="282"/>
      <c r="E34" s="430"/>
      <c r="F34" s="282"/>
      <c r="G34" s="287"/>
      <c r="H34" s="300"/>
      <c r="I34" s="287"/>
      <c r="J34" s="306"/>
      <c r="K34" s="204"/>
    </row>
    <row r="35" spans="1:11" s="175" customFormat="1" x14ac:dyDescent="0.2">
      <c r="A35" s="427">
        <v>21</v>
      </c>
      <c r="B35" s="431"/>
      <c r="C35" s="282"/>
      <c r="D35" s="282"/>
      <c r="E35" s="430"/>
      <c r="F35" s="282"/>
      <c r="G35" s="287"/>
      <c r="H35" s="300"/>
      <c r="I35" s="287"/>
      <c r="J35" s="306"/>
      <c r="K35" s="204"/>
    </row>
    <row r="36" spans="1:11" s="175" customFormat="1" x14ac:dyDescent="0.2">
      <c r="A36" s="427">
        <v>22</v>
      </c>
      <c r="B36" s="431"/>
      <c r="C36" s="282"/>
      <c r="D36" s="282"/>
      <c r="E36" s="430"/>
      <c r="F36" s="282"/>
      <c r="G36" s="286"/>
      <c r="H36" s="300"/>
      <c r="I36" s="286"/>
      <c r="J36" s="306"/>
      <c r="K36" s="204"/>
    </row>
    <row r="37" spans="1:11" s="175" customFormat="1" x14ac:dyDescent="0.2">
      <c r="A37" s="427">
        <v>23</v>
      </c>
      <c r="B37" s="429"/>
      <c r="C37" s="432"/>
      <c r="D37" s="282"/>
      <c r="E37" s="430"/>
      <c r="F37" s="282"/>
      <c r="G37" s="286"/>
      <c r="H37" s="300"/>
      <c r="I37" s="286"/>
      <c r="J37" s="306"/>
      <c r="K37" s="204"/>
    </row>
    <row r="38" spans="1:11" s="175" customFormat="1" x14ac:dyDescent="0.2">
      <c r="A38" s="427">
        <v>24</v>
      </c>
      <c r="B38" s="429"/>
      <c r="C38" s="432"/>
      <c r="D38" s="282"/>
      <c r="E38" s="430"/>
      <c r="F38" s="282"/>
      <c r="G38" s="286"/>
      <c r="H38" s="300"/>
      <c r="I38" s="286"/>
      <c r="J38" s="306"/>
      <c r="K38" s="204"/>
    </row>
    <row r="39" spans="1:11" s="175" customFormat="1" x14ac:dyDescent="0.2">
      <c r="A39" s="427">
        <v>25</v>
      </c>
      <c r="B39" s="429"/>
      <c r="C39" s="432"/>
      <c r="D39" s="282"/>
      <c r="E39" s="430"/>
      <c r="F39" s="282"/>
      <c r="G39" s="286"/>
      <c r="H39" s="300"/>
      <c r="I39" s="286"/>
      <c r="J39" s="306"/>
      <c r="K39" s="204"/>
    </row>
    <row r="40" spans="1:11" s="175" customFormat="1" x14ac:dyDescent="0.2">
      <c r="A40" s="427">
        <v>26</v>
      </c>
      <c r="B40" s="429"/>
      <c r="C40" s="432"/>
      <c r="D40" s="282"/>
      <c r="E40" s="430"/>
      <c r="F40" s="282"/>
      <c r="G40" s="286"/>
      <c r="H40" s="300"/>
      <c r="I40" s="286"/>
      <c r="J40" s="306"/>
      <c r="K40" s="204"/>
    </row>
    <row r="41" spans="1:11" s="175" customFormat="1" x14ac:dyDescent="0.2">
      <c r="A41" s="427">
        <v>27</v>
      </c>
      <c r="B41" s="429"/>
      <c r="C41" s="432"/>
      <c r="D41" s="282"/>
      <c r="E41" s="430"/>
      <c r="F41" s="282"/>
      <c r="G41" s="286"/>
      <c r="H41" s="300"/>
      <c r="I41" s="286"/>
      <c r="J41" s="306"/>
      <c r="K41" s="204"/>
    </row>
    <row r="42" spans="1:11" s="175" customFormat="1" x14ac:dyDescent="0.2">
      <c r="A42" s="427">
        <v>28</v>
      </c>
      <c r="B42" s="429"/>
      <c r="C42" s="432"/>
      <c r="D42" s="282"/>
      <c r="E42" s="430"/>
      <c r="F42" s="282"/>
      <c r="G42" s="286"/>
      <c r="H42" s="300"/>
      <c r="I42" s="286"/>
      <c r="J42" s="306"/>
      <c r="K42" s="204"/>
    </row>
    <row r="43" spans="1:11" s="175" customFormat="1" x14ac:dyDescent="0.2">
      <c r="A43" s="427">
        <v>29</v>
      </c>
      <c r="B43" s="429"/>
      <c r="C43" s="432"/>
      <c r="D43" s="282"/>
      <c r="E43" s="430"/>
      <c r="F43" s="282"/>
      <c r="G43" s="286"/>
      <c r="H43" s="300"/>
      <c r="I43" s="286"/>
      <c r="J43" s="306"/>
      <c r="K43" s="204"/>
    </row>
    <row r="44" spans="1:11" s="175" customFormat="1" x14ac:dyDescent="0.2">
      <c r="A44" s="427">
        <v>30</v>
      </c>
      <c r="B44" s="429"/>
      <c r="C44" s="432"/>
      <c r="D44" s="282"/>
      <c r="E44" s="430"/>
      <c r="F44" s="282"/>
      <c r="G44" s="286"/>
      <c r="H44" s="300"/>
      <c r="I44" s="286"/>
      <c r="J44" s="306"/>
      <c r="K44" s="204"/>
    </row>
    <row r="45" spans="1:11" s="175" customFormat="1" x14ac:dyDescent="0.2">
      <c r="A45" s="427">
        <v>31</v>
      </c>
      <c r="B45" s="429"/>
      <c r="C45" s="432"/>
      <c r="D45" s="282"/>
      <c r="E45" s="430"/>
      <c r="F45" s="282"/>
      <c r="G45" s="286"/>
      <c r="H45" s="300"/>
      <c r="I45" s="286"/>
      <c r="J45" s="306"/>
      <c r="K45" s="204"/>
    </row>
    <row r="46" spans="1:11" s="175" customFormat="1" x14ac:dyDescent="0.2">
      <c r="A46" s="427">
        <v>32</v>
      </c>
      <c r="B46" s="429"/>
      <c r="C46" s="282"/>
      <c r="D46" s="282"/>
      <c r="E46" s="430"/>
      <c r="F46" s="282"/>
      <c r="G46" s="286"/>
      <c r="H46" s="300"/>
      <c r="I46" s="286"/>
      <c r="J46" s="306"/>
      <c r="K46" s="204"/>
    </row>
    <row r="47" spans="1:11" s="175" customFormat="1" x14ac:dyDescent="0.2">
      <c r="A47" s="427">
        <v>33</v>
      </c>
      <c r="B47" s="429"/>
      <c r="C47" s="282"/>
      <c r="D47" s="282"/>
      <c r="E47" s="430"/>
      <c r="F47" s="282"/>
      <c r="G47" s="286"/>
      <c r="H47" s="300"/>
      <c r="I47" s="286"/>
      <c r="J47" s="306"/>
      <c r="K47" s="204"/>
    </row>
    <row r="48" spans="1:11" s="175" customFormat="1" x14ac:dyDescent="0.2">
      <c r="A48" s="427">
        <v>34</v>
      </c>
      <c r="B48" s="431"/>
      <c r="C48" s="282"/>
      <c r="D48" s="282"/>
      <c r="E48" s="430"/>
      <c r="F48" s="282"/>
      <c r="G48" s="286"/>
      <c r="H48" s="300"/>
      <c r="I48" s="286"/>
      <c r="J48" s="306"/>
      <c r="K48" s="204"/>
    </row>
    <row r="49" spans="1:11" s="175" customFormat="1" x14ac:dyDescent="0.2">
      <c r="A49" s="427">
        <v>35</v>
      </c>
      <c r="B49" s="431"/>
      <c r="C49" s="282"/>
      <c r="D49" s="282"/>
      <c r="E49" s="430"/>
      <c r="F49" s="282"/>
      <c r="G49" s="286"/>
      <c r="H49" s="300"/>
      <c r="I49" s="286"/>
      <c r="J49" s="306"/>
      <c r="K49" s="204"/>
    </row>
    <row r="50" spans="1:11" s="175" customFormat="1" x14ac:dyDescent="0.2">
      <c r="A50" s="427">
        <v>36</v>
      </c>
      <c r="B50" s="429"/>
      <c r="C50" s="282"/>
      <c r="D50" s="282"/>
      <c r="E50" s="430"/>
      <c r="F50" s="282"/>
      <c r="G50" s="286"/>
      <c r="H50" s="300"/>
      <c r="I50" s="286"/>
      <c r="J50" s="306"/>
      <c r="K50" s="204"/>
    </row>
    <row r="51" spans="1:11" s="175" customFormat="1" x14ac:dyDescent="0.2">
      <c r="A51" s="427">
        <v>37</v>
      </c>
      <c r="B51" s="429"/>
      <c r="C51" s="282"/>
      <c r="D51" s="282"/>
      <c r="E51" s="430"/>
      <c r="F51" s="282"/>
      <c r="G51" s="286"/>
      <c r="H51" s="300"/>
      <c r="I51" s="286"/>
      <c r="J51" s="306"/>
      <c r="K51" s="204"/>
    </row>
    <row r="52" spans="1:11" s="175" customFormat="1" x14ac:dyDescent="0.2">
      <c r="A52" s="427">
        <v>38</v>
      </c>
      <c r="B52" s="429"/>
      <c r="C52" s="282"/>
      <c r="D52" s="282"/>
      <c r="E52" s="430"/>
      <c r="F52" s="282"/>
      <c r="G52" s="286"/>
      <c r="H52" s="300"/>
      <c r="I52" s="286"/>
      <c r="J52" s="306"/>
      <c r="K52" s="204"/>
    </row>
    <row r="53" spans="1:11" s="175" customFormat="1" x14ac:dyDescent="0.2">
      <c r="A53" s="427">
        <v>39</v>
      </c>
      <c r="B53" s="429"/>
      <c r="C53" s="282"/>
      <c r="D53" s="282"/>
      <c r="E53" s="430"/>
      <c r="F53" s="282"/>
      <c r="G53" s="286"/>
      <c r="H53" s="300"/>
      <c r="I53" s="286"/>
      <c r="J53" s="306"/>
      <c r="K53" s="204"/>
    </row>
    <row r="54" spans="1:11" s="175" customFormat="1" x14ac:dyDescent="0.2">
      <c r="A54" s="427">
        <v>40</v>
      </c>
      <c r="B54" s="429"/>
      <c r="C54" s="432"/>
      <c r="D54" s="282"/>
      <c r="E54" s="430"/>
      <c r="F54" s="282"/>
      <c r="G54" s="286"/>
      <c r="H54" s="300"/>
      <c r="I54" s="286"/>
      <c r="J54" s="306"/>
      <c r="K54" s="204"/>
    </row>
    <row r="55" spans="1:11" s="175" customFormat="1" x14ac:dyDescent="0.2">
      <c r="A55" s="427">
        <v>41</v>
      </c>
      <c r="B55" s="429"/>
      <c r="C55" s="432"/>
      <c r="D55" s="282"/>
      <c r="E55" s="430"/>
      <c r="F55" s="282"/>
      <c r="G55" s="286"/>
      <c r="H55" s="300"/>
      <c r="I55" s="286"/>
      <c r="J55" s="306"/>
      <c r="K55" s="204"/>
    </row>
    <row r="56" spans="1:11" s="175" customFormat="1" x14ac:dyDescent="0.2">
      <c r="A56" s="427">
        <v>42</v>
      </c>
      <c r="B56" s="429"/>
      <c r="C56" s="432"/>
      <c r="D56" s="282"/>
      <c r="E56" s="430"/>
      <c r="F56" s="282"/>
      <c r="G56" s="286"/>
      <c r="H56" s="300"/>
      <c r="I56" s="286"/>
      <c r="J56" s="306"/>
      <c r="K56" s="204"/>
    </row>
    <row r="57" spans="1:11" s="175" customFormat="1" x14ac:dyDescent="0.2">
      <c r="A57" s="427">
        <v>43</v>
      </c>
      <c r="B57" s="429"/>
      <c r="C57" s="432"/>
      <c r="D57" s="282"/>
      <c r="E57" s="430"/>
      <c r="F57" s="282"/>
      <c r="G57" s="286"/>
      <c r="H57" s="300"/>
      <c r="I57" s="286"/>
      <c r="J57" s="306"/>
      <c r="K57" s="204"/>
    </row>
    <row r="58" spans="1:11" s="175" customFormat="1" x14ac:dyDescent="0.2">
      <c r="A58" s="427">
        <v>44</v>
      </c>
      <c r="B58" s="429"/>
      <c r="C58" s="432"/>
      <c r="D58" s="282"/>
      <c r="E58" s="430"/>
      <c r="F58" s="282"/>
      <c r="G58" s="286"/>
      <c r="H58" s="300"/>
      <c r="I58" s="286"/>
      <c r="J58" s="306"/>
      <c r="K58" s="204"/>
    </row>
    <row r="59" spans="1:11" s="175" customFormat="1" x14ac:dyDescent="0.2">
      <c r="A59" s="427">
        <v>45</v>
      </c>
      <c r="B59" s="429"/>
      <c r="C59" s="432"/>
      <c r="D59" s="282"/>
      <c r="E59" s="430"/>
      <c r="F59" s="282"/>
      <c r="G59" s="286"/>
      <c r="H59" s="300"/>
      <c r="I59" s="286"/>
      <c r="J59" s="306"/>
      <c r="K59" s="204"/>
    </row>
    <row r="60" spans="1:11" s="175" customFormat="1" x14ac:dyDescent="0.2">
      <c r="A60" s="427">
        <v>46</v>
      </c>
      <c r="B60" s="429"/>
      <c r="C60" s="432"/>
      <c r="D60" s="282"/>
      <c r="E60" s="430"/>
      <c r="F60" s="282"/>
      <c r="G60" s="286"/>
      <c r="H60" s="300"/>
      <c r="I60" s="286"/>
      <c r="J60" s="306"/>
      <c r="K60" s="204"/>
    </row>
    <row r="61" spans="1:11" s="175" customFormat="1" x14ac:dyDescent="0.2">
      <c r="A61" s="427">
        <v>47</v>
      </c>
      <c r="B61" s="429"/>
      <c r="C61" s="282"/>
      <c r="D61" s="282"/>
      <c r="E61" s="430"/>
      <c r="F61" s="282"/>
      <c r="G61" s="286"/>
      <c r="H61" s="300"/>
      <c r="I61" s="286"/>
      <c r="J61" s="306"/>
      <c r="K61" s="204"/>
    </row>
    <row r="62" spans="1:11" s="175" customFormat="1" x14ac:dyDescent="0.2">
      <c r="A62" s="427">
        <v>48</v>
      </c>
      <c r="B62" s="429"/>
      <c r="C62" s="282"/>
      <c r="D62" s="282"/>
      <c r="E62" s="430"/>
      <c r="F62" s="282"/>
      <c r="G62" s="286"/>
      <c r="H62" s="300"/>
      <c r="I62" s="286"/>
      <c r="J62" s="306"/>
      <c r="K62" s="204"/>
    </row>
    <row r="63" spans="1:11" s="175" customFormat="1" x14ac:dyDescent="0.2">
      <c r="A63" s="427">
        <v>49</v>
      </c>
      <c r="B63" s="431"/>
      <c r="C63" s="282"/>
      <c r="D63" s="282"/>
      <c r="E63" s="430"/>
      <c r="F63" s="282"/>
      <c r="G63" s="286"/>
      <c r="H63" s="300"/>
      <c r="I63" s="286"/>
      <c r="J63" s="306"/>
      <c r="K63" s="204"/>
    </row>
    <row r="64" spans="1:11" s="175" customFormat="1" x14ac:dyDescent="0.2">
      <c r="A64" s="427">
        <v>50</v>
      </c>
      <c r="B64" s="431"/>
      <c r="C64" s="282"/>
      <c r="D64" s="282"/>
      <c r="E64" s="430"/>
      <c r="F64" s="282"/>
      <c r="G64" s="286"/>
      <c r="H64" s="300"/>
      <c r="I64" s="286"/>
      <c r="J64" s="306"/>
      <c r="K64" s="204"/>
    </row>
    <row r="65" spans="1:11" s="175" customFormat="1" x14ac:dyDescent="0.2">
      <c r="A65" s="427">
        <v>51</v>
      </c>
      <c r="B65" s="429"/>
      <c r="C65" s="282"/>
      <c r="D65" s="282"/>
      <c r="E65" s="430"/>
      <c r="F65" s="282"/>
      <c r="G65" s="286"/>
      <c r="H65" s="300"/>
      <c r="I65" s="286"/>
      <c r="J65" s="306"/>
      <c r="K65" s="204"/>
    </row>
    <row r="66" spans="1:11" s="175" customFormat="1" x14ac:dyDescent="0.2">
      <c r="A66" s="427">
        <v>52</v>
      </c>
      <c r="B66" s="431"/>
      <c r="C66" s="282"/>
      <c r="D66" s="282"/>
      <c r="E66" s="430"/>
      <c r="F66" s="282"/>
      <c r="G66" s="286"/>
      <c r="H66" s="300"/>
      <c r="I66" s="286"/>
      <c r="J66" s="306"/>
      <c r="K66" s="204"/>
    </row>
    <row r="67" spans="1:11" s="175" customFormat="1" x14ac:dyDescent="0.2">
      <c r="A67" s="427">
        <v>53</v>
      </c>
      <c r="B67" s="429"/>
      <c r="C67" s="282"/>
      <c r="D67" s="282"/>
      <c r="E67" s="430"/>
      <c r="F67" s="282"/>
      <c r="G67" s="286"/>
      <c r="H67" s="300"/>
      <c r="I67" s="286"/>
      <c r="J67" s="306"/>
      <c r="K67" s="204"/>
    </row>
    <row r="68" spans="1:11" s="175" customFormat="1" x14ac:dyDescent="0.2">
      <c r="A68" s="427">
        <v>54</v>
      </c>
      <c r="B68" s="429"/>
      <c r="C68" s="282"/>
      <c r="D68" s="282"/>
      <c r="E68" s="430"/>
      <c r="F68" s="282"/>
      <c r="G68" s="286"/>
      <c r="H68" s="300"/>
      <c r="I68" s="286"/>
      <c r="J68" s="306"/>
      <c r="K68" s="204"/>
    </row>
    <row r="69" spans="1:11" s="175" customFormat="1" x14ac:dyDescent="0.2">
      <c r="A69" s="427">
        <v>55</v>
      </c>
      <c r="B69" s="429"/>
      <c r="C69" s="282"/>
      <c r="D69" s="282"/>
      <c r="E69" s="430"/>
      <c r="F69" s="282"/>
      <c r="G69" s="286"/>
      <c r="H69" s="300"/>
      <c r="I69" s="286"/>
      <c r="J69" s="306"/>
      <c r="K69" s="204"/>
    </row>
    <row r="70" spans="1:11" s="175" customFormat="1" x14ac:dyDescent="0.2">
      <c r="A70" s="427">
        <v>56</v>
      </c>
      <c r="B70" s="431"/>
      <c r="C70" s="282"/>
      <c r="D70" s="282"/>
      <c r="E70" s="430"/>
      <c r="F70" s="282"/>
      <c r="G70" s="286"/>
      <c r="H70" s="300"/>
      <c r="I70" s="286"/>
      <c r="J70" s="306"/>
      <c r="K70" s="204"/>
    </row>
    <row r="71" spans="1:11" s="175" customFormat="1" x14ac:dyDescent="0.2">
      <c r="A71" s="427">
        <v>57</v>
      </c>
      <c r="B71" s="429"/>
      <c r="C71" s="432"/>
      <c r="D71" s="282"/>
      <c r="E71" s="430"/>
      <c r="F71" s="282"/>
      <c r="G71" s="286"/>
      <c r="H71" s="300"/>
      <c r="I71" s="286"/>
      <c r="J71" s="306"/>
      <c r="K71" s="204"/>
    </row>
    <row r="72" spans="1:11" s="175" customFormat="1" x14ac:dyDescent="0.2">
      <c r="A72" s="427">
        <v>58</v>
      </c>
      <c r="B72" s="429"/>
      <c r="C72" s="432"/>
      <c r="D72" s="282"/>
      <c r="E72" s="430"/>
      <c r="F72" s="282"/>
      <c r="G72" s="286"/>
      <c r="H72" s="300"/>
      <c r="I72" s="286"/>
      <c r="J72" s="306"/>
      <c r="K72" s="204"/>
    </row>
    <row r="73" spans="1:11" s="175" customFormat="1" x14ac:dyDescent="0.2">
      <c r="A73" s="427">
        <v>59</v>
      </c>
      <c r="B73" s="429"/>
      <c r="C73" s="432"/>
      <c r="D73" s="282"/>
      <c r="E73" s="430"/>
      <c r="F73" s="282"/>
      <c r="G73" s="286"/>
      <c r="H73" s="300"/>
      <c r="I73" s="286"/>
      <c r="J73" s="306"/>
      <c r="K73" s="204"/>
    </row>
    <row r="74" spans="1:11" s="175" customFormat="1" x14ac:dyDescent="0.2">
      <c r="A74" s="427">
        <v>60</v>
      </c>
      <c r="B74" s="429"/>
      <c r="C74" s="432"/>
      <c r="D74" s="282"/>
      <c r="E74" s="430"/>
      <c r="F74" s="282"/>
      <c r="G74" s="286"/>
      <c r="H74" s="300"/>
      <c r="I74" s="286"/>
      <c r="J74" s="306"/>
      <c r="K74" s="204"/>
    </row>
    <row r="75" spans="1:11" s="175" customFormat="1" x14ac:dyDescent="0.2">
      <c r="A75" s="427">
        <v>61</v>
      </c>
      <c r="B75" s="429"/>
      <c r="C75" s="282"/>
      <c r="D75" s="282"/>
      <c r="E75" s="430"/>
      <c r="F75" s="282"/>
      <c r="G75" s="286"/>
      <c r="H75" s="300"/>
      <c r="I75" s="286"/>
      <c r="J75" s="306"/>
      <c r="K75" s="204"/>
    </row>
    <row r="76" spans="1:11" s="175" customFormat="1" x14ac:dyDescent="0.2">
      <c r="A76" s="427">
        <v>62</v>
      </c>
      <c r="B76" s="431"/>
      <c r="C76" s="282"/>
      <c r="D76" s="282"/>
      <c r="E76" s="430"/>
      <c r="F76" s="282"/>
      <c r="G76" s="286"/>
      <c r="H76" s="300"/>
      <c r="I76" s="286"/>
      <c r="J76" s="306"/>
      <c r="K76" s="204"/>
    </row>
    <row r="77" spans="1:11" s="175" customFormat="1" x14ac:dyDescent="0.2">
      <c r="A77" s="427">
        <v>63</v>
      </c>
      <c r="B77" s="429"/>
      <c r="C77" s="282"/>
      <c r="D77" s="282"/>
      <c r="E77" s="430"/>
      <c r="F77" s="282"/>
      <c r="G77" s="286"/>
      <c r="H77" s="300"/>
      <c r="I77" s="286"/>
      <c r="J77" s="306"/>
      <c r="K77" s="204"/>
    </row>
    <row r="78" spans="1:11" s="175" customFormat="1" x14ac:dyDescent="0.2">
      <c r="A78" s="427">
        <v>64</v>
      </c>
      <c r="B78" s="429"/>
      <c r="C78" s="282"/>
      <c r="D78" s="282"/>
      <c r="E78" s="430"/>
      <c r="F78" s="282"/>
      <c r="G78" s="286"/>
      <c r="H78" s="300"/>
      <c r="I78" s="286"/>
      <c r="J78" s="306"/>
      <c r="K78" s="204"/>
    </row>
    <row r="79" spans="1:11" s="175" customFormat="1" x14ac:dyDescent="0.2">
      <c r="A79" s="427">
        <v>65</v>
      </c>
      <c r="B79" s="431"/>
      <c r="C79" s="282"/>
      <c r="D79" s="282"/>
      <c r="E79" s="430"/>
      <c r="F79" s="282"/>
      <c r="G79" s="286"/>
      <c r="H79" s="300"/>
      <c r="I79" s="286"/>
      <c r="J79" s="306"/>
      <c r="K79" s="204"/>
    </row>
    <row r="80" spans="1:11" s="175" customFormat="1" x14ac:dyDescent="0.2">
      <c r="A80" s="427">
        <v>66</v>
      </c>
      <c r="B80" s="431"/>
      <c r="C80" s="282"/>
      <c r="D80" s="282"/>
      <c r="E80" s="430"/>
      <c r="F80" s="282"/>
      <c r="G80" s="286"/>
      <c r="H80" s="300"/>
      <c r="I80" s="286"/>
      <c r="J80" s="306"/>
      <c r="K80" s="204"/>
    </row>
    <row r="81" spans="1:11" s="175" customFormat="1" x14ac:dyDescent="0.2">
      <c r="A81" s="427">
        <v>67</v>
      </c>
      <c r="B81" s="429"/>
      <c r="C81" s="432"/>
      <c r="D81" s="282"/>
      <c r="E81" s="430"/>
      <c r="F81" s="282"/>
      <c r="G81" s="286"/>
      <c r="H81" s="300"/>
      <c r="I81" s="286"/>
      <c r="J81" s="306"/>
      <c r="K81" s="204"/>
    </row>
    <row r="82" spans="1:11" s="175" customFormat="1" x14ac:dyDescent="0.2">
      <c r="A82" s="427">
        <v>68</v>
      </c>
      <c r="B82" s="429"/>
      <c r="C82" s="432"/>
      <c r="D82" s="282"/>
      <c r="E82" s="430"/>
      <c r="F82" s="282"/>
      <c r="G82" s="286"/>
      <c r="H82" s="300"/>
      <c r="I82" s="286"/>
      <c r="J82" s="306"/>
      <c r="K82" s="204"/>
    </row>
    <row r="83" spans="1:11" s="175" customFormat="1" x14ac:dyDescent="0.2">
      <c r="A83" s="427">
        <v>69</v>
      </c>
      <c r="B83" s="429"/>
      <c r="C83" s="432"/>
      <c r="D83" s="282"/>
      <c r="E83" s="430"/>
      <c r="F83" s="282"/>
      <c r="G83" s="286"/>
      <c r="H83" s="300"/>
      <c r="I83" s="286"/>
      <c r="J83" s="306"/>
      <c r="K83" s="204"/>
    </row>
    <row r="84" spans="1:11" s="175" customFormat="1" x14ac:dyDescent="0.2">
      <c r="A84" s="427">
        <v>70</v>
      </c>
      <c r="B84" s="429"/>
      <c r="C84" s="432"/>
      <c r="D84" s="282"/>
      <c r="E84" s="430"/>
      <c r="F84" s="282"/>
      <c r="G84" s="286"/>
      <c r="H84" s="300"/>
      <c r="I84" s="286"/>
      <c r="J84" s="306"/>
      <c r="K84" s="204"/>
    </row>
    <row r="85" spans="1:11" s="175" customFormat="1" x14ac:dyDescent="0.2">
      <c r="A85" s="427">
        <v>71</v>
      </c>
      <c r="B85" s="429"/>
      <c r="C85" s="432"/>
      <c r="D85" s="282"/>
      <c r="E85" s="430"/>
      <c r="F85" s="282"/>
      <c r="G85" s="286"/>
      <c r="H85" s="300"/>
      <c r="I85" s="286"/>
      <c r="J85" s="306"/>
      <c r="K85" s="204"/>
    </row>
    <row r="86" spans="1:11" s="175" customFormat="1" x14ac:dyDescent="0.2">
      <c r="A86" s="427">
        <v>72</v>
      </c>
      <c r="B86" s="429"/>
      <c r="C86" s="432"/>
      <c r="D86" s="282"/>
      <c r="E86" s="430"/>
      <c r="F86" s="282"/>
      <c r="G86" s="286"/>
      <c r="H86" s="300"/>
      <c r="I86" s="286"/>
      <c r="J86" s="306"/>
      <c r="K86" s="204"/>
    </row>
    <row r="87" spans="1:11" s="175" customFormat="1" x14ac:dyDescent="0.2">
      <c r="A87" s="427">
        <v>73</v>
      </c>
      <c r="B87" s="429"/>
      <c r="C87" s="432"/>
      <c r="D87" s="282"/>
      <c r="E87" s="430"/>
      <c r="F87" s="282"/>
      <c r="G87" s="286"/>
      <c r="H87" s="300"/>
      <c r="I87" s="286"/>
      <c r="J87" s="306"/>
      <c r="K87" s="204"/>
    </row>
    <row r="88" spans="1:11" s="175" customFormat="1" x14ac:dyDescent="0.2">
      <c r="A88" s="427">
        <v>74</v>
      </c>
      <c r="B88" s="429"/>
      <c r="C88" s="282"/>
      <c r="D88" s="282"/>
      <c r="E88" s="430"/>
      <c r="F88" s="282"/>
      <c r="G88" s="286"/>
      <c r="H88" s="300"/>
      <c r="I88" s="286"/>
      <c r="J88" s="306"/>
      <c r="K88" s="204"/>
    </row>
    <row r="89" spans="1:11" s="175" customFormat="1" x14ac:dyDescent="0.2">
      <c r="A89" s="427">
        <v>75</v>
      </c>
      <c r="B89" s="431"/>
      <c r="C89" s="282"/>
      <c r="D89" s="282"/>
      <c r="E89" s="430"/>
      <c r="F89" s="282"/>
      <c r="G89" s="286"/>
      <c r="H89" s="300"/>
      <c r="I89" s="286"/>
      <c r="J89" s="306"/>
      <c r="K89" s="204"/>
    </row>
    <row r="90" spans="1:11" s="175" customFormat="1" x14ac:dyDescent="0.2">
      <c r="A90" s="427">
        <v>76</v>
      </c>
      <c r="B90" s="429"/>
      <c r="C90" s="432"/>
      <c r="D90" s="282"/>
      <c r="E90" s="430"/>
      <c r="F90" s="282"/>
      <c r="G90" s="286"/>
      <c r="H90" s="300"/>
      <c r="I90" s="286"/>
      <c r="J90" s="306"/>
      <c r="K90" s="204"/>
    </row>
    <row r="91" spans="1:11" s="175" customFormat="1" x14ac:dyDescent="0.2">
      <c r="A91" s="427">
        <v>77</v>
      </c>
      <c r="B91" s="429"/>
      <c r="C91" s="432"/>
      <c r="D91" s="282"/>
      <c r="E91" s="430"/>
      <c r="F91" s="282"/>
      <c r="G91" s="286"/>
      <c r="H91" s="300"/>
      <c r="I91" s="286"/>
      <c r="J91" s="306"/>
      <c r="K91" s="204"/>
    </row>
    <row r="92" spans="1:11" s="175" customFormat="1" x14ac:dyDescent="0.2">
      <c r="A92" s="427">
        <v>78</v>
      </c>
      <c r="B92" s="429"/>
      <c r="C92" s="432"/>
      <c r="D92" s="282"/>
      <c r="E92" s="430"/>
      <c r="F92" s="282"/>
      <c r="G92" s="286"/>
      <c r="H92" s="300"/>
      <c r="I92" s="286"/>
      <c r="J92" s="306"/>
      <c r="K92" s="204"/>
    </row>
    <row r="93" spans="1:11" s="175" customFormat="1" x14ac:dyDescent="0.2">
      <c r="A93" s="427">
        <v>79</v>
      </c>
      <c r="B93" s="429"/>
      <c r="C93" s="432"/>
      <c r="D93" s="282"/>
      <c r="E93" s="430"/>
      <c r="F93" s="282"/>
      <c r="G93" s="286"/>
      <c r="H93" s="300"/>
      <c r="I93" s="286"/>
      <c r="J93" s="306"/>
      <c r="K93" s="204"/>
    </row>
    <row r="94" spans="1:11" s="175" customFormat="1" x14ac:dyDescent="0.2">
      <c r="A94" s="427">
        <v>80</v>
      </c>
      <c r="B94" s="429"/>
      <c r="C94" s="282"/>
      <c r="D94" s="282"/>
      <c r="E94" s="430"/>
      <c r="F94" s="282"/>
      <c r="G94" s="286"/>
      <c r="H94" s="300"/>
      <c r="I94" s="286"/>
      <c r="J94" s="306"/>
      <c r="K94" s="204"/>
    </row>
    <row r="95" spans="1:11" s="175" customFormat="1" x14ac:dyDescent="0.2">
      <c r="A95" s="427">
        <v>81</v>
      </c>
      <c r="B95" s="429"/>
      <c r="C95" s="282"/>
      <c r="D95" s="282"/>
      <c r="E95" s="430"/>
      <c r="F95" s="282"/>
      <c r="G95" s="286"/>
      <c r="H95" s="300"/>
      <c r="I95" s="286"/>
      <c r="J95" s="306"/>
      <c r="K95" s="204"/>
    </row>
    <row r="96" spans="1:11" s="175" customFormat="1" x14ac:dyDescent="0.2">
      <c r="A96" s="427">
        <v>82</v>
      </c>
      <c r="B96" s="429"/>
      <c r="C96" s="282"/>
      <c r="D96" s="282"/>
      <c r="E96" s="430"/>
      <c r="F96" s="282"/>
      <c r="G96" s="286"/>
      <c r="H96" s="300"/>
      <c r="I96" s="286"/>
      <c r="J96" s="306"/>
      <c r="K96" s="204"/>
    </row>
    <row r="97" spans="1:11" s="175" customFormat="1" x14ac:dyDescent="0.2">
      <c r="A97" s="427">
        <v>83</v>
      </c>
      <c r="B97" s="431"/>
      <c r="C97" s="282"/>
      <c r="D97" s="282"/>
      <c r="E97" s="430"/>
      <c r="F97" s="282"/>
      <c r="G97" s="286"/>
      <c r="H97" s="300"/>
      <c r="I97" s="286"/>
      <c r="J97" s="306"/>
      <c r="K97" s="204"/>
    </row>
    <row r="98" spans="1:11" s="175" customFormat="1" x14ac:dyDescent="0.2">
      <c r="A98" s="427">
        <v>84</v>
      </c>
      <c r="B98" s="429"/>
      <c r="C98" s="282"/>
      <c r="D98" s="282"/>
      <c r="E98" s="430"/>
      <c r="F98" s="282"/>
      <c r="G98" s="286"/>
      <c r="H98" s="300"/>
      <c r="I98" s="286"/>
      <c r="J98" s="306"/>
      <c r="K98" s="204"/>
    </row>
    <row r="99" spans="1:11" s="175" customFormat="1" x14ac:dyDescent="0.2">
      <c r="A99" s="427">
        <v>85</v>
      </c>
      <c r="B99" s="429"/>
      <c r="C99" s="282"/>
      <c r="D99" s="282"/>
      <c r="E99" s="430"/>
      <c r="F99" s="282"/>
      <c r="G99" s="286"/>
      <c r="H99" s="300"/>
      <c r="I99" s="286"/>
      <c r="J99" s="306"/>
      <c r="K99" s="204"/>
    </row>
    <row r="100" spans="1:11" s="175" customFormat="1" x14ac:dyDescent="0.2">
      <c r="A100" s="427">
        <v>86</v>
      </c>
      <c r="B100" s="431"/>
      <c r="C100" s="282"/>
      <c r="D100" s="282"/>
      <c r="E100" s="430"/>
      <c r="F100" s="282"/>
      <c r="G100" s="286"/>
      <c r="H100" s="300"/>
      <c r="I100" s="286"/>
      <c r="J100" s="306"/>
      <c r="K100" s="204"/>
    </row>
    <row r="101" spans="1:11" s="175" customFormat="1" x14ac:dyDescent="0.2">
      <c r="A101" s="427">
        <v>87</v>
      </c>
      <c r="B101" s="431"/>
      <c r="C101" s="282"/>
      <c r="D101" s="282"/>
      <c r="E101" s="430"/>
      <c r="F101" s="282"/>
      <c r="G101" s="286"/>
      <c r="H101" s="300"/>
      <c r="I101" s="286"/>
      <c r="J101" s="306"/>
      <c r="K101" s="204"/>
    </row>
    <row r="102" spans="1:11" s="175" customFormat="1" x14ac:dyDescent="0.2">
      <c r="A102" s="427">
        <v>88</v>
      </c>
      <c r="B102" s="429"/>
      <c r="C102" s="432"/>
      <c r="D102" s="282"/>
      <c r="E102" s="430"/>
      <c r="F102" s="282"/>
      <c r="G102" s="286"/>
      <c r="H102" s="300"/>
      <c r="I102" s="286"/>
      <c r="J102" s="306"/>
      <c r="K102" s="204"/>
    </row>
    <row r="103" spans="1:11" s="175" customFormat="1" x14ac:dyDescent="0.2">
      <c r="A103" s="427">
        <v>89</v>
      </c>
      <c r="B103" s="429"/>
      <c r="C103" s="432"/>
      <c r="D103" s="282"/>
      <c r="E103" s="430"/>
      <c r="F103" s="282"/>
      <c r="G103" s="286"/>
      <c r="H103" s="300"/>
      <c r="I103" s="286"/>
      <c r="J103" s="306"/>
      <c r="K103" s="204"/>
    </row>
    <row r="104" spans="1:11" s="175" customFormat="1" x14ac:dyDescent="0.2">
      <c r="A104" s="427">
        <v>90</v>
      </c>
      <c r="B104" s="429"/>
      <c r="C104" s="432"/>
      <c r="D104" s="282"/>
      <c r="E104" s="430"/>
      <c r="F104" s="282"/>
      <c r="G104" s="286"/>
      <c r="H104" s="300"/>
      <c r="I104" s="286"/>
      <c r="J104" s="306"/>
      <c r="K104" s="204"/>
    </row>
    <row r="105" spans="1:11" s="175" customFormat="1" x14ac:dyDescent="0.2">
      <c r="A105" s="427">
        <v>91</v>
      </c>
      <c r="B105" s="429"/>
      <c r="C105" s="432"/>
      <c r="D105" s="282"/>
      <c r="E105" s="298"/>
      <c r="F105" s="282"/>
      <c r="G105" s="286"/>
      <c r="H105" s="300"/>
      <c r="I105" s="286"/>
      <c r="J105" s="306"/>
      <c r="K105" s="204"/>
    </row>
    <row r="106" spans="1:11" s="175" customFormat="1" x14ac:dyDescent="0.2">
      <c r="A106" s="427">
        <v>92</v>
      </c>
      <c r="B106" s="429"/>
      <c r="C106" s="432"/>
      <c r="D106" s="282"/>
      <c r="E106" s="298"/>
      <c r="F106" s="282"/>
      <c r="G106" s="286"/>
      <c r="H106" s="300"/>
      <c r="I106" s="286"/>
      <c r="J106" s="306"/>
      <c r="K106" s="204"/>
    </row>
    <row r="107" spans="1:11" s="175" customFormat="1" ht="27" customHeight="1" thickBot="1" x14ac:dyDescent="0.25">
      <c r="A107" s="433" t="s">
        <v>61</v>
      </c>
      <c r="B107" s="434"/>
      <c r="C107" s="435"/>
      <c r="D107" s="436"/>
      <c r="E107" s="437"/>
      <c r="F107" s="435"/>
      <c r="G107" s="438"/>
      <c r="H107" s="435"/>
      <c r="I107" s="438"/>
      <c r="J107" s="439">
        <f>SUM(J15:J106)</f>
        <v>0</v>
      </c>
      <c r="K107" s="204"/>
    </row>
    <row r="108" spans="1:11" ht="13.5" thickTop="1" x14ac:dyDescent="0.2">
      <c r="A108" s="88"/>
      <c r="B108" s="308"/>
      <c r="C108" s="315"/>
      <c r="D108" s="313"/>
      <c r="E108" s="88"/>
      <c r="F108" s="88"/>
      <c r="G108" s="94"/>
      <c r="H108" s="88"/>
      <c r="I108" s="94"/>
      <c r="J108" s="95"/>
      <c r="K108" s="226"/>
    </row>
    <row r="109" spans="1:11" x14ac:dyDescent="0.2">
      <c r="A109" s="88"/>
      <c r="B109" s="308"/>
      <c r="C109" s="315"/>
      <c r="D109" s="313"/>
      <c r="E109" s="88"/>
      <c r="F109" s="88"/>
      <c r="G109" s="94"/>
      <c r="H109" s="88"/>
      <c r="I109" s="94"/>
      <c r="J109" s="95"/>
      <c r="K109" s="226"/>
    </row>
    <row r="110" spans="1:11" ht="13.5" thickBot="1" x14ac:dyDescent="0.25">
      <c r="A110" s="139" t="s">
        <v>58</v>
      </c>
      <c r="B110" s="96"/>
      <c r="C110" s="314"/>
      <c r="D110" s="97"/>
      <c r="E110" s="97"/>
      <c r="F110" s="97"/>
      <c r="G110" s="98"/>
      <c r="H110" s="97"/>
      <c r="I110" s="98"/>
      <c r="J110" s="98"/>
      <c r="K110" s="226"/>
    </row>
    <row r="111" spans="1:11" ht="39" thickTop="1" x14ac:dyDescent="0.2">
      <c r="A111" s="37" t="s">
        <v>25</v>
      </c>
      <c r="B111" s="38" t="s">
        <v>60</v>
      </c>
      <c r="C111" s="39" t="s">
        <v>69</v>
      </c>
      <c r="D111" s="124" t="s">
        <v>170</v>
      </c>
      <c r="E111" s="124" t="s">
        <v>91</v>
      </c>
      <c r="F111" s="39" t="s">
        <v>65</v>
      </c>
      <c r="G111" s="39" t="s">
        <v>49</v>
      </c>
      <c r="H111" s="39" t="s">
        <v>64</v>
      </c>
      <c r="I111" s="39" t="s">
        <v>66</v>
      </c>
      <c r="J111" s="41" t="s">
        <v>16</v>
      </c>
      <c r="K111" s="226"/>
    </row>
    <row r="112" spans="1:11" s="175" customFormat="1" x14ac:dyDescent="0.2">
      <c r="A112" s="177">
        <v>1</v>
      </c>
      <c r="B112" s="278"/>
      <c r="C112" s="272"/>
      <c r="D112" s="126"/>
      <c r="E112" s="298"/>
      <c r="F112" s="312"/>
      <c r="G112" s="180"/>
      <c r="H112" s="179"/>
      <c r="I112" s="180"/>
      <c r="J112" s="203"/>
      <c r="K112" s="227"/>
    </row>
    <row r="113" spans="1:11" s="175" customFormat="1" x14ac:dyDescent="0.2">
      <c r="A113" s="177">
        <v>2</v>
      </c>
      <c r="B113" s="277"/>
      <c r="C113" s="272"/>
      <c r="D113" s="194"/>
      <c r="E113" s="298"/>
      <c r="F113" s="312"/>
      <c r="G113" s="180"/>
      <c r="H113" s="179"/>
      <c r="I113" s="180"/>
      <c r="J113" s="203"/>
      <c r="K113" s="204"/>
    </row>
    <row r="114" spans="1:11" s="175" customFormat="1" x14ac:dyDescent="0.2">
      <c r="A114" s="177">
        <v>3</v>
      </c>
      <c r="B114" s="277"/>
      <c r="C114" s="272"/>
      <c r="D114" s="194"/>
      <c r="E114" s="298"/>
      <c r="F114" s="312"/>
      <c r="G114" s="180"/>
      <c r="H114" s="179"/>
      <c r="I114" s="180"/>
      <c r="J114" s="203"/>
      <c r="K114" s="204"/>
    </row>
    <row r="115" spans="1:11" s="175" customFormat="1" ht="25.5" x14ac:dyDescent="0.2">
      <c r="A115" s="177" t="s">
        <v>62</v>
      </c>
      <c r="B115" s="193"/>
      <c r="C115" s="194"/>
      <c r="D115" s="194"/>
      <c r="E115" s="194"/>
      <c r="F115" s="179"/>
      <c r="G115" s="180"/>
      <c r="H115" s="179"/>
      <c r="I115" s="180"/>
      <c r="J115" s="203">
        <f>SUM(J112:J114)</f>
        <v>0</v>
      </c>
      <c r="K115" s="204"/>
    </row>
    <row r="116" spans="1:11" ht="21.75" customHeight="1" thickBot="1" x14ac:dyDescent="0.25">
      <c r="A116" s="819" t="s">
        <v>117</v>
      </c>
      <c r="B116" s="820"/>
      <c r="C116" s="820"/>
      <c r="D116" s="820"/>
      <c r="E116" s="820"/>
      <c r="F116" s="820"/>
      <c r="G116" s="820"/>
      <c r="H116" s="820"/>
      <c r="I116" s="820"/>
      <c r="J116" s="440">
        <f>J107-J115</f>
        <v>0</v>
      </c>
    </row>
    <row r="117" spans="1:11" ht="13.5" thickTop="1" x14ac:dyDescent="0.2">
      <c r="A117" s="99"/>
      <c r="B117" s="110"/>
      <c r="C117" s="279"/>
      <c r="D117" s="279"/>
      <c r="E117" s="110"/>
      <c r="F117" s="309"/>
      <c r="G117" s="160"/>
      <c r="H117" s="160"/>
      <c r="I117" s="99"/>
      <c r="J117" s="99"/>
    </row>
    <row r="118" spans="1:11" hidden="1" x14ac:dyDescent="0.2">
      <c r="A118" s="99"/>
      <c r="B118" s="80"/>
      <c r="C118" s="280"/>
      <c r="D118" s="280"/>
      <c r="E118" s="80"/>
      <c r="F118" s="310"/>
      <c r="G118" s="160"/>
      <c r="H118" s="160"/>
      <c r="I118" s="99"/>
      <c r="J118" s="99"/>
    </row>
    <row r="119" spans="1:11" hidden="1" x14ac:dyDescent="0.2">
      <c r="A119" s="99"/>
      <c r="B119" s="77"/>
      <c r="C119" s="66"/>
      <c r="D119" s="66"/>
      <c r="E119" s="77"/>
      <c r="F119" s="311"/>
      <c r="G119" s="100"/>
      <c r="H119" s="100"/>
      <c r="I119" s="99"/>
      <c r="J119" s="99"/>
    </row>
    <row r="120" spans="1:11" hidden="1" x14ac:dyDescent="0.2">
      <c r="A120" s="99"/>
      <c r="B120" s="173"/>
      <c r="C120" s="66"/>
      <c r="D120" s="66"/>
      <c r="E120" s="66"/>
      <c r="F120" s="173"/>
      <c r="G120" s="174"/>
      <c r="H120" s="100"/>
      <c r="I120" s="99"/>
      <c r="J120" s="99"/>
    </row>
    <row r="121" spans="1:11" hidden="1" x14ac:dyDescent="0.2">
      <c r="A121" s="99"/>
      <c r="B121" s="316" t="s">
        <v>217</v>
      </c>
      <c r="C121" s="66"/>
      <c r="D121" s="66"/>
      <c r="E121" s="66"/>
      <c r="F121" s="316" t="s">
        <v>200</v>
      </c>
      <c r="G121" s="266"/>
      <c r="H121" s="100"/>
      <c r="I121" s="99"/>
      <c r="J121" s="99"/>
    </row>
    <row r="122" spans="1:11" hidden="1" x14ac:dyDescent="0.2">
      <c r="A122" s="99"/>
      <c r="B122" s="316" t="s">
        <v>198</v>
      </c>
      <c r="C122" s="132"/>
      <c r="D122" s="132"/>
      <c r="E122" s="132"/>
      <c r="F122" s="316" t="s">
        <v>201</v>
      </c>
      <c r="G122" s="266"/>
      <c r="H122" s="100"/>
      <c r="I122" s="99"/>
      <c r="J122" s="99"/>
    </row>
    <row r="123" spans="1:11" hidden="1" x14ac:dyDescent="0.2">
      <c r="J123" s="100"/>
    </row>
    <row r="124" spans="1:11" hidden="1" x14ac:dyDescent="0.2"/>
    <row r="125" spans="1:11" hidden="1" x14ac:dyDescent="0.2"/>
  </sheetData>
  <mergeCells count="3">
    <mergeCell ref="A1:J1"/>
    <mergeCell ref="A2:J2"/>
    <mergeCell ref="A116:I116"/>
  </mergeCells>
  <printOptions horizontalCentered="1"/>
  <pageMargins left="0.70866141732283472" right="0.70866141732283472" top="0.43307086614173229" bottom="0.94488188976377963" header="0.31496062992125984" footer="0.31496062992125984"/>
  <pageSetup paperSize="9" scale="65" fitToHeight="0" orientation="landscape" r:id="rId1"/>
  <headerFooter alignWithMargins="0">
    <oddFooter xml:space="preserve">&amp;L&amp;"Arial,Negrito"&amp;12____________________________________
Alexandre Visconti Brick&amp;"Arial,Normal"
102.962.716-91&amp;R&amp;"Arial,Negrito"&amp;12________________________________
Raquel Naves Blumenschein&amp;"Arial,Normal"
310.832.771-20&amp;10
</oddFooter>
  </headerFooter>
  <rowBreaks count="1" manualBreakCount="1">
    <brk id="104" max="9" man="1"/>
  </rowBreaks>
  <ignoredErrors>
    <ignoredError sqref="C4:C5 C7:C8"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9089" r:id="rId4" name="Option Button 1">
              <controlPr defaultSize="0" autoFill="0" autoLine="0" autoPict="0">
                <anchor moveWithCells="1">
                  <from>
                    <xdr:col>2</xdr:col>
                    <xdr:colOff>0</xdr:colOff>
                    <xdr:row>6</xdr:row>
                    <xdr:rowOff>152400</xdr:rowOff>
                  </from>
                  <to>
                    <xdr:col>2</xdr:col>
                    <xdr:colOff>790575</xdr:colOff>
                    <xdr:row>8</xdr:row>
                    <xdr:rowOff>0</xdr:rowOff>
                  </to>
                </anchor>
              </controlPr>
            </control>
          </mc:Choice>
        </mc:AlternateContent>
        <mc:AlternateContent xmlns:mc="http://schemas.openxmlformats.org/markup-compatibility/2006">
          <mc:Choice Requires="x14">
            <control shapeId="89090" r:id="rId5" name="Option Button 2">
              <controlPr defaultSize="0" autoFill="0" autoLine="0" autoPict="0">
                <anchor moveWithCells="1" sizeWithCells="1">
                  <from>
                    <xdr:col>3</xdr:col>
                    <xdr:colOff>0</xdr:colOff>
                    <xdr:row>6</xdr:row>
                    <xdr:rowOff>66675</xdr:rowOff>
                  </from>
                  <to>
                    <xdr:col>4</xdr:col>
                    <xdr:colOff>1000125</xdr:colOff>
                    <xdr:row>8</xdr:row>
                    <xdr:rowOff>123825</xdr:rowOff>
                  </to>
                </anchor>
              </controlPr>
            </control>
          </mc:Choice>
        </mc:AlternateContent>
        <mc:AlternateContent xmlns:mc="http://schemas.openxmlformats.org/markup-compatibility/2006">
          <mc:Choice Requires="x14">
            <control shapeId="89091" r:id="rId6" name="Option Button 3">
              <controlPr defaultSize="0" autoFill="0" autoLine="0" autoPict="0">
                <anchor moveWithCells="1">
                  <from>
                    <xdr:col>2</xdr:col>
                    <xdr:colOff>0</xdr:colOff>
                    <xdr:row>6</xdr:row>
                    <xdr:rowOff>152400</xdr:rowOff>
                  </from>
                  <to>
                    <xdr:col>2</xdr:col>
                    <xdr:colOff>790575</xdr:colOff>
                    <xdr:row>8</xdr:row>
                    <xdr:rowOff>0</xdr:rowOff>
                  </to>
                </anchor>
              </controlPr>
            </control>
          </mc:Choice>
        </mc:AlternateContent>
        <mc:AlternateContent xmlns:mc="http://schemas.openxmlformats.org/markup-compatibility/2006">
          <mc:Choice Requires="x14">
            <control shapeId="89113" r:id="rId7" name="Option Button 25">
              <controlPr defaultSize="0" autoFill="0" autoLine="0" autoPict="0">
                <anchor moveWithCells="1">
                  <from>
                    <xdr:col>2</xdr:col>
                    <xdr:colOff>0</xdr:colOff>
                    <xdr:row>6</xdr:row>
                    <xdr:rowOff>152400</xdr:rowOff>
                  </from>
                  <to>
                    <xdr:col>2</xdr:col>
                    <xdr:colOff>1162050</xdr:colOff>
                    <xdr:row>8</xdr:row>
                    <xdr:rowOff>0</xdr:rowOff>
                  </to>
                </anchor>
              </controlPr>
            </control>
          </mc:Choice>
        </mc:AlternateContent>
        <mc:AlternateContent xmlns:mc="http://schemas.openxmlformats.org/markup-compatibility/2006">
          <mc:Choice Requires="x14">
            <control shapeId="89114" r:id="rId8" name="Option Button 26">
              <controlPr defaultSize="0" autoFill="0" autoLine="0" autoPict="0">
                <anchor moveWithCells="1" sizeWithCells="1">
                  <from>
                    <xdr:col>3</xdr:col>
                    <xdr:colOff>0</xdr:colOff>
                    <xdr:row>6</xdr:row>
                    <xdr:rowOff>66675</xdr:rowOff>
                  </from>
                  <to>
                    <xdr:col>4</xdr:col>
                    <xdr:colOff>38100</xdr:colOff>
                    <xdr:row>8</xdr:row>
                    <xdr:rowOff>123825</xdr:rowOff>
                  </to>
                </anchor>
              </controlPr>
            </control>
          </mc:Choice>
        </mc:AlternateContent>
        <mc:AlternateContent xmlns:mc="http://schemas.openxmlformats.org/markup-compatibility/2006">
          <mc:Choice Requires="x14">
            <control shapeId="89115" r:id="rId9" name="Option Button 27">
              <controlPr defaultSize="0" autoFill="0" autoLine="0" autoPict="0">
                <anchor moveWithCells="1">
                  <from>
                    <xdr:col>2</xdr:col>
                    <xdr:colOff>0</xdr:colOff>
                    <xdr:row>6</xdr:row>
                    <xdr:rowOff>152400</xdr:rowOff>
                  </from>
                  <to>
                    <xdr:col>2</xdr:col>
                    <xdr:colOff>1162050</xdr:colOff>
                    <xdr:row>8</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4">
    <tabColor rgb="FFFF0000"/>
  </sheetPr>
  <dimension ref="A1:L48"/>
  <sheetViews>
    <sheetView workbookViewId="0">
      <selection activeCell="B5" sqref="B5"/>
    </sheetView>
  </sheetViews>
  <sheetFormatPr defaultRowHeight="12.75" x14ac:dyDescent="0.2"/>
  <cols>
    <col min="1" max="1" width="12.140625" style="12" customWidth="1"/>
    <col min="2" max="2" width="50" style="2" customWidth="1"/>
    <col min="3" max="3" width="20.7109375" style="2" customWidth="1"/>
    <col min="4" max="4" width="25" style="2" customWidth="1"/>
    <col min="5" max="5" width="22.140625" style="2" customWidth="1"/>
    <col min="6" max="6" width="15.5703125" style="2" bestFit="1" customWidth="1"/>
    <col min="7" max="7" width="14.28515625" style="2" customWidth="1"/>
    <col min="8" max="8" width="22" style="2" bestFit="1" customWidth="1"/>
    <col min="9" max="9" width="14.28515625" style="4" customWidth="1"/>
    <col min="10" max="10" width="9.85546875" style="171" customWidth="1"/>
    <col min="11" max="16384" width="9.140625" style="2"/>
  </cols>
  <sheetData>
    <row r="1" spans="1:10" x14ac:dyDescent="0.2">
      <c r="A1" s="823" t="s">
        <v>37</v>
      </c>
      <c r="B1" s="823"/>
      <c r="C1" s="823"/>
      <c r="D1" s="823"/>
      <c r="E1" s="823"/>
      <c r="F1" s="823"/>
      <c r="G1" s="823"/>
      <c r="H1" s="823"/>
      <c r="I1" s="823"/>
    </row>
    <row r="2" spans="1:10" x14ac:dyDescent="0.2">
      <c r="A2" s="823" t="s">
        <v>24</v>
      </c>
      <c r="B2" s="823"/>
      <c r="C2" s="823"/>
      <c r="D2" s="823"/>
      <c r="E2" s="823"/>
      <c r="F2" s="823"/>
      <c r="G2" s="823"/>
      <c r="H2" s="823"/>
      <c r="I2" s="823"/>
    </row>
    <row r="3" spans="1:10" x14ac:dyDescent="0.2">
      <c r="A3" s="53"/>
      <c r="B3" s="53"/>
      <c r="C3" s="53"/>
      <c r="D3" s="53"/>
      <c r="E3" s="53"/>
      <c r="F3" s="53"/>
      <c r="G3" s="53"/>
      <c r="H3" s="53"/>
      <c r="I3" s="53"/>
    </row>
    <row r="4" spans="1:10" x14ac:dyDescent="0.2">
      <c r="A4" s="58" t="s">
        <v>42</v>
      </c>
      <c r="B4" s="104"/>
      <c r="C4" s="169">
        <f>'Relatório de Exec Financ A.1'!B4</f>
        <v>0</v>
      </c>
      <c r="D4" s="55"/>
      <c r="E4" s="55"/>
      <c r="F4" s="55"/>
      <c r="G4" s="55"/>
      <c r="H4" s="56"/>
      <c r="I4" s="57"/>
    </row>
    <row r="5" spans="1:10" x14ac:dyDescent="0.2">
      <c r="A5" s="58" t="s">
        <v>43</v>
      </c>
      <c r="B5" s="104"/>
      <c r="C5" s="169" t="str">
        <f>'Relatório de Exec Financ A.1'!B5</f>
        <v>Fundação de Empreendimentos Científicos e Tecnológicos - FINATEC</v>
      </c>
      <c r="D5" s="60"/>
      <c r="E5" s="60"/>
      <c r="F5" s="81"/>
      <c r="G5" s="81"/>
      <c r="H5" s="55"/>
      <c r="I5" s="57"/>
    </row>
    <row r="6" spans="1:10" x14ac:dyDescent="0.2">
      <c r="A6" s="58" t="s">
        <v>44</v>
      </c>
      <c r="B6" s="104"/>
      <c r="C6" s="169" t="str">
        <f>'Relatório de Exec Financ A.1'!B6</f>
        <v xml:space="preserve">de 17/12/2019 até 17/12/2022 </v>
      </c>
      <c r="D6" s="82"/>
      <c r="E6" s="82"/>
      <c r="F6" s="55"/>
      <c r="G6" s="55"/>
      <c r="H6" s="83"/>
      <c r="I6" s="84"/>
    </row>
    <row r="7" spans="1:10" x14ac:dyDescent="0.2">
      <c r="A7" s="55" t="s">
        <v>99</v>
      </c>
      <c r="B7" s="104"/>
      <c r="C7" s="169" t="str">
        <f>'Relatório de Exec Financ A.1'!B7</f>
        <v xml:space="preserve">de 17/12/2019 até 30/11/2022 </v>
      </c>
      <c r="D7" s="82"/>
      <c r="E7" s="85"/>
      <c r="F7" s="55"/>
      <c r="G7" s="55"/>
      <c r="H7" s="55"/>
      <c r="I7" s="84"/>
    </row>
    <row r="8" spans="1:10" s="13" customFormat="1" x14ac:dyDescent="0.2">
      <c r="A8" s="170" t="s">
        <v>45</v>
      </c>
      <c r="B8" s="105"/>
      <c r="C8" s="105"/>
      <c r="D8" s="122"/>
      <c r="E8" s="122"/>
      <c r="F8" s="55"/>
      <c r="G8" s="84"/>
      <c r="H8" s="61"/>
      <c r="I8" s="61"/>
      <c r="J8" s="210"/>
    </row>
    <row r="9" spans="1:10" s="13" customFormat="1" x14ac:dyDescent="0.2">
      <c r="A9" s="64" t="s">
        <v>164</v>
      </c>
      <c r="B9" s="105"/>
      <c r="C9" s="165" t="s">
        <v>129</v>
      </c>
      <c r="D9" s="122"/>
      <c r="E9" s="122"/>
      <c r="F9" s="55"/>
      <c r="G9" s="84"/>
      <c r="H9" s="61"/>
      <c r="I9" s="61"/>
      <c r="J9" s="210"/>
    </row>
    <row r="10" spans="1:10" s="13" customFormat="1" x14ac:dyDescent="0.2">
      <c r="A10" s="64"/>
      <c r="B10" s="105"/>
      <c r="C10" s="105"/>
      <c r="D10" s="122"/>
      <c r="E10" s="122"/>
      <c r="F10" s="55"/>
      <c r="G10" s="84"/>
      <c r="H10" s="61"/>
      <c r="I10" s="61"/>
      <c r="J10" s="210"/>
    </row>
    <row r="11" spans="1:10" ht="25.5" x14ac:dyDescent="0.35">
      <c r="A11" s="140" t="s">
        <v>27</v>
      </c>
      <c r="B11" s="86" t="s">
        <v>100</v>
      </c>
      <c r="C11" s="87"/>
      <c r="D11" s="87"/>
      <c r="E11" s="88"/>
      <c r="F11" s="88"/>
      <c r="G11" s="88"/>
      <c r="H11" s="88"/>
      <c r="I11" s="88"/>
    </row>
    <row r="12" spans="1:10" x14ac:dyDescent="0.2">
      <c r="A12" s="89"/>
      <c r="B12" s="90"/>
      <c r="C12" s="87"/>
      <c r="D12" s="87"/>
      <c r="E12" s="88"/>
      <c r="F12" s="88"/>
      <c r="G12" s="88"/>
      <c r="H12" s="88"/>
      <c r="I12" s="88"/>
    </row>
    <row r="13" spans="1:10" ht="13.5" thickBot="1" x14ac:dyDescent="0.25">
      <c r="A13" s="139" t="s">
        <v>59</v>
      </c>
      <c r="B13" s="92"/>
      <c r="C13" s="87"/>
      <c r="D13" s="87"/>
      <c r="E13" s="88"/>
      <c r="F13" s="88"/>
      <c r="G13" s="88"/>
      <c r="H13" s="88"/>
      <c r="I13" s="88"/>
    </row>
    <row r="14" spans="1:10" ht="39" thickTop="1" x14ac:dyDescent="0.2">
      <c r="A14" s="37" t="s">
        <v>25</v>
      </c>
      <c r="B14" s="38" t="s">
        <v>80</v>
      </c>
      <c r="C14" s="39" t="s">
        <v>69</v>
      </c>
      <c r="D14" s="124" t="s">
        <v>91</v>
      </c>
      <c r="E14" s="39" t="s">
        <v>93</v>
      </c>
      <c r="F14" s="39" t="s">
        <v>92</v>
      </c>
      <c r="G14" s="39" t="s">
        <v>119</v>
      </c>
      <c r="H14" s="39" t="s">
        <v>79</v>
      </c>
      <c r="I14" s="40" t="s">
        <v>16</v>
      </c>
    </row>
    <row r="15" spans="1:10" s="175" customFormat="1" x14ac:dyDescent="0.2">
      <c r="A15" s="177">
        <v>1</v>
      </c>
      <c r="B15" s="126"/>
      <c r="C15" s="126"/>
      <c r="D15" s="126"/>
      <c r="E15" s="195"/>
      <c r="F15" s="195"/>
      <c r="G15" s="179"/>
      <c r="H15" s="180"/>
      <c r="I15" s="181"/>
      <c r="J15" s="204"/>
    </row>
    <row r="16" spans="1:10" s="175" customFormat="1" x14ac:dyDescent="0.2">
      <c r="A16" s="177">
        <v>2</v>
      </c>
      <c r="B16" s="182"/>
      <c r="C16" s="179"/>
      <c r="D16" s="126"/>
      <c r="E16" s="179"/>
      <c r="F16" s="180"/>
      <c r="G16" s="179"/>
      <c r="H16" s="180"/>
      <c r="I16" s="181"/>
      <c r="J16" s="204"/>
    </row>
    <row r="17" spans="1:10" s="175" customFormat="1" x14ac:dyDescent="0.2">
      <c r="A17" s="177">
        <v>3</v>
      </c>
      <c r="B17" s="182"/>
      <c r="C17" s="179"/>
      <c r="D17" s="126"/>
      <c r="E17" s="179"/>
      <c r="F17" s="180"/>
      <c r="G17" s="179"/>
      <c r="H17" s="180"/>
      <c r="I17" s="181"/>
      <c r="J17" s="204"/>
    </row>
    <row r="18" spans="1:10" s="175" customFormat="1" x14ac:dyDescent="0.2">
      <c r="A18" s="177">
        <v>4</v>
      </c>
      <c r="B18" s="182"/>
      <c r="C18" s="179"/>
      <c r="D18" s="126"/>
      <c r="E18" s="179"/>
      <c r="F18" s="180"/>
      <c r="G18" s="179"/>
      <c r="H18" s="180"/>
      <c r="I18" s="181"/>
      <c r="J18" s="204"/>
    </row>
    <row r="19" spans="1:10" s="175" customFormat="1" x14ac:dyDescent="0.2">
      <c r="A19" s="177">
        <v>5</v>
      </c>
      <c r="B19" s="182"/>
      <c r="C19" s="179"/>
      <c r="D19" s="126"/>
      <c r="E19" s="179"/>
      <c r="F19" s="180"/>
      <c r="G19" s="179"/>
      <c r="H19" s="180"/>
      <c r="I19" s="181"/>
      <c r="J19" s="204"/>
    </row>
    <row r="20" spans="1:10" s="175" customFormat="1" x14ac:dyDescent="0.2">
      <c r="A20" s="177">
        <v>6</v>
      </c>
      <c r="B20" s="182"/>
      <c r="C20" s="179"/>
      <c r="D20" s="126"/>
      <c r="E20" s="179"/>
      <c r="F20" s="180"/>
      <c r="G20" s="179"/>
      <c r="H20" s="180"/>
      <c r="I20" s="181"/>
      <c r="J20" s="204"/>
    </row>
    <row r="21" spans="1:10" s="175" customFormat="1" x14ac:dyDescent="0.2">
      <c r="A21" s="177">
        <v>7</v>
      </c>
      <c r="B21" s="182"/>
      <c r="C21" s="179"/>
      <c r="D21" s="126"/>
      <c r="E21" s="179"/>
      <c r="F21" s="180"/>
      <c r="G21" s="179"/>
      <c r="H21" s="180"/>
      <c r="I21" s="181"/>
      <c r="J21" s="204"/>
    </row>
    <row r="22" spans="1:10" s="175" customFormat="1" x14ac:dyDescent="0.2">
      <c r="A22" s="177">
        <v>8</v>
      </c>
      <c r="B22" s="182"/>
      <c r="C22" s="179"/>
      <c r="D22" s="126"/>
      <c r="E22" s="179"/>
      <c r="F22" s="180"/>
      <c r="G22" s="179"/>
      <c r="H22" s="180"/>
      <c r="I22" s="181"/>
      <c r="J22" s="204"/>
    </row>
    <row r="23" spans="1:10" s="175" customFormat="1" x14ac:dyDescent="0.2">
      <c r="A23" s="177">
        <v>9</v>
      </c>
      <c r="B23" s="182"/>
      <c r="C23" s="179"/>
      <c r="D23" s="126"/>
      <c r="E23" s="179"/>
      <c r="F23" s="180"/>
      <c r="G23" s="179"/>
      <c r="H23" s="180"/>
      <c r="I23" s="181"/>
      <c r="J23" s="204"/>
    </row>
    <row r="24" spans="1:10" s="175" customFormat="1" x14ac:dyDescent="0.2">
      <c r="A24" s="177">
        <v>10</v>
      </c>
      <c r="B24" s="182"/>
      <c r="C24" s="179"/>
      <c r="D24" s="126"/>
      <c r="E24" s="179"/>
      <c r="F24" s="180"/>
      <c r="G24" s="179"/>
      <c r="H24" s="180"/>
      <c r="I24" s="181"/>
      <c r="J24" s="204"/>
    </row>
    <row r="25" spans="1:10" s="175" customFormat="1" x14ac:dyDescent="0.2">
      <c r="A25" s="177">
        <v>11</v>
      </c>
      <c r="B25" s="182"/>
      <c r="C25" s="179"/>
      <c r="D25" s="126"/>
      <c r="E25" s="179"/>
      <c r="F25" s="180"/>
      <c r="G25" s="179"/>
      <c r="H25" s="180"/>
      <c r="I25" s="181"/>
      <c r="J25" s="204"/>
    </row>
    <row r="26" spans="1:10" s="175" customFormat="1" x14ac:dyDescent="0.2">
      <c r="A26" s="177">
        <v>12</v>
      </c>
      <c r="B26" s="182"/>
      <c r="C26" s="179"/>
      <c r="D26" s="126"/>
      <c r="E26" s="179"/>
      <c r="F26" s="180"/>
      <c r="G26" s="179"/>
      <c r="H26" s="180"/>
      <c r="I26" s="181"/>
      <c r="J26" s="204"/>
    </row>
    <row r="27" spans="1:10" s="175" customFormat="1" x14ac:dyDescent="0.2">
      <c r="A27" s="177">
        <v>13</v>
      </c>
      <c r="B27" s="182"/>
      <c r="C27" s="179"/>
      <c r="D27" s="126"/>
      <c r="E27" s="179"/>
      <c r="F27" s="180"/>
      <c r="G27" s="179"/>
      <c r="H27" s="180"/>
      <c r="I27" s="181"/>
      <c r="J27" s="204"/>
    </row>
    <row r="28" spans="1:10" s="175" customFormat="1" x14ac:dyDescent="0.2">
      <c r="A28" s="177">
        <v>14</v>
      </c>
      <c r="B28" s="182"/>
      <c r="C28" s="179"/>
      <c r="D28" s="126"/>
      <c r="E28" s="179"/>
      <c r="F28" s="180"/>
      <c r="G28" s="179"/>
      <c r="H28" s="180"/>
      <c r="I28" s="181"/>
      <c r="J28" s="204"/>
    </row>
    <row r="29" spans="1:10" s="175" customFormat="1" x14ac:dyDescent="0.2">
      <c r="A29" s="177">
        <v>15</v>
      </c>
      <c r="B29" s="182"/>
      <c r="C29" s="179"/>
      <c r="D29" s="126"/>
      <c r="E29" s="179"/>
      <c r="F29" s="180"/>
      <c r="G29" s="179"/>
      <c r="H29" s="180"/>
      <c r="I29" s="181"/>
      <c r="J29" s="204"/>
    </row>
    <row r="30" spans="1:10" s="175" customFormat="1" x14ac:dyDescent="0.2">
      <c r="A30" s="177">
        <v>16</v>
      </c>
      <c r="B30" s="182"/>
      <c r="C30" s="179"/>
      <c r="D30" s="126"/>
      <c r="E30" s="179"/>
      <c r="F30" s="180"/>
      <c r="G30" s="179"/>
      <c r="H30" s="180"/>
      <c r="I30" s="181"/>
      <c r="J30" s="204"/>
    </row>
    <row r="31" spans="1:10" s="175" customFormat="1" x14ac:dyDescent="0.2">
      <c r="A31" s="177">
        <v>17</v>
      </c>
      <c r="B31" s="182"/>
      <c r="C31" s="179"/>
      <c r="D31" s="126"/>
      <c r="E31" s="179"/>
      <c r="F31" s="180"/>
      <c r="G31" s="179"/>
      <c r="H31" s="180"/>
      <c r="I31" s="181"/>
      <c r="J31" s="204"/>
    </row>
    <row r="32" spans="1:10" s="175" customFormat="1" x14ac:dyDescent="0.2">
      <c r="A32" s="177">
        <v>18</v>
      </c>
      <c r="B32" s="182"/>
      <c r="C32" s="179"/>
      <c r="D32" s="126"/>
      <c r="E32" s="179"/>
      <c r="F32" s="180"/>
      <c r="G32" s="179"/>
      <c r="H32" s="180"/>
      <c r="I32" s="181"/>
      <c r="J32" s="204"/>
    </row>
    <row r="33" spans="1:12" s="175" customFormat="1" x14ac:dyDescent="0.2">
      <c r="A33" s="177">
        <v>19</v>
      </c>
      <c r="B33" s="182"/>
      <c r="C33" s="179"/>
      <c r="D33" s="126"/>
      <c r="E33" s="179"/>
      <c r="F33" s="180"/>
      <c r="G33" s="179"/>
      <c r="H33" s="180"/>
      <c r="I33" s="181"/>
      <c r="J33" s="204"/>
    </row>
    <row r="34" spans="1:12" s="175" customFormat="1" ht="13.5" thickBot="1" x14ac:dyDescent="0.25">
      <c r="A34" s="183" t="s">
        <v>61</v>
      </c>
      <c r="B34" s="184"/>
      <c r="C34" s="185"/>
      <c r="D34" s="186"/>
      <c r="E34" s="185"/>
      <c r="F34" s="187"/>
      <c r="G34" s="185"/>
      <c r="H34" s="187"/>
      <c r="I34" s="188">
        <f>SUM(I15:I33)</f>
        <v>0</v>
      </c>
      <c r="J34" s="204"/>
    </row>
    <row r="35" spans="1:12" s="175" customFormat="1" ht="13.5" thickTop="1" x14ac:dyDescent="0.2">
      <c r="A35" s="176"/>
      <c r="B35" s="189"/>
      <c r="C35" s="176"/>
      <c r="D35" s="176"/>
      <c r="E35" s="176"/>
      <c r="F35" s="190"/>
      <c r="G35" s="176"/>
      <c r="H35" s="190"/>
      <c r="I35" s="191"/>
      <c r="J35" s="227"/>
    </row>
    <row r="36" spans="1:12" ht="13.5" thickBot="1" x14ac:dyDescent="0.25">
      <c r="A36" s="139" t="s">
        <v>58</v>
      </c>
      <c r="B36" s="96"/>
      <c r="C36" s="97"/>
      <c r="D36" s="97"/>
      <c r="E36" s="97"/>
      <c r="F36" s="98"/>
      <c r="G36" s="97"/>
      <c r="H36" s="98"/>
      <c r="I36" s="98"/>
      <c r="J36" s="226"/>
    </row>
    <row r="37" spans="1:12" ht="39" thickTop="1" x14ac:dyDescent="0.2">
      <c r="A37" s="37" t="s">
        <v>25</v>
      </c>
      <c r="B37" s="38" t="s">
        <v>60</v>
      </c>
      <c r="C37" s="39" t="s">
        <v>69</v>
      </c>
      <c r="D37" s="124" t="s">
        <v>91</v>
      </c>
      <c r="E37" s="39" t="s">
        <v>65</v>
      </c>
      <c r="F37" s="39" t="s">
        <v>49</v>
      </c>
      <c r="G37" s="39" t="s">
        <v>64</v>
      </c>
      <c r="H37" s="39" t="s">
        <v>66</v>
      </c>
      <c r="I37" s="41" t="s">
        <v>16</v>
      </c>
      <c r="J37" s="226"/>
    </row>
    <row r="38" spans="1:12" s="175" customFormat="1" x14ac:dyDescent="0.2">
      <c r="A38" s="177">
        <v>1</v>
      </c>
      <c r="B38" s="126"/>
      <c r="C38" s="126"/>
      <c r="D38" s="126"/>
      <c r="E38" s="179"/>
      <c r="F38" s="180"/>
      <c r="G38" s="179"/>
      <c r="H38" s="180"/>
      <c r="I38" s="192"/>
      <c r="J38" s="227"/>
    </row>
    <row r="39" spans="1:12" s="175" customFormat="1" x14ac:dyDescent="0.2">
      <c r="A39" s="177">
        <v>2</v>
      </c>
      <c r="B39" s="182"/>
      <c r="C39" s="194"/>
      <c r="D39" s="194"/>
      <c r="E39" s="179"/>
      <c r="F39" s="180"/>
      <c r="G39" s="179"/>
      <c r="H39" s="180"/>
      <c r="I39" s="192"/>
      <c r="J39" s="204"/>
    </row>
    <row r="40" spans="1:12" s="175" customFormat="1" x14ac:dyDescent="0.2">
      <c r="A40" s="177" t="s">
        <v>62</v>
      </c>
      <c r="B40" s="193"/>
      <c r="C40" s="194"/>
      <c r="D40" s="194"/>
      <c r="E40" s="179"/>
      <c r="F40" s="180"/>
      <c r="G40" s="179"/>
      <c r="H40" s="180"/>
      <c r="I40" s="192">
        <f>SUM(I38:I39)</f>
        <v>0</v>
      </c>
      <c r="J40" s="204"/>
    </row>
    <row r="41" spans="1:12" ht="13.5" thickBot="1" x14ac:dyDescent="0.25">
      <c r="A41" s="821" t="s">
        <v>117</v>
      </c>
      <c r="B41" s="822"/>
      <c r="C41" s="822"/>
      <c r="D41" s="822"/>
      <c r="E41" s="822"/>
      <c r="F41" s="822"/>
      <c r="G41" s="822"/>
      <c r="H41" s="822"/>
      <c r="I41" s="36">
        <f>I34-I40</f>
        <v>0</v>
      </c>
    </row>
    <row r="42" spans="1:12" ht="13.5" thickTop="1" x14ac:dyDescent="0.2">
      <c r="A42" s="99"/>
      <c r="B42" s="110"/>
      <c r="C42" s="110"/>
      <c r="D42" s="110"/>
      <c r="E42" s="110"/>
      <c r="F42" s="130"/>
      <c r="G42" s="160"/>
      <c r="H42" s="160"/>
      <c r="I42" s="99"/>
    </row>
    <row r="43" spans="1:12" x14ac:dyDescent="0.2">
      <c r="A43" s="99"/>
      <c r="B43" s="80"/>
      <c r="C43" s="80"/>
      <c r="D43" s="80"/>
      <c r="E43" s="80"/>
      <c r="F43" s="131"/>
      <c r="G43" s="160"/>
      <c r="H43" s="160"/>
      <c r="I43" s="99"/>
    </row>
    <row r="44" spans="1:12" x14ac:dyDescent="0.2">
      <c r="A44" s="99"/>
      <c r="B44" s="59" t="s">
        <v>223</v>
      </c>
      <c r="C44" s="77"/>
      <c r="D44" s="77"/>
      <c r="E44" s="77"/>
      <c r="F44" s="824" t="s">
        <v>224</v>
      </c>
      <c r="G44" s="824"/>
      <c r="H44" s="824"/>
      <c r="I44" s="99"/>
    </row>
    <row r="45" spans="1:12" x14ac:dyDescent="0.2">
      <c r="A45" s="99"/>
      <c r="B45" s="266" t="s">
        <v>217</v>
      </c>
      <c r="C45" s="66"/>
      <c r="D45" s="66"/>
      <c r="E45" s="66"/>
      <c r="F45" s="3"/>
      <c r="G45" s="266" t="s">
        <v>200</v>
      </c>
      <c r="H45" s="100"/>
      <c r="I45" s="99"/>
    </row>
    <row r="46" spans="1:12" x14ac:dyDescent="0.2">
      <c r="A46" s="99"/>
      <c r="B46" s="266" t="s">
        <v>198</v>
      </c>
      <c r="C46" s="132"/>
      <c r="D46" s="132"/>
      <c r="E46" s="132"/>
      <c r="F46" s="266"/>
      <c r="G46" s="266" t="s">
        <v>201</v>
      </c>
      <c r="H46" s="100"/>
      <c r="I46" s="99"/>
    </row>
    <row r="47" spans="1:12" x14ac:dyDescent="0.2">
      <c r="A47" s="99"/>
      <c r="B47" s="3"/>
      <c r="C47" s="3"/>
      <c r="D47" s="3"/>
      <c r="E47" s="3"/>
      <c r="F47" s="3"/>
      <c r="G47" s="3"/>
      <c r="I47" s="99"/>
    </row>
    <row r="48" spans="1:12" x14ac:dyDescent="0.2">
      <c r="B48" s="12"/>
      <c r="C48" s="12"/>
      <c r="D48" s="12"/>
      <c r="I48" s="2"/>
      <c r="L48" s="4"/>
    </row>
  </sheetData>
  <mergeCells count="4">
    <mergeCell ref="A41:H41"/>
    <mergeCell ref="A1:I1"/>
    <mergeCell ref="A2:I2"/>
    <mergeCell ref="F44:H44"/>
  </mergeCells>
  <phoneticPr fontId="0" type="noConversion"/>
  <printOptions horizontalCentered="1"/>
  <pageMargins left="0.47244094488188981" right="0.47244094488188981" top="0.19685039370078741" bottom="0.19685039370078741" header="7.874015748031496E-2" footer="7.874015748031496E-2"/>
  <pageSetup paperSize="9" scale="7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4286" r:id="rId4" name="Option Button 14">
              <controlPr defaultSize="0" autoFill="0" autoLine="0" autoPict="0">
                <anchor moveWithCells="1">
                  <from>
                    <xdr:col>2</xdr:col>
                    <xdr:colOff>0</xdr:colOff>
                    <xdr:row>6</xdr:row>
                    <xdr:rowOff>152400</xdr:rowOff>
                  </from>
                  <to>
                    <xdr:col>2</xdr:col>
                    <xdr:colOff>1295400</xdr:colOff>
                    <xdr:row>8</xdr:row>
                    <xdr:rowOff>47625</xdr:rowOff>
                  </to>
                </anchor>
              </controlPr>
            </control>
          </mc:Choice>
        </mc:AlternateContent>
        <mc:AlternateContent xmlns:mc="http://schemas.openxmlformats.org/markup-compatibility/2006">
          <mc:Choice Requires="x14">
            <control shapeId="54287" r:id="rId5" name="Option Button 15">
              <controlPr defaultSize="0" autoFill="0" autoLine="0" autoPict="0">
                <anchor moveWithCells="1" sizeWithCells="1">
                  <from>
                    <xdr:col>3</xdr:col>
                    <xdr:colOff>0</xdr:colOff>
                    <xdr:row>6</xdr:row>
                    <xdr:rowOff>66675</xdr:rowOff>
                  </from>
                  <to>
                    <xdr:col>4</xdr:col>
                    <xdr:colOff>38100</xdr:colOff>
                    <xdr:row>8</xdr:row>
                    <xdr:rowOff>123825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6">
    <tabColor rgb="FFFF0000"/>
    <pageSetUpPr fitToPage="1"/>
  </sheetPr>
  <dimension ref="A1:K48"/>
  <sheetViews>
    <sheetView topLeftCell="A4" zoomScaleNormal="50" workbookViewId="0">
      <selection activeCell="B5" sqref="B5"/>
    </sheetView>
  </sheetViews>
  <sheetFormatPr defaultRowHeight="12.75" x14ac:dyDescent="0.2"/>
  <cols>
    <col min="1" max="1" width="12.140625" style="12" customWidth="1"/>
    <col min="2" max="2" width="50" style="2" customWidth="1"/>
    <col min="3" max="3" width="18.7109375" style="2" customWidth="1"/>
    <col min="4" max="4" width="26" style="2" customWidth="1"/>
    <col min="5" max="5" width="25" style="2" customWidth="1"/>
    <col min="6" max="6" width="21.85546875" style="2" customWidth="1"/>
    <col min="7" max="7" width="16.5703125" style="2" customWidth="1"/>
    <col min="8" max="8" width="15.140625" style="2" customWidth="1"/>
    <col min="9" max="9" width="22" style="2" bestFit="1" customWidth="1"/>
    <col min="10" max="10" width="14.28515625" style="4" customWidth="1"/>
    <col min="11" max="11" width="9.85546875" style="171" customWidth="1"/>
    <col min="12" max="16384" width="9.140625" style="2"/>
  </cols>
  <sheetData>
    <row r="1" spans="1:11" x14ac:dyDescent="0.2">
      <c r="A1" s="823" t="s">
        <v>37</v>
      </c>
      <c r="B1" s="823"/>
      <c r="C1" s="823"/>
      <c r="D1" s="823"/>
      <c r="E1" s="823"/>
      <c r="F1" s="823"/>
      <c r="G1" s="823"/>
      <c r="H1" s="823"/>
      <c r="I1" s="823"/>
      <c r="J1" s="823"/>
    </row>
    <row r="2" spans="1:11" x14ac:dyDescent="0.2">
      <c r="A2" s="823" t="s">
        <v>24</v>
      </c>
      <c r="B2" s="823"/>
      <c r="C2" s="823"/>
      <c r="D2" s="823"/>
      <c r="E2" s="823"/>
      <c r="F2" s="823"/>
      <c r="G2" s="823"/>
      <c r="H2" s="823"/>
      <c r="I2" s="823"/>
      <c r="J2" s="823"/>
    </row>
    <row r="3" spans="1:11" x14ac:dyDescent="0.2">
      <c r="A3" s="53"/>
      <c r="B3" s="53"/>
      <c r="C3" s="53"/>
      <c r="D3" s="53"/>
      <c r="E3" s="53"/>
      <c r="F3" s="53"/>
      <c r="G3" s="53"/>
      <c r="H3" s="53"/>
      <c r="I3" s="53"/>
      <c r="J3" s="53"/>
    </row>
    <row r="4" spans="1:11" x14ac:dyDescent="0.2">
      <c r="A4" s="58" t="s">
        <v>42</v>
      </c>
      <c r="B4" s="104"/>
      <c r="C4" s="169">
        <f>'Relatório de Exec Financ A.1'!B4</f>
        <v>0</v>
      </c>
      <c r="D4" s="55"/>
      <c r="E4" s="55"/>
      <c r="F4" s="55"/>
      <c r="G4" s="55"/>
      <c r="H4" s="55"/>
      <c r="I4" s="56"/>
      <c r="J4" s="57"/>
    </row>
    <row r="5" spans="1:11" x14ac:dyDescent="0.2">
      <c r="A5" s="58" t="s">
        <v>43</v>
      </c>
      <c r="B5" s="104"/>
      <c r="C5" s="169" t="str">
        <f>'Relatório de Exec Financ A.1'!B5</f>
        <v>Fundação de Empreendimentos Científicos e Tecnológicos - FINATEC</v>
      </c>
      <c r="D5" s="60"/>
      <c r="E5" s="60"/>
      <c r="F5" s="60"/>
      <c r="G5" s="81"/>
      <c r="H5" s="81"/>
      <c r="I5" s="55"/>
      <c r="J5" s="57"/>
    </row>
    <row r="6" spans="1:11" x14ac:dyDescent="0.2">
      <c r="A6" s="58" t="s">
        <v>44</v>
      </c>
      <c r="B6" s="104"/>
      <c r="C6" s="169" t="str">
        <f>'Relatório de Exec Financ A.1'!B6</f>
        <v xml:space="preserve">de 17/12/2019 até 17/12/2022 </v>
      </c>
      <c r="D6" s="55"/>
      <c r="E6" s="82"/>
      <c r="F6" s="55"/>
      <c r="G6" s="55"/>
      <c r="H6" s="55"/>
      <c r="I6" s="83"/>
      <c r="J6" s="84"/>
    </row>
    <row r="7" spans="1:11" x14ac:dyDescent="0.2">
      <c r="A7" s="55" t="s">
        <v>99</v>
      </c>
      <c r="B7" s="104"/>
      <c r="C7" s="169" t="str">
        <f>'Relatório de Exec Financ A.1'!B7</f>
        <v xml:space="preserve">de 17/12/2019 até 30/11/2022 </v>
      </c>
      <c r="D7" s="55"/>
      <c r="E7" s="82"/>
      <c r="F7" s="55"/>
      <c r="G7" s="55"/>
      <c r="H7" s="55"/>
      <c r="I7" s="55"/>
      <c r="J7" s="84"/>
    </row>
    <row r="8" spans="1:11" x14ac:dyDescent="0.2">
      <c r="A8" s="170" t="s">
        <v>45</v>
      </c>
      <c r="B8" s="105"/>
      <c r="C8" s="105"/>
      <c r="D8" s="122"/>
      <c r="E8" s="66"/>
      <c r="F8" s="66"/>
      <c r="G8" s="55"/>
      <c r="H8" s="55"/>
      <c r="I8" s="55"/>
      <c r="J8" s="84"/>
    </row>
    <row r="9" spans="1:11" x14ac:dyDescent="0.2">
      <c r="A9" s="64" t="s">
        <v>164</v>
      </c>
      <c r="B9" s="105"/>
      <c r="C9" s="165" t="s">
        <v>129</v>
      </c>
      <c r="D9" s="122"/>
      <c r="E9" s="66"/>
      <c r="F9" s="66"/>
      <c r="G9" s="55"/>
      <c r="H9" s="55"/>
      <c r="I9" s="55"/>
      <c r="J9" s="84"/>
    </row>
    <row r="10" spans="1:11" x14ac:dyDescent="0.2">
      <c r="A10" s="64"/>
      <c r="B10" s="105"/>
      <c r="C10" s="66"/>
      <c r="D10" s="66"/>
      <c r="E10" s="66"/>
      <c r="F10" s="66"/>
      <c r="G10" s="55"/>
      <c r="H10" s="55"/>
      <c r="I10" s="55"/>
      <c r="J10" s="84"/>
    </row>
    <row r="11" spans="1:11" ht="25.5" x14ac:dyDescent="0.35">
      <c r="A11" s="140" t="s">
        <v>27</v>
      </c>
      <c r="B11" s="86" t="s">
        <v>48</v>
      </c>
      <c r="C11" s="87"/>
      <c r="D11" s="87"/>
      <c r="E11" s="87"/>
      <c r="F11" s="88"/>
      <c r="G11" s="88"/>
      <c r="H11" s="88"/>
      <c r="I11" s="88"/>
      <c r="J11" s="88"/>
    </row>
    <row r="12" spans="1:11" x14ac:dyDescent="0.2">
      <c r="A12" s="89"/>
      <c r="B12" s="90"/>
      <c r="C12" s="87"/>
      <c r="D12" s="87"/>
      <c r="E12" s="87"/>
      <c r="F12" s="88"/>
      <c r="G12" s="88"/>
      <c r="H12" s="88"/>
      <c r="I12" s="88"/>
      <c r="J12" s="88"/>
    </row>
    <row r="13" spans="1:11" ht="13.5" thickBot="1" x14ac:dyDescent="0.25">
      <c r="A13" s="139" t="s">
        <v>59</v>
      </c>
      <c r="B13" s="91"/>
      <c r="C13" s="87"/>
      <c r="D13" s="87"/>
      <c r="E13" s="87"/>
      <c r="F13" s="88"/>
      <c r="G13" s="88"/>
      <c r="H13" s="88"/>
      <c r="I13" s="88"/>
      <c r="J13" s="88"/>
    </row>
    <row r="14" spans="1:11" ht="39" thickTop="1" x14ac:dyDescent="0.2">
      <c r="A14" s="37" t="s">
        <v>25</v>
      </c>
      <c r="B14" s="38" t="s">
        <v>80</v>
      </c>
      <c r="C14" s="39" t="s">
        <v>69</v>
      </c>
      <c r="D14" s="124" t="s">
        <v>94</v>
      </c>
      <c r="E14" s="124" t="s">
        <v>91</v>
      </c>
      <c r="F14" s="39" t="s">
        <v>93</v>
      </c>
      <c r="G14" s="39" t="s">
        <v>92</v>
      </c>
      <c r="H14" s="39" t="s">
        <v>119</v>
      </c>
      <c r="I14" s="39" t="s">
        <v>79</v>
      </c>
      <c r="J14" s="40" t="s">
        <v>16</v>
      </c>
    </row>
    <row r="15" spans="1:11" s="175" customFormat="1" x14ac:dyDescent="0.2">
      <c r="A15" s="177">
        <v>1</v>
      </c>
      <c r="B15" s="234"/>
      <c r="C15" s="126"/>
      <c r="D15" s="125"/>
      <c r="E15" s="234"/>
      <c r="F15" s="195"/>
      <c r="G15" s="195"/>
      <c r="H15" s="179"/>
      <c r="I15" s="180"/>
      <c r="J15" s="192"/>
      <c r="K15" s="204"/>
    </row>
    <row r="16" spans="1:11" s="175" customFormat="1" x14ac:dyDescent="0.2">
      <c r="A16" s="177">
        <v>2</v>
      </c>
      <c r="B16" s="193"/>
      <c r="C16" s="179"/>
      <c r="D16" s="194"/>
      <c r="E16" s="234"/>
      <c r="F16" s="179"/>
      <c r="G16" s="180"/>
      <c r="H16" s="179"/>
      <c r="I16" s="180"/>
      <c r="J16" s="192"/>
      <c r="K16" s="204"/>
    </row>
    <row r="17" spans="1:11" s="175" customFormat="1" x14ac:dyDescent="0.2">
      <c r="A17" s="177">
        <v>3</v>
      </c>
      <c r="B17" s="193"/>
      <c r="C17" s="179"/>
      <c r="D17" s="194"/>
      <c r="E17" s="234"/>
      <c r="F17" s="179"/>
      <c r="G17" s="180"/>
      <c r="H17" s="179"/>
      <c r="I17" s="180"/>
      <c r="J17" s="192"/>
      <c r="K17" s="204"/>
    </row>
    <row r="18" spans="1:11" s="175" customFormat="1" x14ac:dyDescent="0.2">
      <c r="A18" s="177">
        <v>4</v>
      </c>
      <c r="B18" s="193"/>
      <c r="C18" s="179"/>
      <c r="D18" s="194"/>
      <c r="E18" s="234"/>
      <c r="F18" s="179"/>
      <c r="G18" s="180"/>
      <c r="H18" s="179"/>
      <c r="I18" s="180"/>
      <c r="J18" s="192"/>
      <c r="K18" s="204"/>
    </row>
    <row r="19" spans="1:11" s="175" customFormat="1" x14ac:dyDescent="0.2">
      <c r="A19" s="177">
        <v>5</v>
      </c>
      <c r="B19" s="193"/>
      <c r="C19" s="179"/>
      <c r="D19" s="194"/>
      <c r="E19" s="234"/>
      <c r="F19" s="179"/>
      <c r="G19" s="180"/>
      <c r="H19" s="179"/>
      <c r="I19" s="180"/>
      <c r="J19" s="192"/>
      <c r="K19" s="204"/>
    </row>
    <row r="20" spans="1:11" s="175" customFormat="1" x14ac:dyDescent="0.2">
      <c r="A20" s="177">
        <v>6</v>
      </c>
      <c r="B20" s="193"/>
      <c r="C20" s="179"/>
      <c r="D20" s="194"/>
      <c r="E20" s="234"/>
      <c r="F20" s="179"/>
      <c r="G20" s="180"/>
      <c r="H20" s="179"/>
      <c r="I20" s="180"/>
      <c r="J20" s="192"/>
      <c r="K20" s="204"/>
    </row>
    <row r="21" spans="1:11" s="175" customFormat="1" x14ac:dyDescent="0.2">
      <c r="A21" s="177">
        <v>7</v>
      </c>
      <c r="B21" s="193"/>
      <c r="C21" s="179"/>
      <c r="D21" s="194"/>
      <c r="E21" s="234"/>
      <c r="F21" s="179"/>
      <c r="G21" s="180"/>
      <c r="H21" s="179"/>
      <c r="I21" s="180"/>
      <c r="J21" s="192"/>
      <c r="K21" s="204"/>
    </row>
    <row r="22" spans="1:11" s="175" customFormat="1" x14ac:dyDescent="0.2">
      <c r="A22" s="177">
        <v>8</v>
      </c>
      <c r="B22" s="193"/>
      <c r="C22" s="179"/>
      <c r="D22" s="194"/>
      <c r="E22" s="234"/>
      <c r="F22" s="179"/>
      <c r="G22" s="180"/>
      <c r="H22" s="179"/>
      <c r="I22" s="180"/>
      <c r="J22" s="192"/>
      <c r="K22" s="204"/>
    </row>
    <row r="23" spans="1:11" s="175" customFormat="1" x14ac:dyDescent="0.2">
      <c r="A23" s="177">
        <v>9</v>
      </c>
      <c r="B23" s="193"/>
      <c r="C23" s="179"/>
      <c r="D23" s="194"/>
      <c r="E23" s="234"/>
      <c r="F23" s="179"/>
      <c r="G23" s="180"/>
      <c r="H23" s="179"/>
      <c r="I23" s="180"/>
      <c r="J23" s="192"/>
      <c r="K23" s="204"/>
    </row>
    <row r="24" spans="1:11" s="175" customFormat="1" x14ac:dyDescent="0.2">
      <c r="A24" s="177">
        <v>10</v>
      </c>
      <c r="B24" s="193"/>
      <c r="C24" s="179"/>
      <c r="D24" s="194"/>
      <c r="E24" s="234"/>
      <c r="F24" s="179"/>
      <c r="G24" s="180"/>
      <c r="H24" s="179"/>
      <c r="I24" s="180"/>
      <c r="J24" s="192"/>
      <c r="K24" s="204"/>
    </row>
    <row r="25" spans="1:11" s="175" customFormat="1" x14ac:dyDescent="0.2">
      <c r="A25" s="177">
        <v>11</v>
      </c>
      <c r="B25" s="193"/>
      <c r="C25" s="179"/>
      <c r="D25" s="194"/>
      <c r="E25" s="234"/>
      <c r="F25" s="179"/>
      <c r="G25" s="180"/>
      <c r="H25" s="179"/>
      <c r="I25" s="180"/>
      <c r="J25" s="192"/>
      <c r="K25" s="204"/>
    </row>
    <row r="26" spans="1:11" s="175" customFormat="1" x14ac:dyDescent="0.2">
      <c r="A26" s="177">
        <v>12</v>
      </c>
      <c r="B26" s="193"/>
      <c r="C26" s="179"/>
      <c r="D26" s="194"/>
      <c r="E26" s="234"/>
      <c r="F26" s="179"/>
      <c r="G26" s="180"/>
      <c r="H26" s="179"/>
      <c r="I26" s="180"/>
      <c r="J26" s="192"/>
      <c r="K26" s="204"/>
    </row>
    <row r="27" spans="1:11" s="175" customFormat="1" x14ac:dyDescent="0.2">
      <c r="A27" s="177">
        <v>13</v>
      </c>
      <c r="B27" s="193"/>
      <c r="C27" s="179"/>
      <c r="D27" s="194"/>
      <c r="E27" s="234"/>
      <c r="F27" s="179"/>
      <c r="G27" s="180"/>
      <c r="H27" s="179"/>
      <c r="I27" s="180"/>
      <c r="J27" s="192"/>
      <c r="K27" s="204"/>
    </row>
    <row r="28" spans="1:11" s="175" customFormat="1" x14ac:dyDescent="0.2">
      <c r="A28" s="177">
        <v>14</v>
      </c>
      <c r="B28" s="193"/>
      <c r="C28" s="179"/>
      <c r="D28" s="194"/>
      <c r="E28" s="234"/>
      <c r="F28" s="179"/>
      <c r="G28" s="180"/>
      <c r="H28" s="179"/>
      <c r="I28" s="180"/>
      <c r="J28" s="192"/>
      <c r="K28" s="204"/>
    </row>
    <row r="29" spans="1:11" s="175" customFormat="1" x14ac:dyDescent="0.2">
      <c r="A29" s="177">
        <v>15</v>
      </c>
      <c r="B29" s="193"/>
      <c r="C29" s="179"/>
      <c r="D29" s="194"/>
      <c r="E29" s="234"/>
      <c r="F29" s="179"/>
      <c r="G29" s="180"/>
      <c r="H29" s="179"/>
      <c r="I29" s="180"/>
      <c r="J29" s="192"/>
      <c r="K29" s="204"/>
    </row>
    <row r="30" spans="1:11" s="175" customFormat="1" x14ac:dyDescent="0.2">
      <c r="A30" s="177">
        <v>16</v>
      </c>
      <c r="B30" s="193"/>
      <c r="C30" s="179"/>
      <c r="D30" s="194"/>
      <c r="E30" s="234"/>
      <c r="F30" s="179"/>
      <c r="G30" s="180"/>
      <c r="H30" s="179"/>
      <c r="I30" s="180"/>
      <c r="J30" s="192"/>
      <c r="K30" s="204"/>
    </row>
    <row r="31" spans="1:11" s="175" customFormat="1" x14ac:dyDescent="0.2">
      <c r="A31" s="177">
        <v>17</v>
      </c>
      <c r="B31" s="193"/>
      <c r="C31" s="179"/>
      <c r="D31" s="194"/>
      <c r="E31" s="234"/>
      <c r="F31" s="179"/>
      <c r="G31" s="180"/>
      <c r="H31" s="179"/>
      <c r="I31" s="180"/>
      <c r="J31" s="192"/>
      <c r="K31" s="204"/>
    </row>
    <row r="32" spans="1:11" s="175" customFormat="1" x14ac:dyDescent="0.2">
      <c r="A32" s="177">
        <v>18</v>
      </c>
      <c r="B32" s="193"/>
      <c r="C32" s="179"/>
      <c r="D32" s="194"/>
      <c r="E32" s="234"/>
      <c r="F32" s="179"/>
      <c r="G32" s="180"/>
      <c r="H32" s="179"/>
      <c r="I32" s="180"/>
      <c r="J32" s="192"/>
      <c r="K32" s="204"/>
    </row>
    <row r="33" spans="1:11" s="175" customFormat="1" x14ac:dyDescent="0.2">
      <c r="A33" s="177">
        <v>19</v>
      </c>
      <c r="B33" s="193"/>
      <c r="C33" s="179"/>
      <c r="D33" s="194"/>
      <c r="E33" s="234"/>
      <c r="F33" s="179"/>
      <c r="G33" s="180"/>
      <c r="H33" s="179"/>
      <c r="I33" s="180"/>
      <c r="J33" s="192"/>
      <c r="K33" s="204"/>
    </row>
    <row r="34" spans="1:11" s="175" customFormat="1" ht="13.5" thickBot="1" x14ac:dyDescent="0.25">
      <c r="A34" s="183" t="s">
        <v>61</v>
      </c>
      <c r="B34" s="184"/>
      <c r="C34" s="185"/>
      <c r="D34" s="199"/>
      <c r="E34" s="186"/>
      <c r="F34" s="185"/>
      <c r="G34" s="187"/>
      <c r="H34" s="185"/>
      <c r="I34" s="187"/>
      <c r="J34" s="196">
        <f>SUM(J15:J33)</f>
        <v>0</v>
      </c>
      <c r="K34" s="204"/>
    </row>
    <row r="35" spans="1:11" ht="13.5" thickTop="1" x14ac:dyDescent="0.2">
      <c r="A35" s="88"/>
      <c r="B35" s="93"/>
      <c r="C35" s="88"/>
      <c r="D35" s="88"/>
      <c r="E35" s="88"/>
      <c r="F35" s="88"/>
      <c r="G35" s="94"/>
      <c r="H35" s="88"/>
      <c r="I35" s="94"/>
      <c r="J35" s="95"/>
      <c r="K35" s="226"/>
    </row>
    <row r="36" spans="1:11" ht="13.5" thickBot="1" x14ac:dyDescent="0.25">
      <c r="A36" s="139" t="s">
        <v>58</v>
      </c>
      <c r="B36" s="96"/>
      <c r="C36" s="97"/>
      <c r="D36" s="97"/>
      <c r="E36" s="97"/>
      <c r="F36" s="97"/>
      <c r="G36" s="98"/>
      <c r="H36" s="97"/>
      <c r="I36" s="98"/>
      <c r="J36" s="98"/>
      <c r="K36" s="226"/>
    </row>
    <row r="37" spans="1:11" ht="39" thickTop="1" x14ac:dyDescent="0.2">
      <c r="A37" s="37" t="s">
        <v>25</v>
      </c>
      <c r="B37" s="38" t="s">
        <v>60</v>
      </c>
      <c r="C37" s="39" t="s">
        <v>69</v>
      </c>
      <c r="D37" s="124" t="s">
        <v>94</v>
      </c>
      <c r="E37" s="124" t="s">
        <v>91</v>
      </c>
      <c r="F37" s="39" t="s">
        <v>65</v>
      </c>
      <c r="G37" s="39" t="s">
        <v>49</v>
      </c>
      <c r="H37" s="39" t="s">
        <v>64</v>
      </c>
      <c r="I37" s="39" t="s">
        <v>66</v>
      </c>
      <c r="J37" s="41" t="s">
        <v>16</v>
      </c>
      <c r="K37" s="226"/>
    </row>
    <row r="38" spans="1:11" s="175" customFormat="1" x14ac:dyDescent="0.2">
      <c r="A38" s="177">
        <v>1</v>
      </c>
      <c r="B38" s="234"/>
      <c r="C38" s="126"/>
      <c r="D38" s="126"/>
      <c r="E38" s="234"/>
      <c r="F38" s="179"/>
      <c r="G38" s="180"/>
      <c r="H38" s="179"/>
      <c r="I38" s="180"/>
      <c r="J38" s="192"/>
      <c r="K38" s="227"/>
    </row>
    <row r="39" spans="1:11" s="175" customFormat="1" x14ac:dyDescent="0.2">
      <c r="A39" s="177">
        <v>2</v>
      </c>
      <c r="B39" s="193"/>
      <c r="C39" s="194"/>
      <c r="D39" s="194"/>
      <c r="E39" s="237"/>
      <c r="F39" s="179"/>
      <c r="G39" s="180"/>
      <c r="H39" s="179"/>
      <c r="I39" s="180"/>
      <c r="J39" s="192"/>
      <c r="K39" s="204"/>
    </row>
    <row r="40" spans="1:11" s="175" customFormat="1" x14ac:dyDescent="0.2">
      <c r="A40" s="177" t="s">
        <v>62</v>
      </c>
      <c r="B40" s="193"/>
      <c r="C40" s="194"/>
      <c r="D40" s="194"/>
      <c r="E40" s="194"/>
      <c r="F40" s="179"/>
      <c r="G40" s="180"/>
      <c r="H40" s="179"/>
      <c r="I40" s="180"/>
      <c r="J40" s="192">
        <f>SUM(J38:J39)</f>
        <v>0</v>
      </c>
      <c r="K40" s="204"/>
    </row>
    <row r="41" spans="1:11" ht="13.5" thickBot="1" x14ac:dyDescent="0.25">
      <c r="A41" s="821" t="s">
        <v>117</v>
      </c>
      <c r="B41" s="822"/>
      <c r="C41" s="822"/>
      <c r="D41" s="822"/>
      <c r="E41" s="822"/>
      <c r="F41" s="822"/>
      <c r="G41" s="822"/>
      <c r="H41" s="822"/>
      <c r="I41" s="822"/>
      <c r="J41" s="36">
        <f>J34-J40</f>
        <v>0</v>
      </c>
    </row>
    <row r="42" spans="1:11" ht="13.5" thickTop="1" x14ac:dyDescent="0.2">
      <c r="A42" s="99"/>
      <c r="B42" s="110"/>
      <c r="C42" s="110"/>
      <c r="D42" s="110"/>
      <c r="E42" s="110"/>
      <c r="F42" s="130"/>
      <c r="G42" s="160"/>
      <c r="H42" s="160"/>
      <c r="I42" s="99"/>
      <c r="J42" s="99"/>
    </row>
    <row r="43" spans="1:11" x14ac:dyDescent="0.2">
      <c r="A43" s="99"/>
      <c r="B43" s="80"/>
      <c r="C43" s="80"/>
      <c r="D43" s="80"/>
      <c r="E43" s="80"/>
      <c r="F43" s="131"/>
      <c r="G43" s="160"/>
      <c r="H43" s="160"/>
      <c r="I43" s="99"/>
      <c r="J43" s="99"/>
    </row>
    <row r="44" spans="1:11" x14ac:dyDescent="0.2">
      <c r="A44" s="99"/>
      <c r="B44" s="77"/>
      <c r="C44" s="77"/>
      <c r="D44" s="77"/>
      <c r="E44" s="77"/>
      <c r="F44" s="100"/>
      <c r="G44" s="100"/>
      <c r="H44" s="100"/>
      <c r="I44" s="99"/>
      <c r="J44" s="99"/>
    </row>
    <row r="45" spans="1:11" x14ac:dyDescent="0.2">
      <c r="A45" s="99"/>
      <c r="B45" s="173"/>
      <c r="C45" s="66"/>
      <c r="D45" s="66"/>
      <c r="E45" s="66"/>
      <c r="F45" s="173"/>
      <c r="G45" s="174"/>
      <c r="H45" s="100"/>
      <c r="I45" s="99"/>
      <c r="J45" s="99"/>
    </row>
    <row r="46" spans="1:11" x14ac:dyDescent="0.2">
      <c r="A46" s="99"/>
      <c r="B46" s="266" t="s">
        <v>217</v>
      </c>
      <c r="C46" s="66"/>
      <c r="D46" s="66"/>
      <c r="E46" s="66"/>
      <c r="F46" s="266" t="s">
        <v>222</v>
      </c>
      <c r="G46" s="266"/>
      <c r="H46" s="100"/>
      <c r="I46" s="99"/>
      <c r="J46" s="99"/>
    </row>
    <row r="47" spans="1:11" x14ac:dyDescent="0.2">
      <c r="A47" s="99"/>
      <c r="B47" s="266" t="s">
        <v>198</v>
      </c>
      <c r="C47" s="132"/>
      <c r="D47" s="132"/>
      <c r="E47" s="132"/>
      <c r="F47" s="825" t="s">
        <v>201</v>
      </c>
      <c r="G47" s="825"/>
      <c r="H47" s="100"/>
      <c r="I47" s="99"/>
      <c r="J47" s="99"/>
    </row>
    <row r="48" spans="1:11" x14ac:dyDescent="0.2">
      <c r="J48" s="100"/>
    </row>
  </sheetData>
  <mergeCells count="4">
    <mergeCell ref="F47:G47"/>
    <mergeCell ref="A1:J1"/>
    <mergeCell ref="A2:J2"/>
    <mergeCell ref="A41:I41"/>
  </mergeCells>
  <phoneticPr fontId="0" type="noConversion"/>
  <printOptions horizontalCentered="1"/>
  <pageMargins left="0.47244094488188981" right="0.47244094488188981" top="0.19685039370078741" bottom="0.19685039370078741" header="7.874015748031496E-2" footer="7.874015748031496E-2"/>
  <pageSetup paperSize="9" scale="61"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9413" r:id="rId4" name="Option Button 21">
              <controlPr defaultSize="0" autoFill="0" autoLine="0" autoPict="0">
                <anchor moveWithCells="1">
                  <from>
                    <xdr:col>2</xdr:col>
                    <xdr:colOff>0</xdr:colOff>
                    <xdr:row>6</xdr:row>
                    <xdr:rowOff>152400</xdr:rowOff>
                  </from>
                  <to>
                    <xdr:col>3</xdr:col>
                    <xdr:colOff>47625</xdr:colOff>
                    <xdr:row>8</xdr:row>
                    <xdr:rowOff>47625</xdr:rowOff>
                  </to>
                </anchor>
              </controlPr>
            </control>
          </mc:Choice>
        </mc:AlternateContent>
        <mc:AlternateContent xmlns:mc="http://schemas.openxmlformats.org/markup-compatibility/2006">
          <mc:Choice Requires="x14">
            <control shapeId="59414" r:id="rId5" name="Option Button 22">
              <controlPr defaultSize="0" autoFill="0" autoLine="0" autoPict="0">
                <anchor moveWithCells="1" sizeWithCells="1">
                  <from>
                    <xdr:col>3</xdr:col>
                    <xdr:colOff>0</xdr:colOff>
                    <xdr:row>6</xdr:row>
                    <xdr:rowOff>66675</xdr:rowOff>
                  </from>
                  <to>
                    <xdr:col>4</xdr:col>
                    <xdr:colOff>38100</xdr:colOff>
                    <xdr:row>8</xdr:row>
                    <xdr:rowOff>123825</xdr:rowOff>
                  </to>
                </anchor>
              </controlPr>
            </control>
          </mc:Choice>
        </mc:AlternateContent>
        <mc:AlternateContent xmlns:mc="http://schemas.openxmlformats.org/markup-compatibility/2006">
          <mc:Choice Requires="x14">
            <control shapeId="59443" r:id="rId6" name="Option Button 51">
              <controlPr defaultSize="0" autoFill="0" autoLine="0" autoPict="0">
                <anchor moveWithCells="1">
                  <from>
                    <xdr:col>2</xdr:col>
                    <xdr:colOff>0</xdr:colOff>
                    <xdr:row>6</xdr:row>
                    <xdr:rowOff>152400</xdr:rowOff>
                  </from>
                  <to>
                    <xdr:col>3</xdr:col>
                    <xdr:colOff>47625</xdr:colOff>
                    <xdr:row>8</xdr:row>
                    <xdr:rowOff>47625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7">
    <tabColor theme="3"/>
    <pageSetUpPr fitToPage="1"/>
  </sheetPr>
  <dimension ref="A1:M42"/>
  <sheetViews>
    <sheetView showGridLines="0" zoomScale="90" zoomScaleNormal="90" workbookViewId="0">
      <selection activeCell="B15" sqref="B15:I15"/>
    </sheetView>
  </sheetViews>
  <sheetFormatPr defaultRowHeight="12.75" x14ac:dyDescent="0.2"/>
  <cols>
    <col min="1" max="1" width="10.85546875" style="12" customWidth="1"/>
    <col min="2" max="2" width="27.42578125" style="2" customWidth="1"/>
    <col min="3" max="3" width="15.42578125" style="2" customWidth="1"/>
    <col min="4" max="4" width="16.85546875" style="2" customWidth="1"/>
    <col min="5" max="5" width="12.42578125" style="2" customWidth="1"/>
    <col min="6" max="6" width="25.5703125" style="2" customWidth="1"/>
    <col min="7" max="7" width="18.42578125" style="2" customWidth="1"/>
    <col min="8" max="8" width="14" style="2" bestFit="1" customWidth="1"/>
    <col min="9" max="9" width="11" style="2" customWidth="1"/>
    <col min="10" max="10" width="14.28515625" style="2" customWidth="1"/>
    <col min="11" max="11" width="16.7109375" style="2" customWidth="1"/>
    <col min="12" max="12" width="12" style="4" customWidth="1"/>
    <col min="13" max="13" width="11.42578125" style="171" customWidth="1"/>
    <col min="14" max="16384" width="9.140625" style="2"/>
  </cols>
  <sheetData>
    <row r="1" spans="1:13" s="366" customFormat="1" ht="18" x14ac:dyDescent="0.25">
      <c r="A1" s="818" t="s">
        <v>37</v>
      </c>
      <c r="B1" s="818"/>
      <c r="C1" s="818"/>
      <c r="D1" s="818"/>
      <c r="E1" s="818"/>
      <c r="F1" s="818"/>
      <c r="G1" s="818"/>
      <c r="H1" s="818"/>
      <c r="I1" s="818"/>
      <c r="J1" s="818"/>
      <c r="K1" s="818"/>
      <c r="L1" s="818"/>
      <c r="M1" s="365"/>
    </row>
    <row r="2" spans="1:13" s="366" customFormat="1" ht="18" x14ac:dyDescent="0.25">
      <c r="A2" s="818" t="s">
        <v>24</v>
      </c>
      <c r="B2" s="818"/>
      <c r="C2" s="818"/>
      <c r="D2" s="818"/>
      <c r="E2" s="818"/>
      <c r="F2" s="818"/>
      <c r="G2" s="818"/>
      <c r="H2" s="818"/>
      <c r="I2" s="818"/>
      <c r="J2" s="818"/>
      <c r="K2" s="818"/>
      <c r="L2" s="818"/>
      <c r="M2" s="365"/>
    </row>
    <row r="3" spans="1:13" s="368" customFormat="1" ht="15.75" x14ac:dyDescent="0.25">
      <c r="A3" s="361"/>
      <c r="B3" s="361"/>
      <c r="C3" s="361"/>
      <c r="D3" s="361"/>
      <c r="E3" s="361"/>
      <c r="F3" s="361"/>
      <c r="G3" s="361"/>
      <c r="H3" s="361"/>
      <c r="I3" s="361"/>
      <c r="J3" s="361"/>
      <c r="K3" s="361"/>
      <c r="L3" s="361"/>
      <c r="M3" s="367"/>
    </row>
    <row r="4" spans="1:13" s="376" customFormat="1" ht="15" x14ac:dyDescent="0.2">
      <c r="A4" s="369" t="s">
        <v>42</v>
      </c>
      <c r="B4" s="370"/>
      <c r="C4" s="371">
        <f>'Relatório de Exec Financ A.1'!B4</f>
        <v>0</v>
      </c>
      <c r="D4" s="372"/>
      <c r="E4" s="372"/>
      <c r="F4" s="372"/>
      <c r="G4" s="372"/>
      <c r="H4" s="372"/>
      <c r="I4" s="372"/>
      <c r="J4" s="372"/>
      <c r="K4" s="373"/>
      <c r="L4" s="374"/>
      <c r="M4" s="375"/>
    </row>
    <row r="5" spans="1:13" s="376" customFormat="1" ht="15" x14ac:dyDescent="0.2">
      <c r="A5" s="369" t="s">
        <v>43</v>
      </c>
      <c r="B5" s="370"/>
      <c r="C5" s="371" t="str">
        <f>'Relatório de Exec Financ A.1'!B5</f>
        <v>Fundação de Empreendimentos Científicos e Tecnológicos - FINATEC</v>
      </c>
      <c r="D5" s="377"/>
      <c r="E5" s="377"/>
      <c r="F5" s="377"/>
      <c r="G5" s="377"/>
      <c r="H5" s="377"/>
      <c r="I5" s="378"/>
      <c r="J5" s="378"/>
      <c r="K5" s="372"/>
      <c r="L5" s="374"/>
      <c r="M5" s="375"/>
    </row>
    <row r="6" spans="1:13" s="376" customFormat="1" ht="15" x14ac:dyDescent="0.2">
      <c r="A6" s="369" t="s">
        <v>44</v>
      </c>
      <c r="B6" s="370"/>
      <c r="C6" s="371" t="str">
        <f>'Relatório de Exec Financ A.1'!B6</f>
        <v xml:space="preserve">de 17/12/2019 até 17/12/2022 </v>
      </c>
      <c r="D6" s="379"/>
      <c r="E6" s="372"/>
      <c r="F6" s="372"/>
      <c r="G6" s="372"/>
      <c r="H6" s="372"/>
      <c r="I6" s="372"/>
      <c r="J6" s="372"/>
      <c r="K6" s="380"/>
      <c r="L6" s="381"/>
      <c r="M6" s="375"/>
    </row>
    <row r="7" spans="1:13" s="376" customFormat="1" ht="15" x14ac:dyDescent="0.2">
      <c r="A7" s="372" t="s">
        <v>99</v>
      </c>
      <c r="B7" s="370"/>
      <c r="C7" s="371" t="str">
        <f>'Relatório de Exec Financ A.1'!B7</f>
        <v xml:space="preserve">de 17/12/2019 até 30/11/2022 </v>
      </c>
      <c r="D7" s="379"/>
      <c r="E7" s="372"/>
      <c r="F7" s="372"/>
      <c r="G7" s="372"/>
      <c r="H7" s="372"/>
      <c r="I7" s="372"/>
      <c r="J7" s="372"/>
      <c r="K7" s="372"/>
      <c r="L7" s="381"/>
      <c r="M7" s="375"/>
    </row>
    <row r="8" spans="1:13" s="376" customFormat="1" ht="15.75" x14ac:dyDescent="0.25">
      <c r="A8" s="382" t="s">
        <v>45</v>
      </c>
      <c r="B8" s="383"/>
      <c r="C8" s="383"/>
      <c r="D8" s="384"/>
      <c r="E8" s="385"/>
      <c r="F8" s="385"/>
      <c r="G8" s="385"/>
      <c r="H8" s="385"/>
      <c r="I8" s="372"/>
      <c r="J8" s="372"/>
      <c r="K8" s="372"/>
      <c r="L8" s="381"/>
      <c r="M8" s="375"/>
    </row>
    <row r="9" spans="1:13" s="376" customFormat="1" ht="15.75" x14ac:dyDescent="0.25">
      <c r="A9" s="386" t="s">
        <v>164</v>
      </c>
      <c r="B9" s="383"/>
      <c r="C9" s="387" t="s">
        <v>129</v>
      </c>
      <c r="D9" s="384"/>
      <c r="E9" s="385"/>
      <c r="F9" s="385"/>
      <c r="G9" s="385"/>
      <c r="H9" s="385"/>
      <c r="I9" s="372"/>
      <c r="J9" s="372"/>
      <c r="K9" s="372"/>
      <c r="L9" s="381"/>
      <c r="M9" s="375"/>
    </row>
    <row r="10" spans="1:13" s="3" customFormat="1" x14ac:dyDescent="0.2">
      <c r="A10" s="64"/>
      <c r="B10" s="105"/>
      <c r="C10" s="66"/>
      <c r="D10" s="66"/>
      <c r="E10" s="66"/>
      <c r="F10" s="66"/>
      <c r="G10" s="66"/>
      <c r="H10" s="66"/>
      <c r="I10" s="55"/>
      <c r="J10" s="55"/>
      <c r="K10" s="55"/>
      <c r="L10" s="84"/>
      <c r="M10" s="224"/>
    </row>
    <row r="11" spans="1:13" ht="40.5" customHeight="1" x14ac:dyDescent="0.35">
      <c r="A11" s="140" t="s">
        <v>27</v>
      </c>
      <c r="B11" s="86" t="s">
        <v>47</v>
      </c>
      <c r="C11" s="87"/>
      <c r="D11" s="87"/>
      <c r="E11" s="87"/>
      <c r="F11" s="87"/>
      <c r="G11" s="87"/>
      <c r="H11" s="88"/>
      <c r="I11" s="88"/>
      <c r="J11" s="88"/>
      <c r="K11" s="88"/>
      <c r="L11" s="88"/>
    </row>
    <row r="12" spans="1:13" x14ac:dyDescent="0.2">
      <c r="A12" s="89"/>
      <c r="B12" s="90"/>
      <c r="C12" s="87"/>
      <c r="D12" s="87"/>
      <c r="E12" s="87"/>
      <c r="F12" s="87"/>
      <c r="G12" s="87"/>
      <c r="H12" s="88"/>
      <c r="I12" s="88"/>
      <c r="J12" s="88"/>
      <c r="K12" s="88"/>
      <c r="L12" s="88"/>
    </row>
    <row r="13" spans="1:13" ht="13.5" thickBot="1" x14ac:dyDescent="0.25">
      <c r="A13" s="139" t="s">
        <v>59</v>
      </c>
      <c r="B13" s="92"/>
      <c r="C13" s="87"/>
      <c r="D13" s="87"/>
      <c r="E13" s="87" t="s">
        <v>257</v>
      </c>
      <c r="F13" s="87"/>
      <c r="G13" s="87"/>
      <c r="H13" s="88"/>
      <c r="I13" s="88"/>
      <c r="J13" s="88"/>
      <c r="K13" s="88"/>
      <c r="L13" s="88"/>
    </row>
    <row r="14" spans="1:13" ht="53.25" customHeight="1" thickTop="1" x14ac:dyDescent="0.2">
      <c r="A14" s="37" t="s">
        <v>25</v>
      </c>
      <c r="B14" s="38" t="s">
        <v>80</v>
      </c>
      <c r="C14" s="39" t="s">
        <v>69</v>
      </c>
      <c r="D14" s="42" t="s">
        <v>81</v>
      </c>
      <c r="E14" s="39" t="s">
        <v>95</v>
      </c>
      <c r="F14" s="124" t="s">
        <v>128</v>
      </c>
      <c r="G14" s="124" t="s">
        <v>91</v>
      </c>
      <c r="H14" s="39" t="s">
        <v>82</v>
      </c>
      <c r="I14" s="39" t="s">
        <v>83</v>
      </c>
      <c r="J14" s="39" t="s">
        <v>119</v>
      </c>
      <c r="K14" s="39" t="s">
        <v>79</v>
      </c>
      <c r="L14" s="40" t="s">
        <v>16</v>
      </c>
    </row>
    <row r="15" spans="1:13" s="175" customFormat="1" x14ac:dyDescent="0.2">
      <c r="A15" s="177">
        <v>1</v>
      </c>
      <c r="B15" s="272"/>
      <c r="C15" s="283"/>
      <c r="D15" s="301"/>
      <c r="E15" s="284"/>
      <c r="F15" s="274"/>
      <c r="G15" s="283"/>
      <c r="H15" s="282"/>
      <c r="I15" s="286"/>
      <c r="J15" s="179"/>
      <c r="K15" s="180"/>
      <c r="L15" s="203"/>
      <c r="M15" s="225"/>
    </row>
    <row r="16" spans="1:13" s="175" customFormat="1" x14ac:dyDescent="0.2">
      <c r="A16" s="177">
        <v>2</v>
      </c>
      <c r="B16" s="273"/>
      <c r="C16" s="282"/>
      <c r="D16" s="301"/>
      <c r="E16" s="284"/>
      <c r="F16" s="274"/>
      <c r="G16" s="283"/>
      <c r="H16" s="288"/>
      <c r="I16" s="286"/>
      <c r="J16" s="179"/>
      <c r="K16" s="180"/>
      <c r="L16" s="203"/>
      <c r="M16" s="204"/>
    </row>
    <row r="17" spans="1:13" s="175" customFormat="1" x14ac:dyDescent="0.2">
      <c r="A17" s="177">
        <v>3</v>
      </c>
      <c r="B17" s="273"/>
      <c r="C17" s="282"/>
      <c r="D17" s="301"/>
      <c r="E17" s="284"/>
      <c r="F17" s="274"/>
      <c r="G17" s="283"/>
      <c r="H17" s="288"/>
      <c r="I17" s="286"/>
      <c r="J17" s="179"/>
      <c r="K17" s="180"/>
      <c r="L17" s="203"/>
      <c r="M17" s="204"/>
    </row>
    <row r="18" spans="1:13" s="175" customFormat="1" x14ac:dyDescent="0.2">
      <c r="A18" s="177">
        <v>4</v>
      </c>
      <c r="B18" s="273"/>
      <c r="C18" s="283"/>
      <c r="D18" s="301"/>
      <c r="E18" s="284"/>
      <c r="F18" s="275"/>
      <c r="G18" s="283"/>
      <c r="H18" s="288"/>
      <c r="I18" s="286"/>
      <c r="J18" s="179"/>
      <c r="K18" s="180"/>
      <c r="L18" s="203"/>
      <c r="M18" s="204"/>
    </row>
    <row r="19" spans="1:13" s="175" customFormat="1" x14ac:dyDescent="0.2">
      <c r="A19" s="177">
        <v>5</v>
      </c>
      <c r="B19" s="273"/>
      <c r="C19" s="282"/>
      <c r="D19" s="301"/>
      <c r="E19" s="284"/>
      <c r="F19" s="275"/>
      <c r="G19" s="283"/>
      <c r="H19" s="288"/>
      <c r="I19" s="286"/>
      <c r="J19" s="179"/>
      <c r="K19" s="180"/>
      <c r="L19" s="203"/>
      <c r="M19" s="204"/>
    </row>
    <row r="20" spans="1:13" s="175" customFormat="1" x14ac:dyDescent="0.2">
      <c r="A20" s="177">
        <v>6</v>
      </c>
      <c r="B20" s="273"/>
      <c r="C20" s="283"/>
      <c r="D20" s="301"/>
      <c r="E20" s="284"/>
      <c r="F20" s="275"/>
      <c r="G20" s="283"/>
      <c r="H20" s="288"/>
      <c r="I20" s="286"/>
      <c r="J20" s="179"/>
      <c r="K20" s="180"/>
      <c r="L20" s="203"/>
      <c r="M20" s="204"/>
    </row>
    <row r="21" spans="1:13" s="175" customFormat="1" x14ac:dyDescent="0.2">
      <c r="A21" s="177">
        <v>7</v>
      </c>
      <c r="B21" s="273"/>
      <c r="C21" s="283"/>
      <c r="D21" s="301"/>
      <c r="E21" s="284"/>
      <c r="F21" s="275"/>
      <c r="G21" s="283"/>
      <c r="H21" s="288"/>
      <c r="I21" s="286"/>
      <c r="J21" s="179"/>
      <c r="K21" s="180"/>
      <c r="L21" s="203"/>
      <c r="M21" s="204"/>
    </row>
    <row r="22" spans="1:13" s="175" customFormat="1" x14ac:dyDescent="0.2">
      <c r="A22" s="177">
        <v>8</v>
      </c>
      <c r="B22" s="273"/>
      <c r="C22" s="282"/>
      <c r="D22" s="301"/>
      <c r="E22" s="284"/>
      <c r="F22" s="275"/>
      <c r="G22" s="283"/>
      <c r="H22" s="288"/>
      <c r="I22" s="286"/>
      <c r="J22" s="179"/>
      <c r="K22" s="180"/>
      <c r="L22" s="203"/>
      <c r="M22" s="204"/>
    </row>
    <row r="23" spans="1:13" s="175" customFormat="1" x14ac:dyDescent="0.2">
      <c r="A23" s="177">
        <v>9</v>
      </c>
      <c r="B23" s="273"/>
      <c r="C23" s="282"/>
      <c r="D23" s="301"/>
      <c r="E23" s="284"/>
      <c r="F23" s="275"/>
      <c r="G23" s="283"/>
      <c r="H23" s="288"/>
      <c r="I23" s="286"/>
      <c r="J23" s="179"/>
      <c r="K23" s="180"/>
      <c r="L23" s="203"/>
      <c r="M23" s="204"/>
    </row>
    <row r="24" spans="1:13" s="175" customFormat="1" x14ac:dyDescent="0.2">
      <c r="A24" s="177">
        <v>10</v>
      </c>
      <c r="B24" s="273"/>
      <c r="C24" s="282"/>
      <c r="D24" s="301"/>
      <c r="E24" s="284"/>
      <c r="F24" s="275"/>
      <c r="G24" s="283"/>
      <c r="H24" s="288"/>
      <c r="I24" s="286"/>
      <c r="J24" s="179"/>
      <c r="K24" s="180"/>
      <c r="L24" s="203"/>
      <c r="M24" s="204"/>
    </row>
    <row r="25" spans="1:13" s="175" customFormat="1" x14ac:dyDescent="0.2">
      <c r="A25" s="177">
        <v>11</v>
      </c>
      <c r="B25" s="273"/>
      <c r="C25" s="282"/>
      <c r="D25" s="301"/>
      <c r="E25" s="284"/>
      <c r="F25" s="275"/>
      <c r="G25" s="283"/>
      <c r="H25" s="288"/>
      <c r="I25" s="286"/>
      <c r="J25" s="179"/>
      <c r="K25" s="180"/>
      <c r="L25" s="203"/>
      <c r="M25" s="204"/>
    </row>
    <row r="26" spans="1:13" s="175" customFormat="1" ht="34.5" customHeight="1" thickBot="1" x14ac:dyDescent="0.25">
      <c r="A26" s="183" t="s">
        <v>61</v>
      </c>
      <c r="B26" s="826"/>
      <c r="C26" s="827"/>
      <c r="D26" s="186"/>
      <c r="E26" s="185">
        <f>E28+E27</f>
        <v>0</v>
      </c>
      <c r="F26" s="185"/>
      <c r="G26" s="185"/>
      <c r="H26" s="185"/>
      <c r="I26" s="187"/>
      <c r="J26" s="185"/>
      <c r="K26" s="187"/>
      <c r="L26" s="244">
        <f>SUM(L15:L25)</f>
        <v>0</v>
      </c>
      <c r="M26" s="204"/>
    </row>
    <row r="27" spans="1:13" ht="13.5" thickTop="1" x14ac:dyDescent="0.2">
      <c r="A27" s="88"/>
      <c r="B27" s="93"/>
      <c r="C27" s="88"/>
      <c r="D27" s="88"/>
      <c r="E27" s="88"/>
      <c r="F27" s="88"/>
      <c r="G27" s="88"/>
      <c r="H27" s="88"/>
      <c r="I27" s="94"/>
      <c r="J27" s="88"/>
      <c r="K27" s="94"/>
      <c r="L27" s="95"/>
      <c r="M27" s="226"/>
    </row>
    <row r="28" spans="1:13" ht="13.5" thickBot="1" x14ac:dyDescent="0.25">
      <c r="A28" s="139" t="s">
        <v>58</v>
      </c>
      <c r="B28" s="96"/>
      <c r="C28" s="97"/>
      <c r="D28" s="97"/>
      <c r="E28" s="97"/>
      <c r="F28" s="97"/>
      <c r="G28" s="97"/>
      <c r="H28" s="97"/>
      <c r="I28" s="98"/>
      <c r="J28" s="97"/>
      <c r="K28" s="98"/>
      <c r="L28" s="98"/>
      <c r="M28" s="226"/>
    </row>
    <row r="29" spans="1:13" ht="39" thickTop="1" x14ac:dyDescent="0.2">
      <c r="A29" s="37" t="s">
        <v>25</v>
      </c>
      <c r="B29" s="38" t="s">
        <v>60</v>
      </c>
      <c r="C29" s="39" t="s">
        <v>69</v>
      </c>
      <c r="D29" s="42" t="s">
        <v>81</v>
      </c>
      <c r="E29" s="39" t="s">
        <v>95</v>
      </c>
      <c r="F29" s="124" t="s">
        <v>128</v>
      </c>
      <c r="G29" s="124" t="s">
        <v>91</v>
      </c>
      <c r="H29" s="39" t="s">
        <v>65</v>
      </c>
      <c r="I29" s="39" t="s">
        <v>49</v>
      </c>
      <c r="J29" s="39" t="s">
        <v>64</v>
      </c>
      <c r="K29" s="39" t="s">
        <v>66</v>
      </c>
      <c r="L29" s="41" t="s">
        <v>16</v>
      </c>
      <c r="M29" s="226"/>
    </row>
    <row r="30" spans="1:13" s="175" customFormat="1" x14ac:dyDescent="0.2">
      <c r="A30" s="177">
        <v>1</v>
      </c>
      <c r="B30" s="126"/>
      <c r="C30" s="235"/>
      <c r="E30" s="238"/>
      <c r="F30" s="194"/>
      <c r="G30" s="126"/>
      <c r="H30" s="238"/>
      <c r="I30" s="239"/>
      <c r="J30" s="238"/>
      <c r="K30" s="239"/>
      <c r="L30" s="203"/>
      <c r="M30" s="227"/>
    </row>
    <row r="31" spans="1:13" s="175" customFormat="1" x14ac:dyDescent="0.2">
      <c r="A31" s="177">
        <v>2</v>
      </c>
      <c r="B31" s="193"/>
      <c r="C31" s="242"/>
      <c r="D31" s="198"/>
      <c r="E31" s="240"/>
      <c r="F31" s="194"/>
      <c r="G31" s="194"/>
      <c r="H31" s="238"/>
      <c r="I31" s="239"/>
      <c r="J31" s="238"/>
      <c r="K31" s="239"/>
      <c r="L31" s="203"/>
      <c r="M31" s="204"/>
    </row>
    <row r="32" spans="1:13" s="175" customFormat="1" ht="25.5" x14ac:dyDescent="0.2">
      <c r="A32" s="177" t="s">
        <v>62</v>
      </c>
      <c r="B32" s="193"/>
      <c r="C32" s="197"/>
      <c r="D32" s="198"/>
      <c r="E32" s="194"/>
      <c r="F32" s="194"/>
      <c r="G32" s="194"/>
      <c r="H32" s="179"/>
      <c r="I32" s="180"/>
      <c r="J32" s="179"/>
      <c r="K32" s="180"/>
      <c r="L32" s="203">
        <f>SUM(L30:L31)</f>
        <v>0</v>
      </c>
      <c r="M32" s="204"/>
    </row>
    <row r="33" spans="1:12" ht="13.5" thickBot="1" x14ac:dyDescent="0.25">
      <c r="A33" s="821" t="s">
        <v>117</v>
      </c>
      <c r="B33" s="822"/>
      <c r="C33" s="822"/>
      <c r="D33" s="822"/>
      <c r="E33" s="822"/>
      <c r="F33" s="822"/>
      <c r="G33" s="822"/>
      <c r="H33" s="822"/>
      <c r="I33" s="822"/>
      <c r="J33" s="822"/>
      <c r="K33" s="822"/>
      <c r="L33" s="36">
        <f>L26-L32</f>
        <v>0</v>
      </c>
    </row>
    <row r="34" spans="1:12" ht="13.5" hidden="1" thickTop="1" x14ac:dyDescent="0.2">
      <c r="A34" s="99"/>
      <c r="B34" s="110"/>
      <c r="C34" s="110"/>
      <c r="D34" s="110"/>
      <c r="E34" s="110"/>
      <c r="F34" s="110"/>
      <c r="G34" s="130"/>
      <c r="H34" s="160"/>
      <c r="I34" s="160"/>
      <c r="J34" s="99"/>
      <c r="K34" s="99"/>
      <c r="L34" s="99"/>
    </row>
    <row r="35" spans="1:12" ht="13.5" thickTop="1" x14ac:dyDescent="0.2">
      <c r="A35" s="99"/>
      <c r="B35" s="80"/>
      <c r="C35" s="80"/>
      <c r="D35" s="80"/>
      <c r="E35" s="80"/>
      <c r="F35" s="80"/>
      <c r="G35" s="131"/>
      <c r="H35" s="160"/>
      <c r="I35" s="160"/>
      <c r="J35" s="99"/>
      <c r="K35" s="99"/>
      <c r="L35" s="99"/>
    </row>
    <row r="36" spans="1:12" hidden="1" x14ac:dyDescent="0.2">
      <c r="A36" s="99"/>
      <c r="B36" s="77"/>
      <c r="C36" s="77"/>
      <c r="D36" s="77"/>
      <c r="E36" s="77"/>
      <c r="F36" s="77"/>
      <c r="G36" s="100"/>
      <c r="H36" s="100"/>
      <c r="I36" s="100"/>
      <c r="J36" s="99"/>
      <c r="K36" s="99"/>
      <c r="L36" s="99"/>
    </row>
    <row r="37" spans="1:12" hidden="1" x14ac:dyDescent="0.2">
      <c r="A37" s="99"/>
      <c r="B37" s="173"/>
      <c r="C37" s="66"/>
      <c r="D37" s="66"/>
      <c r="E37" s="66"/>
      <c r="F37" s="66"/>
      <c r="G37" s="173"/>
      <c r="H37" s="174"/>
      <c r="I37" s="100"/>
      <c r="J37" s="99"/>
      <c r="K37" s="99"/>
      <c r="L37" s="99"/>
    </row>
    <row r="38" spans="1:12" hidden="1" x14ac:dyDescent="0.2">
      <c r="A38" s="99"/>
      <c r="B38" s="266" t="s">
        <v>217</v>
      </c>
      <c r="C38" s="66"/>
      <c r="D38" s="66"/>
      <c r="E38" s="66"/>
      <c r="F38" s="66"/>
      <c r="G38" s="266" t="s">
        <v>222</v>
      </c>
      <c r="H38" s="266"/>
      <c r="I38" s="100"/>
      <c r="J38" s="99"/>
      <c r="K38" s="99"/>
      <c r="L38" s="99"/>
    </row>
    <row r="39" spans="1:12" hidden="1" x14ac:dyDescent="0.2">
      <c r="A39" s="99"/>
      <c r="B39" s="266" t="s">
        <v>198</v>
      </c>
      <c r="C39" s="132"/>
      <c r="D39" s="132"/>
      <c r="E39" s="132"/>
      <c r="F39" s="132"/>
      <c r="G39" s="825" t="s">
        <v>201</v>
      </c>
      <c r="H39" s="825"/>
      <c r="I39" s="100"/>
      <c r="J39" s="99"/>
      <c r="K39" s="99"/>
      <c r="L39" s="99"/>
    </row>
    <row r="40" spans="1:12" hidden="1" x14ac:dyDescent="0.2">
      <c r="K40" s="99"/>
      <c r="L40" s="100"/>
    </row>
    <row r="42" spans="1:12" ht="12" customHeight="1" x14ac:dyDescent="0.2"/>
  </sheetData>
  <autoFilter ref="A14:L26"/>
  <mergeCells count="5">
    <mergeCell ref="G39:H39"/>
    <mergeCell ref="A1:L1"/>
    <mergeCell ref="A2:L2"/>
    <mergeCell ref="A33:K33"/>
    <mergeCell ref="B26:C26"/>
  </mergeCells>
  <phoneticPr fontId="0" type="noConversion"/>
  <printOptions horizontalCentered="1"/>
  <pageMargins left="0.70866141732283472" right="0.70866141732283472" top="0.35433070866141736" bottom="0.94488188976377963" header="0.31496062992125984" footer="0.31496062992125984"/>
  <pageSetup paperSize="9" scale="67" fitToHeight="0" orientation="landscape" r:id="rId1"/>
  <headerFooter alignWithMargins="0">
    <oddFooter xml:space="preserve">&amp;L&amp;"Arial,Negrito"&amp;12____________________________________
Alexandre Visconti Brick&amp;"Arial,Normal"
102.962.716-91&amp;R&amp;"Arial,Negrito"&amp;12________________________________
Raquel Naves Blumenschein&amp;"Arial,Normal"
310.832.771-20&amp;10
</oddFooter>
  </headerFooter>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60436" r:id="rId4" name="Option Button 20">
              <controlPr defaultSize="0" autoFill="0" autoLine="0" autoPict="0">
                <anchor moveWithCells="1">
                  <from>
                    <xdr:col>2</xdr:col>
                    <xdr:colOff>0</xdr:colOff>
                    <xdr:row>6</xdr:row>
                    <xdr:rowOff>152400</xdr:rowOff>
                  </from>
                  <to>
                    <xdr:col>3</xdr:col>
                    <xdr:colOff>266700</xdr:colOff>
                    <xdr:row>7</xdr:row>
                    <xdr:rowOff>180975</xdr:rowOff>
                  </to>
                </anchor>
              </controlPr>
            </control>
          </mc:Choice>
        </mc:AlternateContent>
        <mc:AlternateContent xmlns:mc="http://schemas.openxmlformats.org/markup-compatibility/2006">
          <mc:Choice Requires="x14">
            <control shapeId="60437" r:id="rId5" name="Option Button 21">
              <controlPr defaultSize="0" autoFill="0" autoLine="0" autoPict="0">
                <anchor moveWithCells="1" sizeWithCells="1">
                  <from>
                    <xdr:col>3</xdr:col>
                    <xdr:colOff>0</xdr:colOff>
                    <xdr:row>6</xdr:row>
                    <xdr:rowOff>66675</xdr:rowOff>
                  </from>
                  <to>
                    <xdr:col>4</xdr:col>
                    <xdr:colOff>1000125</xdr:colOff>
                    <xdr:row>8</xdr:row>
                    <xdr:rowOff>123825</xdr:rowOff>
                  </to>
                </anchor>
              </controlPr>
            </control>
          </mc:Choice>
        </mc:AlternateContent>
        <mc:AlternateContent xmlns:mc="http://schemas.openxmlformats.org/markup-compatibility/2006">
          <mc:Choice Requires="x14">
            <control shapeId="60466" r:id="rId6" name="Option Button 50">
              <controlPr defaultSize="0" autoFill="0" autoLine="0" autoPict="0">
                <anchor moveWithCells="1">
                  <from>
                    <xdr:col>2</xdr:col>
                    <xdr:colOff>0</xdr:colOff>
                    <xdr:row>6</xdr:row>
                    <xdr:rowOff>152400</xdr:rowOff>
                  </from>
                  <to>
                    <xdr:col>3</xdr:col>
                    <xdr:colOff>266700</xdr:colOff>
                    <xdr:row>7</xdr:row>
                    <xdr:rowOff>180975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7">
    <pageSetUpPr fitToPage="1"/>
  </sheetPr>
  <dimension ref="A1:L47"/>
  <sheetViews>
    <sheetView zoomScaleNormal="50" workbookViewId="0">
      <selection activeCell="F47" sqref="F46:G47"/>
    </sheetView>
  </sheetViews>
  <sheetFormatPr defaultRowHeight="12.75" x14ac:dyDescent="0.2"/>
  <cols>
    <col min="1" max="1" width="12.140625" style="12" customWidth="1"/>
    <col min="2" max="2" width="50" style="2" customWidth="1"/>
    <col min="3" max="3" width="16.7109375" style="2" customWidth="1"/>
    <col min="4" max="4" width="24.28515625" style="2" customWidth="1"/>
    <col min="5" max="5" width="17.85546875" style="2" customWidth="1"/>
    <col min="6" max="6" width="12.7109375" style="2" customWidth="1"/>
    <col min="7" max="7" width="13.5703125" style="2" customWidth="1"/>
    <col min="8" max="8" width="22" style="2" bestFit="1" customWidth="1"/>
    <col min="9" max="9" width="14.28515625" style="4" customWidth="1"/>
    <col min="10" max="12" width="9.140625" style="171"/>
    <col min="13" max="16384" width="9.140625" style="2"/>
  </cols>
  <sheetData>
    <row r="1" spans="1:12" x14ac:dyDescent="0.2">
      <c r="A1" s="823" t="s">
        <v>37</v>
      </c>
      <c r="B1" s="823"/>
      <c r="C1" s="823"/>
      <c r="D1" s="823"/>
      <c r="E1" s="823"/>
      <c r="F1" s="823"/>
      <c r="G1" s="823"/>
      <c r="H1" s="823"/>
      <c r="I1" s="823"/>
    </row>
    <row r="2" spans="1:12" x14ac:dyDescent="0.2">
      <c r="A2" s="823" t="s">
        <v>24</v>
      </c>
      <c r="B2" s="823"/>
      <c r="C2" s="823"/>
      <c r="D2" s="823"/>
      <c r="E2" s="823"/>
      <c r="F2" s="823"/>
      <c r="G2" s="823"/>
      <c r="H2" s="823"/>
      <c r="I2" s="823"/>
    </row>
    <row r="3" spans="1:12" x14ac:dyDescent="0.2">
      <c r="A3" s="53"/>
      <c r="B3" s="53"/>
      <c r="C3" s="53"/>
      <c r="D3" s="53"/>
      <c r="E3" s="53"/>
      <c r="F3" s="53"/>
      <c r="G3" s="53"/>
      <c r="H3" s="53"/>
      <c r="I3" s="53"/>
    </row>
    <row r="4" spans="1:12" x14ac:dyDescent="0.2">
      <c r="A4" s="58" t="s">
        <v>42</v>
      </c>
      <c r="B4" s="104"/>
      <c r="C4" s="169">
        <f>'Relatório de Exec Financ A.1'!B4</f>
        <v>0</v>
      </c>
      <c r="D4" s="55"/>
      <c r="E4" s="55"/>
      <c r="F4" s="55"/>
      <c r="G4" s="55"/>
      <c r="H4" s="56"/>
      <c r="I4" s="57"/>
    </row>
    <row r="5" spans="1:12" x14ac:dyDescent="0.2">
      <c r="A5" s="58" t="s">
        <v>43</v>
      </c>
      <c r="B5" s="104"/>
      <c r="C5" s="169" t="str">
        <f>'Relatório de Exec Financ A.1'!B5</f>
        <v>Fundação de Empreendimentos Científicos e Tecnológicos - FINATEC</v>
      </c>
      <c r="D5" s="60"/>
      <c r="E5" s="60"/>
      <c r="F5" s="60"/>
      <c r="G5" s="81"/>
      <c r="H5" s="55"/>
      <c r="I5" s="57"/>
    </row>
    <row r="6" spans="1:12" x14ac:dyDescent="0.2">
      <c r="A6" s="58" t="s">
        <v>44</v>
      </c>
      <c r="B6" s="104"/>
      <c r="C6" s="169" t="str">
        <f>'Relatório de Exec Financ A.1'!B6</f>
        <v xml:space="preserve">de 17/12/2019 até 17/12/2022 </v>
      </c>
      <c r="D6" s="82"/>
      <c r="E6" s="55"/>
      <c r="F6" s="55"/>
      <c r="G6" s="55"/>
      <c r="H6" s="83"/>
      <c r="I6" s="84"/>
    </row>
    <row r="7" spans="1:12" x14ac:dyDescent="0.2">
      <c r="A7" s="55" t="s">
        <v>99</v>
      </c>
      <c r="B7" s="104"/>
      <c r="C7" s="169" t="str">
        <f>'Relatório de Exec Financ A.1'!B7</f>
        <v xml:space="preserve">de 17/12/2019 até 30/11/2022 </v>
      </c>
      <c r="D7" s="82"/>
      <c r="E7" s="55"/>
      <c r="F7" s="55"/>
      <c r="G7" s="55"/>
      <c r="H7" s="55"/>
      <c r="I7" s="84"/>
    </row>
    <row r="8" spans="1:12" x14ac:dyDescent="0.2">
      <c r="A8" s="170" t="s">
        <v>45</v>
      </c>
      <c r="B8" s="105"/>
      <c r="C8" s="105"/>
      <c r="D8" s="122"/>
      <c r="E8" s="66"/>
      <c r="F8" s="55"/>
      <c r="G8" s="55"/>
      <c r="H8" s="55"/>
      <c r="I8" s="84"/>
    </row>
    <row r="9" spans="1:12" x14ac:dyDescent="0.2">
      <c r="A9" s="64" t="s">
        <v>164</v>
      </c>
      <c r="B9" s="105"/>
      <c r="C9" s="165" t="s">
        <v>129</v>
      </c>
      <c r="D9" s="122"/>
      <c r="E9" s="66"/>
      <c r="F9" s="55"/>
      <c r="G9" s="55"/>
      <c r="H9" s="55"/>
      <c r="I9" s="84"/>
    </row>
    <row r="10" spans="1:12" x14ac:dyDescent="0.2">
      <c r="A10" s="64"/>
      <c r="B10" s="105"/>
      <c r="C10" s="66"/>
      <c r="D10" s="66"/>
      <c r="E10" s="66"/>
      <c r="F10" s="55"/>
      <c r="G10" s="55"/>
      <c r="H10" s="55"/>
      <c r="I10" s="84"/>
    </row>
    <row r="11" spans="1:12" ht="25.5" x14ac:dyDescent="0.35">
      <c r="A11" s="140" t="s">
        <v>27</v>
      </c>
      <c r="B11" s="86" t="s">
        <v>87</v>
      </c>
      <c r="C11" s="87"/>
      <c r="D11" s="87"/>
      <c r="E11" s="55"/>
      <c r="F11" s="88"/>
      <c r="G11" s="88"/>
      <c r="H11" s="88"/>
      <c r="I11" s="88"/>
    </row>
    <row r="12" spans="1:12" x14ac:dyDescent="0.2">
      <c r="A12" s="89"/>
      <c r="B12" s="101"/>
      <c r="C12" s="87"/>
      <c r="D12" s="87"/>
      <c r="E12" s="55"/>
      <c r="F12" s="88"/>
      <c r="G12" s="88"/>
      <c r="H12" s="88"/>
      <c r="I12" s="88"/>
    </row>
    <row r="13" spans="1:12" ht="13.5" thickBot="1" x14ac:dyDescent="0.25">
      <c r="A13" s="139" t="s">
        <v>59</v>
      </c>
      <c r="B13" s="92"/>
      <c r="C13" s="90"/>
      <c r="D13" s="90"/>
      <c r="E13" s="88"/>
      <c r="F13" s="88"/>
      <c r="G13" s="88"/>
      <c r="H13" s="88"/>
      <c r="I13" s="88"/>
    </row>
    <row r="14" spans="1:12" ht="51.75" thickTop="1" x14ac:dyDescent="0.2">
      <c r="A14" s="37" t="s">
        <v>25</v>
      </c>
      <c r="B14" s="38" t="s">
        <v>80</v>
      </c>
      <c r="C14" s="39" t="s">
        <v>69</v>
      </c>
      <c r="D14" s="124" t="s">
        <v>91</v>
      </c>
      <c r="E14" s="39" t="s">
        <v>82</v>
      </c>
      <c r="F14" s="39" t="s">
        <v>83</v>
      </c>
      <c r="G14" s="39" t="s">
        <v>119</v>
      </c>
      <c r="H14" s="39" t="s">
        <v>79</v>
      </c>
      <c r="I14" s="40" t="s">
        <v>16</v>
      </c>
    </row>
    <row r="15" spans="1:12" s="175" customFormat="1" x14ac:dyDescent="0.2">
      <c r="A15" s="177">
        <v>1</v>
      </c>
      <c r="B15" s="234"/>
      <c r="C15" s="235"/>
      <c r="D15" s="234"/>
      <c r="E15" s="178"/>
      <c r="F15" s="178"/>
      <c r="G15" s="238"/>
      <c r="H15" s="239"/>
      <c r="I15" s="203"/>
      <c r="J15" s="204"/>
      <c r="K15" s="204"/>
      <c r="L15" s="204"/>
    </row>
    <row r="16" spans="1:12" s="175" customFormat="1" x14ac:dyDescent="0.2">
      <c r="A16" s="177">
        <v>2</v>
      </c>
      <c r="B16" s="193"/>
      <c r="C16" s="238"/>
      <c r="D16" s="237"/>
      <c r="E16" s="240"/>
      <c r="F16" s="239"/>
      <c r="G16" s="238"/>
      <c r="H16" s="239"/>
      <c r="I16" s="203"/>
      <c r="J16" s="204"/>
      <c r="K16" s="204"/>
      <c r="L16" s="204"/>
    </row>
    <row r="17" spans="1:12" s="175" customFormat="1" x14ac:dyDescent="0.2">
      <c r="A17" s="177">
        <v>3</v>
      </c>
      <c r="B17" s="193"/>
      <c r="C17" s="245"/>
      <c r="D17" s="237"/>
      <c r="E17" s="240"/>
      <c r="F17" s="239"/>
      <c r="G17" s="238"/>
      <c r="H17" s="239"/>
      <c r="I17" s="203"/>
      <c r="J17" s="204"/>
      <c r="K17" s="204"/>
      <c r="L17" s="204"/>
    </row>
    <row r="18" spans="1:12" s="175" customFormat="1" x14ac:dyDescent="0.2">
      <c r="A18" s="177">
        <v>4</v>
      </c>
      <c r="B18" s="193"/>
      <c r="C18" s="238"/>
      <c r="D18" s="237"/>
      <c r="E18" s="240"/>
      <c r="F18" s="239"/>
      <c r="G18" s="238"/>
      <c r="H18" s="239"/>
      <c r="I18" s="203"/>
      <c r="J18" s="204"/>
      <c r="K18" s="204"/>
      <c r="L18" s="204"/>
    </row>
    <row r="19" spans="1:12" s="175" customFormat="1" x14ac:dyDescent="0.2">
      <c r="A19" s="177">
        <v>5</v>
      </c>
      <c r="B19" s="193"/>
      <c r="C19" s="238"/>
      <c r="D19" s="237"/>
      <c r="E19" s="240"/>
      <c r="F19" s="239"/>
      <c r="G19" s="238"/>
      <c r="H19" s="239"/>
      <c r="I19" s="203"/>
      <c r="J19" s="204"/>
      <c r="K19" s="204"/>
      <c r="L19" s="204"/>
    </row>
    <row r="20" spans="1:12" s="175" customFormat="1" x14ac:dyDescent="0.2">
      <c r="A20" s="177">
        <v>6</v>
      </c>
      <c r="B20" s="193"/>
      <c r="C20" s="238"/>
      <c r="D20" s="237"/>
      <c r="E20" s="240"/>
      <c r="F20" s="239"/>
      <c r="G20" s="238"/>
      <c r="H20" s="239"/>
      <c r="I20" s="203"/>
      <c r="J20" s="204"/>
      <c r="K20" s="204"/>
      <c r="L20" s="204"/>
    </row>
    <row r="21" spans="1:12" s="175" customFormat="1" x14ac:dyDescent="0.2">
      <c r="A21" s="177">
        <v>7</v>
      </c>
      <c r="B21" s="193"/>
      <c r="C21" s="238"/>
      <c r="D21" s="237"/>
      <c r="E21" s="240"/>
      <c r="F21" s="239"/>
      <c r="G21" s="238"/>
      <c r="H21" s="239"/>
      <c r="I21" s="203"/>
      <c r="J21" s="204"/>
      <c r="K21" s="204"/>
      <c r="L21" s="204"/>
    </row>
    <row r="22" spans="1:12" s="175" customFormat="1" x14ac:dyDescent="0.2">
      <c r="A22" s="177">
        <v>8</v>
      </c>
      <c r="B22" s="193"/>
      <c r="C22" s="238"/>
      <c r="D22" s="237"/>
      <c r="E22" s="240"/>
      <c r="F22" s="239"/>
      <c r="G22" s="238"/>
      <c r="H22" s="239"/>
      <c r="I22" s="203"/>
      <c r="J22" s="204"/>
      <c r="K22" s="204"/>
      <c r="L22" s="204"/>
    </row>
    <row r="23" spans="1:12" s="175" customFormat="1" x14ac:dyDescent="0.2">
      <c r="A23" s="177">
        <v>9</v>
      </c>
      <c r="B23" s="193"/>
      <c r="C23" s="238"/>
      <c r="D23" s="237"/>
      <c r="E23" s="240"/>
      <c r="F23" s="239"/>
      <c r="G23" s="238"/>
      <c r="H23" s="239"/>
      <c r="I23" s="203"/>
      <c r="J23" s="204"/>
      <c r="K23" s="204"/>
      <c r="L23" s="204"/>
    </row>
    <row r="24" spans="1:12" s="175" customFormat="1" x14ac:dyDescent="0.2">
      <c r="A24" s="177">
        <v>10</v>
      </c>
      <c r="B24" s="193"/>
      <c r="C24" s="238"/>
      <c r="D24" s="237"/>
      <c r="E24" s="240"/>
      <c r="F24" s="239"/>
      <c r="G24" s="238"/>
      <c r="H24" s="239"/>
      <c r="I24" s="203"/>
      <c r="J24" s="204"/>
      <c r="K24" s="204"/>
      <c r="L24" s="204"/>
    </row>
    <row r="25" spans="1:12" s="175" customFormat="1" x14ac:dyDescent="0.2">
      <c r="A25" s="177">
        <v>11</v>
      </c>
      <c r="B25" s="193"/>
      <c r="C25" s="238"/>
      <c r="D25" s="237"/>
      <c r="E25" s="240"/>
      <c r="F25" s="239"/>
      <c r="G25" s="238"/>
      <c r="H25" s="239"/>
      <c r="I25" s="203"/>
      <c r="J25" s="204"/>
      <c r="K25" s="204"/>
      <c r="L25" s="204"/>
    </row>
    <row r="26" spans="1:12" s="175" customFormat="1" x14ac:dyDescent="0.2">
      <c r="A26" s="177">
        <v>12</v>
      </c>
      <c r="B26" s="193"/>
      <c r="C26" s="238"/>
      <c r="D26" s="237"/>
      <c r="E26" s="240"/>
      <c r="F26" s="239"/>
      <c r="G26" s="238"/>
      <c r="H26" s="239"/>
      <c r="I26" s="203"/>
      <c r="J26" s="204"/>
      <c r="K26" s="204"/>
      <c r="L26" s="204"/>
    </row>
    <row r="27" spans="1:12" s="175" customFormat="1" x14ac:dyDescent="0.2">
      <c r="A27" s="177">
        <v>13</v>
      </c>
      <c r="B27" s="193"/>
      <c r="C27" s="238"/>
      <c r="D27" s="237"/>
      <c r="E27" s="240"/>
      <c r="F27" s="239"/>
      <c r="G27" s="238"/>
      <c r="H27" s="239"/>
      <c r="I27" s="203"/>
      <c r="J27" s="204"/>
      <c r="K27" s="204"/>
      <c r="L27" s="204"/>
    </row>
    <row r="28" spans="1:12" s="175" customFormat="1" x14ac:dyDescent="0.2">
      <c r="A28" s="177">
        <v>14</v>
      </c>
      <c r="B28" s="193"/>
      <c r="C28" s="238"/>
      <c r="D28" s="237"/>
      <c r="E28" s="240"/>
      <c r="F28" s="239"/>
      <c r="G28" s="238"/>
      <c r="H28" s="239"/>
      <c r="I28" s="203"/>
      <c r="J28" s="204"/>
      <c r="K28" s="204"/>
      <c r="L28" s="204"/>
    </row>
    <row r="29" spans="1:12" s="175" customFormat="1" x14ac:dyDescent="0.2">
      <c r="A29" s="177">
        <v>15</v>
      </c>
      <c r="B29" s="193"/>
      <c r="C29" s="238"/>
      <c r="D29" s="237"/>
      <c r="E29" s="240"/>
      <c r="F29" s="239"/>
      <c r="G29" s="238"/>
      <c r="H29" s="239"/>
      <c r="I29" s="203"/>
      <c r="J29" s="204"/>
      <c r="K29" s="204"/>
      <c r="L29" s="204"/>
    </row>
    <row r="30" spans="1:12" s="175" customFormat="1" x14ac:dyDescent="0.2">
      <c r="A30" s="177">
        <v>16</v>
      </c>
      <c r="B30" s="193"/>
      <c r="C30" s="238"/>
      <c r="D30" s="237"/>
      <c r="E30" s="240"/>
      <c r="F30" s="239"/>
      <c r="G30" s="238"/>
      <c r="H30" s="239"/>
      <c r="I30" s="203"/>
      <c r="J30" s="204"/>
      <c r="K30" s="204"/>
      <c r="L30" s="204"/>
    </row>
    <row r="31" spans="1:12" s="175" customFormat="1" x14ac:dyDescent="0.2">
      <c r="A31" s="177">
        <v>17</v>
      </c>
      <c r="B31" s="193"/>
      <c r="C31" s="238"/>
      <c r="D31" s="237"/>
      <c r="E31" s="240"/>
      <c r="F31" s="239"/>
      <c r="G31" s="238"/>
      <c r="H31" s="239"/>
      <c r="I31" s="203"/>
      <c r="J31" s="204"/>
      <c r="K31" s="204"/>
      <c r="L31" s="204"/>
    </row>
    <row r="32" spans="1:12" s="175" customFormat="1" x14ac:dyDescent="0.2">
      <c r="A32" s="177">
        <v>18</v>
      </c>
      <c r="B32" s="193"/>
      <c r="C32" s="238"/>
      <c r="D32" s="237"/>
      <c r="E32" s="240"/>
      <c r="F32" s="239"/>
      <c r="G32" s="238"/>
      <c r="H32" s="239"/>
      <c r="I32" s="203"/>
      <c r="J32" s="204"/>
      <c r="K32" s="204"/>
      <c r="L32" s="204"/>
    </row>
    <row r="33" spans="1:12" s="175" customFormat="1" x14ac:dyDescent="0.2">
      <c r="A33" s="177">
        <v>19</v>
      </c>
      <c r="B33" s="193"/>
      <c r="C33" s="238"/>
      <c r="D33" s="237"/>
      <c r="E33" s="240"/>
      <c r="F33" s="239"/>
      <c r="G33" s="238"/>
      <c r="H33" s="239"/>
      <c r="I33" s="203"/>
      <c r="J33" s="204"/>
      <c r="K33" s="204"/>
      <c r="L33" s="204"/>
    </row>
    <row r="34" spans="1:12" s="175" customFormat="1" ht="13.5" thickBot="1" x14ac:dyDescent="0.25">
      <c r="A34" s="183" t="s">
        <v>61</v>
      </c>
      <c r="B34" s="184"/>
      <c r="C34" s="185"/>
      <c r="D34" s="185"/>
      <c r="E34" s="185"/>
      <c r="F34" s="187"/>
      <c r="G34" s="185"/>
      <c r="H34" s="187"/>
      <c r="I34" s="244">
        <f>SUM(I15:I33)</f>
        <v>0</v>
      </c>
      <c r="J34" s="204"/>
      <c r="K34" s="204"/>
      <c r="L34" s="204"/>
    </row>
    <row r="35" spans="1:12" ht="13.5" thickTop="1" x14ac:dyDescent="0.2">
      <c r="A35" s="88"/>
      <c r="B35" s="93"/>
      <c r="C35" s="88"/>
      <c r="D35" s="88"/>
      <c r="E35" s="88"/>
      <c r="F35" s="94"/>
      <c r="G35" s="88"/>
      <c r="H35" s="94"/>
      <c r="I35" s="95"/>
    </row>
    <row r="36" spans="1:12" ht="13.5" thickBot="1" x14ac:dyDescent="0.25">
      <c r="A36" s="139" t="s">
        <v>58</v>
      </c>
      <c r="B36" s="96"/>
      <c r="C36" s="97"/>
      <c r="D36" s="97"/>
      <c r="E36" s="97"/>
      <c r="F36" s="98"/>
      <c r="G36" s="97"/>
      <c r="H36" s="98"/>
      <c r="I36" s="98"/>
    </row>
    <row r="37" spans="1:12" ht="39" thickTop="1" x14ac:dyDescent="0.2">
      <c r="A37" s="37" t="s">
        <v>25</v>
      </c>
      <c r="B37" s="38" t="s">
        <v>60</v>
      </c>
      <c r="C37" s="39" t="s">
        <v>69</v>
      </c>
      <c r="D37" s="124" t="s">
        <v>91</v>
      </c>
      <c r="E37" s="39" t="s">
        <v>65</v>
      </c>
      <c r="F37" s="39" t="s">
        <v>49</v>
      </c>
      <c r="G37" s="39" t="s">
        <v>64</v>
      </c>
      <c r="H37" s="39" t="s">
        <v>66</v>
      </c>
      <c r="I37" s="41" t="s">
        <v>16</v>
      </c>
    </row>
    <row r="38" spans="1:12" s="175" customFormat="1" x14ac:dyDescent="0.2">
      <c r="A38" s="177">
        <v>1</v>
      </c>
      <c r="B38" s="234"/>
      <c r="C38" s="235"/>
      <c r="D38" s="234"/>
      <c r="E38" s="238"/>
      <c r="F38" s="239"/>
      <c r="G38" s="238"/>
      <c r="H38" s="239"/>
      <c r="I38" s="203"/>
      <c r="J38" s="204"/>
      <c r="K38" s="204"/>
      <c r="L38" s="204"/>
    </row>
    <row r="39" spans="1:12" s="175" customFormat="1" x14ac:dyDescent="0.2">
      <c r="A39" s="177">
        <v>2</v>
      </c>
      <c r="B39" s="200"/>
      <c r="C39" s="178"/>
      <c r="D39" s="200"/>
      <c r="E39" s="238"/>
      <c r="F39" s="239"/>
      <c r="G39" s="238"/>
      <c r="H39" s="239"/>
      <c r="I39" s="203"/>
      <c r="J39" s="204"/>
      <c r="K39" s="204"/>
      <c r="L39" s="204"/>
    </row>
    <row r="40" spans="1:12" s="175" customFormat="1" x14ac:dyDescent="0.2">
      <c r="A40" s="177" t="s">
        <v>62</v>
      </c>
      <c r="B40" s="193"/>
      <c r="C40" s="194"/>
      <c r="D40" s="194"/>
      <c r="E40" s="179"/>
      <c r="F40" s="180"/>
      <c r="G40" s="179"/>
      <c r="H40" s="180"/>
      <c r="I40" s="203">
        <f>SUM(I38:I39)</f>
        <v>0</v>
      </c>
      <c r="J40" s="204"/>
      <c r="K40" s="204"/>
      <c r="L40" s="204"/>
    </row>
    <row r="41" spans="1:12" ht="13.5" thickBot="1" x14ac:dyDescent="0.25">
      <c r="A41" s="821" t="s">
        <v>117</v>
      </c>
      <c r="B41" s="822"/>
      <c r="C41" s="822"/>
      <c r="D41" s="822"/>
      <c r="E41" s="822"/>
      <c r="F41" s="822"/>
      <c r="G41" s="822"/>
      <c r="H41" s="822"/>
      <c r="I41" s="36">
        <f>I34-I40</f>
        <v>0</v>
      </c>
    </row>
    <row r="42" spans="1:12" ht="13.5" thickTop="1" x14ac:dyDescent="0.2">
      <c r="A42" s="99"/>
      <c r="B42" s="110"/>
      <c r="C42" s="110"/>
      <c r="D42" s="110"/>
      <c r="E42" s="110"/>
      <c r="F42" s="130"/>
      <c r="G42" s="160"/>
      <c r="H42" s="160"/>
      <c r="I42" s="99"/>
    </row>
    <row r="43" spans="1:12" x14ac:dyDescent="0.2">
      <c r="A43" s="99"/>
      <c r="B43" s="80"/>
      <c r="C43" s="80"/>
      <c r="D43" s="80"/>
      <c r="E43" s="80"/>
      <c r="F43" s="131"/>
      <c r="G43" s="160"/>
      <c r="H43" s="160"/>
      <c r="I43" s="99"/>
    </row>
    <row r="44" spans="1:12" x14ac:dyDescent="0.2">
      <c r="A44" s="99"/>
      <c r="B44" s="77"/>
      <c r="C44" s="77"/>
      <c r="D44" s="77"/>
      <c r="E44" s="77"/>
      <c r="F44" s="100"/>
      <c r="G44" s="100"/>
      <c r="H44" s="100"/>
      <c r="I44" s="99"/>
    </row>
    <row r="45" spans="1:12" x14ac:dyDescent="0.2">
      <c r="A45" s="99"/>
      <c r="B45" s="173"/>
      <c r="C45" s="66"/>
      <c r="D45" s="66"/>
      <c r="E45" s="66"/>
      <c r="F45" s="173"/>
      <c r="G45" s="174"/>
      <c r="H45" s="100"/>
      <c r="I45" s="99"/>
    </row>
    <row r="46" spans="1:12" x14ac:dyDescent="0.2">
      <c r="A46" s="99"/>
      <c r="B46" s="266" t="s">
        <v>217</v>
      </c>
      <c r="C46" s="66"/>
      <c r="D46" s="66"/>
      <c r="E46" s="66"/>
      <c r="F46" s="266" t="s">
        <v>222</v>
      </c>
      <c r="G46" s="266"/>
      <c r="H46" s="100"/>
      <c r="I46" s="99"/>
    </row>
    <row r="47" spans="1:12" x14ac:dyDescent="0.2">
      <c r="A47" s="99"/>
      <c r="B47" s="266" t="s">
        <v>198</v>
      </c>
      <c r="C47" s="132"/>
      <c r="D47" s="132"/>
      <c r="E47" s="132"/>
      <c r="F47" s="825" t="s">
        <v>201</v>
      </c>
      <c r="G47" s="825"/>
      <c r="H47" s="100"/>
      <c r="I47" s="99"/>
    </row>
  </sheetData>
  <mergeCells count="4">
    <mergeCell ref="F47:G47"/>
    <mergeCell ref="A1:I1"/>
    <mergeCell ref="A2:I2"/>
    <mergeCell ref="A41:H41"/>
  </mergeCells>
  <phoneticPr fontId="0" type="noConversion"/>
  <printOptions horizontalCentered="1"/>
  <pageMargins left="0" right="0" top="0.19685039370078741" bottom="0.19685039370078741" header="7.874015748031496E-2" footer="7.874015748031496E-2"/>
  <pageSetup paperSize="9" scale="61"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703" r:id="rId4" name="Option Button 23">
              <controlPr defaultSize="0" autoFill="0" autoLine="0" autoPict="0">
                <anchor moveWithCells="1">
                  <from>
                    <xdr:col>2</xdr:col>
                    <xdr:colOff>0</xdr:colOff>
                    <xdr:row>6</xdr:row>
                    <xdr:rowOff>152400</xdr:rowOff>
                  </from>
                  <to>
                    <xdr:col>3</xdr:col>
                    <xdr:colOff>180975</xdr:colOff>
                    <xdr:row>8</xdr:row>
                    <xdr:rowOff>47625</xdr:rowOff>
                  </to>
                </anchor>
              </controlPr>
            </control>
          </mc:Choice>
        </mc:AlternateContent>
        <mc:AlternateContent xmlns:mc="http://schemas.openxmlformats.org/markup-compatibility/2006">
          <mc:Choice Requires="x14">
            <control shapeId="71704" r:id="rId5" name="Option Button 24">
              <controlPr defaultSize="0" autoFill="0" autoLine="0" autoPict="0">
                <anchor moveWithCells="1" sizeWithCells="1">
                  <from>
                    <xdr:col>3</xdr:col>
                    <xdr:colOff>0</xdr:colOff>
                    <xdr:row>6</xdr:row>
                    <xdr:rowOff>66675</xdr:rowOff>
                  </from>
                  <to>
                    <xdr:col>4</xdr:col>
                    <xdr:colOff>1000125</xdr:colOff>
                    <xdr:row>8</xdr:row>
                    <xdr:rowOff>123825</xdr:rowOff>
                  </to>
                </anchor>
              </controlPr>
            </control>
          </mc:Choice>
        </mc:AlternateContent>
        <mc:AlternateContent xmlns:mc="http://schemas.openxmlformats.org/markup-compatibility/2006">
          <mc:Choice Requires="x14">
            <control shapeId="71730" r:id="rId6" name="Option Button 50">
              <controlPr defaultSize="0" autoFill="0" autoLine="0" autoPict="0">
                <anchor moveWithCells="1">
                  <from>
                    <xdr:col>2</xdr:col>
                    <xdr:colOff>0</xdr:colOff>
                    <xdr:row>6</xdr:row>
                    <xdr:rowOff>152400</xdr:rowOff>
                  </from>
                  <to>
                    <xdr:col>3</xdr:col>
                    <xdr:colOff>180975</xdr:colOff>
                    <xdr:row>8</xdr:row>
                    <xdr:rowOff>47625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33</vt:i4>
      </vt:variant>
      <vt:variant>
        <vt:lpstr>Intervalos nomeados</vt:lpstr>
      </vt:variant>
      <vt:variant>
        <vt:i4>41</vt:i4>
      </vt:variant>
    </vt:vector>
  </HeadingPairs>
  <TitlesOfParts>
    <vt:vector size="74" baseType="lpstr">
      <vt:lpstr>Capa</vt:lpstr>
      <vt:lpstr>Dados Cadastrais</vt:lpstr>
      <vt:lpstr>Finatec - Interno</vt:lpstr>
      <vt:lpstr>Relatório de Exec Financ A.1</vt:lpstr>
      <vt:lpstr>Pagamento de Pessoal</vt:lpstr>
      <vt:lpstr>Elemento de Despesa 11.12</vt:lpstr>
      <vt:lpstr>Elemento de Despesa 13</vt:lpstr>
      <vt:lpstr>Elemento de Despesa 14.15</vt:lpstr>
      <vt:lpstr>Elemento de Despesa 18_20</vt:lpstr>
      <vt:lpstr>Elemento de Despesa 33</vt:lpstr>
      <vt:lpstr>Elemento de Despesa 36</vt:lpstr>
      <vt:lpstr>DEMOSTR. RECEITA E DESPESA A.2</vt:lpstr>
      <vt:lpstr>Elemento de Despesa 30</vt:lpstr>
      <vt:lpstr>Elemento de Despesa 39a</vt:lpstr>
      <vt:lpstr>Elemento de Despesa 39b</vt:lpstr>
      <vt:lpstr>Elemento de Despesa 51a</vt:lpstr>
      <vt:lpstr>Elemento de Despesa 51b</vt:lpstr>
      <vt:lpstr>Elemento de Despesa 52a</vt:lpstr>
      <vt:lpstr>Elemento de Despesa 52b</vt:lpstr>
      <vt:lpstr>Relação Bens Adquiridos A.5</vt:lpstr>
      <vt:lpstr>DEMOSTR RECEITA E DESPESA A.2.A</vt:lpstr>
      <vt:lpstr>Pagamento de Pessoal.A</vt:lpstr>
      <vt:lpstr>Elemento de Despesa 11.12.A</vt:lpstr>
      <vt:lpstr>Elemento de Despesa 13.A</vt:lpstr>
      <vt:lpstr>Elemento de Despesa 18_20.A</vt:lpstr>
      <vt:lpstr>Elemento de Despesa 30.A</vt:lpstr>
      <vt:lpstr>Elemento de Despesa 36.A</vt:lpstr>
      <vt:lpstr>Elemento de Despesa 39b.A</vt:lpstr>
      <vt:lpstr>Elemento de Despesa 51b.A</vt:lpstr>
      <vt:lpstr>Elemento de Despesa 52a.A</vt:lpstr>
      <vt:lpstr>Elemento de Despesa 52b.A</vt:lpstr>
      <vt:lpstr>Rend. APL</vt:lpstr>
      <vt:lpstr>Conciliação Bancária A.3</vt:lpstr>
      <vt:lpstr>Capa!Area_de_impressao</vt:lpstr>
      <vt:lpstr>'Conciliação Bancária A.3'!Area_de_impressao</vt:lpstr>
      <vt:lpstr>'Dados Cadastrais'!Area_de_impressao</vt:lpstr>
      <vt:lpstr>'DEMOSTR RECEITA E DESPESA A.2.A'!Area_de_impressao</vt:lpstr>
      <vt:lpstr>'DEMOSTR. RECEITA E DESPESA A.2'!Area_de_impressao</vt:lpstr>
      <vt:lpstr>'Elemento de Despesa 14.15'!Area_de_impressao</vt:lpstr>
      <vt:lpstr>'Elemento de Despesa 36'!Area_de_impressao</vt:lpstr>
      <vt:lpstr>'Elemento de Despesa 39b'!Area_de_impressao</vt:lpstr>
      <vt:lpstr>'Elemento de Despesa 52a'!Area_de_impressao</vt:lpstr>
      <vt:lpstr>'Elemento de Despesa 52b'!Area_de_impressao</vt:lpstr>
      <vt:lpstr>'Finatec - Interno'!Area_de_impressao</vt:lpstr>
      <vt:lpstr>'Pagamento de Pessoal'!Area_de_impressao</vt:lpstr>
      <vt:lpstr>'Relação Bens Adquiridos A.5'!Area_de_impressao</vt:lpstr>
      <vt:lpstr>'Relatório de Exec Financ A.1'!Area_de_impressao</vt:lpstr>
      <vt:lpstr>'Rend. APL'!Area_de_impressao</vt:lpstr>
      <vt:lpstr>'Conciliação Bancária A.3'!Titulos_de_impressao</vt:lpstr>
      <vt:lpstr>'Elemento de Despesa 11.12'!Titulos_de_impressao</vt:lpstr>
      <vt:lpstr>'Elemento de Despesa 11.12.A'!Titulos_de_impressao</vt:lpstr>
      <vt:lpstr>'Elemento de Despesa 13'!Titulos_de_impressao</vt:lpstr>
      <vt:lpstr>'Elemento de Despesa 13.A'!Titulos_de_impressao</vt:lpstr>
      <vt:lpstr>'Elemento de Despesa 14.15'!Titulos_de_impressao</vt:lpstr>
      <vt:lpstr>'Elemento de Despesa 18_20'!Titulos_de_impressao</vt:lpstr>
      <vt:lpstr>'Elemento de Despesa 18_20.A'!Titulos_de_impressao</vt:lpstr>
      <vt:lpstr>'Elemento de Despesa 30'!Titulos_de_impressao</vt:lpstr>
      <vt:lpstr>'Elemento de Despesa 30.A'!Titulos_de_impressao</vt:lpstr>
      <vt:lpstr>'Elemento de Despesa 33'!Titulos_de_impressao</vt:lpstr>
      <vt:lpstr>'Elemento de Despesa 36'!Titulos_de_impressao</vt:lpstr>
      <vt:lpstr>'Elemento de Despesa 36.A'!Titulos_de_impressao</vt:lpstr>
      <vt:lpstr>'Elemento de Despesa 39a'!Titulos_de_impressao</vt:lpstr>
      <vt:lpstr>'Elemento de Despesa 39b'!Titulos_de_impressao</vt:lpstr>
      <vt:lpstr>'Elemento de Despesa 39b.A'!Titulos_de_impressao</vt:lpstr>
      <vt:lpstr>'Elemento de Despesa 51a'!Titulos_de_impressao</vt:lpstr>
      <vt:lpstr>'Elemento de Despesa 51b'!Titulos_de_impressao</vt:lpstr>
      <vt:lpstr>'Elemento de Despesa 51b.A'!Titulos_de_impressao</vt:lpstr>
      <vt:lpstr>'Elemento de Despesa 52a'!Titulos_de_impressao</vt:lpstr>
      <vt:lpstr>'Elemento de Despesa 52a.A'!Titulos_de_impressao</vt:lpstr>
      <vt:lpstr>'Elemento de Despesa 52b'!Titulos_de_impressao</vt:lpstr>
      <vt:lpstr>'Elemento de Despesa 52b.A'!Titulos_de_impressao</vt:lpstr>
      <vt:lpstr>'Pagamento de Pessoal'!Titulos_de_impressao</vt:lpstr>
      <vt:lpstr>'Pagamento de Pessoal.A'!Titulos_de_impressao</vt:lpstr>
      <vt:lpstr>'Relação Bens Adquiridos A.5'!Titulos_de_impressao</vt:lpstr>
    </vt:vector>
  </TitlesOfParts>
  <Manager>Ademilton Grassiane</Manager>
  <Company>FINEP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Impressão de Propostas</dc:title>
  <dc:subject>Calculos em Excel</dc:subject>
  <dc:creator>Felipe Mazza Mascarenhas</dc:creator>
  <cp:lastModifiedBy>Carlos Cesar Correa dos Santos</cp:lastModifiedBy>
  <cp:lastPrinted>2022-12-19T21:56:29Z</cp:lastPrinted>
  <dcterms:created xsi:type="dcterms:W3CDTF">2001-06-05T12:54:38Z</dcterms:created>
  <dcterms:modified xsi:type="dcterms:W3CDTF">2023-07-05T14:39:50Z</dcterms:modified>
</cp:coreProperties>
</file>