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V:\NPC - MODELOS E TEMPLATES\[TEMPLATES] - Planilhas PC\"/>
    </mc:Choice>
  </mc:AlternateContent>
  <bookViews>
    <workbookView xWindow="0" yWindow="0" windowWidth="20490" windowHeight="7650"/>
  </bookViews>
  <sheets>
    <sheet name="Capa " sheetId="16" r:id="rId1"/>
    <sheet name="ANEXO I" sheetId="12" r:id="rId2"/>
    <sheet name="ANEXO II" sheetId="9" r:id="rId3"/>
    <sheet name="ANEXO III" sheetId="17" r:id="rId4"/>
    <sheet name="ANEXO IV" sheetId="11" r:id="rId5"/>
    <sheet name="Conciliação " sheetId="13" r:id="rId6"/>
  </sheets>
  <definedNames>
    <definedName name="_xlnm._FilterDatabase" localSheetId="2" hidden="1">'ANEXO II'!$A$10:$M$27</definedName>
    <definedName name="_xlnm._FilterDatabase" localSheetId="3" hidden="1">'ANEXO III'!$A$10:$K$23</definedName>
    <definedName name="_xlnm.Print_Area" localSheetId="1">'ANEXO I'!$A$1:$E$54</definedName>
    <definedName name="_xlnm.Print_Area" localSheetId="2">'ANEXO II'!$A$1:$M$27</definedName>
    <definedName name="_xlnm.Print_Area" localSheetId="3">'ANEXO III'!$A$1:$L$25</definedName>
    <definedName name="_xlnm.Print_Area" localSheetId="4">'ANEXO IV'!$A$1:$G$72</definedName>
    <definedName name="_xlnm.Print_Area" localSheetId="0">'Capa '!$A$1:$D$45</definedName>
    <definedName name="_xlnm.Print_Area" localSheetId="5">'Conciliação '!$A$1:$D$45</definedName>
    <definedName name="_xlnm.Print_Titles" localSheetId="2">'ANEXO II'!$1:$10</definedName>
    <definedName name="_xlnm.Print_Titles" localSheetId="3">'ANEXO III'!$1:$10</definedName>
    <definedName name="_xlnm.Print_Titles" localSheetId="4">'ANEXO IV'!$4:$22</definedName>
    <definedName name="_xlnm.Print_Titles" localSheetId="5">'Conciliação '!$1:$11</definedName>
  </definedNames>
  <calcPr calcId="162913"/>
</workbook>
</file>

<file path=xl/calcChain.xml><?xml version="1.0" encoding="utf-8"?>
<calcChain xmlns="http://schemas.openxmlformats.org/spreadsheetml/2006/main">
  <c r="B25" i="11" l="1"/>
  <c r="H60" i="11" l="1"/>
  <c r="C61" i="11"/>
  <c r="A22" i="17" l="1"/>
  <c r="A40" i="12"/>
  <c r="D61" i="11" l="1"/>
  <c r="E61" i="11"/>
  <c r="F61" i="11"/>
  <c r="M21" i="9"/>
  <c r="D28" i="12" s="1"/>
  <c r="L21" i="9"/>
  <c r="K21" i="9"/>
  <c r="D18" i="13" l="1"/>
  <c r="H61" i="11" l="1"/>
  <c r="H59" i="11" l="1"/>
  <c r="D17" i="13" l="1"/>
  <c r="G61" i="11" l="1"/>
  <c r="D22" i="13" s="1"/>
  <c r="K25" i="9" l="1"/>
  <c r="K22" i="17"/>
  <c r="K23" i="17" s="1"/>
  <c r="B15" i="13" l="1"/>
  <c r="D16" i="13" l="1"/>
  <c r="B35" i="13"/>
  <c r="C44" i="13" l="1"/>
  <c r="A24" i="9"/>
  <c r="D24" i="13" l="1"/>
  <c r="A71" i="11"/>
  <c r="A70" i="11"/>
  <c r="D35" i="13"/>
  <c r="K24" i="9"/>
  <c r="D26" i="12" s="1"/>
  <c r="E26" i="12" s="1"/>
  <c r="A39" i="13" l="1"/>
  <c r="E28" i="12" l="1"/>
  <c r="F14" i="11"/>
  <c r="A18" i="13" l="1"/>
  <c r="A17" i="13"/>
  <c r="A16" i="13"/>
  <c r="C18" i="13"/>
  <c r="C17" i="13"/>
  <c r="C16" i="13"/>
  <c r="B30" i="12"/>
  <c r="E7" i="12"/>
  <c r="D5" i="13" l="1"/>
  <c r="B22" i="13" l="1"/>
  <c r="B21" i="13" s="1"/>
  <c r="B25" i="13" s="1"/>
  <c r="G25" i="11" l="1"/>
  <c r="D21" i="13"/>
  <c r="D29" i="13" s="1"/>
  <c r="D36" i="13" s="1"/>
  <c r="C30" i="12"/>
  <c r="E29" i="12"/>
  <c r="B26" i="11" l="1"/>
  <c r="G26" i="11" s="1"/>
  <c r="H25" i="11"/>
  <c r="H26" i="11" l="1"/>
  <c r="B27" i="11"/>
  <c r="G27" i="11" s="1"/>
  <c r="H27" i="11" l="1"/>
  <c r="B28" i="11"/>
  <c r="G28" i="11" s="1"/>
  <c r="H28" i="11" l="1"/>
  <c r="B29" i="11"/>
  <c r="G29" i="11" l="1"/>
  <c r="H29" i="11" s="1"/>
  <c r="B30" i="11" l="1"/>
  <c r="G30" i="11" s="1"/>
  <c r="H30" i="11" s="1"/>
  <c r="B31" i="11" l="1"/>
  <c r="G31" i="11" s="1"/>
  <c r="H31" i="11" s="1"/>
  <c r="B32" i="11" l="1"/>
  <c r="G32" i="11" s="1"/>
  <c r="H32" i="11" s="1"/>
  <c r="B33" i="11" l="1"/>
  <c r="G33" i="11" s="1"/>
  <c r="H33" i="11" s="1"/>
  <c r="D27" i="12"/>
  <c r="E27" i="12" s="1"/>
  <c r="E30" i="12" s="1"/>
  <c r="K23" i="9"/>
  <c r="K26" i="9" s="1"/>
  <c r="D15" i="13"/>
  <c r="D25" i="13" s="1"/>
  <c r="E25" i="13" s="1"/>
  <c r="B34" i="11" l="1"/>
  <c r="G34" i="11" s="1"/>
  <c r="H34" i="11" s="1"/>
  <c r="D30" i="12"/>
  <c r="B35" i="11" l="1"/>
  <c r="G35" i="11" s="1"/>
  <c r="H35" i="11" s="1"/>
  <c r="B36" i="11" l="1"/>
  <c r="G36" i="11" s="1"/>
  <c r="H36" i="11" s="1"/>
  <c r="B37" i="11" l="1"/>
  <c r="G37" i="11" s="1"/>
  <c r="H37" i="11" s="1"/>
  <c r="B38" i="11" l="1"/>
  <c r="G38" i="11" s="1"/>
  <c r="H38" i="11" s="1"/>
  <c r="B39" i="11" l="1"/>
  <c r="G39" i="11" s="1"/>
  <c r="H39" i="11" s="1"/>
  <c r="B40" i="11" l="1"/>
  <c r="G40" i="11" s="1"/>
  <c r="H40" i="11" s="1"/>
  <c r="B41" i="11" l="1"/>
  <c r="G41" i="11" s="1"/>
  <c r="H41" i="11" s="1"/>
  <c r="B42" i="11" l="1"/>
  <c r="G42" i="11" s="1"/>
  <c r="H42" i="11" s="1"/>
  <c r="B43" i="11" l="1"/>
  <c r="G43" i="11" s="1"/>
  <c r="H43" i="11" s="1"/>
  <c r="B44" i="11" l="1"/>
  <c r="G44" i="11" s="1"/>
  <c r="H44" i="11" s="1"/>
  <c r="B45" i="11" l="1"/>
  <c r="G45" i="11" s="1"/>
  <c r="H45" i="11" s="1"/>
  <c r="B46" i="11" l="1"/>
  <c r="G46" i="11" s="1"/>
  <c r="H46" i="11" s="1"/>
  <c r="B47" i="11" l="1"/>
  <c r="G47" i="11" s="1"/>
  <c r="H47" i="11" s="1"/>
  <c r="B48" i="11" l="1"/>
  <c r="G48" i="11" s="1"/>
  <c r="H48" i="11" s="1"/>
  <c r="B49" i="11" l="1"/>
  <c r="G49" i="11" s="1"/>
  <c r="H49" i="11" s="1"/>
  <c r="B50" i="11" l="1"/>
  <c r="G50" i="11" s="1"/>
  <c r="H50" i="11" s="1"/>
  <c r="B51" i="11" l="1"/>
  <c r="G51" i="11" s="1"/>
  <c r="H51" i="11" s="1"/>
  <c r="B52" i="11" l="1"/>
  <c r="G52" i="11" s="1"/>
  <c r="B53" i="11" l="1"/>
  <c r="G53" i="11" s="1"/>
  <c r="H53" i="11" s="1"/>
  <c r="H52" i="11"/>
  <c r="B54" i="11" l="1"/>
  <c r="G54" i="11" s="1"/>
  <c r="H54" i="11" s="1"/>
  <c r="B55" i="11" l="1"/>
  <c r="G55" i="11" s="1"/>
  <c r="H55" i="11" s="1"/>
  <c r="B56" i="11" l="1"/>
  <c r="G56" i="11" s="1"/>
  <c r="H56" i="11" s="1"/>
  <c r="B57" i="11" l="1"/>
  <c r="G57" i="11" s="1"/>
  <c r="H57" i="11" s="1"/>
  <c r="B58" i="11" l="1"/>
  <c r="G58" i="11" s="1"/>
  <c r="H58" i="11" s="1"/>
</calcChain>
</file>

<file path=xl/sharedStrings.xml><?xml version="1.0" encoding="utf-8"?>
<sst xmlns="http://schemas.openxmlformats.org/spreadsheetml/2006/main" count="196" uniqueCount="137">
  <si>
    <t>Saldo</t>
  </si>
  <si>
    <t>Data</t>
  </si>
  <si>
    <t>Item</t>
  </si>
  <si>
    <t>Nº Cheque ou F. de caixa</t>
  </si>
  <si>
    <t>Nº Fatura</t>
  </si>
  <si>
    <t>Favorecido</t>
  </si>
  <si>
    <t>Qtde.</t>
  </si>
  <si>
    <t>Custeio</t>
  </si>
  <si>
    <t>Capital</t>
  </si>
  <si>
    <t>Período</t>
  </si>
  <si>
    <t>Saldo anterior</t>
  </si>
  <si>
    <t>Valor Aplicado no período</t>
  </si>
  <si>
    <t xml:space="preserve">Valor Resgatado no Período </t>
  </si>
  <si>
    <t>Rendimento Bruto</t>
  </si>
  <si>
    <t>TOTAL</t>
  </si>
  <si>
    <t>ANEXO II</t>
  </si>
  <si>
    <t>FAPDF</t>
  </si>
  <si>
    <t>FUNDAÇÃO DE APOIO A PESQUISA DO DISTRITO FEDERAL</t>
  </si>
  <si>
    <t>Declaro que as despesas realcionadas acima foram pagas e que os materiais e equipamentos foram recebidos.</t>
  </si>
  <si>
    <t>CAPITAL</t>
  </si>
  <si>
    <t>Coordenador</t>
  </si>
  <si>
    <t>FUNDAÇÃO DE APOIO À PESQUISA DO DISTRITO FEDERAL</t>
  </si>
  <si>
    <t>Demonstrativo dos Ganhos Auferidos com Aplicações Financeiras</t>
  </si>
  <si>
    <t>FINATEC - Fundação de Empreendimentos Científicos e Tecnológicos</t>
  </si>
  <si>
    <t>Projeto:</t>
  </si>
  <si>
    <t>APLICAÇÃO FINANCEIRA - CURTO PRAZO</t>
  </si>
  <si>
    <t>Imposto de Renda</t>
  </si>
  <si>
    <t>Unidade Gestora:</t>
  </si>
  <si>
    <t>TOA</t>
  </si>
  <si>
    <t>Instituição Gestora</t>
  </si>
  <si>
    <t>Instituição Executora</t>
  </si>
  <si>
    <t>Período abrangido:</t>
  </si>
  <si>
    <t>ANEXO IV</t>
  </si>
  <si>
    <t xml:space="preserve">      ENCAMINHAMENTO DE PRESTAÇÃO DE CONTAS</t>
  </si>
  <si>
    <t>Processo No.:</t>
  </si>
  <si>
    <t>Identificação do Beneficiário</t>
  </si>
  <si>
    <t>CNPJ:</t>
  </si>
  <si>
    <t>FUNDAÇÃO DE EMPREENDIMENTOS CIENTÍFICOS E TECNOLÓGICOS</t>
  </si>
  <si>
    <t>37.116.704/0001-34</t>
  </si>
  <si>
    <t>Endereço Completo:</t>
  </si>
  <si>
    <t>Avenida L3 Norte - Edifício FINATEC - Campus Universitário Darcy Ribeiro</t>
  </si>
  <si>
    <t>CEP:</t>
  </si>
  <si>
    <t>Cidade:</t>
  </si>
  <si>
    <t>UF:</t>
  </si>
  <si>
    <t>Telefone:</t>
  </si>
  <si>
    <t>70910-900</t>
  </si>
  <si>
    <t>Brasília</t>
  </si>
  <si>
    <t>DF</t>
  </si>
  <si>
    <t>(061) 3348.0400</t>
  </si>
  <si>
    <t>Título do Projeto:</t>
  </si>
  <si>
    <t>Movimentação Financeira</t>
  </si>
  <si>
    <t>Categoria</t>
  </si>
  <si>
    <t>Saldo Anterior</t>
  </si>
  <si>
    <t>Recebido</t>
  </si>
  <si>
    <t>Utilizado</t>
  </si>
  <si>
    <t>SALDO</t>
  </si>
  <si>
    <t xml:space="preserve">                 Em meu poder.</t>
  </si>
  <si>
    <t xml:space="preserve">                 Devolvido conforme Cheque:                    Banco:                   em anexo.</t>
  </si>
  <si>
    <t xml:space="preserve">                 Devolvido conforme conprovante de depósito anexo.</t>
  </si>
  <si>
    <t>Declaração do Beneficiário</t>
  </si>
  <si>
    <t xml:space="preserve">                                   Declaro que a aplicação dos recursos foi feita de acordo com o Plano aprovado pela FAPDF, objeto de apoio financeiro recebido, responsabilizando-me pelas informações contidas nesta Prestação de Contas.</t>
  </si>
  <si>
    <t>Para Uso Exclusivo da FAPDF</t>
  </si>
  <si>
    <t>Aplicado</t>
  </si>
  <si>
    <t>Conferido</t>
  </si>
  <si>
    <t>Aprovado</t>
  </si>
  <si>
    <t>_______________________</t>
  </si>
  <si>
    <t>_____________</t>
  </si>
  <si>
    <t>Assinatura</t>
  </si>
  <si>
    <t>GOVERNO DO DISTRITO FEDERAL</t>
  </si>
  <si>
    <t>SECRETARIA DE CIÊNCIA E TECNOLOGIA DO DISTRITO FEDERAL</t>
  </si>
  <si>
    <t>ANEXO I</t>
  </si>
  <si>
    <t>Instituição Gestora:</t>
  </si>
  <si>
    <t>E-mail:</t>
  </si>
  <si>
    <t>finatec@finatec.org.br</t>
  </si>
  <si>
    <t>Bolsa</t>
  </si>
  <si>
    <t xml:space="preserve">___/___/___ </t>
  </si>
  <si>
    <t xml:space="preserve">          FAPDF</t>
  </si>
  <si>
    <t xml:space="preserve">          FUNDAÇÃO DE APOIO À PESQUISA DO DISTRITO FEDERAL</t>
  </si>
  <si>
    <t>R E C E I T A S</t>
  </si>
  <si>
    <t>D E S P E S A S</t>
  </si>
  <si>
    <t>Conciliação Bancária</t>
  </si>
  <si>
    <t>Saldo Disponível em Conta Corrente:</t>
  </si>
  <si>
    <t xml:space="preserve">Créditos Não Lançados </t>
  </si>
  <si>
    <t>R$</t>
  </si>
  <si>
    <t>Débitos Não Lançados</t>
  </si>
  <si>
    <t>SALDO REAL</t>
  </si>
  <si>
    <t>Rendimento de Aplicação</t>
  </si>
  <si>
    <t>Fundo de Investimento</t>
  </si>
  <si>
    <t>Conta Corrente</t>
  </si>
  <si>
    <t>Aplicação de Curto Prazo</t>
  </si>
  <si>
    <t>Banco de Brasília</t>
  </si>
  <si>
    <t>Identificação da Instituição Gestora</t>
  </si>
  <si>
    <t xml:space="preserve">                                                  EXECUÇÃO DA RECEITA E DESPESA</t>
  </si>
  <si>
    <t>Rend. Apl. Fin.</t>
  </si>
  <si>
    <t>Rubrica</t>
  </si>
  <si>
    <t xml:space="preserve">GERENTE
</t>
  </si>
  <si>
    <t>Devolução</t>
  </si>
  <si>
    <t>PRESTAÇÃO DE CONTAS PARCIAL</t>
  </si>
  <si>
    <t>Luiza Lavocat Galvão de Almeida Coelho</t>
  </si>
  <si>
    <t>Francisco de Assis Rocha Neves</t>
  </si>
  <si>
    <t>Diretor-Financeiro</t>
  </si>
  <si>
    <t xml:space="preserve">                     Relação de Pagamentos</t>
  </si>
  <si>
    <t>CUSTEIO</t>
  </si>
  <si>
    <t>BOLSA</t>
  </si>
  <si>
    <t>Tarifa Bancária</t>
  </si>
  <si>
    <t>diferença</t>
  </si>
  <si>
    <t>valor extrato</t>
  </si>
  <si>
    <t>ANEXO III</t>
  </si>
  <si>
    <t>Nº Processo</t>
  </si>
  <si>
    <t>LISTA DE BENS ADQUIRIDOS NO PROJETO</t>
  </si>
  <si>
    <r>
      <rPr>
        <b/>
        <sz val="12"/>
        <color theme="1"/>
        <rFont val="Arial"/>
        <family val="2"/>
      </rPr>
      <t>Instituição Gestora:</t>
    </r>
    <r>
      <rPr>
        <sz val="12"/>
        <color theme="1"/>
        <rFont val="Arial"/>
        <family val="2"/>
      </rPr>
      <t xml:space="preserve"> Fundação de Empreendimentos Científicos e Tecnológicos - FINATEC</t>
    </r>
  </si>
  <si>
    <r>
      <rPr>
        <b/>
        <sz val="12"/>
        <color theme="1"/>
        <rFont val="Arial"/>
        <family val="2"/>
      </rPr>
      <t>Instituição Executora</t>
    </r>
    <r>
      <rPr>
        <sz val="12"/>
        <color theme="1"/>
        <rFont val="Arial"/>
        <family val="2"/>
      </rPr>
      <t>: Fundação Universidade de Brasília - FUB</t>
    </r>
  </si>
  <si>
    <t>Descrição do Bem ou Serviço (nome, marca, tipo, modelo)</t>
  </si>
  <si>
    <t>Valor Unitário</t>
  </si>
  <si>
    <t>Valor Capital</t>
  </si>
  <si>
    <t>Origem / Plaqueta</t>
  </si>
  <si>
    <t>Responsável</t>
  </si>
  <si>
    <t>Localização</t>
  </si>
  <si>
    <t>Alexandre Visconti Brick</t>
  </si>
  <si>
    <t>Diretor - Financeiro</t>
  </si>
  <si>
    <t>Valor Custeio</t>
  </si>
  <si>
    <t>Data de Pagamento</t>
  </si>
  <si>
    <t>Item de Despesa</t>
  </si>
  <si>
    <t>Maryane de Faria Guimarães</t>
  </si>
  <si>
    <r>
      <rPr>
        <b/>
        <sz val="14"/>
        <rFont val="Arial"/>
        <family val="2"/>
      </rPr>
      <t>Convenente:</t>
    </r>
    <r>
      <rPr>
        <sz val="14"/>
        <rFont val="Arial"/>
        <family val="2"/>
      </rPr>
      <t xml:space="preserve"> Fundação de Empreendimentos Científicos e Tecnológicos - FINATEC</t>
    </r>
  </si>
  <si>
    <r>
      <rPr>
        <b/>
        <sz val="14"/>
        <rFont val="Arial"/>
        <family val="2"/>
      </rPr>
      <t>Executora</t>
    </r>
    <r>
      <rPr>
        <sz val="14"/>
        <rFont val="Arial"/>
        <family val="2"/>
      </rPr>
      <t>: Fundação Universidade de Brasília - FUB</t>
    </r>
  </si>
  <si>
    <t>Outorgado:</t>
  </si>
  <si>
    <t>Brasília, 23 de junho de 2020.</t>
  </si>
  <si>
    <r>
      <t xml:space="preserve">Valor Global </t>
    </r>
    <r>
      <rPr>
        <b/>
        <sz val="10"/>
        <rFont val="Arial"/>
        <family val="2"/>
      </rPr>
      <t xml:space="preserve">R$: </t>
    </r>
  </si>
  <si>
    <t>56.936-2</t>
  </si>
  <si>
    <t>FAPDF _FUB/FE_EDITAL 13/2016 _ Inclusão, Educação e Psicologia:mediações possíveis na escola e na universidade</t>
  </si>
  <si>
    <t>Juliana Eugênia Caixeta</t>
  </si>
  <si>
    <t>Período da Prestação de Contas: 19/06/2017 - 18/06/2020</t>
  </si>
  <si>
    <t>19/06/2017 - 18/06/2020</t>
  </si>
  <si>
    <t>Título do Projeto: FAPDF _FUB/FE_EDITAL 13/2016 _ Inclusão, Educação e Psicologia:mediações possíveis na escola e na universidade</t>
  </si>
  <si>
    <r>
      <t xml:space="preserve">Coordenador: </t>
    </r>
    <r>
      <rPr>
        <sz val="14"/>
        <rFont val="Arial"/>
        <family val="2"/>
      </rPr>
      <t xml:space="preserve"> Juliana Eugênia Caixeta</t>
    </r>
  </si>
  <si>
    <r>
      <rPr>
        <b/>
        <sz val="14"/>
        <rFont val="Arial"/>
        <family val="2"/>
      </rPr>
      <t>Concedente:</t>
    </r>
    <r>
      <rPr>
        <sz val="14"/>
        <rFont val="Arial"/>
        <family val="2"/>
      </rPr>
      <t>FAPDF _FUB/FE_EDITAL 13/2016 _ Inclusão, Educação e Psicologia:mediações possíveis na escola e na universidade.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</si>
</sst>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[$-416]d\-mmm\-yy;@"/>
    <numFmt numFmtId="166" formatCode="_(* #,##0.00_);_(* \(#,##0.00\);_(* &quot;-&quot;??_);_(@_)"/>
    <numFmt numFmtId="167" formatCode="[$-416]mmm\-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14"/>
      <name val="Arial"/>
      <family val="2"/>
    </font>
    <font>
      <sz val="10"/>
      <color indexed="32"/>
      <name val="Tahoma"/>
      <family val="2"/>
    </font>
    <font>
      <b/>
      <i/>
      <sz val="10"/>
      <color indexed="9"/>
      <name val="Tahoma"/>
      <family val="2"/>
    </font>
    <font>
      <sz val="10"/>
      <color indexed="9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20"/>
      <color indexed="32"/>
      <name val="Tahoma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2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8" fillId="0" borderId="0"/>
    <xf numFmtId="0" fontId="18" fillId="0" borderId="0"/>
  </cellStyleXfs>
  <cellXfs count="376">
    <xf numFmtId="0" fontId="0" fillId="0" borderId="0" xfId="0"/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vertical="center"/>
    </xf>
    <xf numFmtId="4" fontId="21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/>
    <xf numFmtId="0" fontId="19" fillId="0" borderId="0" xfId="0" applyFont="1"/>
    <xf numFmtId="0" fontId="21" fillId="34" borderId="0" xfId="0" applyFont="1" applyFill="1" applyAlignment="1">
      <alignment horizontal="center" vertical="center"/>
    </xf>
    <xf numFmtId="166" fontId="19" fillId="0" borderId="0" xfId="0" applyNumberFormat="1" applyFont="1"/>
    <xf numFmtId="0" fontId="21" fillId="0" borderId="19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37" fontId="20" fillId="0" borderId="13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/>
    </xf>
    <xf numFmtId="0" fontId="24" fillId="0" borderId="10" xfId="0" applyFont="1" applyBorder="1" applyAlignment="1">
      <alignment horizontal="center" vertical="center"/>
    </xf>
    <xf numFmtId="0" fontId="29" fillId="0" borderId="10" xfId="45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44" fontId="20" fillId="0" borderId="10" xfId="1" applyFont="1" applyBorder="1" applyAlignment="1">
      <alignment horizontal="center" vertical="center"/>
    </xf>
    <xf numFmtId="44" fontId="21" fillId="0" borderId="10" xfId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0" fontId="19" fillId="0" borderId="0" xfId="0" applyFont="1" applyAlignment="1"/>
    <xf numFmtId="0" fontId="19" fillId="0" borderId="0" xfId="0" applyFont="1" applyAlignment="1">
      <alignment vertical="center"/>
    </xf>
    <xf numFmtId="0" fontId="26" fillId="0" borderId="30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44" fontId="20" fillId="0" borderId="14" xfId="1" applyFont="1" applyBorder="1" applyAlignment="1">
      <alignment vertical="center"/>
    </xf>
    <xf numFmtId="44" fontId="19" fillId="0" borderId="14" xfId="1" applyFont="1" applyBorder="1"/>
    <xf numFmtId="44" fontId="21" fillId="0" borderId="17" xfId="1" applyFont="1" applyBorder="1" applyAlignment="1">
      <alignment vertical="center"/>
    </xf>
    <xf numFmtId="44" fontId="25" fillId="0" borderId="31" xfId="1" applyFont="1" applyBorder="1" applyAlignment="1">
      <alignment horizontal="center" vertical="center"/>
    </xf>
    <xf numFmtId="44" fontId="21" fillId="0" borderId="39" xfId="1" applyFont="1" applyBorder="1" applyAlignment="1">
      <alignment vertical="center"/>
    </xf>
    <xf numFmtId="44" fontId="18" fillId="0" borderId="0" xfId="1" applyFont="1" applyAlignment="1">
      <alignment vertical="center"/>
    </xf>
    <xf numFmtId="44" fontId="19" fillId="0" borderId="0" xfId="1" applyFont="1" applyAlignment="1">
      <alignment vertical="center"/>
    </xf>
    <xf numFmtId="44" fontId="19" fillId="0" borderId="0" xfId="1" applyFont="1"/>
    <xf numFmtId="44" fontId="20" fillId="0" borderId="0" xfId="1" applyFont="1" applyBorder="1" applyAlignment="1">
      <alignment vertical="center"/>
    </xf>
    <xf numFmtId="44" fontId="21" fillId="0" borderId="32" xfId="1" applyFont="1" applyBorder="1" applyAlignment="1">
      <alignment vertical="center"/>
    </xf>
    <xf numFmtId="44" fontId="25" fillId="0" borderId="23" xfId="1" applyFont="1" applyBorder="1" applyAlignment="1">
      <alignment horizontal="center" vertical="center"/>
    </xf>
    <xf numFmtId="44" fontId="20" fillId="0" borderId="22" xfId="1" applyFont="1" applyBorder="1" applyAlignment="1">
      <alignment vertical="center"/>
    </xf>
    <xf numFmtId="44" fontId="20" fillId="0" borderId="40" xfId="1" applyFont="1" applyBorder="1" applyAlignment="1">
      <alignment vertical="center"/>
    </xf>
    <xf numFmtId="0" fontId="19" fillId="0" borderId="22" xfId="0" applyFont="1" applyBorder="1"/>
    <xf numFmtId="44" fontId="30" fillId="0" borderId="0" xfId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35" fillId="0" borderId="0" xfId="0" applyFont="1" applyBorder="1"/>
    <xf numFmtId="0" fontId="35" fillId="0" borderId="0" xfId="0" applyFont="1"/>
    <xf numFmtId="0" fontId="36" fillId="0" borderId="0" xfId="0" applyFont="1" applyBorder="1"/>
    <xf numFmtId="0" fontId="36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  <xf numFmtId="44" fontId="19" fillId="0" borderId="0" xfId="0" applyNumberFormat="1" applyFont="1"/>
    <xf numFmtId="164" fontId="19" fillId="0" borderId="0" xfId="0" applyNumberFormat="1" applyFont="1"/>
    <xf numFmtId="0" fontId="24" fillId="0" borderId="0" xfId="0" applyFont="1" applyBorder="1" applyAlignment="1">
      <alignment horizontal="center" vertical="center"/>
    </xf>
    <xf numFmtId="44" fontId="21" fillId="33" borderId="40" xfId="1" applyFont="1" applyFill="1" applyBorder="1" applyAlignment="1">
      <alignment vertical="center"/>
    </xf>
    <xf numFmtId="0" fontId="19" fillId="33" borderId="22" xfId="0" applyFont="1" applyFill="1" applyBorder="1"/>
    <xf numFmtId="44" fontId="22" fillId="33" borderId="14" xfId="1" applyFont="1" applyFill="1" applyBorder="1"/>
    <xf numFmtId="44" fontId="20" fillId="33" borderId="40" xfId="1" applyFont="1" applyFill="1" applyBorder="1" applyAlignment="1">
      <alignment vertical="center"/>
    </xf>
    <xf numFmtId="0" fontId="20" fillId="33" borderId="22" xfId="0" applyFont="1" applyFill="1" applyBorder="1" applyAlignment="1">
      <alignment horizontal="center" vertical="center"/>
    </xf>
    <xf numFmtId="44" fontId="20" fillId="33" borderId="14" xfId="1" applyFont="1" applyFill="1" applyBorder="1" applyAlignment="1">
      <alignment vertical="center"/>
    </xf>
    <xf numFmtId="0" fontId="25" fillId="33" borderId="22" xfId="0" applyFont="1" applyFill="1" applyBorder="1" applyAlignment="1">
      <alignment horizontal="center" vertical="center"/>
    </xf>
    <xf numFmtId="0" fontId="26" fillId="33" borderId="22" xfId="0" applyFont="1" applyFill="1" applyBorder="1" applyAlignment="1">
      <alignment horizontal="center" vertical="center"/>
    </xf>
    <xf numFmtId="44" fontId="21" fillId="33" borderId="14" xfId="1" applyFont="1" applyFill="1" applyBorder="1" applyAlignment="1">
      <alignment vertical="center"/>
    </xf>
    <xf numFmtId="4" fontId="21" fillId="33" borderId="0" xfId="0" applyNumberFormat="1" applyFont="1" applyFill="1" applyBorder="1" applyAlignment="1">
      <alignment horizontal="right" vertical="center"/>
    </xf>
    <xf numFmtId="44" fontId="22" fillId="0" borderId="0" xfId="1" applyFont="1" applyAlignment="1">
      <alignment horizontal="center" vertical="center"/>
    </xf>
    <xf numFmtId="44" fontId="22" fillId="0" borderId="0" xfId="1" applyFont="1"/>
    <xf numFmtId="4" fontId="18" fillId="0" borderId="0" xfId="0" applyNumberFormat="1" applyFont="1" applyBorder="1"/>
    <xf numFmtId="0" fontId="20" fillId="33" borderId="12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7" fillId="33" borderId="0" xfId="0" applyFont="1" applyFill="1" applyBorder="1" applyAlignment="1"/>
    <xf numFmtId="0" fontId="19" fillId="33" borderId="0" xfId="0" applyFont="1" applyFill="1" applyBorder="1" applyAlignment="1"/>
    <xf numFmtId="0" fontId="19" fillId="33" borderId="14" xfId="0" applyFont="1" applyFill="1" applyBorder="1" applyAlignment="1"/>
    <xf numFmtId="0" fontId="26" fillId="33" borderId="0" xfId="0" applyFont="1" applyFill="1" applyBorder="1" applyAlignment="1"/>
    <xf numFmtId="0" fontId="18" fillId="33" borderId="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horizontal="right" vertical="center" wrapText="1"/>
    </xf>
    <xf numFmtId="44" fontId="26" fillId="34" borderId="0" xfId="1" applyFont="1" applyFill="1" applyBorder="1" applyAlignment="1">
      <alignment horizontal="center" vertical="center"/>
    </xf>
    <xf numFmtId="44" fontId="18" fillId="0" borderId="0" xfId="1" applyFont="1" applyBorder="1" applyAlignment="1">
      <alignment horizontal="center" vertical="center" wrapText="1"/>
    </xf>
    <xf numFmtId="44" fontId="18" fillId="0" borderId="0" xfId="1" applyFont="1" applyBorder="1"/>
    <xf numFmtId="0" fontId="21" fillId="0" borderId="28" xfId="0" applyFont="1" applyBorder="1" applyAlignment="1">
      <alignment horizontal="center" vertical="center"/>
    </xf>
    <xf numFmtId="44" fontId="21" fillId="0" borderId="24" xfId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44" fontId="21" fillId="0" borderId="26" xfId="1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44" fontId="21" fillId="0" borderId="37" xfId="1" applyFont="1" applyBorder="1" applyAlignment="1">
      <alignment vertical="center"/>
    </xf>
    <xf numFmtId="0" fontId="19" fillId="33" borderId="42" xfId="0" applyFont="1" applyFill="1" applyBorder="1" applyAlignment="1">
      <alignment horizontal="center"/>
    </xf>
    <xf numFmtId="44" fontId="19" fillId="33" borderId="14" xfId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44" fontId="18" fillId="0" borderId="22" xfId="1" applyFont="1" applyBorder="1" applyAlignment="1">
      <alignment vertical="center"/>
    </xf>
    <xf numFmtId="44" fontId="24" fillId="0" borderId="0" xfId="1" applyFont="1" applyBorder="1"/>
    <xf numFmtId="0" fontId="24" fillId="0" borderId="0" xfId="0" applyFont="1" applyBorder="1"/>
    <xf numFmtId="17" fontId="21" fillId="0" borderId="0" xfId="0" applyNumberFormat="1" applyFont="1" applyFill="1" applyBorder="1" applyAlignment="1">
      <alignment horizontal="center" vertical="center"/>
    </xf>
    <xf numFmtId="4" fontId="20" fillId="0" borderId="0" xfId="44" applyNumberFormat="1" applyFont="1" applyFill="1" applyBorder="1" applyAlignment="1">
      <alignment horizontal="right" vertical="center"/>
    </xf>
    <xf numFmtId="4" fontId="20" fillId="0" borderId="0" xfId="0" applyNumberFormat="1" applyFont="1" applyBorder="1" applyAlignment="1">
      <alignment horizontal="right" vertical="center"/>
    </xf>
    <xf numFmtId="167" fontId="21" fillId="33" borderId="0" xfId="0" applyNumberFormat="1" applyFont="1" applyFill="1" applyBorder="1" applyAlignment="1">
      <alignment horizontal="center" vertical="center"/>
    </xf>
    <xf numFmtId="4" fontId="20" fillId="33" borderId="0" xfId="44" applyNumberFormat="1" applyFont="1" applyFill="1" applyBorder="1" applyAlignment="1">
      <alignment horizontal="right" vertical="center"/>
    </xf>
    <xf numFmtId="4" fontId="20" fillId="33" borderId="0" xfId="0" applyNumberFormat="1" applyFont="1" applyFill="1" applyBorder="1" applyAlignment="1">
      <alignment horizontal="right" vertical="center"/>
    </xf>
    <xf numFmtId="4" fontId="21" fillId="0" borderId="0" xfId="44" applyNumberFormat="1" applyFont="1" applyFill="1" applyBorder="1" applyAlignment="1">
      <alignment horizontal="center" vertical="center" wrapText="1"/>
    </xf>
    <xf numFmtId="0" fontId="41" fillId="33" borderId="0" xfId="0" applyFont="1" applyFill="1" applyBorder="1" applyAlignment="1">
      <alignment vertical="center" wrapText="1"/>
    </xf>
    <xf numFmtId="0" fontId="42" fillId="33" borderId="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vertical="center" wrapText="1"/>
    </xf>
    <xf numFmtId="0" fontId="19" fillId="0" borderId="0" xfId="0" applyFont="1" applyBorder="1"/>
    <xf numFmtId="0" fontId="19" fillId="33" borderId="0" xfId="0" applyFont="1" applyFill="1" applyBorder="1" applyAlignment="1">
      <alignment horizontal="center" vertical="center" wrapText="1"/>
    </xf>
    <xf numFmtId="165" fontId="19" fillId="33" borderId="0" xfId="0" applyNumberFormat="1" applyFont="1" applyFill="1" applyBorder="1" applyAlignment="1">
      <alignment horizontal="center" vertical="center" wrapText="1"/>
    </xf>
    <xf numFmtId="44" fontId="19" fillId="33" borderId="0" xfId="1" applyFont="1" applyFill="1" applyBorder="1" applyAlignment="1">
      <alignment horizontal="center" vertical="center" wrapText="1"/>
    </xf>
    <xf numFmtId="0" fontId="26" fillId="34" borderId="11" xfId="0" applyFont="1" applyFill="1" applyBorder="1" applyAlignment="1">
      <alignment vertical="center"/>
    </xf>
    <xf numFmtId="0" fontId="26" fillId="34" borderId="21" xfId="0" applyFont="1" applyFill="1" applyBorder="1" applyAlignment="1">
      <alignment vertical="center"/>
    </xf>
    <xf numFmtId="0" fontId="26" fillId="34" borderId="15" xfId="0" applyFont="1" applyFill="1" applyBorder="1" applyAlignment="1">
      <alignment vertical="center"/>
    </xf>
    <xf numFmtId="0" fontId="20" fillId="33" borderId="14" xfId="0" applyFont="1" applyFill="1" applyBorder="1" applyAlignment="1">
      <alignment horizontal="center" vertical="center"/>
    </xf>
    <xf numFmtId="44" fontId="41" fillId="33" borderId="0" xfId="1" applyFont="1" applyFill="1" applyBorder="1" applyAlignment="1">
      <alignment horizontal="center" vertical="center" wrapText="1"/>
    </xf>
    <xf numFmtId="0" fontId="42" fillId="33" borderId="0" xfId="0" applyFont="1" applyFill="1" applyBorder="1" applyAlignment="1">
      <alignment horizontal="left" vertical="center" wrapText="1"/>
    </xf>
    <xf numFmtId="165" fontId="41" fillId="33" borderId="0" xfId="0" applyNumberFormat="1" applyFont="1" applyFill="1" applyBorder="1" applyAlignment="1">
      <alignment horizontal="center" vertical="center" wrapText="1"/>
    </xf>
    <xf numFmtId="0" fontId="41" fillId="33" borderId="0" xfId="0" applyFont="1" applyFill="1" applyBorder="1" applyAlignment="1">
      <alignment horizontal="center" vertical="center" wrapText="1"/>
    </xf>
    <xf numFmtId="0" fontId="41" fillId="33" borderId="0" xfId="0" applyFont="1" applyFill="1" applyBorder="1" applyAlignment="1">
      <alignment horizontal="justify" vertical="center" wrapText="1"/>
    </xf>
    <xf numFmtId="165" fontId="41" fillId="33" borderId="0" xfId="0" applyNumberFormat="1" applyFont="1" applyFill="1" applyBorder="1" applyAlignment="1">
      <alignment vertical="center" wrapText="1"/>
    </xf>
    <xf numFmtId="165" fontId="43" fillId="33" borderId="0" xfId="0" applyNumberFormat="1" applyFont="1" applyFill="1" applyBorder="1" applyAlignment="1">
      <alignment horizontal="center" vertical="center" wrapText="1"/>
    </xf>
    <xf numFmtId="0" fontId="43" fillId="33" borderId="0" xfId="0" applyFont="1" applyFill="1" applyBorder="1" applyAlignment="1">
      <alignment horizontal="center" vertical="center" wrapText="1"/>
    </xf>
    <xf numFmtId="0" fontId="43" fillId="33" borderId="0" xfId="0" applyFont="1" applyFill="1" applyBorder="1" applyAlignment="1">
      <alignment horizontal="justify" vertical="center" wrapText="1"/>
    </xf>
    <xf numFmtId="0" fontId="43" fillId="33" borderId="0" xfId="0" applyFont="1" applyFill="1" applyBorder="1" applyAlignment="1">
      <alignment vertical="center" wrapText="1"/>
    </xf>
    <xf numFmtId="44" fontId="43" fillId="33" borderId="0" xfId="1" applyFont="1" applyFill="1" applyBorder="1" applyAlignment="1">
      <alignment horizontal="center" vertical="center" wrapText="1"/>
    </xf>
    <xf numFmtId="1" fontId="46" fillId="33" borderId="10" xfId="0" applyNumberFormat="1" applyFont="1" applyFill="1" applyBorder="1" applyAlignment="1">
      <alignment horizontal="center" vertical="center" wrapText="1"/>
    </xf>
    <xf numFmtId="0" fontId="46" fillId="33" borderId="10" xfId="0" applyFont="1" applyFill="1" applyBorder="1" applyAlignment="1">
      <alignment horizontal="center" vertical="center" wrapText="1"/>
    </xf>
    <xf numFmtId="44" fontId="46" fillId="33" borderId="10" xfId="1" applyFont="1" applyFill="1" applyBorder="1" applyAlignment="1">
      <alignment horizontal="center" vertical="center" wrapText="1"/>
    </xf>
    <xf numFmtId="44" fontId="25" fillId="33" borderId="10" xfId="1" applyFont="1" applyFill="1" applyBorder="1" applyAlignment="1">
      <alignment horizontal="center" vertical="center" wrapText="1"/>
    </xf>
    <xf numFmtId="49" fontId="46" fillId="33" borderId="10" xfId="0" applyNumberFormat="1" applyFont="1" applyFill="1" applyBorder="1" applyAlignment="1">
      <alignment horizontal="center" vertical="center" wrapText="1"/>
    </xf>
    <xf numFmtId="0" fontId="46" fillId="0" borderId="10" xfId="0" applyFont="1" applyFill="1" applyBorder="1" applyAlignment="1">
      <alignment horizontal="center" vertical="center" wrapText="1"/>
    </xf>
    <xf numFmtId="1" fontId="46" fillId="33" borderId="57" xfId="0" applyNumberFormat="1" applyFont="1" applyFill="1" applyBorder="1" applyAlignment="1">
      <alignment horizontal="center" vertical="center" wrapText="1"/>
    </xf>
    <xf numFmtId="165" fontId="46" fillId="33" borderId="10" xfId="0" applyNumberFormat="1" applyFont="1" applyFill="1" applyBorder="1" applyAlignment="1">
      <alignment horizontal="center" vertical="center" wrapText="1"/>
    </xf>
    <xf numFmtId="49" fontId="46" fillId="33" borderId="10" xfId="0" applyNumberFormat="1" applyFont="1" applyFill="1" applyBorder="1" applyAlignment="1">
      <alignment horizontal="center" vertical="center"/>
    </xf>
    <xf numFmtId="166" fontId="46" fillId="33" borderId="10" xfId="0" applyNumberFormat="1" applyFont="1" applyFill="1" applyBorder="1" applyAlignment="1">
      <alignment horizontal="center" vertical="center" wrapText="1"/>
    </xf>
    <xf numFmtId="0" fontId="46" fillId="0" borderId="10" xfId="0" applyFont="1" applyBorder="1" applyAlignment="1">
      <alignment horizontal="center"/>
    </xf>
    <xf numFmtId="0" fontId="46" fillId="0" borderId="58" xfId="0" applyFont="1" applyBorder="1"/>
    <xf numFmtId="0" fontId="43" fillId="33" borderId="60" xfId="0" applyFont="1" applyFill="1" applyBorder="1" applyAlignment="1">
      <alignment horizontal="center" vertical="center" wrapText="1"/>
    </xf>
    <xf numFmtId="44" fontId="46" fillId="33" borderId="60" xfId="1" applyFont="1" applyFill="1" applyBorder="1" applyAlignment="1">
      <alignment horizontal="center" vertical="center" wrapText="1"/>
    </xf>
    <xf numFmtId="44" fontId="46" fillId="33" borderId="61" xfId="1" applyFont="1" applyFill="1" applyBorder="1" applyAlignment="1">
      <alignment horizontal="center" vertical="center" wrapText="1"/>
    </xf>
    <xf numFmtId="0" fontId="46" fillId="33" borderId="47" xfId="0" applyFont="1" applyFill="1" applyBorder="1" applyAlignment="1">
      <alignment horizontal="center" vertical="center" wrapText="1"/>
    </xf>
    <xf numFmtId="0" fontId="46" fillId="33" borderId="0" xfId="0" applyFont="1" applyFill="1" applyBorder="1" applyAlignment="1">
      <alignment horizontal="center" vertical="center" wrapText="1"/>
    </xf>
    <xf numFmtId="165" fontId="46" fillId="33" borderId="0" xfId="0" applyNumberFormat="1" applyFont="1" applyFill="1" applyBorder="1" applyAlignment="1">
      <alignment horizontal="center" vertical="center" wrapText="1"/>
    </xf>
    <xf numFmtId="0" fontId="46" fillId="33" borderId="0" xfId="0" applyFont="1" applyFill="1" applyBorder="1" applyAlignment="1">
      <alignment vertical="center" wrapText="1"/>
    </xf>
    <xf numFmtId="44" fontId="43" fillId="33" borderId="12" xfId="1" applyFont="1" applyFill="1" applyBorder="1" applyAlignment="1">
      <alignment horizontal="center" vertical="center" wrapText="1"/>
    </xf>
    <xf numFmtId="44" fontId="46" fillId="33" borderId="0" xfId="0" applyNumberFormat="1" applyFont="1" applyFill="1" applyBorder="1" applyAlignment="1">
      <alignment horizontal="center" vertical="center" wrapText="1"/>
    </xf>
    <xf numFmtId="0" fontId="19" fillId="33" borderId="48" xfId="0" applyFont="1" applyFill="1" applyBorder="1" applyAlignment="1">
      <alignment vertical="center" wrapText="1"/>
    </xf>
    <xf numFmtId="44" fontId="43" fillId="33" borderId="0" xfId="0" applyNumberFormat="1" applyFont="1" applyFill="1" applyBorder="1" applyAlignment="1">
      <alignment horizontal="center" vertical="center" wrapText="1"/>
    </xf>
    <xf numFmtId="0" fontId="46" fillId="33" borderId="12" xfId="0" applyFont="1" applyFill="1" applyBorder="1" applyAlignment="1">
      <alignment vertical="center" wrapText="1"/>
    </xf>
    <xf numFmtId="165" fontId="46" fillId="33" borderId="50" xfId="0" applyNumberFormat="1" applyFont="1" applyFill="1" applyBorder="1" applyAlignment="1">
      <alignment horizontal="center" vertical="center" wrapText="1"/>
    </xf>
    <xf numFmtId="0" fontId="46" fillId="33" borderId="62" xfId="0" applyFont="1" applyFill="1" applyBorder="1" applyAlignment="1">
      <alignment vertical="center" wrapText="1"/>
    </xf>
    <xf numFmtId="44" fontId="19" fillId="33" borderId="50" xfId="1" applyFont="1" applyFill="1" applyBorder="1" applyAlignment="1">
      <alignment horizontal="center" vertical="center" wrapText="1"/>
    </xf>
    <xf numFmtId="0" fontId="19" fillId="33" borderId="50" xfId="0" applyFont="1" applyFill="1" applyBorder="1" applyAlignment="1">
      <alignment horizontal="center" vertical="center" wrapText="1"/>
    </xf>
    <xf numFmtId="0" fontId="19" fillId="33" borderId="52" xfId="0" applyFont="1" applyFill="1" applyBorder="1" applyAlignment="1">
      <alignment vertical="center" wrapText="1"/>
    </xf>
    <xf numFmtId="0" fontId="19" fillId="33" borderId="0" xfId="0" applyFont="1" applyFill="1" applyBorder="1" applyAlignment="1">
      <alignment horizontal="justify" vertical="center" wrapText="1"/>
    </xf>
    <xf numFmtId="44" fontId="18" fillId="0" borderId="0" xfId="0" applyNumberFormat="1" applyFont="1" applyBorder="1"/>
    <xf numFmtId="0" fontId="23" fillId="33" borderId="0" xfId="0" applyFont="1" applyFill="1" applyBorder="1" applyAlignment="1">
      <alignment vertical="center" wrapText="1"/>
    </xf>
    <xf numFmtId="0" fontId="31" fillId="33" borderId="0" xfId="0" applyFont="1" applyFill="1" applyBorder="1" applyAlignment="1">
      <alignment horizontal="center" vertical="center" wrapText="1"/>
    </xf>
    <xf numFmtId="165" fontId="31" fillId="33" borderId="0" xfId="0" applyNumberFormat="1" applyFont="1" applyFill="1" applyBorder="1" applyAlignment="1">
      <alignment horizontal="center" vertical="center" wrapText="1"/>
    </xf>
    <xf numFmtId="43" fontId="31" fillId="33" borderId="0" xfId="44" applyFont="1" applyFill="1" applyBorder="1" applyAlignment="1">
      <alignment horizontal="center" vertical="center" wrapText="1"/>
    </xf>
    <xf numFmtId="44" fontId="31" fillId="33" borderId="0" xfId="1" applyFont="1" applyFill="1" applyBorder="1" applyAlignment="1">
      <alignment horizontal="center" vertical="center" wrapText="1"/>
    </xf>
    <xf numFmtId="0" fontId="20" fillId="33" borderId="54" xfId="0" applyFont="1" applyFill="1" applyBorder="1" applyAlignment="1">
      <alignment vertical="center" wrapText="1"/>
    </xf>
    <xf numFmtId="4" fontId="31" fillId="33" borderId="13" xfId="0" applyNumberFormat="1" applyFont="1" applyFill="1" applyBorder="1" applyAlignment="1">
      <alignment horizontal="center" vertical="center" wrapText="1"/>
    </xf>
    <xf numFmtId="0" fontId="31" fillId="33" borderId="0" xfId="0" applyFont="1" applyFill="1" applyBorder="1" applyAlignment="1">
      <alignment vertical="center" wrapText="1"/>
    </xf>
    <xf numFmtId="4" fontId="31" fillId="33" borderId="10" xfId="0" applyNumberFormat="1" applyFont="1" applyFill="1" applyBorder="1" applyAlignment="1">
      <alignment horizontal="center" vertical="center" wrapText="1"/>
    </xf>
    <xf numFmtId="43" fontId="31" fillId="33" borderId="10" xfId="44" applyFont="1" applyFill="1" applyBorder="1" applyAlignment="1">
      <alignment horizontal="center" vertical="center" wrapText="1"/>
    </xf>
    <xf numFmtId="4" fontId="31" fillId="33" borderId="43" xfId="0" applyNumberFormat="1" applyFont="1" applyFill="1" applyBorder="1" applyAlignment="1">
      <alignment horizontal="center" vertical="center" wrapText="1"/>
    </xf>
    <xf numFmtId="44" fontId="23" fillId="33" borderId="56" xfId="1" applyFont="1" applyFill="1" applyBorder="1" applyAlignment="1">
      <alignment horizontal="center" vertical="center" wrapText="1"/>
    </xf>
    <xf numFmtId="0" fontId="31" fillId="33" borderId="44" xfId="0" applyFont="1" applyFill="1" applyBorder="1" applyAlignment="1">
      <alignment horizontal="center" vertical="center" wrapText="1"/>
    </xf>
    <xf numFmtId="0" fontId="31" fillId="33" borderId="45" xfId="0" applyFont="1" applyFill="1" applyBorder="1" applyAlignment="1">
      <alignment horizontal="center" vertical="center" wrapText="1"/>
    </xf>
    <xf numFmtId="165" fontId="31" fillId="33" borderId="45" xfId="0" applyNumberFormat="1" applyFont="1" applyFill="1" applyBorder="1" applyAlignment="1">
      <alignment horizontal="center" vertical="center" wrapText="1"/>
    </xf>
    <xf numFmtId="0" fontId="31" fillId="33" borderId="46" xfId="0" applyFont="1" applyFill="1" applyBorder="1" applyAlignment="1">
      <alignment horizontal="center" vertical="center" wrapText="1"/>
    </xf>
    <xf numFmtId="0" fontId="31" fillId="33" borderId="45" xfId="0" applyFont="1" applyFill="1" applyBorder="1" applyAlignment="1">
      <alignment vertical="center" wrapText="1"/>
    </xf>
    <xf numFmtId="44" fontId="31" fillId="33" borderId="45" xfId="1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vertical="center" wrapText="1"/>
    </xf>
    <xf numFmtId="0" fontId="31" fillId="33" borderId="47" xfId="0" applyFont="1" applyFill="1" applyBorder="1" applyAlignment="1"/>
    <xf numFmtId="0" fontId="31" fillId="33" borderId="0" xfId="0" applyFont="1" applyFill="1" applyBorder="1" applyAlignment="1"/>
    <xf numFmtId="0" fontId="31" fillId="33" borderId="0" xfId="0" applyFont="1" applyFill="1" applyBorder="1" applyAlignment="1">
      <alignment horizontal="center"/>
    </xf>
    <xf numFmtId="44" fontId="23" fillId="33" borderId="12" xfId="1" applyFont="1" applyFill="1" applyBorder="1" applyAlignment="1">
      <alignment horizontal="center" vertical="center" wrapText="1"/>
    </xf>
    <xf numFmtId="0" fontId="31" fillId="33" borderId="14" xfId="0" applyFont="1" applyFill="1" applyBorder="1" applyAlignment="1">
      <alignment horizontal="center" vertical="center" wrapText="1"/>
    </xf>
    <xf numFmtId="165" fontId="31" fillId="33" borderId="50" xfId="0" applyNumberFormat="1" applyFont="1" applyFill="1" applyBorder="1" applyAlignment="1">
      <alignment horizontal="center" vertical="center" wrapText="1"/>
    </xf>
    <xf numFmtId="44" fontId="31" fillId="33" borderId="50" xfId="1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 wrapText="1"/>
    </xf>
    <xf numFmtId="165" fontId="20" fillId="33" borderId="0" xfId="0" applyNumberFormat="1" applyFont="1" applyFill="1" applyBorder="1" applyAlignment="1">
      <alignment horizontal="center" vertical="center" wrapText="1"/>
    </xf>
    <xf numFmtId="43" fontId="20" fillId="33" borderId="0" xfId="44" applyFont="1" applyFill="1" applyBorder="1" applyAlignment="1">
      <alignment horizontal="center" vertical="center" wrapText="1"/>
    </xf>
    <xf numFmtId="44" fontId="20" fillId="33" borderId="0" xfId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165" fontId="19" fillId="33" borderId="10" xfId="0" applyNumberFormat="1" applyFont="1" applyFill="1" applyBorder="1" applyAlignment="1">
      <alignment horizontal="center" vertical="center" wrapText="1"/>
    </xf>
    <xf numFmtId="44" fontId="19" fillId="33" borderId="10" xfId="1" applyFont="1" applyFill="1" applyBorder="1" applyAlignment="1">
      <alignment horizontal="center" vertical="center" wrapText="1"/>
    </xf>
    <xf numFmtId="44" fontId="31" fillId="33" borderId="0" xfId="1" applyFont="1" applyFill="1" applyBorder="1" applyAlignment="1">
      <alignment horizontal="center"/>
    </xf>
    <xf numFmtId="0" fontId="20" fillId="33" borderId="0" xfId="0" applyFont="1" applyFill="1" applyBorder="1"/>
    <xf numFmtId="43" fontId="31" fillId="33" borderId="43" xfId="44" applyFont="1" applyFill="1" applyBorder="1" applyAlignment="1">
      <alignment horizontal="center" vertical="center" wrapText="1"/>
    </xf>
    <xf numFmtId="43" fontId="31" fillId="33" borderId="13" xfId="44" applyFont="1" applyFill="1" applyBorder="1" applyAlignment="1">
      <alignment horizontal="center" vertical="center" wrapText="1"/>
    </xf>
    <xf numFmtId="44" fontId="23" fillId="33" borderId="64" xfId="1" applyFont="1" applyFill="1" applyBorder="1" applyAlignment="1">
      <alignment horizontal="center" vertical="center" wrapText="1"/>
    </xf>
    <xf numFmtId="44" fontId="31" fillId="33" borderId="0" xfId="1" applyFont="1" applyFill="1" applyBorder="1" applyAlignment="1">
      <alignment vertical="center" wrapText="1"/>
    </xf>
    <xf numFmtId="44" fontId="23" fillId="33" borderId="56" xfId="1" applyFont="1" applyFill="1" applyBorder="1" applyAlignment="1">
      <alignment vertical="center" wrapText="1"/>
    </xf>
    <xf numFmtId="44" fontId="31" fillId="33" borderId="45" xfId="1" applyFont="1" applyFill="1" applyBorder="1" applyAlignment="1">
      <alignment vertical="center" wrapText="1"/>
    </xf>
    <xf numFmtId="44" fontId="23" fillId="33" borderId="0" xfId="1" applyFont="1" applyFill="1" applyBorder="1" applyAlignment="1">
      <alignment vertical="center" wrapText="1"/>
    </xf>
    <xf numFmtId="44" fontId="31" fillId="33" borderId="50" xfId="1" applyFont="1" applyFill="1" applyBorder="1" applyAlignment="1">
      <alignment vertical="center" wrapText="1"/>
    </xf>
    <xf numFmtId="44" fontId="20" fillId="33" borderId="0" xfId="1" applyFont="1" applyFill="1" applyBorder="1" applyAlignment="1">
      <alignment vertical="center" wrapText="1"/>
    </xf>
    <xf numFmtId="44" fontId="31" fillId="33" borderId="11" xfId="1" applyFont="1" applyFill="1" applyBorder="1" applyAlignment="1">
      <alignment horizontal="center" vertical="center" wrapText="1"/>
    </xf>
    <xf numFmtId="44" fontId="31" fillId="33" borderId="13" xfId="1" applyFont="1" applyFill="1" applyBorder="1" applyAlignment="1">
      <alignment horizontal="center" vertical="center" wrapText="1"/>
    </xf>
    <xf numFmtId="0" fontId="31" fillId="33" borderId="13" xfId="0" applyFont="1" applyFill="1" applyBorder="1" applyAlignment="1">
      <alignment horizontal="center" vertical="center" wrapText="1"/>
    </xf>
    <xf numFmtId="49" fontId="31" fillId="33" borderId="16" xfId="0" applyNumberFormat="1" applyFont="1" applyFill="1" applyBorder="1" applyAlignment="1">
      <alignment horizontal="center" vertical="center" wrapText="1"/>
    </xf>
    <xf numFmtId="49" fontId="31" fillId="33" borderId="13" xfId="0" applyNumberFormat="1" applyFont="1" applyFill="1" applyBorder="1" applyAlignment="1">
      <alignment horizontal="center" vertical="center" wrapText="1"/>
    </xf>
    <xf numFmtId="44" fontId="31" fillId="33" borderId="43" xfId="1" applyFont="1" applyFill="1" applyBorder="1" applyAlignment="1">
      <alignment vertical="center" wrapText="1"/>
    </xf>
    <xf numFmtId="0" fontId="31" fillId="33" borderId="63" xfId="0" applyFont="1" applyFill="1" applyBorder="1" applyAlignment="1">
      <alignment horizontal="center" vertical="center" wrapText="1"/>
    </xf>
    <xf numFmtId="0" fontId="31" fillId="33" borderId="50" xfId="0" applyFont="1" applyFill="1" applyBorder="1" applyAlignment="1">
      <alignment horizontal="center" vertical="center"/>
    </xf>
    <xf numFmtId="0" fontId="31" fillId="33" borderId="0" xfId="0" applyFont="1" applyFill="1" applyBorder="1" applyAlignment="1">
      <alignment horizontal="center" vertical="center"/>
    </xf>
    <xf numFmtId="0" fontId="23" fillId="33" borderId="0" xfId="0" applyFont="1" applyFill="1" applyBorder="1" applyAlignment="1">
      <alignment horizontal="center" vertical="center"/>
    </xf>
    <xf numFmtId="165" fontId="49" fillId="33" borderId="0" xfId="0" applyNumberFormat="1" applyFont="1" applyFill="1" applyBorder="1" applyAlignment="1">
      <alignment vertical="center" wrapText="1"/>
    </xf>
    <xf numFmtId="0" fontId="23" fillId="33" borderId="54" xfId="0" applyFont="1" applyFill="1" applyBorder="1" applyAlignment="1">
      <alignment vertical="center" wrapText="1"/>
    </xf>
    <xf numFmtId="0" fontId="23" fillId="33" borderId="55" xfId="0" applyFont="1" applyFill="1" applyBorder="1" applyAlignment="1">
      <alignment vertical="center" wrapText="1"/>
    </xf>
    <xf numFmtId="0" fontId="31" fillId="33" borderId="47" xfId="0" applyFont="1" applyFill="1" applyBorder="1" applyAlignment="1">
      <alignment vertical="center"/>
    </xf>
    <xf numFmtId="0" fontId="31" fillId="33" borderId="0" xfId="0" applyFont="1" applyFill="1" applyBorder="1" applyAlignment="1">
      <alignment vertical="center"/>
    </xf>
    <xf numFmtId="49" fontId="23" fillId="33" borderId="47" xfId="0" applyNumberFormat="1" applyFont="1" applyFill="1" applyBorder="1" applyAlignment="1">
      <alignment vertical="center"/>
    </xf>
    <xf numFmtId="49" fontId="23" fillId="33" borderId="0" xfId="0" applyNumberFormat="1" applyFont="1" applyFill="1" applyBorder="1" applyAlignment="1">
      <alignment vertical="center"/>
    </xf>
    <xf numFmtId="0" fontId="23" fillId="33" borderId="0" xfId="0" applyFont="1" applyFill="1" applyBorder="1" applyAlignment="1">
      <alignment vertical="center"/>
    </xf>
    <xf numFmtId="0" fontId="23" fillId="33" borderId="14" xfId="0" applyFont="1" applyFill="1" applyBorder="1" applyAlignment="1">
      <alignment vertical="center"/>
    </xf>
    <xf numFmtId="0" fontId="25" fillId="33" borderId="0" xfId="0" applyFont="1" applyFill="1" applyBorder="1" applyAlignment="1">
      <alignment vertical="center"/>
    </xf>
    <xf numFmtId="0" fontId="25" fillId="33" borderId="14" xfId="0" applyFont="1" applyFill="1" applyBorder="1" applyAlignment="1">
      <alignment vertical="center"/>
    </xf>
    <xf numFmtId="0" fontId="31" fillId="33" borderId="49" xfId="0" applyFont="1" applyFill="1" applyBorder="1" applyAlignment="1">
      <alignment vertical="center"/>
    </xf>
    <xf numFmtId="0" fontId="31" fillId="33" borderId="50" xfId="0" applyFont="1" applyFill="1" applyBorder="1" applyAlignment="1">
      <alignment vertical="center"/>
    </xf>
    <xf numFmtId="0" fontId="31" fillId="33" borderId="51" xfId="0" applyFont="1" applyFill="1" applyBorder="1" applyAlignment="1">
      <alignment vertical="center"/>
    </xf>
    <xf numFmtId="0" fontId="26" fillId="33" borderId="0" xfId="0" applyFont="1" applyFill="1" applyBorder="1" applyAlignment="1">
      <alignment vertical="center"/>
    </xf>
    <xf numFmtId="4" fontId="20" fillId="36" borderId="0" xfId="0" applyNumberFormat="1" applyFont="1" applyFill="1" applyBorder="1" applyAlignment="1">
      <alignment horizontal="right" vertical="center"/>
    </xf>
    <xf numFmtId="0" fontId="31" fillId="33" borderId="43" xfId="0" applyFont="1" applyFill="1" applyBorder="1" applyAlignment="1">
      <alignment horizontal="center" vertical="center" wrapText="1"/>
    </xf>
    <xf numFmtId="49" fontId="31" fillId="33" borderId="43" xfId="0" applyNumberFormat="1" applyFont="1" applyFill="1" applyBorder="1" applyAlignment="1">
      <alignment horizontal="center" vertical="center" wrapText="1"/>
    </xf>
    <xf numFmtId="165" fontId="31" fillId="33" borderId="43" xfId="0" applyNumberFormat="1" applyFont="1" applyFill="1" applyBorder="1" applyAlignment="1">
      <alignment horizontal="center" vertical="center" wrapText="1"/>
    </xf>
    <xf numFmtId="44" fontId="31" fillId="33" borderId="43" xfId="1" applyFont="1" applyFill="1" applyBorder="1" applyAlignment="1">
      <alignment horizontal="center" vertical="center" wrapText="1"/>
    </xf>
    <xf numFmtId="1" fontId="46" fillId="33" borderId="13" xfId="0" applyNumberFormat="1" applyFont="1" applyFill="1" applyBorder="1" applyAlignment="1">
      <alignment horizontal="center" vertical="center" wrapText="1"/>
    </xf>
    <xf numFmtId="0" fontId="43" fillId="35" borderId="65" xfId="0" applyFont="1" applyFill="1" applyBorder="1" applyAlignment="1">
      <alignment horizontal="center" vertical="center" wrapText="1"/>
    </xf>
    <xf numFmtId="49" fontId="43" fillId="35" borderId="66" xfId="0" applyNumberFormat="1" applyFont="1" applyFill="1" applyBorder="1" applyAlignment="1">
      <alignment horizontal="center" vertical="center" wrapText="1"/>
    </xf>
    <xf numFmtId="165" fontId="43" fillId="35" borderId="66" xfId="0" applyNumberFormat="1" applyFont="1" applyFill="1" applyBorder="1" applyAlignment="1">
      <alignment horizontal="center" vertical="center" wrapText="1"/>
    </xf>
    <xf numFmtId="0" fontId="43" fillId="35" borderId="66" xfId="0" applyFont="1" applyFill="1" applyBorder="1" applyAlignment="1">
      <alignment horizontal="center" vertical="center" wrapText="1"/>
    </xf>
    <xf numFmtId="166" fontId="43" fillId="35" borderId="66" xfId="0" applyNumberFormat="1" applyFont="1" applyFill="1" applyBorder="1" applyAlignment="1">
      <alignment horizontal="center" vertical="center" wrapText="1"/>
    </xf>
    <xf numFmtId="166" fontId="43" fillId="35" borderId="67" xfId="0" applyNumberFormat="1" applyFont="1" applyFill="1" applyBorder="1" applyAlignment="1">
      <alignment horizontal="center" vertical="center" wrapText="1"/>
    </xf>
    <xf numFmtId="0" fontId="22" fillId="33" borderId="21" xfId="0" applyFont="1" applyFill="1" applyBorder="1" applyAlignment="1">
      <alignment vertical="center" wrapText="1"/>
    </xf>
    <xf numFmtId="165" fontId="25" fillId="33" borderId="10" xfId="0" applyNumberFormat="1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 wrapText="1"/>
    </xf>
    <xf numFmtId="0" fontId="31" fillId="33" borderId="0" xfId="0" applyFont="1" applyFill="1" applyBorder="1" applyAlignment="1">
      <alignment horizontal="left" vertical="center" wrapText="1"/>
    </xf>
    <xf numFmtId="0" fontId="26" fillId="33" borderId="68" xfId="0" applyFont="1" applyFill="1" applyBorder="1" applyAlignment="1">
      <alignment horizontal="center" vertical="center" wrapText="1"/>
    </xf>
    <xf numFmtId="0" fontId="26" fillId="33" borderId="69" xfId="0" applyFont="1" applyFill="1" applyBorder="1" applyAlignment="1">
      <alignment horizontal="center" vertical="center" wrapText="1"/>
    </xf>
    <xf numFmtId="49" fontId="26" fillId="33" borderId="69" xfId="0" applyNumberFormat="1" applyFont="1" applyFill="1" applyBorder="1" applyAlignment="1">
      <alignment horizontal="center" vertical="center" wrapText="1"/>
    </xf>
    <xf numFmtId="165" fontId="26" fillId="33" borderId="69" xfId="0" applyNumberFormat="1" applyFont="1" applyFill="1" applyBorder="1" applyAlignment="1">
      <alignment horizontal="center" vertical="center" wrapText="1"/>
    </xf>
    <xf numFmtId="166" fontId="26" fillId="33" borderId="69" xfId="0" applyNumberFormat="1" applyFont="1" applyFill="1" applyBorder="1" applyAlignment="1">
      <alignment horizontal="center" vertical="center" wrapText="1"/>
    </xf>
    <xf numFmtId="44" fontId="26" fillId="33" borderId="69" xfId="1" applyFont="1" applyFill="1" applyBorder="1" applyAlignment="1">
      <alignment vertical="center" wrapText="1"/>
    </xf>
    <xf numFmtId="166" fontId="26" fillId="33" borderId="70" xfId="0" applyNumberFormat="1" applyFont="1" applyFill="1" applyBorder="1" applyAlignment="1">
      <alignment horizontal="center" vertical="center" wrapText="1"/>
    </xf>
    <xf numFmtId="166" fontId="26" fillId="33" borderId="71" xfId="0" applyNumberFormat="1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  <xf numFmtId="49" fontId="25" fillId="33" borderId="10" xfId="0" applyNumberFormat="1" applyFont="1" applyFill="1" applyBorder="1" applyAlignment="1">
      <alignment horizontal="center" vertical="center" wrapText="1"/>
    </xf>
    <xf numFmtId="44" fontId="25" fillId="33" borderId="10" xfId="1" applyFont="1" applyFill="1" applyBorder="1" applyAlignment="1">
      <alignment vertical="center" wrapText="1"/>
    </xf>
    <xf numFmtId="0" fontId="31" fillId="33" borderId="0" xfId="0" applyFont="1" applyFill="1" applyBorder="1" applyAlignment="1">
      <alignment horizontal="center" wrapText="1"/>
    </xf>
    <xf numFmtId="49" fontId="23" fillId="33" borderId="0" xfId="0" applyNumberFormat="1" applyFont="1" applyFill="1" applyBorder="1" applyAlignment="1">
      <alignment vertical="center" wrapText="1"/>
    </xf>
    <xf numFmtId="0" fontId="31" fillId="33" borderId="50" xfId="0" applyFont="1" applyFill="1" applyBorder="1" applyAlignment="1">
      <alignment vertical="center" wrapText="1"/>
    </xf>
    <xf numFmtId="4" fontId="25" fillId="33" borderId="10" xfId="0" applyNumberFormat="1" applyFont="1" applyFill="1" applyBorder="1" applyAlignment="1">
      <alignment horizontal="center" vertical="center" wrapText="1"/>
    </xf>
    <xf numFmtId="43" fontId="25" fillId="33" borderId="10" xfId="44" applyFont="1" applyFill="1" applyBorder="1" applyAlignment="1">
      <alignment vertical="center"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26" fillId="36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left" vertical="center"/>
    </xf>
    <xf numFmtId="0" fontId="26" fillId="34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7" fillId="0" borderId="19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6" fillId="34" borderId="18" xfId="0" applyFont="1" applyFill="1" applyBorder="1" applyAlignment="1">
      <alignment horizontal="center" vertical="center"/>
    </xf>
    <xf numFmtId="0" fontId="26" fillId="34" borderId="19" xfId="0" applyFont="1" applyFill="1" applyBorder="1" applyAlignment="1">
      <alignment horizontal="center" vertical="center"/>
    </xf>
    <xf numFmtId="0" fontId="26" fillId="34" borderId="20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justify" vertical="top" wrapText="1"/>
    </xf>
    <xf numFmtId="0" fontId="20" fillId="0" borderId="19" xfId="0" applyFont="1" applyBorder="1" applyAlignment="1">
      <alignment horizontal="justify" vertical="top" wrapText="1"/>
    </xf>
    <xf numFmtId="0" fontId="20" fillId="0" borderId="20" xfId="0" applyFont="1" applyBorder="1" applyAlignment="1">
      <alignment horizontal="justify" vertical="top" wrapText="1"/>
    </xf>
    <xf numFmtId="0" fontId="20" fillId="0" borderId="12" xfId="0" applyFont="1" applyBorder="1" applyAlignment="1">
      <alignment horizontal="justify" vertical="top" wrapText="1"/>
    </xf>
    <xf numFmtId="0" fontId="20" fillId="0" borderId="0" xfId="0" applyFont="1" applyBorder="1" applyAlignment="1">
      <alignment horizontal="justify" vertical="top" wrapText="1"/>
    </xf>
    <xf numFmtId="0" fontId="20" fillId="0" borderId="14" xfId="0" applyFont="1" applyBorder="1" applyAlignment="1">
      <alignment horizontal="justify" vertical="top" wrapText="1"/>
    </xf>
    <xf numFmtId="0" fontId="19" fillId="33" borderId="12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49" fontId="26" fillId="33" borderId="12" xfId="0" applyNumberFormat="1" applyFont="1" applyFill="1" applyBorder="1" applyAlignment="1">
      <alignment horizontal="center" vertical="center"/>
    </xf>
    <xf numFmtId="49" fontId="26" fillId="33" borderId="0" xfId="0" applyNumberFormat="1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6" fillId="33" borderId="0" xfId="0" applyFont="1" applyFill="1" applyBorder="1" applyAlignment="1">
      <alignment horizontal="center" vertical="center"/>
    </xf>
    <xf numFmtId="0" fontId="26" fillId="33" borderId="14" xfId="0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25" fillId="33" borderId="14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31" fillId="33" borderId="0" xfId="0" applyFont="1" applyFill="1" applyBorder="1" applyAlignment="1">
      <alignment horizontal="left" vertical="center" wrapText="1"/>
    </xf>
    <xf numFmtId="0" fontId="31" fillId="33" borderId="14" xfId="0" applyFont="1" applyFill="1" applyBorder="1" applyAlignment="1">
      <alignment horizontal="left" vertical="center" wrapText="1"/>
    </xf>
    <xf numFmtId="0" fontId="47" fillId="33" borderId="0" xfId="0" applyFont="1" applyFill="1" applyBorder="1" applyAlignment="1">
      <alignment horizontal="center" vertical="center" wrapText="1"/>
    </xf>
    <xf numFmtId="0" fontId="47" fillId="33" borderId="14" xfId="0" applyFont="1" applyFill="1" applyBorder="1" applyAlignment="1">
      <alignment horizontal="center" vertical="center" wrapText="1"/>
    </xf>
    <xf numFmtId="0" fontId="48" fillId="33" borderId="0" xfId="0" applyFont="1" applyFill="1" applyBorder="1" applyAlignment="1">
      <alignment horizontal="center" vertical="center" wrapText="1"/>
    </xf>
    <xf numFmtId="0" fontId="48" fillId="33" borderId="14" xfId="0" applyFont="1" applyFill="1" applyBorder="1" applyAlignment="1">
      <alignment horizontal="center" vertical="center" wrapText="1"/>
    </xf>
    <xf numFmtId="0" fontId="23" fillId="33" borderId="0" xfId="0" applyFont="1" applyFill="1" applyBorder="1" applyAlignment="1">
      <alignment horizontal="left" vertical="center" wrapText="1"/>
    </xf>
    <xf numFmtId="0" fontId="23" fillId="33" borderId="14" xfId="0" applyFont="1" applyFill="1" applyBorder="1" applyAlignment="1">
      <alignment horizontal="left" vertical="center" wrapText="1"/>
    </xf>
    <xf numFmtId="0" fontId="44" fillId="33" borderId="0" xfId="0" applyFont="1" applyFill="1" applyBorder="1" applyAlignment="1">
      <alignment horizontal="center" vertical="center" wrapText="1"/>
    </xf>
    <xf numFmtId="0" fontId="41" fillId="33" borderId="0" xfId="0" applyFont="1" applyFill="1" applyBorder="1" applyAlignment="1">
      <alignment horizontal="left" vertical="center" wrapText="1"/>
    </xf>
    <xf numFmtId="44" fontId="41" fillId="33" borderId="18" xfId="1" applyFont="1" applyFill="1" applyBorder="1" applyAlignment="1">
      <alignment horizontal="left" vertical="center" wrapText="1"/>
    </xf>
    <xf numFmtId="44" fontId="41" fillId="33" borderId="20" xfId="1" applyFont="1" applyFill="1" applyBorder="1" applyAlignment="1">
      <alignment horizontal="left" vertical="center" wrapText="1"/>
    </xf>
    <xf numFmtId="165" fontId="45" fillId="33" borderId="0" xfId="0" applyNumberFormat="1" applyFont="1" applyFill="1" applyBorder="1" applyAlignment="1">
      <alignment horizontal="center" vertical="center" wrapText="1"/>
    </xf>
    <xf numFmtId="44" fontId="42" fillId="33" borderId="11" xfId="1" applyFont="1" applyFill="1" applyBorder="1" applyAlignment="1">
      <alignment horizontal="left" vertical="center" wrapText="1"/>
    </xf>
    <xf numFmtId="44" fontId="42" fillId="33" borderId="15" xfId="1" applyFont="1" applyFill="1" applyBorder="1" applyAlignment="1">
      <alignment horizontal="left" vertical="center" wrapText="1"/>
    </xf>
    <xf numFmtId="0" fontId="46" fillId="33" borderId="59" xfId="0" applyFont="1" applyFill="1" applyBorder="1" applyAlignment="1">
      <alignment horizontal="center" vertical="center" wrapText="1"/>
    </xf>
    <xf numFmtId="0" fontId="46" fillId="33" borderId="60" xfId="0" applyFont="1" applyFill="1" applyBorder="1" applyAlignment="1">
      <alignment horizontal="center" vertical="center" wrapText="1"/>
    </xf>
    <xf numFmtId="0" fontId="43" fillId="33" borderId="0" xfId="0" applyFont="1" applyFill="1" applyBorder="1" applyAlignment="1">
      <alignment horizontal="left" vertical="center" wrapText="1"/>
    </xf>
    <xf numFmtId="0" fontId="43" fillId="33" borderId="0" xfId="0" applyFont="1" applyFill="1" applyBorder="1" applyAlignment="1">
      <alignment horizontal="left" vertical="top" wrapText="1"/>
    </xf>
    <xf numFmtId="0" fontId="46" fillId="33" borderId="0" xfId="0" applyFont="1" applyFill="1" applyBorder="1" applyAlignment="1">
      <alignment horizontal="left" vertical="center" wrapText="1"/>
    </xf>
    <xf numFmtId="0" fontId="46" fillId="33" borderId="47" xfId="0" applyFont="1" applyFill="1" applyBorder="1" applyAlignment="1">
      <alignment horizontal="center" vertical="center" wrapText="1"/>
    </xf>
    <xf numFmtId="0" fontId="46" fillId="33" borderId="0" xfId="0" applyFont="1" applyFill="1" applyBorder="1" applyAlignment="1">
      <alignment horizontal="center" vertical="center" wrapText="1"/>
    </xf>
    <xf numFmtId="0" fontId="46" fillId="33" borderId="49" xfId="0" applyFont="1" applyFill="1" applyBorder="1" applyAlignment="1">
      <alignment horizontal="center" vertical="center" wrapText="1"/>
    </xf>
    <xf numFmtId="0" fontId="46" fillId="33" borderId="5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49" fontId="21" fillId="33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justify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37" fontId="20" fillId="0" borderId="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9" fillId="33" borderId="0" xfId="47" applyFont="1" applyFill="1" applyBorder="1" applyAlignment="1" applyProtection="1">
      <alignment horizontal="center" vertical="center"/>
    </xf>
    <xf numFmtId="0" fontId="40" fillId="33" borderId="0" xfId="47" applyFont="1" applyFill="1" applyBorder="1" applyAlignment="1" applyProtection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3" fillId="33" borderId="53" xfId="0" applyFont="1" applyFill="1" applyBorder="1" applyAlignment="1">
      <alignment vertical="center"/>
    </xf>
  </cellXfs>
  <cellStyles count="49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5" builtinId="8"/>
    <cellStyle name="Incorreto" xfId="8" builtinId="27" customBuiltin="1"/>
    <cellStyle name="Moeda" xfId="1" builtinId="4"/>
    <cellStyle name="Moeda 2" xfId="46"/>
    <cellStyle name="Neutra" xfId="9" builtinId="28" customBuiltin="1"/>
    <cellStyle name="Normal" xfId="0" builtinId="0"/>
    <cellStyle name="Normal 2" xfId="48"/>
    <cellStyle name="Normal 4" xfId="47"/>
    <cellStyle name="Nota" xfId="16" builtinId="10" customBuiltin="1"/>
    <cellStyle name="Saída" xfId="11" builtinId="21" customBuiltin="1"/>
    <cellStyle name="Separador de milhares 2" xfId="43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4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9525</xdr:rowOff>
    </xdr:from>
    <xdr:to>
      <xdr:col>3</xdr:col>
      <xdr:colOff>1571625</xdr:colOff>
      <xdr:row>30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00025" y="6257925"/>
          <a:ext cx="6286500" cy="24765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DADOS DO ACORDO</a:t>
          </a: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28575</xdr:colOff>
      <xdr:row>30</xdr:row>
      <xdr:rowOff>9525</xdr:rowOff>
    </xdr:from>
    <xdr:to>
      <xdr:col>1</xdr:col>
      <xdr:colOff>0</xdr:colOff>
      <xdr:row>32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00025" y="6505575"/>
          <a:ext cx="1552575" cy="48577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AGENTE FINANCIADOR</a:t>
          </a:r>
        </a:p>
      </xdr:txBody>
    </xdr:sp>
    <xdr:clientData/>
  </xdr:twoCellAnchor>
  <xdr:twoCellAnchor>
    <xdr:from>
      <xdr:col>0</xdr:col>
      <xdr:colOff>28575</xdr:colOff>
      <xdr:row>32</xdr:row>
      <xdr:rowOff>9525</xdr:rowOff>
    </xdr:from>
    <xdr:to>
      <xdr:col>1</xdr:col>
      <xdr:colOff>0</xdr:colOff>
      <xdr:row>35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00025" y="7000875"/>
          <a:ext cx="1552575" cy="7334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PROJETO</a:t>
          </a:r>
        </a:p>
      </xdr:txBody>
    </xdr:sp>
    <xdr:clientData/>
  </xdr:twoCellAnchor>
  <xdr:twoCellAnchor>
    <xdr:from>
      <xdr:col>0</xdr:col>
      <xdr:colOff>28575</xdr:colOff>
      <xdr:row>35</xdr:row>
      <xdr:rowOff>20349</xdr:rowOff>
    </xdr:from>
    <xdr:to>
      <xdr:col>1</xdr:col>
      <xdr:colOff>0</xdr:colOff>
      <xdr:row>35</xdr:row>
      <xdr:rowOff>236826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200025" y="7364124"/>
          <a:ext cx="1552575" cy="21647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COORDENADOR</a:t>
          </a:r>
        </a:p>
      </xdr:txBody>
    </xdr:sp>
    <xdr:clientData/>
  </xdr:twoCellAnchor>
  <xdr:twoCellAnchor>
    <xdr:from>
      <xdr:col>0</xdr:col>
      <xdr:colOff>28575</xdr:colOff>
      <xdr:row>36</xdr:row>
      <xdr:rowOff>20349</xdr:rowOff>
    </xdr:from>
    <xdr:to>
      <xdr:col>1</xdr:col>
      <xdr:colOff>0</xdr:colOff>
      <xdr:row>36</xdr:row>
      <xdr:rowOff>236826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200025" y="7611774"/>
          <a:ext cx="1552575" cy="21647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CONVÊNIO</a:t>
          </a:r>
        </a:p>
      </xdr:txBody>
    </xdr:sp>
    <xdr:clientData/>
  </xdr:twoCellAnchor>
  <xdr:twoCellAnchor>
    <xdr:from>
      <xdr:col>0</xdr:col>
      <xdr:colOff>28575</xdr:colOff>
      <xdr:row>37</xdr:row>
      <xdr:rowOff>20349</xdr:rowOff>
    </xdr:from>
    <xdr:to>
      <xdr:col>1</xdr:col>
      <xdr:colOff>0</xdr:colOff>
      <xdr:row>37</xdr:row>
      <xdr:rowOff>236826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200025" y="7859424"/>
          <a:ext cx="1552575" cy="21647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CENTRO DE CUSTO</a:t>
          </a:r>
        </a:p>
      </xdr:txBody>
    </xdr:sp>
    <xdr:clientData/>
  </xdr:twoCellAnchor>
  <xdr:twoCellAnchor>
    <xdr:from>
      <xdr:col>0</xdr:col>
      <xdr:colOff>28575</xdr:colOff>
      <xdr:row>38</xdr:row>
      <xdr:rowOff>9525</xdr:rowOff>
    </xdr:from>
    <xdr:to>
      <xdr:col>1</xdr:col>
      <xdr:colOff>0</xdr:colOff>
      <xdr:row>39</xdr:row>
      <xdr:rowOff>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200025" y="8486775"/>
          <a:ext cx="1552575" cy="2381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PERÍODO</a:t>
          </a:r>
        </a:p>
      </xdr:txBody>
    </xdr:sp>
    <xdr:clientData/>
  </xdr:twoCellAnchor>
  <xdr:twoCellAnchor>
    <xdr:from>
      <xdr:col>2</xdr:col>
      <xdr:colOff>28575</xdr:colOff>
      <xdr:row>36</xdr:row>
      <xdr:rowOff>20349</xdr:rowOff>
    </xdr:from>
    <xdr:to>
      <xdr:col>3</xdr:col>
      <xdr:colOff>0</xdr:colOff>
      <xdr:row>36</xdr:row>
      <xdr:rowOff>236826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3362325" y="7611774"/>
          <a:ext cx="1552575" cy="21647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BANCO</a:t>
          </a:r>
        </a:p>
      </xdr:txBody>
    </xdr:sp>
    <xdr:clientData/>
  </xdr:twoCellAnchor>
  <xdr:twoCellAnchor>
    <xdr:from>
      <xdr:col>2</xdr:col>
      <xdr:colOff>28575</xdr:colOff>
      <xdr:row>37</xdr:row>
      <xdr:rowOff>9525</xdr:rowOff>
    </xdr:from>
    <xdr:to>
      <xdr:col>3</xdr:col>
      <xdr:colOff>0</xdr:colOff>
      <xdr:row>38</xdr:row>
      <xdr:rowOff>0</xdr:rowOff>
    </xdr:to>
    <xdr:sp macro="" textlink="">
      <xdr:nvSpPr>
        <xdr:cNvPr id="10" name="AutoShape 9"/>
        <xdr:cNvSpPr>
          <a:spLocks noChangeArrowheads="1"/>
        </xdr:cNvSpPr>
      </xdr:nvSpPr>
      <xdr:spPr bwMode="auto">
        <a:xfrm>
          <a:off x="3362325" y="7848600"/>
          <a:ext cx="1552575" cy="2381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CONTA CORRENTE</a:t>
          </a:r>
        </a:p>
      </xdr:txBody>
    </xdr:sp>
    <xdr:clientData/>
  </xdr:twoCellAnchor>
  <xdr:twoCellAnchor>
    <xdr:from>
      <xdr:col>2</xdr:col>
      <xdr:colOff>28575</xdr:colOff>
      <xdr:row>38</xdr:row>
      <xdr:rowOff>20349</xdr:rowOff>
    </xdr:from>
    <xdr:to>
      <xdr:col>3</xdr:col>
      <xdr:colOff>0</xdr:colOff>
      <xdr:row>38</xdr:row>
      <xdr:rowOff>236826</xdr:rowOff>
    </xdr:to>
    <xdr:sp macro="" textlink="">
      <xdr:nvSpPr>
        <xdr:cNvPr id="11" name="AutoShape 10"/>
        <xdr:cNvSpPr>
          <a:spLocks noChangeArrowheads="1"/>
        </xdr:cNvSpPr>
      </xdr:nvSpPr>
      <xdr:spPr bwMode="auto">
        <a:xfrm>
          <a:off x="3362325" y="8107074"/>
          <a:ext cx="1552575" cy="21647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AGÊNCIA</a:t>
          </a: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Identificação</a:t>
          </a:r>
        </a:p>
        <a:p>
          <a:pPr algn="ctr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45142</xdr:colOff>
      <xdr:row>30</xdr:row>
      <xdr:rowOff>24850</xdr:rowOff>
    </xdr:from>
    <xdr:to>
      <xdr:col>3</xdr:col>
      <xdr:colOff>1559617</xdr:colOff>
      <xdr:row>31</xdr:row>
      <xdr:rowOff>220320</xdr:rowOff>
    </xdr:to>
    <xdr:sp macro="" textlink="">
      <xdr:nvSpPr>
        <xdr:cNvPr id="12" name="AutoShape 11"/>
        <xdr:cNvSpPr>
          <a:spLocks noChangeArrowheads="1"/>
        </xdr:cNvSpPr>
      </xdr:nvSpPr>
      <xdr:spPr bwMode="auto">
        <a:xfrm>
          <a:off x="1801055" y="6592959"/>
          <a:ext cx="4678432" cy="443948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pt-BR" sz="1000" b="0" i="0" strike="noStrike">
            <a:solidFill>
              <a:srgbClr val="00008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1</xdr:col>
      <xdr:colOff>28575</xdr:colOff>
      <xdr:row>32</xdr:row>
      <xdr:rowOff>0</xdr:rowOff>
    </xdr:from>
    <xdr:to>
      <xdr:col>4</xdr:col>
      <xdr:colOff>0</xdr:colOff>
      <xdr:row>34</xdr:row>
      <xdr:rowOff>238125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1781175" y="6991350"/>
          <a:ext cx="4714875" cy="7334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endParaRPr lang="pt-BR" sz="1000" b="0" i="0" strike="noStrike">
            <a:solidFill>
              <a:srgbClr val="00008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1</xdr:col>
      <xdr:colOff>38100</xdr:colOff>
      <xdr:row>35</xdr:row>
      <xdr:rowOff>9525</xdr:rowOff>
    </xdr:from>
    <xdr:to>
      <xdr:col>3</xdr:col>
      <xdr:colOff>1562100</xdr:colOff>
      <xdr:row>36</xdr:row>
      <xdr:rowOff>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1790700" y="7743825"/>
          <a:ext cx="4686300" cy="2381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pt-BR" sz="1000" b="1" i="0" strike="noStrike">
            <a:solidFill>
              <a:srgbClr val="00008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1</xdr:col>
      <xdr:colOff>19050</xdr:colOff>
      <xdr:row>36</xdr:row>
      <xdr:rowOff>19107</xdr:rowOff>
    </xdr:from>
    <xdr:to>
      <xdr:col>1</xdr:col>
      <xdr:colOff>1562100</xdr:colOff>
      <xdr:row>36</xdr:row>
      <xdr:rowOff>235584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1771650" y="7610532"/>
          <a:ext cx="1543050" cy="21647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pt-BR" sz="1000" b="0" i="0" strike="noStrike">
            <a:solidFill>
              <a:srgbClr val="00008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1</xdr:col>
      <xdr:colOff>28575</xdr:colOff>
      <xdr:row>37</xdr:row>
      <xdr:rowOff>18729</xdr:rowOff>
    </xdr:from>
    <xdr:to>
      <xdr:col>2</xdr:col>
      <xdr:colOff>0</xdr:colOff>
      <xdr:row>37</xdr:row>
      <xdr:rowOff>227677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1781175" y="7857804"/>
          <a:ext cx="1552575" cy="208948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pt-BR" sz="1000" b="0" i="0" strike="noStrike">
            <a:solidFill>
              <a:srgbClr val="00008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1</xdr:col>
      <xdr:colOff>28575</xdr:colOff>
      <xdr:row>38</xdr:row>
      <xdr:rowOff>9525</xdr:rowOff>
    </xdr:from>
    <xdr:to>
      <xdr:col>2</xdr:col>
      <xdr:colOff>0</xdr:colOff>
      <xdr:row>39</xdr:row>
      <xdr:rowOff>0</xdr:rowOff>
    </xdr:to>
    <xdr:sp macro="" textlink="">
      <xdr:nvSpPr>
        <xdr:cNvPr id="17" name="AutoShape 16"/>
        <xdr:cNvSpPr>
          <a:spLocks noChangeArrowheads="1"/>
        </xdr:cNvSpPr>
      </xdr:nvSpPr>
      <xdr:spPr bwMode="auto">
        <a:xfrm>
          <a:off x="1781175" y="8486775"/>
          <a:ext cx="1552575" cy="2381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pt-BR" sz="1000" b="0" i="0" strike="noStrike">
            <a:solidFill>
              <a:srgbClr val="00008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28575</xdr:colOff>
      <xdr:row>36</xdr:row>
      <xdr:rowOff>20349</xdr:rowOff>
    </xdr:from>
    <xdr:to>
      <xdr:col>4</xdr:col>
      <xdr:colOff>0</xdr:colOff>
      <xdr:row>36</xdr:row>
      <xdr:rowOff>236826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4943475" y="7611774"/>
          <a:ext cx="1552575" cy="21647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pt-BR" sz="1000" b="0" i="0" strike="noStrike">
            <a:solidFill>
              <a:srgbClr val="000080"/>
            </a:solidFill>
            <a:latin typeface="Tahoma"/>
            <a:cs typeface="Tahoma"/>
          </a:endParaRPr>
        </a:p>
        <a:p>
          <a:pPr algn="ctr" rtl="0">
            <a:defRPr sz="1000"/>
          </a:pPr>
          <a:endParaRPr lang="pt-BR" sz="1000" b="0" i="0" strike="noStrike">
            <a:solidFill>
              <a:srgbClr val="00008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31888</xdr:colOff>
      <xdr:row>37</xdr:row>
      <xdr:rowOff>24906</xdr:rowOff>
    </xdr:from>
    <xdr:to>
      <xdr:col>4</xdr:col>
      <xdr:colOff>0</xdr:colOff>
      <xdr:row>37</xdr:row>
      <xdr:rowOff>241382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4946788" y="7863981"/>
          <a:ext cx="1551746" cy="216476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28575</xdr:colOff>
      <xdr:row>38</xdr:row>
      <xdr:rowOff>9525</xdr:rowOff>
    </xdr:from>
    <xdr:to>
      <xdr:col>4</xdr:col>
      <xdr:colOff>0</xdr:colOff>
      <xdr:row>39</xdr:row>
      <xdr:rowOff>0</xdr:rowOff>
    </xdr:to>
    <xdr:sp macro="" textlink="">
      <xdr:nvSpPr>
        <xdr:cNvPr id="20" name="AutoShape 19"/>
        <xdr:cNvSpPr>
          <a:spLocks noChangeArrowheads="1"/>
        </xdr:cNvSpPr>
      </xdr:nvSpPr>
      <xdr:spPr bwMode="auto">
        <a:xfrm>
          <a:off x="4943475" y="8486775"/>
          <a:ext cx="1552575" cy="2381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28575</xdr:colOff>
      <xdr:row>40</xdr:row>
      <xdr:rowOff>9525</xdr:rowOff>
    </xdr:from>
    <xdr:to>
      <xdr:col>3</xdr:col>
      <xdr:colOff>1562100</xdr:colOff>
      <xdr:row>41</xdr:row>
      <xdr:rowOff>9525</xdr:rowOff>
    </xdr:to>
    <xdr:sp macro="" textlink="">
      <xdr:nvSpPr>
        <xdr:cNvPr id="21" name="AutoShape 20"/>
        <xdr:cNvSpPr>
          <a:spLocks noChangeArrowheads="1"/>
        </xdr:cNvSpPr>
      </xdr:nvSpPr>
      <xdr:spPr bwMode="auto">
        <a:xfrm>
          <a:off x="200025" y="8934450"/>
          <a:ext cx="6276975" cy="24765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ASSINATURAS - RESPONSÁVEIS PELA PRESTAÇÃO DE CONTAS</a:t>
          </a:r>
        </a:p>
      </xdr:txBody>
    </xdr:sp>
    <xdr:clientData/>
  </xdr:twoCellAnchor>
  <xdr:twoCellAnchor>
    <xdr:from>
      <xdr:col>0</xdr:col>
      <xdr:colOff>28575</xdr:colOff>
      <xdr:row>41</xdr:row>
      <xdr:rowOff>41413</xdr:rowOff>
    </xdr:from>
    <xdr:to>
      <xdr:col>1</xdr:col>
      <xdr:colOff>0</xdr:colOff>
      <xdr:row>42</xdr:row>
      <xdr:rowOff>295275</xdr:rowOff>
    </xdr:to>
    <xdr:sp macro="" textlink="">
      <xdr:nvSpPr>
        <xdr:cNvPr id="22" name="AutoShape 21"/>
        <xdr:cNvSpPr>
          <a:spLocks noChangeArrowheads="1"/>
        </xdr:cNvSpPr>
      </xdr:nvSpPr>
      <xdr:spPr bwMode="auto">
        <a:xfrm>
          <a:off x="202510" y="10179326"/>
          <a:ext cx="1553403" cy="560319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ELABORADO POR</a:t>
          </a:r>
        </a:p>
      </xdr:txBody>
    </xdr:sp>
    <xdr:clientData/>
  </xdr:twoCellAnchor>
  <xdr:twoCellAnchor>
    <xdr:from>
      <xdr:col>1</xdr:col>
      <xdr:colOff>17808</xdr:colOff>
      <xdr:row>41</xdr:row>
      <xdr:rowOff>49696</xdr:rowOff>
    </xdr:from>
    <xdr:to>
      <xdr:col>3</xdr:col>
      <xdr:colOff>1571625</xdr:colOff>
      <xdr:row>42</xdr:row>
      <xdr:rowOff>281609</xdr:rowOff>
    </xdr:to>
    <xdr:sp macro="" textlink="">
      <xdr:nvSpPr>
        <xdr:cNvPr id="25" name="AutoShape 24"/>
        <xdr:cNvSpPr>
          <a:spLocks noChangeArrowheads="1"/>
        </xdr:cNvSpPr>
      </xdr:nvSpPr>
      <xdr:spPr bwMode="auto">
        <a:xfrm>
          <a:off x="1770408" y="7526821"/>
          <a:ext cx="4716117" cy="536713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0</xdr:rowOff>
    </xdr:from>
    <xdr:to>
      <xdr:col>3</xdr:col>
      <xdr:colOff>1562100</xdr:colOff>
      <xdr:row>44</xdr:row>
      <xdr:rowOff>295275</xdr:rowOff>
    </xdr:to>
    <xdr:sp macro="" textlink="">
      <xdr:nvSpPr>
        <xdr:cNvPr id="27" name="AutoShape 26"/>
        <xdr:cNvSpPr>
          <a:spLocks noChangeArrowheads="1"/>
        </xdr:cNvSpPr>
      </xdr:nvSpPr>
      <xdr:spPr bwMode="auto">
        <a:xfrm>
          <a:off x="1781175" y="10382250"/>
          <a:ext cx="4695825" cy="60960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19050</xdr:colOff>
      <xdr:row>25</xdr:row>
      <xdr:rowOff>153643</xdr:rowOff>
    </xdr:from>
    <xdr:to>
      <xdr:col>3</xdr:col>
      <xdr:colOff>1571625</xdr:colOff>
      <xdr:row>28</xdr:row>
      <xdr:rowOff>147846</xdr:rowOff>
    </xdr:to>
    <xdr:sp macro="" textlink="">
      <xdr:nvSpPr>
        <xdr:cNvPr id="28" name="AutoShape 27"/>
        <xdr:cNvSpPr>
          <a:spLocks noChangeArrowheads="1"/>
        </xdr:cNvSpPr>
      </xdr:nvSpPr>
      <xdr:spPr bwMode="auto">
        <a:xfrm>
          <a:off x="190500" y="5363818"/>
          <a:ext cx="6296025" cy="479978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43</xdr:row>
      <xdr:rowOff>28575</xdr:rowOff>
    </xdr:from>
    <xdr:to>
      <xdr:col>0</xdr:col>
      <xdr:colOff>1552575</xdr:colOff>
      <xdr:row>44</xdr:row>
      <xdr:rowOff>282437</xdr:rowOff>
    </xdr:to>
    <xdr:sp macro="" textlink="">
      <xdr:nvSpPr>
        <xdr:cNvPr id="29" name="AutoShape 21"/>
        <xdr:cNvSpPr>
          <a:spLocks noChangeArrowheads="1"/>
        </xdr:cNvSpPr>
      </xdr:nvSpPr>
      <xdr:spPr bwMode="auto">
        <a:xfrm>
          <a:off x="171450" y="9267825"/>
          <a:ext cx="1552575" cy="558662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80"/>
              </a:solidFill>
              <a:latin typeface="Tahoma"/>
              <a:cs typeface="Tahoma"/>
            </a:rPr>
            <a:t>GERENTE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38053</xdr:colOff>
      <xdr:row>0</xdr:row>
      <xdr:rowOff>42339</xdr:rowOff>
    </xdr:from>
    <xdr:to>
      <xdr:col>0</xdr:col>
      <xdr:colOff>1200151</xdr:colOff>
      <xdr:row>4</xdr:row>
      <xdr:rowOff>25773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53" y="42339"/>
          <a:ext cx="1162098" cy="783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190500</xdr:colOff>
      <xdr:row>31</xdr:row>
      <xdr:rowOff>38100</xdr:rowOff>
    </xdr:from>
    <xdr:to>
      <xdr:col>1</xdr:col>
      <xdr:colOff>466725</xdr:colOff>
      <xdr:row>31</xdr:row>
      <xdr:rowOff>171450</xdr:rowOff>
    </xdr:to>
    <xdr:sp macro="" textlink="">
      <xdr:nvSpPr>
        <xdr:cNvPr id="9218" name="Rectangle 2"/>
        <xdr:cNvSpPr>
          <a:spLocks noChangeArrowheads="1"/>
        </xdr:cNvSpPr>
      </xdr:nvSpPr>
      <xdr:spPr bwMode="auto">
        <a:xfrm>
          <a:off x="1304925" y="5762625"/>
          <a:ext cx="276225" cy="13335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190500</xdr:colOff>
      <xdr:row>32</xdr:row>
      <xdr:rowOff>19050</xdr:rowOff>
    </xdr:from>
    <xdr:to>
      <xdr:col>1</xdr:col>
      <xdr:colOff>466725</xdr:colOff>
      <xdr:row>32</xdr:row>
      <xdr:rowOff>152400</xdr:rowOff>
    </xdr:to>
    <xdr:sp macro="" textlink="">
      <xdr:nvSpPr>
        <xdr:cNvPr id="19" name="Rectangle 2"/>
        <xdr:cNvSpPr>
          <a:spLocks noChangeArrowheads="1"/>
        </xdr:cNvSpPr>
      </xdr:nvSpPr>
      <xdr:spPr bwMode="auto">
        <a:xfrm>
          <a:off x="1304925" y="5924550"/>
          <a:ext cx="2762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186773</xdr:colOff>
      <xdr:row>33</xdr:row>
      <xdr:rowOff>7040</xdr:rowOff>
    </xdr:from>
    <xdr:to>
      <xdr:col>1</xdr:col>
      <xdr:colOff>462998</xdr:colOff>
      <xdr:row>33</xdr:row>
      <xdr:rowOff>140390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1338056" y="6293540"/>
          <a:ext cx="2762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54554</xdr:colOff>
      <xdr:row>0</xdr:row>
      <xdr:rowOff>66675</xdr:rowOff>
    </xdr:from>
    <xdr:to>
      <xdr:col>1</xdr:col>
      <xdr:colOff>342900</xdr:colOff>
      <xdr:row>5</xdr:row>
      <xdr:rowOff>124510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54" y="66675"/>
          <a:ext cx="1336096" cy="934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inatec@finatec.org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tabSelected="1" view="pageBreakPreview" topLeftCell="A28" zoomScaleNormal="100" zoomScaleSheetLayoutView="100" workbookViewId="0">
      <selection activeCell="B36" sqref="B36:D36"/>
    </sheetView>
  </sheetViews>
  <sheetFormatPr defaultRowHeight="12.75" x14ac:dyDescent="0.2"/>
  <cols>
    <col min="1" max="4" width="23.7109375" style="54" customWidth="1"/>
    <col min="5" max="254" width="9.140625" style="54"/>
    <col min="255" max="255" width="2.5703125" style="54" customWidth="1"/>
    <col min="256" max="259" width="23.7109375" style="54" customWidth="1"/>
    <col min="260" max="260" width="2.42578125" style="54" customWidth="1"/>
    <col min="261" max="510" width="9.140625" style="54"/>
    <col min="511" max="511" width="2.5703125" style="54" customWidth="1"/>
    <col min="512" max="515" width="23.7109375" style="54" customWidth="1"/>
    <col min="516" max="516" width="2.42578125" style="54" customWidth="1"/>
    <col min="517" max="766" width="9.140625" style="54"/>
    <col min="767" max="767" width="2.5703125" style="54" customWidth="1"/>
    <col min="768" max="771" width="23.7109375" style="54" customWidth="1"/>
    <col min="772" max="772" width="2.42578125" style="54" customWidth="1"/>
    <col min="773" max="1022" width="9.140625" style="54"/>
    <col min="1023" max="1023" width="2.5703125" style="54" customWidth="1"/>
    <col min="1024" max="1027" width="23.7109375" style="54" customWidth="1"/>
    <col min="1028" max="1028" width="2.42578125" style="54" customWidth="1"/>
    <col min="1029" max="1278" width="9.140625" style="54"/>
    <col min="1279" max="1279" width="2.5703125" style="54" customWidth="1"/>
    <col min="1280" max="1283" width="23.7109375" style="54" customWidth="1"/>
    <col min="1284" max="1284" width="2.42578125" style="54" customWidth="1"/>
    <col min="1285" max="1534" width="9.140625" style="54"/>
    <col min="1535" max="1535" width="2.5703125" style="54" customWidth="1"/>
    <col min="1536" max="1539" width="23.7109375" style="54" customWidth="1"/>
    <col min="1540" max="1540" width="2.42578125" style="54" customWidth="1"/>
    <col min="1541" max="1790" width="9.140625" style="54"/>
    <col min="1791" max="1791" width="2.5703125" style="54" customWidth="1"/>
    <col min="1792" max="1795" width="23.7109375" style="54" customWidth="1"/>
    <col min="1796" max="1796" width="2.42578125" style="54" customWidth="1"/>
    <col min="1797" max="2046" width="9.140625" style="54"/>
    <col min="2047" max="2047" width="2.5703125" style="54" customWidth="1"/>
    <col min="2048" max="2051" width="23.7109375" style="54" customWidth="1"/>
    <col min="2052" max="2052" width="2.42578125" style="54" customWidth="1"/>
    <col min="2053" max="2302" width="9.140625" style="54"/>
    <col min="2303" max="2303" width="2.5703125" style="54" customWidth="1"/>
    <col min="2304" max="2307" width="23.7109375" style="54" customWidth="1"/>
    <col min="2308" max="2308" width="2.42578125" style="54" customWidth="1"/>
    <col min="2309" max="2558" width="9.140625" style="54"/>
    <col min="2559" max="2559" width="2.5703125" style="54" customWidth="1"/>
    <col min="2560" max="2563" width="23.7109375" style="54" customWidth="1"/>
    <col min="2564" max="2564" width="2.42578125" style="54" customWidth="1"/>
    <col min="2565" max="2814" width="9.140625" style="54"/>
    <col min="2815" max="2815" width="2.5703125" style="54" customWidth="1"/>
    <col min="2816" max="2819" width="23.7109375" style="54" customWidth="1"/>
    <col min="2820" max="2820" width="2.42578125" style="54" customWidth="1"/>
    <col min="2821" max="3070" width="9.140625" style="54"/>
    <col min="3071" max="3071" width="2.5703125" style="54" customWidth="1"/>
    <col min="3072" max="3075" width="23.7109375" style="54" customWidth="1"/>
    <col min="3076" max="3076" width="2.42578125" style="54" customWidth="1"/>
    <col min="3077" max="3326" width="9.140625" style="54"/>
    <col min="3327" max="3327" width="2.5703125" style="54" customWidth="1"/>
    <col min="3328" max="3331" width="23.7109375" style="54" customWidth="1"/>
    <col min="3332" max="3332" width="2.42578125" style="54" customWidth="1"/>
    <col min="3333" max="3582" width="9.140625" style="54"/>
    <col min="3583" max="3583" width="2.5703125" style="54" customWidth="1"/>
    <col min="3584" max="3587" width="23.7109375" style="54" customWidth="1"/>
    <col min="3588" max="3588" width="2.42578125" style="54" customWidth="1"/>
    <col min="3589" max="3838" width="9.140625" style="54"/>
    <col min="3839" max="3839" width="2.5703125" style="54" customWidth="1"/>
    <col min="3840" max="3843" width="23.7109375" style="54" customWidth="1"/>
    <col min="3844" max="3844" width="2.42578125" style="54" customWidth="1"/>
    <col min="3845" max="4094" width="9.140625" style="54"/>
    <col min="4095" max="4095" width="2.5703125" style="54" customWidth="1"/>
    <col min="4096" max="4099" width="23.7109375" style="54" customWidth="1"/>
    <col min="4100" max="4100" width="2.42578125" style="54" customWidth="1"/>
    <col min="4101" max="4350" width="9.140625" style="54"/>
    <col min="4351" max="4351" width="2.5703125" style="54" customWidth="1"/>
    <col min="4352" max="4355" width="23.7109375" style="54" customWidth="1"/>
    <col min="4356" max="4356" width="2.42578125" style="54" customWidth="1"/>
    <col min="4357" max="4606" width="9.140625" style="54"/>
    <col min="4607" max="4607" width="2.5703125" style="54" customWidth="1"/>
    <col min="4608" max="4611" width="23.7109375" style="54" customWidth="1"/>
    <col min="4612" max="4612" width="2.42578125" style="54" customWidth="1"/>
    <col min="4613" max="4862" width="9.140625" style="54"/>
    <col min="4863" max="4863" width="2.5703125" style="54" customWidth="1"/>
    <col min="4864" max="4867" width="23.7109375" style="54" customWidth="1"/>
    <col min="4868" max="4868" width="2.42578125" style="54" customWidth="1"/>
    <col min="4869" max="5118" width="9.140625" style="54"/>
    <col min="5119" max="5119" width="2.5703125" style="54" customWidth="1"/>
    <col min="5120" max="5123" width="23.7109375" style="54" customWidth="1"/>
    <col min="5124" max="5124" width="2.42578125" style="54" customWidth="1"/>
    <col min="5125" max="5374" width="9.140625" style="54"/>
    <col min="5375" max="5375" width="2.5703125" style="54" customWidth="1"/>
    <col min="5376" max="5379" width="23.7109375" style="54" customWidth="1"/>
    <col min="5380" max="5380" width="2.42578125" style="54" customWidth="1"/>
    <col min="5381" max="5630" width="9.140625" style="54"/>
    <col min="5631" max="5631" width="2.5703125" style="54" customWidth="1"/>
    <col min="5632" max="5635" width="23.7109375" style="54" customWidth="1"/>
    <col min="5636" max="5636" width="2.42578125" style="54" customWidth="1"/>
    <col min="5637" max="5886" width="9.140625" style="54"/>
    <col min="5887" max="5887" width="2.5703125" style="54" customWidth="1"/>
    <col min="5888" max="5891" width="23.7109375" style="54" customWidth="1"/>
    <col min="5892" max="5892" width="2.42578125" style="54" customWidth="1"/>
    <col min="5893" max="6142" width="9.140625" style="54"/>
    <col min="6143" max="6143" width="2.5703125" style="54" customWidth="1"/>
    <col min="6144" max="6147" width="23.7109375" style="54" customWidth="1"/>
    <col min="6148" max="6148" width="2.42578125" style="54" customWidth="1"/>
    <col min="6149" max="6398" width="9.140625" style="54"/>
    <col min="6399" max="6399" width="2.5703125" style="54" customWidth="1"/>
    <col min="6400" max="6403" width="23.7109375" style="54" customWidth="1"/>
    <col min="6404" max="6404" width="2.42578125" style="54" customWidth="1"/>
    <col min="6405" max="6654" width="9.140625" style="54"/>
    <col min="6655" max="6655" width="2.5703125" style="54" customWidth="1"/>
    <col min="6656" max="6659" width="23.7109375" style="54" customWidth="1"/>
    <col min="6660" max="6660" width="2.42578125" style="54" customWidth="1"/>
    <col min="6661" max="6910" width="9.140625" style="54"/>
    <col min="6911" max="6911" width="2.5703125" style="54" customWidth="1"/>
    <col min="6912" max="6915" width="23.7109375" style="54" customWidth="1"/>
    <col min="6916" max="6916" width="2.42578125" style="54" customWidth="1"/>
    <col min="6917" max="7166" width="9.140625" style="54"/>
    <col min="7167" max="7167" width="2.5703125" style="54" customWidth="1"/>
    <col min="7168" max="7171" width="23.7109375" style="54" customWidth="1"/>
    <col min="7172" max="7172" width="2.42578125" style="54" customWidth="1"/>
    <col min="7173" max="7422" width="9.140625" style="54"/>
    <col min="7423" max="7423" width="2.5703125" style="54" customWidth="1"/>
    <col min="7424" max="7427" width="23.7109375" style="54" customWidth="1"/>
    <col min="7428" max="7428" width="2.42578125" style="54" customWidth="1"/>
    <col min="7429" max="7678" width="9.140625" style="54"/>
    <col min="7679" max="7679" width="2.5703125" style="54" customWidth="1"/>
    <col min="7680" max="7683" width="23.7109375" style="54" customWidth="1"/>
    <col min="7684" max="7684" width="2.42578125" style="54" customWidth="1"/>
    <col min="7685" max="7934" width="9.140625" style="54"/>
    <col min="7935" max="7935" width="2.5703125" style="54" customWidth="1"/>
    <col min="7936" max="7939" width="23.7109375" style="54" customWidth="1"/>
    <col min="7940" max="7940" width="2.42578125" style="54" customWidth="1"/>
    <col min="7941" max="8190" width="9.140625" style="54"/>
    <col min="8191" max="8191" width="2.5703125" style="54" customWidth="1"/>
    <col min="8192" max="8195" width="23.7109375" style="54" customWidth="1"/>
    <col min="8196" max="8196" width="2.42578125" style="54" customWidth="1"/>
    <col min="8197" max="8446" width="9.140625" style="54"/>
    <col min="8447" max="8447" width="2.5703125" style="54" customWidth="1"/>
    <col min="8448" max="8451" width="23.7109375" style="54" customWidth="1"/>
    <col min="8452" max="8452" width="2.42578125" style="54" customWidth="1"/>
    <col min="8453" max="8702" width="9.140625" style="54"/>
    <col min="8703" max="8703" width="2.5703125" style="54" customWidth="1"/>
    <col min="8704" max="8707" width="23.7109375" style="54" customWidth="1"/>
    <col min="8708" max="8708" width="2.42578125" style="54" customWidth="1"/>
    <col min="8709" max="8958" width="9.140625" style="54"/>
    <col min="8959" max="8959" width="2.5703125" style="54" customWidth="1"/>
    <col min="8960" max="8963" width="23.7109375" style="54" customWidth="1"/>
    <col min="8964" max="8964" width="2.42578125" style="54" customWidth="1"/>
    <col min="8965" max="9214" width="9.140625" style="54"/>
    <col min="9215" max="9215" width="2.5703125" style="54" customWidth="1"/>
    <col min="9216" max="9219" width="23.7109375" style="54" customWidth="1"/>
    <col min="9220" max="9220" width="2.42578125" style="54" customWidth="1"/>
    <col min="9221" max="9470" width="9.140625" style="54"/>
    <col min="9471" max="9471" width="2.5703125" style="54" customWidth="1"/>
    <col min="9472" max="9475" width="23.7109375" style="54" customWidth="1"/>
    <col min="9476" max="9476" width="2.42578125" style="54" customWidth="1"/>
    <col min="9477" max="9726" width="9.140625" style="54"/>
    <col min="9727" max="9727" width="2.5703125" style="54" customWidth="1"/>
    <col min="9728" max="9731" width="23.7109375" style="54" customWidth="1"/>
    <col min="9732" max="9732" width="2.42578125" style="54" customWidth="1"/>
    <col min="9733" max="9982" width="9.140625" style="54"/>
    <col min="9983" max="9983" width="2.5703125" style="54" customWidth="1"/>
    <col min="9984" max="9987" width="23.7109375" style="54" customWidth="1"/>
    <col min="9988" max="9988" width="2.42578125" style="54" customWidth="1"/>
    <col min="9989" max="10238" width="9.140625" style="54"/>
    <col min="10239" max="10239" width="2.5703125" style="54" customWidth="1"/>
    <col min="10240" max="10243" width="23.7109375" style="54" customWidth="1"/>
    <col min="10244" max="10244" width="2.42578125" style="54" customWidth="1"/>
    <col min="10245" max="10494" width="9.140625" style="54"/>
    <col min="10495" max="10495" width="2.5703125" style="54" customWidth="1"/>
    <col min="10496" max="10499" width="23.7109375" style="54" customWidth="1"/>
    <col min="10500" max="10500" width="2.42578125" style="54" customWidth="1"/>
    <col min="10501" max="10750" width="9.140625" style="54"/>
    <col min="10751" max="10751" width="2.5703125" style="54" customWidth="1"/>
    <col min="10752" max="10755" width="23.7109375" style="54" customWidth="1"/>
    <col min="10756" max="10756" width="2.42578125" style="54" customWidth="1"/>
    <col min="10757" max="11006" width="9.140625" style="54"/>
    <col min="11007" max="11007" width="2.5703125" style="54" customWidth="1"/>
    <col min="11008" max="11011" width="23.7109375" style="54" customWidth="1"/>
    <col min="11012" max="11012" width="2.42578125" style="54" customWidth="1"/>
    <col min="11013" max="11262" width="9.140625" style="54"/>
    <col min="11263" max="11263" width="2.5703125" style="54" customWidth="1"/>
    <col min="11264" max="11267" width="23.7109375" style="54" customWidth="1"/>
    <col min="11268" max="11268" width="2.42578125" style="54" customWidth="1"/>
    <col min="11269" max="11518" width="9.140625" style="54"/>
    <col min="11519" max="11519" width="2.5703125" style="54" customWidth="1"/>
    <col min="11520" max="11523" width="23.7109375" style="54" customWidth="1"/>
    <col min="11524" max="11524" width="2.42578125" style="54" customWidth="1"/>
    <col min="11525" max="11774" width="9.140625" style="54"/>
    <col min="11775" max="11775" width="2.5703125" style="54" customWidth="1"/>
    <col min="11776" max="11779" width="23.7109375" style="54" customWidth="1"/>
    <col min="11780" max="11780" width="2.42578125" style="54" customWidth="1"/>
    <col min="11781" max="12030" width="9.140625" style="54"/>
    <col min="12031" max="12031" width="2.5703125" style="54" customWidth="1"/>
    <col min="12032" max="12035" width="23.7109375" style="54" customWidth="1"/>
    <col min="12036" max="12036" width="2.42578125" style="54" customWidth="1"/>
    <col min="12037" max="12286" width="9.140625" style="54"/>
    <col min="12287" max="12287" width="2.5703125" style="54" customWidth="1"/>
    <col min="12288" max="12291" width="23.7109375" style="54" customWidth="1"/>
    <col min="12292" max="12292" width="2.42578125" style="54" customWidth="1"/>
    <col min="12293" max="12542" width="9.140625" style="54"/>
    <col min="12543" max="12543" width="2.5703125" style="54" customWidth="1"/>
    <col min="12544" max="12547" width="23.7109375" style="54" customWidth="1"/>
    <col min="12548" max="12548" width="2.42578125" style="54" customWidth="1"/>
    <col min="12549" max="12798" width="9.140625" style="54"/>
    <col min="12799" max="12799" width="2.5703125" style="54" customWidth="1"/>
    <col min="12800" max="12803" width="23.7109375" style="54" customWidth="1"/>
    <col min="12804" max="12804" width="2.42578125" style="54" customWidth="1"/>
    <col min="12805" max="13054" width="9.140625" style="54"/>
    <col min="13055" max="13055" width="2.5703125" style="54" customWidth="1"/>
    <col min="13056" max="13059" width="23.7109375" style="54" customWidth="1"/>
    <col min="13060" max="13060" width="2.42578125" style="54" customWidth="1"/>
    <col min="13061" max="13310" width="9.140625" style="54"/>
    <col min="13311" max="13311" width="2.5703125" style="54" customWidth="1"/>
    <col min="13312" max="13315" width="23.7109375" style="54" customWidth="1"/>
    <col min="13316" max="13316" width="2.42578125" style="54" customWidth="1"/>
    <col min="13317" max="13566" width="9.140625" style="54"/>
    <col min="13567" max="13567" width="2.5703125" style="54" customWidth="1"/>
    <col min="13568" max="13571" width="23.7109375" style="54" customWidth="1"/>
    <col min="13572" max="13572" width="2.42578125" style="54" customWidth="1"/>
    <col min="13573" max="13822" width="9.140625" style="54"/>
    <col min="13823" max="13823" width="2.5703125" style="54" customWidth="1"/>
    <col min="13824" max="13827" width="23.7109375" style="54" customWidth="1"/>
    <col min="13828" max="13828" width="2.42578125" style="54" customWidth="1"/>
    <col min="13829" max="14078" width="9.140625" style="54"/>
    <col min="14079" max="14079" width="2.5703125" style="54" customWidth="1"/>
    <col min="14080" max="14083" width="23.7109375" style="54" customWidth="1"/>
    <col min="14084" max="14084" width="2.42578125" style="54" customWidth="1"/>
    <col min="14085" max="14334" width="9.140625" style="54"/>
    <col min="14335" max="14335" width="2.5703125" style="54" customWidth="1"/>
    <col min="14336" max="14339" width="23.7109375" style="54" customWidth="1"/>
    <col min="14340" max="14340" width="2.42578125" style="54" customWidth="1"/>
    <col min="14341" max="14590" width="9.140625" style="54"/>
    <col min="14591" max="14591" width="2.5703125" style="54" customWidth="1"/>
    <col min="14592" max="14595" width="23.7109375" style="54" customWidth="1"/>
    <col min="14596" max="14596" width="2.42578125" style="54" customWidth="1"/>
    <col min="14597" max="14846" width="9.140625" style="54"/>
    <col min="14847" max="14847" width="2.5703125" style="54" customWidth="1"/>
    <col min="14848" max="14851" width="23.7109375" style="54" customWidth="1"/>
    <col min="14852" max="14852" width="2.42578125" style="54" customWidth="1"/>
    <col min="14853" max="15102" width="9.140625" style="54"/>
    <col min="15103" max="15103" width="2.5703125" style="54" customWidth="1"/>
    <col min="15104" max="15107" width="23.7109375" style="54" customWidth="1"/>
    <col min="15108" max="15108" width="2.42578125" style="54" customWidth="1"/>
    <col min="15109" max="15358" width="9.140625" style="54"/>
    <col min="15359" max="15359" width="2.5703125" style="54" customWidth="1"/>
    <col min="15360" max="15363" width="23.7109375" style="54" customWidth="1"/>
    <col min="15364" max="15364" width="2.42578125" style="54" customWidth="1"/>
    <col min="15365" max="15614" width="9.140625" style="54"/>
    <col min="15615" max="15615" width="2.5703125" style="54" customWidth="1"/>
    <col min="15616" max="15619" width="23.7109375" style="54" customWidth="1"/>
    <col min="15620" max="15620" width="2.42578125" style="54" customWidth="1"/>
    <col min="15621" max="15870" width="9.140625" style="54"/>
    <col min="15871" max="15871" width="2.5703125" style="54" customWidth="1"/>
    <col min="15872" max="15875" width="23.7109375" style="54" customWidth="1"/>
    <col min="15876" max="15876" width="2.42578125" style="54" customWidth="1"/>
    <col min="15877" max="16126" width="9.140625" style="54"/>
    <col min="16127" max="16127" width="2.5703125" style="54" customWidth="1"/>
    <col min="16128" max="16131" width="23.7109375" style="54" customWidth="1"/>
    <col min="16132" max="16132" width="2.42578125" style="54" customWidth="1"/>
    <col min="16133" max="16384" width="9.140625" style="54"/>
  </cols>
  <sheetData>
    <row r="1" spans="1:5" ht="12.75" customHeight="1" x14ac:dyDescent="0.2">
      <c r="A1" s="53"/>
      <c r="B1" s="53"/>
      <c r="C1" s="53"/>
      <c r="D1" s="53"/>
      <c r="E1" s="53"/>
    </row>
    <row r="2" spans="1:5" x14ac:dyDescent="0.2">
      <c r="A2" s="53"/>
      <c r="B2" s="53"/>
      <c r="C2" s="53"/>
      <c r="D2" s="53"/>
      <c r="E2" s="53"/>
    </row>
    <row r="3" spans="1:5" x14ac:dyDescent="0.2">
      <c r="A3" s="53"/>
      <c r="B3" s="53"/>
      <c r="C3" s="53"/>
      <c r="D3" s="53"/>
      <c r="E3" s="53"/>
    </row>
    <row r="4" spans="1:5" x14ac:dyDescent="0.2">
      <c r="A4" s="53"/>
      <c r="B4" s="53"/>
      <c r="C4" s="53"/>
      <c r="D4" s="53"/>
      <c r="E4" s="53"/>
    </row>
    <row r="5" spans="1:5" x14ac:dyDescent="0.2">
      <c r="A5" s="53"/>
      <c r="B5" s="53"/>
      <c r="C5" s="53"/>
      <c r="D5" s="53"/>
      <c r="E5" s="53"/>
    </row>
    <row r="6" spans="1:5" ht="15" customHeight="1" x14ac:dyDescent="0.2">
      <c r="A6" s="53"/>
      <c r="B6" s="53"/>
      <c r="C6" s="53"/>
      <c r="D6" s="53"/>
      <c r="E6" s="53"/>
    </row>
    <row r="7" spans="1:5" x14ac:dyDescent="0.2">
      <c r="A7" s="53"/>
      <c r="B7" s="53"/>
      <c r="C7" s="53"/>
      <c r="D7" s="53"/>
      <c r="E7" s="53"/>
    </row>
    <row r="8" spans="1:5" ht="12.75" customHeight="1" x14ac:dyDescent="0.2">
      <c r="A8" s="53"/>
      <c r="B8" s="53"/>
      <c r="C8" s="53"/>
      <c r="D8" s="53"/>
      <c r="E8" s="53"/>
    </row>
    <row r="9" spans="1:5" x14ac:dyDescent="0.2">
      <c r="A9" s="53"/>
      <c r="B9" s="53"/>
      <c r="C9" s="53"/>
      <c r="D9" s="53"/>
      <c r="E9" s="53"/>
    </row>
    <row r="10" spans="1:5" x14ac:dyDescent="0.2">
      <c r="A10" s="53"/>
      <c r="B10" s="53"/>
      <c r="C10" s="53"/>
      <c r="D10" s="53"/>
      <c r="E10" s="53"/>
    </row>
    <row r="11" spans="1:5" x14ac:dyDescent="0.2">
      <c r="A11" s="53"/>
      <c r="B11" s="53"/>
      <c r="C11" s="53"/>
      <c r="D11" s="53"/>
      <c r="E11" s="53"/>
    </row>
    <row r="12" spans="1:5" x14ac:dyDescent="0.2">
      <c r="A12" s="53"/>
      <c r="B12" s="53"/>
      <c r="C12" s="53"/>
      <c r="D12" s="53"/>
      <c r="E12" s="53"/>
    </row>
    <row r="13" spans="1:5" x14ac:dyDescent="0.2">
      <c r="A13" s="53"/>
      <c r="B13" s="53"/>
      <c r="C13" s="55"/>
      <c r="D13" s="55"/>
      <c r="E13" s="53"/>
    </row>
    <row r="14" spans="1:5" x14ac:dyDescent="0.2">
      <c r="A14" s="53"/>
      <c r="B14" s="53"/>
      <c r="C14" s="53"/>
      <c r="D14" s="53"/>
      <c r="E14" s="53"/>
    </row>
    <row r="15" spans="1:5" x14ac:dyDescent="0.2">
      <c r="A15" s="53"/>
      <c r="B15" s="53"/>
      <c r="C15" s="53"/>
      <c r="D15" s="53"/>
      <c r="E15" s="53"/>
    </row>
    <row r="16" spans="1:5" ht="12.75" customHeight="1" x14ac:dyDescent="0.2">
      <c r="A16" s="53"/>
      <c r="B16" s="53"/>
      <c r="C16" s="53"/>
      <c r="D16" s="53"/>
      <c r="E16" s="53"/>
    </row>
    <row r="17" spans="1:5" x14ac:dyDescent="0.2">
      <c r="A17" s="53"/>
      <c r="B17" s="53"/>
      <c r="C17" s="53"/>
      <c r="D17" s="53"/>
      <c r="E17" s="53"/>
    </row>
    <row r="18" spans="1:5" x14ac:dyDescent="0.2">
      <c r="A18" s="53"/>
      <c r="B18" s="53"/>
      <c r="C18" s="53"/>
      <c r="D18" s="53"/>
      <c r="E18" s="53"/>
    </row>
    <row r="19" spans="1:5" x14ac:dyDescent="0.2">
      <c r="A19" s="53"/>
      <c r="B19" s="53"/>
      <c r="C19" s="53"/>
      <c r="D19" s="53"/>
      <c r="E19" s="53"/>
    </row>
    <row r="20" spans="1:5" x14ac:dyDescent="0.2">
      <c r="A20" s="53"/>
      <c r="B20" s="53"/>
      <c r="C20" s="53"/>
      <c r="D20" s="53"/>
      <c r="E20" s="53"/>
    </row>
    <row r="21" spans="1:5" x14ac:dyDescent="0.2">
      <c r="A21" s="53"/>
      <c r="B21" s="53"/>
      <c r="C21" s="53"/>
      <c r="D21" s="53"/>
      <c r="E21" s="53"/>
    </row>
    <row r="22" spans="1:5" x14ac:dyDescent="0.2">
      <c r="A22" s="53"/>
      <c r="B22" s="53"/>
      <c r="C22" s="53"/>
      <c r="D22" s="53"/>
      <c r="E22" s="53"/>
    </row>
    <row r="23" spans="1:5" x14ac:dyDescent="0.2">
      <c r="A23" s="53"/>
      <c r="B23" s="53"/>
      <c r="C23" s="53"/>
      <c r="D23" s="53"/>
      <c r="E23" s="53"/>
    </row>
    <row r="24" spans="1:5" x14ac:dyDescent="0.2">
      <c r="A24" s="53"/>
      <c r="B24" s="53"/>
      <c r="C24" s="53"/>
      <c r="D24" s="53"/>
      <c r="E24" s="53"/>
    </row>
    <row r="25" spans="1:5" x14ac:dyDescent="0.2">
      <c r="A25" s="53"/>
      <c r="B25" s="53"/>
      <c r="C25" s="53"/>
      <c r="D25" s="53"/>
      <c r="E25" s="53"/>
    </row>
    <row r="26" spans="1:5" x14ac:dyDescent="0.2">
      <c r="A26" s="53"/>
      <c r="B26" s="53"/>
      <c r="C26" s="53"/>
      <c r="D26" s="53"/>
      <c r="E26" s="53"/>
    </row>
    <row r="27" spans="1:5" ht="12.75" customHeight="1" x14ac:dyDescent="0.2">
      <c r="A27" s="271" t="s">
        <v>97</v>
      </c>
      <c r="B27" s="271"/>
      <c r="C27" s="271"/>
      <c r="D27" s="271"/>
      <c r="E27" s="53"/>
    </row>
    <row r="28" spans="1:5" x14ac:dyDescent="0.2">
      <c r="A28" s="271"/>
      <c r="B28" s="271"/>
      <c r="C28" s="271"/>
      <c r="D28" s="271"/>
      <c r="E28" s="53"/>
    </row>
    <row r="29" spans="1:5" x14ac:dyDescent="0.2">
      <c r="A29" s="271"/>
      <c r="B29" s="271"/>
      <c r="C29" s="271"/>
      <c r="D29" s="271"/>
      <c r="E29" s="53"/>
    </row>
    <row r="30" spans="1:5" ht="20.100000000000001" customHeight="1" x14ac:dyDescent="0.2">
      <c r="A30" s="272"/>
      <c r="B30" s="272"/>
      <c r="C30" s="272"/>
      <c r="D30" s="272"/>
      <c r="E30" s="53"/>
    </row>
    <row r="31" spans="1:5" ht="20.100000000000001" customHeight="1" x14ac:dyDescent="0.2">
      <c r="A31" s="56"/>
      <c r="B31" s="269" t="s">
        <v>21</v>
      </c>
      <c r="C31" s="269"/>
      <c r="D31" s="269"/>
      <c r="E31" s="53"/>
    </row>
    <row r="32" spans="1:5" ht="20.100000000000001" customHeight="1" x14ac:dyDescent="0.2">
      <c r="A32" s="56"/>
      <c r="B32" s="269"/>
      <c r="C32" s="269"/>
      <c r="D32" s="269"/>
    </row>
    <row r="33" spans="1:4" ht="20.100000000000001" customHeight="1" x14ac:dyDescent="0.2">
      <c r="A33" s="56"/>
      <c r="B33" s="269" t="s">
        <v>130</v>
      </c>
      <c r="C33" s="269"/>
      <c r="D33" s="269"/>
    </row>
    <row r="34" spans="1:4" ht="20.100000000000001" customHeight="1" x14ac:dyDescent="0.2">
      <c r="A34" s="56"/>
      <c r="B34" s="269"/>
      <c r="C34" s="269"/>
      <c r="D34" s="269"/>
    </row>
    <row r="35" spans="1:4" ht="20.100000000000001" customHeight="1" x14ac:dyDescent="0.2">
      <c r="A35" s="56"/>
      <c r="B35" s="269"/>
      <c r="C35" s="269"/>
      <c r="D35" s="269"/>
    </row>
    <row r="36" spans="1:4" ht="20.100000000000001" customHeight="1" x14ac:dyDescent="0.2">
      <c r="A36" s="56"/>
      <c r="B36" s="269" t="s">
        <v>131</v>
      </c>
      <c r="C36" s="269"/>
      <c r="D36" s="269"/>
    </row>
    <row r="37" spans="1:4" ht="20.100000000000001" customHeight="1" x14ac:dyDescent="0.2">
      <c r="A37" s="56"/>
      <c r="B37" s="82">
        <v>6248</v>
      </c>
      <c r="C37" s="56"/>
      <c r="D37" s="82" t="s">
        <v>90</v>
      </c>
    </row>
    <row r="38" spans="1:4" ht="20.100000000000001" customHeight="1" x14ac:dyDescent="0.2">
      <c r="A38" s="56"/>
      <c r="B38" s="82">
        <v>2010101</v>
      </c>
      <c r="C38" s="56"/>
      <c r="D38" s="82" t="s">
        <v>129</v>
      </c>
    </row>
    <row r="39" spans="1:4" ht="20.100000000000001" customHeight="1" x14ac:dyDescent="0.2">
      <c r="A39" s="56"/>
      <c r="B39" s="82" t="s">
        <v>133</v>
      </c>
      <c r="C39" s="56"/>
      <c r="D39" s="82">
        <v>100</v>
      </c>
    </row>
    <row r="40" spans="1:4" ht="2.25" customHeight="1" x14ac:dyDescent="0.2">
      <c r="A40" s="270"/>
      <c r="B40" s="270"/>
      <c r="C40" s="270"/>
      <c r="D40" s="270"/>
    </row>
    <row r="41" spans="1:4" ht="19.5" customHeight="1" x14ac:dyDescent="0.2">
      <c r="A41" s="267"/>
      <c r="B41" s="267"/>
      <c r="C41" s="267"/>
      <c r="D41" s="267"/>
    </row>
    <row r="42" spans="1:4" ht="24" customHeight="1" x14ac:dyDescent="0.2">
      <c r="A42" s="268"/>
      <c r="B42" s="269" t="s">
        <v>123</v>
      </c>
      <c r="C42" s="269"/>
      <c r="D42" s="269"/>
    </row>
    <row r="43" spans="1:4" ht="24" customHeight="1" x14ac:dyDescent="0.2">
      <c r="A43" s="268"/>
      <c r="B43" s="269"/>
      <c r="C43" s="269"/>
      <c r="D43" s="269"/>
    </row>
    <row r="44" spans="1:4" ht="24" customHeight="1" x14ac:dyDescent="0.2">
      <c r="A44" s="268" t="s">
        <v>95</v>
      </c>
      <c r="B44" s="269" t="s">
        <v>98</v>
      </c>
      <c r="C44" s="269"/>
      <c r="D44" s="269"/>
    </row>
    <row r="45" spans="1:4" ht="24" customHeight="1" x14ac:dyDescent="0.2">
      <c r="A45" s="268"/>
      <c r="B45" s="269"/>
      <c r="C45" s="269"/>
      <c r="D45" s="269"/>
    </row>
    <row r="46" spans="1:4" ht="15" customHeight="1" x14ac:dyDescent="0.2">
      <c r="A46" s="266"/>
      <c r="B46" s="266"/>
      <c r="C46" s="266"/>
      <c r="D46" s="266"/>
    </row>
    <row r="47" spans="1:4" x14ac:dyDescent="0.2">
      <c r="A47" s="57"/>
      <c r="B47" s="57"/>
      <c r="C47" s="57"/>
      <c r="D47" s="57"/>
    </row>
  </sheetData>
  <mergeCells count="12">
    <mergeCell ref="A40:D40"/>
    <mergeCell ref="A27:D29"/>
    <mergeCell ref="A30:D30"/>
    <mergeCell ref="B31:D32"/>
    <mergeCell ref="B33:D35"/>
    <mergeCell ref="B36:D36"/>
    <mergeCell ref="A46:D46"/>
    <mergeCell ref="A41:D41"/>
    <mergeCell ref="A42:A43"/>
    <mergeCell ref="B42:D43"/>
    <mergeCell ref="B44:D45"/>
    <mergeCell ref="A44:A45"/>
  </mergeCells>
  <printOptions horizontalCentered="1"/>
  <pageMargins left="0.25" right="0.25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showGridLines="0" view="pageBreakPreview" topLeftCell="A16" zoomScale="85" zoomScaleNormal="100" zoomScaleSheetLayoutView="85" workbookViewId="0">
      <selection activeCell="D26" sqref="D26"/>
    </sheetView>
  </sheetViews>
  <sheetFormatPr defaultRowHeight="14.25" x14ac:dyDescent="0.2"/>
  <cols>
    <col min="1" max="1" width="23" style="6" customWidth="1"/>
    <col min="2" max="5" width="23.28515625" style="6" customWidth="1"/>
    <col min="6" max="6" width="14.42578125" style="7" bestFit="1" customWidth="1"/>
    <col min="7" max="249" width="9.140625" style="7"/>
    <col min="250" max="250" width="19.7109375" style="7" customWidth="1"/>
    <col min="251" max="251" width="24.5703125" style="7" customWidth="1"/>
    <col min="252" max="252" width="20.28515625" style="7" customWidth="1"/>
    <col min="253" max="253" width="18.42578125" style="7" customWidth="1"/>
    <col min="254" max="254" width="20.28515625" style="7" customWidth="1"/>
    <col min="255" max="505" width="9.140625" style="7"/>
    <col min="506" max="506" width="19.7109375" style="7" customWidth="1"/>
    <col min="507" max="507" width="24.5703125" style="7" customWidth="1"/>
    <col min="508" max="508" width="20.28515625" style="7" customWidth="1"/>
    <col min="509" max="509" width="18.42578125" style="7" customWidth="1"/>
    <col min="510" max="510" width="20.28515625" style="7" customWidth="1"/>
    <col min="511" max="761" width="9.140625" style="7"/>
    <col min="762" max="762" width="19.7109375" style="7" customWidth="1"/>
    <col min="763" max="763" width="24.5703125" style="7" customWidth="1"/>
    <col min="764" max="764" width="20.28515625" style="7" customWidth="1"/>
    <col min="765" max="765" width="18.42578125" style="7" customWidth="1"/>
    <col min="766" max="766" width="20.28515625" style="7" customWidth="1"/>
    <col min="767" max="1017" width="9.140625" style="7"/>
    <col min="1018" max="1018" width="19.7109375" style="7" customWidth="1"/>
    <col min="1019" max="1019" width="24.5703125" style="7" customWidth="1"/>
    <col min="1020" max="1020" width="20.28515625" style="7" customWidth="1"/>
    <col min="1021" max="1021" width="18.42578125" style="7" customWidth="1"/>
    <col min="1022" max="1022" width="20.28515625" style="7" customWidth="1"/>
    <col min="1023" max="1273" width="9.140625" style="7"/>
    <col min="1274" max="1274" width="19.7109375" style="7" customWidth="1"/>
    <col min="1275" max="1275" width="24.5703125" style="7" customWidth="1"/>
    <col min="1276" max="1276" width="20.28515625" style="7" customWidth="1"/>
    <col min="1277" max="1277" width="18.42578125" style="7" customWidth="1"/>
    <col min="1278" max="1278" width="20.28515625" style="7" customWidth="1"/>
    <col min="1279" max="1529" width="9.140625" style="7"/>
    <col min="1530" max="1530" width="19.7109375" style="7" customWidth="1"/>
    <col min="1531" max="1531" width="24.5703125" style="7" customWidth="1"/>
    <col min="1532" max="1532" width="20.28515625" style="7" customWidth="1"/>
    <col min="1533" max="1533" width="18.42578125" style="7" customWidth="1"/>
    <col min="1534" max="1534" width="20.28515625" style="7" customWidth="1"/>
    <col min="1535" max="1785" width="9.140625" style="7"/>
    <col min="1786" max="1786" width="19.7109375" style="7" customWidth="1"/>
    <col min="1787" max="1787" width="24.5703125" style="7" customWidth="1"/>
    <col min="1788" max="1788" width="20.28515625" style="7" customWidth="1"/>
    <col min="1789" max="1789" width="18.42578125" style="7" customWidth="1"/>
    <col min="1790" max="1790" width="20.28515625" style="7" customWidth="1"/>
    <col min="1791" max="2041" width="9.140625" style="7"/>
    <col min="2042" max="2042" width="19.7109375" style="7" customWidth="1"/>
    <col min="2043" max="2043" width="24.5703125" style="7" customWidth="1"/>
    <col min="2044" max="2044" width="20.28515625" style="7" customWidth="1"/>
    <col min="2045" max="2045" width="18.42578125" style="7" customWidth="1"/>
    <col min="2046" max="2046" width="20.28515625" style="7" customWidth="1"/>
    <col min="2047" max="2297" width="9.140625" style="7"/>
    <col min="2298" max="2298" width="19.7109375" style="7" customWidth="1"/>
    <col min="2299" max="2299" width="24.5703125" style="7" customWidth="1"/>
    <col min="2300" max="2300" width="20.28515625" style="7" customWidth="1"/>
    <col min="2301" max="2301" width="18.42578125" style="7" customWidth="1"/>
    <col min="2302" max="2302" width="20.28515625" style="7" customWidth="1"/>
    <col min="2303" max="2553" width="9.140625" style="7"/>
    <col min="2554" max="2554" width="19.7109375" style="7" customWidth="1"/>
    <col min="2555" max="2555" width="24.5703125" style="7" customWidth="1"/>
    <col min="2556" max="2556" width="20.28515625" style="7" customWidth="1"/>
    <col min="2557" max="2557" width="18.42578125" style="7" customWidth="1"/>
    <col min="2558" max="2558" width="20.28515625" style="7" customWidth="1"/>
    <col min="2559" max="2809" width="9.140625" style="7"/>
    <col min="2810" max="2810" width="19.7109375" style="7" customWidth="1"/>
    <col min="2811" max="2811" width="24.5703125" style="7" customWidth="1"/>
    <col min="2812" max="2812" width="20.28515625" style="7" customWidth="1"/>
    <col min="2813" max="2813" width="18.42578125" style="7" customWidth="1"/>
    <col min="2814" max="2814" width="20.28515625" style="7" customWidth="1"/>
    <col min="2815" max="3065" width="9.140625" style="7"/>
    <col min="3066" max="3066" width="19.7109375" style="7" customWidth="1"/>
    <col min="3067" max="3067" width="24.5703125" style="7" customWidth="1"/>
    <col min="3068" max="3068" width="20.28515625" style="7" customWidth="1"/>
    <col min="3069" max="3069" width="18.42578125" style="7" customWidth="1"/>
    <col min="3070" max="3070" width="20.28515625" style="7" customWidth="1"/>
    <col min="3071" max="3321" width="9.140625" style="7"/>
    <col min="3322" max="3322" width="19.7109375" style="7" customWidth="1"/>
    <col min="3323" max="3323" width="24.5703125" style="7" customWidth="1"/>
    <col min="3324" max="3324" width="20.28515625" style="7" customWidth="1"/>
    <col min="3325" max="3325" width="18.42578125" style="7" customWidth="1"/>
    <col min="3326" max="3326" width="20.28515625" style="7" customWidth="1"/>
    <col min="3327" max="3577" width="9.140625" style="7"/>
    <col min="3578" max="3578" width="19.7109375" style="7" customWidth="1"/>
    <col min="3579" max="3579" width="24.5703125" style="7" customWidth="1"/>
    <col min="3580" max="3580" width="20.28515625" style="7" customWidth="1"/>
    <col min="3581" max="3581" width="18.42578125" style="7" customWidth="1"/>
    <col min="3582" max="3582" width="20.28515625" style="7" customWidth="1"/>
    <col min="3583" max="3833" width="9.140625" style="7"/>
    <col min="3834" max="3834" width="19.7109375" style="7" customWidth="1"/>
    <col min="3835" max="3835" width="24.5703125" style="7" customWidth="1"/>
    <col min="3836" max="3836" width="20.28515625" style="7" customWidth="1"/>
    <col min="3837" max="3837" width="18.42578125" style="7" customWidth="1"/>
    <col min="3838" max="3838" width="20.28515625" style="7" customWidth="1"/>
    <col min="3839" max="4089" width="9.140625" style="7"/>
    <col min="4090" max="4090" width="19.7109375" style="7" customWidth="1"/>
    <col min="4091" max="4091" width="24.5703125" style="7" customWidth="1"/>
    <col min="4092" max="4092" width="20.28515625" style="7" customWidth="1"/>
    <col min="4093" max="4093" width="18.42578125" style="7" customWidth="1"/>
    <col min="4094" max="4094" width="20.28515625" style="7" customWidth="1"/>
    <col min="4095" max="4345" width="9.140625" style="7"/>
    <col min="4346" max="4346" width="19.7109375" style="7" customWidth="1"/>
    <col min="4347" max="4347" width="24.5703125" style="7" customWidth="1"/>
    <col min="4348" max="4348" width="20.28515625" style="7" customWidth="1"/>
    <col min="4349" max="4349" width="18.42578125" style="7" customWidth="1"/>
    <col min="4350" max="4350" width="20.28515625" style="7" customWidth="1"/>
    <col min="4351" max="4601" width="9.140625" style="7"/>
    <col min="4602" max="4602" width="19.7109375" style="7" customWidth="1"/>
    <col min="4603" max="4603" width="24.5703125" style="7" customWidth="1"/>
    <col min="4604" max="4604" width="20.28515625" style="7" customWidth="1"/>
    <col min="4605" max="4605" width="18.42578125" style="7" customWidth="1"/>
    <col min="4606" max="4606" width="20.28515625" style="7" customWidth="1"/>
    <col min="4607" max="4857" width="9.140625" style="7"/>
    <col min="4858" max="4858" width="19.7109375" style="7" customWidth="1"/>
    <col min="4859" max="4859" width="24.5703125" style="7" customWidth="1"/>
    <col min="4860" max="4860" width="20.28515625" style="7" customWidth="1"/>
    <col min="4861" max="4861" width="18.42578125" style="7" customWidth="1"/>
    <col min="4862" max="4862" width="20.28515625" style="7" customWidth="1"/>
    <col min="4863" max="5113" width="9.140625" style="7"/>
    <col min="5114" max="5114" width="19.7109375" style="7" customWidth="1"/>
    <col min="5115" max="5115" width="24.5703125" style="7" customWidth="1"/>
    <col min="5116" max="5116" width="20.28515625" style="7" customWidth="1"/>
    <col min="5117" max="5117" width="18.42578125" style="7" customWidth="1"/>
    <col min="5118" max="5118" width="20.28515625" style="7" customWidth="1"/>
    <col min="5119" max="5369" width="9.140625" style="7"/>
    <col min="5370" max="5370" width="19.7109375" style="7" customWidth="1"/>
    <col min="5371" max="5371" width="24.5703125" style="7" customWidth="1"/>
    <col min="5372" max="5372" width="20.28515625" style="7" customWidth="1"/>
    <col min="5373" max="5373" width="18.42578125" style="7" customWidth="1"/>
    <col min="5374" max="5374" width="20.28515625" style="7" customWidth="1"/>
    <col min="5375" max="5625" width="9.140625" style="7"/>
    <col min="5626" max="5626" width="19.7109375" style="7" customWidth="1"/>
    <col min="5627" max="5627" width="24.5703125" style="7" customWidth="1"/>
    <col min="5628" max="5628" width="20.28515625" style="7" customWidth="1"/>
    <col min="5629" max="5629" width="18.42578125" style="7" customWidth="1"/>
    <col min="5630" max="5630" width="20.28515625" style="7" customWidth="1"/>
    <col min="5631" max="5881" width="9.140625" style="7"/>
    <col min="5882" max="5882" width="19.7109375" style="7" customWidth="1"/>
    <col min="5883" max="5883" width="24.5703125" style="7" customWidth="1"/>
    <col min="5884" max="5884" width="20.28515625" style="7" customWidth="1"/>
    <col min="5885" max="5885" width="18.42578125" style="7" customWidth="1"/>
    <col min="5886" max="5886" width="20.28515625" style="7" customWidth="1"/>
    <col min="5887" max="6137" width="9.140625" style="7"/>
    <col min="6138" max="6138" width="19.7109375" style="7" customWidth="1"/>
    <col min="6139" max="6139" width="24.5703125" style="7" customWidth="1"/>
    <col min="6140" max="6140" width="20.28515625" style="7" customWidth="1"/>
    <col min="6141" max="6141" width="18.42578125" style="7" customWidth="1"/>
    <col min="6142" max="6142" width="20.28515625" style="7" customWidth="1"/>
    <col min="6143" max="6393" width="9.140625" style="7"/>
    <col min="6394" max="6394" width="19.7109375" style="7" customWidth="1"/>
    <col min="6395" max="6395" width="24.5703125" style="7" customWidth="1"/>
    <col min="6396" max="6396" width="20.28515625" style="7" customWidth="1"/>
    <col min="6397" max="6397" width="18.42578125" style="7" customWidth="1"/>
    <col min="6398" max="6398" width="20.28515625" style="7" customWidth="1"/>
    <col min="6399" max="6649" width="9.140625" style="7"/>
    <col min="6650" max="6650" width="19.7109375" style="7" customWidth="1"/>
    <col min="6651" max="6651" width="24.5703125" style="7" customWidth="1"/>
    <col min="6652" max="6652" width="20.28515625" style="7" customWidth="1"/>
    <col min="6653" max="6653" width="18.42578125" style="7" customWidth="1"/>
    <col min="6654" max="6654" width="20.28515625" style="7" customWidth="1"/>
    <col min="6655" max="6905" width="9.140625" style="7"/>
    <col min="6906" max="6906" width="19.7109375" style="7" customWidth="1"/>
    <col min="6907" max="6907" width="24.5703125" style="7" customWidth="1"/>
    <col min="6908" max="6908" width="20.28515625" style="7" customWidth="1"/>
    <col min="6909" max="6909" width="18.42578125" style="7" customWidth="1"/>
    <col min="6910" max="6910" width="20.28515625" style="7" customWidth="1"/>
    <col min="6911" max="7161" width="9.140625" style="7"/>
    <col min="7162" max="7162" width="19.7109375" style="7" customWidth="1"/>
    <col min="7163" max="7163" width="24.5703125" style="7" customWidth="1"/>
    <col min="7164" max="7164" width="20.28515625" style="7" customWidth="1"/>
    <col min="7165" max="7165" width="18.42578125" style="7" customWidth="1"/>
    <col min="7166" max="7166" width="20.28515625" style="7" customWidth="1"/>
    <col min="7167" max="7417" width="9.140625" style="7"/>
    <col min="7418" max="7418" width="19.7109375" style="7" customWidth="1"/>
    <col min="7419" max="7419" width="24.5703125" style="7" customWidth="1"/>
    <col min="7420" max="7420" width="20.28515625" style="7" customWidth="1"/>
    <col min="7421" max="7421" width="18.42578125" style="7" customWidth="1"/>
    <col min="7422" max="7422" width="20.28515625" style="7" customWidth="1"/>
    <col min="7423" max="7673" width="9.140625" style="7"/>
    <col min="7674" max="7674" width="19.7109375" style="7" customWidth="1"/>
    <col min="7675" max="7675" width="24.5703125" style="7" customWidth="1"/>
    <col min="7676" max="7676" width="20.28515625" style="7" customWidth="1"/>
    <col min="7677" max="7677" width="18.42578125" style="7" customWidth="1"/>
    <col min="7678" max="7678" width="20.28515625" style="7" customWidth="1"/>
    <col min="7679" max="7929" width="9.140625" style="7"/>
    <col min="7930" max="7930" width="19.7109375" style="7" customWidth="1"/>
    <col min="7931" max="7931" width="24.5703125" style="7" customWidth="1"/>
    <col min="7932" max="7932" width="20.28515625" style="7" customWidth="1"/>
    <col min="7933" max="7933" width="18.42578125" style="7" customWidth="1"/>
    <col min="7934" max="7934" width="20.28515625" style="7" customWidth="1"/>
    <col min="7935" max="8185" width="9.140625" style="7"/>
    <col min="8186" max="8186" width="19.7109375" style="7" customWidth="1"/>
    <col min="8187" max="8187" width="24.5703125" style="7" customWidth="1"/>
    <col min="8188" max="8188" width="20.28515625" style="7" customWidth="1"/>
    <col min="8189" max="8189" width="18.42578125" style="7" customWidth="1"/>
    <col min="8190" max="8190" width="20.28515625" style="7" customWidth="1"/>
    <col min="8191" max="8441" width="9.140625" style="7"/>
    <col min="8442" max="8442" width="19.7109375" style="7" customWidth="1"/>
    <col min="8443" max="8443" width="24.5703125" style="7" customWidth="1"/>
    <col min="8444" max="8444" width="20.28515625" style="7" customWidth="1"/>
    <col min="8445" max="8445" width="18.42578125" style="7" customWidth="1"/>
    <col min="8446" max="8446" width="20.28515625" style="7" customWidth="1"/>
    <col min="8447" max="8697" width="9.140625" style="7"/>
    <col min="8698" max="8698" width="19.7109375" style="7" customWidth="1"/>
    <col min="8699" max="8699" width="24.5703125" style="7" customWidth="1"/>
    <col min="8700" max="8700" width="20.28515625" style="7" customWidth="1"/>
    <col min="8701" max="8701" width="18.42578125" style="7" customWidth="1"/>
    <col min="8702" max="8702" width="20.28515625" style="7" customWidth="1"/>
    <col min="8703" max="8953" width="9.140625" style="7"/>
    <col min="8954" max="8954" width="19.7109375" style="7" customWidth="1"/>
    <col min="8955" max="8955" width="24.5703125" style="7" customWidth="1"/>
    <col min="8956" max="8956" width="20.28515625" style="7" customWidth="1"/>
    <col min="8957" max="8957" width="18.42578125" style="7" customWidth="1"/>
    <col min="8958" max="8958" width="20.28515625" style="7" customWidth="1"/>
    <col min="8959" max="9209" width="9.140625" style="7"/>
    <col min="9210" max="9210" width="19.7109375" style="7" customWidth="1"/>
    <col min="9211" max="9211" width="24.5703125" style="7" customWidth="1"/>
    <col min="9212" max="9212" width="20.28515625" style="7" customWidth="1"/>
    <col min="9213" max="9213" width="18.42578125" style="7" customWidth="1"/>
    <col min="9214" max="9214" width="20.28515625" style="7" customWidth="1"/>
    <col min="9215" max="9465" width="9.140625" style="7"/>
    <col min="9466" max="9466" width="19.7109375" style="7" customWidth="1"/>
    <col min="9467" max="9467" width="24.5703125" style="7" customWidth="1"/>
    <col min="9468" max="9468" width="20.28515625" style="7" customWidth="1"/>
    <col min="9469" max="9469" width="18.42578125" style="7" customWidth="1"/>
    <col min="9470" max="9470" width="20.28515625" style="7" customWidth="1"/>
    <col min="9471" max="9721" width="9.140625" style="7"/>
    <col min="9722" max="9722" width="19.7109375" style="7" customWidth="1"/>
    <col min="9723" max="9723" width="24.5703125" style="7" customWidth="1"/>
    <col min="9724" max="9724" width="20.28515625" style="7" customWidth="1"/>
    <col min="9725" max="9725" width="18.42578125" style="7" customWidth="1"/>
    <col min="9726" max="9726" width="20.28515625" style="7" customWidth="1"/>
    <col min="9727" max="9977" width="9.140625" style="7"/>
    <col min="9978" max="9978" width="19.7109375" style="7" customWidth="1"/>
    <col min="9979" max="9979" width="24.5703125" style="7" customWidth="1"/>
    <col min="9980" max="9980" width="20.28515625" style="7" customWidth="1"/>
    <col min="9981" max="9981" width="18.42578125" style="7" customWidth="1"/>
    <col min="9982" max="9982" width="20.28515625" style="7" customWidth="1"/>
    <col min="9983" max="10233" width="9.140625" style="7"/>
    <col min="10234" max="10234" width="19.7109375" style="7" customWidth="1"/>
    <col min="10235" max="10235" width="24.5703125" style="7" customWidth="1"/>
    <col min="10236" max="10236" width="20.28515625" style="7" customWidth="1"/>
    <col min="10237" max="10237" width="18.42578125" style="7" customWidth="1"/>
    <col min="10238" max="10238" width="20.28515625" style="7" customWidth="1"/>
    <col min="10239" max="10489" width="9.140625" style="7"/>
    <col min="10490" max="10490" width="19.7109375" style="7" customWidth="1"/>
    <col min="10491" max="10491" width="24.5703125" style="7" customWidth="1"/>
    <col min="10492" max="10492" width="20.28515625" style="7" customWidth="1"/>
    <col min="10493" max="10493" width="18.42578125" style="7" customWidth="1"/>
    <col min="10494" max="10494" width="20.28515625" style="7" customWidth="1"/>
    <col min="10495" max="10745" width="9.140625" style="7"/>
    <col min="10746" max="10746" width="19.7109375" style="7" customWidth="1"/>
    <col min="10747" max="10747" width="24.5703125" style="7" customWidth="1"/>
    <col min="10748" max="10748" width="20.28515625" style="7" customWidth="1"/>
    <col min="10749" max="10749" width="18.42578125" style="7" customWidth="1"/>
    <col min="10750" max="10750" width="20.28515625" style="7" customWidth="1"/>
    <col min="10751" max="11001" width="9.140625" style="7"/>
    <col min="11002" max="11002" width="19.7109375" style="7" customWidth="1"/>
    <col min="11003" max="11003" width="24.5703125" style="7" customWidth="1"/>
    <col min="11004" max="11004" width="20.28515625" style="7" customWidth="1"/>
    <col min="11005" max="11005" width="18.42578125" style="7" customWidth="1"/>
    <col min="11006" max="11006" width="20.28515625" style="7" customWidth="1"/>
    <col min="11007" max="11257" width="9.140625" style="7"/>
    <col min="11258" max="11258" width="19.7109375" style="7" customWidth="1"/>
    <col min="11259" max="11259" width="24.5703125" style="7" customWidth="1"/>
    <col min="11260" max="11260" width="20.28515625" style="7" customWidth="1"/>
    <col min="11261" max="11261" width="18.42578125" style="7" customWidth="1"/>
    <col min="11262" max="11262" width="20.28515625" style="7" customWidth="1"/>
    <col min="11263" max="11513" width="9.140625" style="7"/>
    <col min="11514" max="11514" width="19.7109375" style="7" customWidth="1"/>
    <col min="11515" max="11515" width="24.5703125" style="7" customWidth="1"/>
    <col min="11516" max="11516" width="20.28515625" style="7" customWidth="1"/>
    <col min="11517" max="11517" width="18.42578125" style="7" customWidth="1"/>
    <col min="11518" max="11518" width="20.28515625" style="7" customWidth="1"/>
    <col min="11519" max="11769" width="9.140625" style="7"/>
    <col min="11770" max="11770" width="19.7109375" style="7" customWidth="1"/>
    <col min="11771" max="11771" width="24.5703125" style="7" customWidth="1"/>
    <col min="11772" max="11772" width="20.28515625" style="7" customWidth="1"/>
    <col min="11773" max="11773" width="18.42578125" style="7" customWidth="1"/>
    <col min="11774" max="11774" width="20.28515625" style="7" customWidth="1"/>
    <col min="11775" max="12025" width="9.140625" style="7"/>
    <col min="12026" max="12026" width="19.7109375" style="7" customWidth="1"/>
    <col min="12027" max="12027" width="24.5703125" style="7" customWidth="1"/>
    <col min="12028" max="12028" width="20.28515625" style="7" customWidth="1"/>
    <col min="12029" max="12029" width="18.42578125" style="7" customWidth="1"/>
    <col min="12030" max="12030" width="20.28515625" style="7" customWidth="1"/>
    <col min="12031" max="12281" width="9.140625" style="7"/>
    <col min="12282" max="12282" width="19.7109375" style="7" customWidth="1"/>
    <col min="12283" max="12283" width="24.5703125" style="7" customWidth="1"/>
    <col min="12284" max="12284" width="20.28515625" style="7" customWidth="1"/>
    <col min="12285" max="12285" width="18.42578125" style="7" customWidth="1"/>
    <col min="12286" max="12286" width="20.28515625" style="7" customWidth="1"/>
    <col min="12287" max="12537" width="9.140625" style="7"/>
    <col min="12538" max="12538" width="19.7109375" style="7" customWidth="1"/>
    <col min="12539" max="12539" width="24.5703125" style="7" customWidth="1"/>
    <col min="12540" max="12540" width="20.28515625" style="7" customWidth="1"/>
    <col min="12541" max="12541" width="18.42578125" style="7" customWidth="1"/>
    <col min="12542" max="12542" width="20.28515625" style="7" customWidth="1"/>
    <col min="12543" max="12793" width="9.140625" style="7"/>
    <col min="12794" max="12794" width="19.7109375" style="7" customWidth="1"/>
    <col min="12795" max="12795" width="24.5703125" style="7" customWidth="1"/>
    <col min="12796" max="12796" width="20.28515625" style="7" customWidth="1"/>
    <col min="12797" max="12797" width="18.42578125" style="7" customWidth="1"/>
    <col min="12798" max="12798" width="20.28515625" style="7" customWidth="1"/>
    <col min="12799" max="13049" width="9.140625" style="7"/>
    <col min="13050" max="13050" width="19.7109375" style="7" customWidth="1"/>
    <col min="13051" max="13051" width="24.5703125" style="7" customWidth="1"/>
    <col min="13052" max="13052" width="20.28515625" style="7" customWidth="1"/>
    <col min="13053" max="13053" width="18.42578125" style="7" customWidth="1"/>
    <col min="13054" max="13054" width="20.28515625" style="7" customWidth="1"/>
    <col min="13055" max="13305" width="9.140625" style="7"/>
    <col min="13306" max="13306" width="19.7109375" style="7" customWidth="1"/>
    <col min="13307" max="13307" width="24.5703125" style="7" customWidth="1"/>
    <col min="13308" max="13308" width="20.28515625" style="7" customWidth="1"/>
    <col min="13309" max="13309" width="18.42578125" style="7" customWidth="1"/>
    <col min="13310" max="13310" width="20.28515625" style="7" customWidth="1"/>
    <col min="13311" max="13561" width="9.140625" style="7"/>
    <col min="13562" max="13562" width="19.7109375" style="7" customWidth="1"/>
    <col min="13563" max="13563" width="24.5703125" style="7" customWidth="1"/>
    <col min="13564" max="13564" width="20.28515625" style="7" customWidth="1"/>
    <col min="13565" max="13565" width="18.42578125" style="7" customWidth="1"/>
    <col min="13566" max="13566" width="20.28515625" style="7" customWidth="1"/>
    <col min="13567" max="13817" width="9.140625" style="7"/>
    <col min="13818" max="13818" width="19.7109375" style="7" customWidth="1"/>
    <col min="13819" max="13819" width="24.5703125" style="7" customWidth="1"/>
    <col min="13820" max="13820" width="20.28515625" style="7" customWidth="1"/>
    <col min="13821" max="13821" width="18.42578125" style="7" customWidth="1"/>
    <col min="13822" max="13822" width="20.28515625" style="7" customWidth="1"/>
    <col min="13823" max="14073" width="9.140625" style="7"/>
    <col min="14074" max="14074" width="19.7109375" style="7" customWidth="1"/>
    <col min="14075" max="14075" width="24.5703125" style="7" customWidth="1"/>
    <col min="14076" max="14076" width="20.28515625" style="7" customWidth="1"/>
    <col min="14077" max="14077" width="18.42578125" style="7" customWidth="1"/>
    <col min="14078" max="14078" width="20.28515625" style="7" customWidth="1"/>
    <col min="14079" max="14329" width="9.140625" style="7"/>
    <col min="14330" max="14330" width="19.7109375" style="7" customWidth="1"/>
    <col min="14331" max="14331" width="24.5703125" style="7" customWidth="1"/>
    <col min="14332" max="14332" width="20.28515625" style="7" customWidth="1"/>
    <col min="14333" max="14333" width="18.42578125" style="7" customWidth="1"/>
    <col min="14334" max="14334" width="20.28515625" style="7" customWidth="1"/>
    <col min="14335" max="14585" width="9.140625" style="7"/>
    <col min="14586" max="14586" width="19.7109375" style="7" customWidth="1"/>
    <col min="14587" max="14587" width="24.5703125" style="7" customWidth="1"/>
    <col min="14588" max="14588" width="20.28515625" style="7" customWidth="1"/>
    <col min="14589" max="14589" width="18.42578125" style="7" customWidth="1"/>
    <col min="14590" max="14590" width="20.28515625" style="7" customWidth="1"/>
    <col min="14591" max="14841" width="9.140625" style="7"/>
    <col min="14842" max="14842" width="19.7109375" style="7" customWidth="1"/>
    <col min="14843" max="14843" width="24.5703125" style="7" customWidth="1"/>
    <col min="14844" max="14844" width="20.28515625" style="7" customWidth="1"/>
    <col min="14845" max="14845" width="18.42578125" style="7" customWidth="1"/>
    <col min="14846" max="14846" width="20.28515625" style="7" customWidth="1"/>
    <col min="14847" max="15097" width="9.140625" style="7"/>
    <col min="15098" max="15098" width="19.7109375" style="7" customWidth="1"/>
    <col min="15099" max="15099" width="24.5703125" style="7" customWidth="1"/>
    <col min="15100" max="15100" width="20.28515625" style="7" customWidth="1"/>
    <col min="15101" max="15101" width="18.42578125" style="7" customWidth="1"/>
    <col min="15102" max="15102" width="20.28515625" style="7" customWidth="1"/>
    <col min="15103" max="15353" width="9.140625" style="7"/>
    <col min="15354" max="15354" width="19.7109375" style="7" customWidth="1"/>
    <col min="15355" max="15355" width="24.5703125" style="7" customWidth="1"/>
    <col min="15356" max="15356" width="20.28515625" style="7" customWidth="1"/>
    <col min="15357" max="15357" width="18.42578125" style="7" customWidth="1"/>
    <col min="15358" max="15358" width="20.28515625" style="7" customWidth="1"/>
    <col min="15359" max="15609" width="9.140625" style="7"/>
    <col min="15610" max="15610" width="19.7109375" style="7" customWidth="1"/>
    <col min="15611" max="15611" width="24.5703125" style="7" customWidth="1"/>
    <col min="15612" max="15612" width="20.28515625" style="7" customWidth="1"/>
    <col min="15613" max="15613" width="18.42578125" style="7" customWidth="1"/>
    <col min="15614" max="15614" width="20.28515625" style="7" customWidth="1"/>
    <col min="15615" max="15865" width="9.140625" style="7"/>
    <col min="15866" max="15866" width="19.7109375" style="7" customWidth="1"/>
    <col min="15867" max="15867" width="24.5703125" style="7" customWidth="1"/>
    <col min="15868" max="15868" width="20.28515625" style="7" customWidth="1"/>
    <col min="15869" max="15869" width="18.42578125" style="7" customWidth="1"/>
    <col min="15870" max="15870" width="20.28515625" style="7" customWidth="1"/>
    <col min="15871" max="16121" width="9.140625" style="7"/>
    <col min="16122" max="16122" width="19.7109375" style="7" customWidth="1"/>
    <col min="16123" max="16123" width="24.5703125" style="7" customWidth="1"/>
    <col min="16124" max="16124" width="20.28515625" style="7" customWidth="1"/>
    <col min="16125" max="16125" width="18.42578125" style="7" customWidth="1"/>
    <col min="16126" max="16126" width="20.28515625" style="7" customWidth="1"/>
    <col min="16127" max="16384" width="9.140625" style="7"/>
  </cols>
  <sheetData>
    <row r="1" spans="1:5" ht="15.75" x14ac:dyDescent="0.2">
      <c r="A1" s="273" t="s">
        <v>68</v>
      </c>
      <c r="B1" s="273"/>
      <c r="C1" s="273"/>
      <c r="D1" s="273"/>
      <c r="E1" s="273"/>
    </row>
    <row r="2" spans="1:5" ht="15.75" x14ac:dyDescent="0.2">
      <c r="A2" s="273" t="s">
        <v>69</v>
      </c>
      <c r="B2" s="273"/>
      <c r="C2" s="273"/>
      <c r="D2" s="273"/>
      <c r="E2" s="273"/>
    </row>
    <row r="3" spans="1:5" ht="15.75" x14ac:dyDescent="0.2">
      <c r="A3" s="273" t="s">
        <v>21</v>
      </c>
      <c r="B3" s="273"/>
      <c r="C3" s="273"/>
      <c r="D3" s="273"/>
      <c r="E3" s="273"/>
    </row>
    <row r="4" spans="1:5" ht="15.75" x14ac:dyDescent="0.2">
      <c r="A4" s="14"/>
      <c r="B4" s="14"/>
      <c r="C4" s="14"/>
      <c r="D4" s="14"/>
      <c r="E4" s="14"/>
    </row>
    <row r="5" spans="1:5" ht="15.75" x14ac:dyDescent="0.2">
      <c r="A5" s="273" t="s">
        <v>70</v>
      </c>
      <c r="B5" s="273"/>
      <c r="C5" s="273"/>
      <c r="D5" s="273"/>
      <c r="E5" s="273"/>
    </row>
    <row r="6" spans="1:5" ht="15.75" x14ac:dyDescent="0.2">
      <c r="A6" s="14"/>
      <c r="B6" s="14"/>
      <c r="C6" s="14"/>
      <c r="D6" s="14"/>
      <c r="E6" s="15" t="s">
        <v>34</v>
      </c>
    </row>
    <row r="7" spans="1:5" ht="15.75" x14ac:dyDescent="0.2">
      <c r="A7" s="14"/>
      <c r="B7" s="14"/>
      <c r="C7" s="14"/>
      <c r="D7" s="14"/>
      <c r="E7" s="16" t="e">
        <f>'ANEXO IV'!F14</f>
        <v>#REF!</v>
      </c>
    </row>
    <row r="8" spans="1:5" ht="15.75" x14ac:dyDescent="0.2">
      <c r="A8" s="14"/>
      <c r="B8" s="14"/>
      <c r="C8" s="14"/>
      <c r="D8" s="14"/>
      <c r="E8" s="14"/>
    </row>
    <row r="9" spans="1:5" ht="18" x14ac:dyDescent="0.2">
      <c r="A9" s="289" t="s">
        <v>33</v>
      </c>
      <c r="B9" s="289"/>
      <c r="C9" s="289"/>
      <c r="D9" s="289"/>
      <c r="E9" s="289"/>
    </row>
    <row r="10" spans="1:5" ht="15" x14ac:dyDescent="0.2">
      <c r="A10" s="2"/>
      <c r="B10" s="2"/>
      <c r="C10" s="2"/>
      <c r="D10" s="2"/>
      <c r="E10" s="8"/>
    </row>
    <row r="11" spans="1:5" x14ac:dyDescent="0.2">
      <c r="A11" s="7"/>
      <c r="B11" s="7"/>
      <c r="C11" s="7"/>
      <c r="D11" s="7"/>
      <c r="E11" s="7"/>
    </row>
    <row r="12" spans="1:5" ht="15.75" x14ac:dyDescent="0.2">
      <c r="A12" s="277" t="s">
        <v>35</v>
      </c>
      <c r="B12" s="277"/>
      <c r="C12" s="277"/>
      <c r="D12" s="277"/>
      <c r="E12" s="277"/>
    </row>
    <row r="13" spans="1:5" x14ac:dyDescent="0.2">
      <c r="A13" s="274" t="s">
        <v>71</v>
      </c>
      <c r="B13" s="274"/>
      <c r="C13" s="274"/>
      <c r="D13" s="274"/>
      <c r="E13" s="17" t="s">
        <v>36</v>
      </c>
    </row>
    <row r="14" spans="1:5" x14ac:dyDescent="0.2">
      <c r="A14" s="278" t="s">
        <v>37</v>
      </c>
      <c r="B14" s="278"/>
      <c r="C14" s="278"/>
      <c r="D14" s="278"/>
      <c r="E14" s="18" t="s">
        <v>38</v>
      </c>
    </row>
    <row r="15" spans="1:5" x14ac:dyDescent="0.2">
      <c r="A15" s="274" t="s">
        <v>39</v>
      </c>
      <c r="B15" s="274"/>
      <c r="C15" s="274"/>
      <c r="D15" s="274"/>
      <c r="E15" s="274"/>
    </row>
    <row r="16" spans="1:5" x14ac:dyDescent="0.2">
      <c r="A16" s="278" t="s">
        <v>40</v>
      </c>
      <c r="B16" s="278"/>
      <c r="C16" s="278"/>
      <c r="D16" s="278"/>
      <c r="E16" s="278"/>
    </row>
    <row r="17" spans="1:6" x14ac:dyDescent="0.2">
      <c r="A17" s="17" t="s">
        <v>41</v>
      </c>
      <c r="B17" s="17" t="s">
        <v>42</v>
      </c>
      <c r="C17" s="17" t="s">
        <v>43</v>
      </c>
      <c r="D17" s="17" t="s">
        <v>44</v>
      </c>
      <c r="E17" s="17" t="s">
        <v>72</v>
      </c>
    </row>
    <row r="18" spans="1:6" ht="15" x14ac:dyDescent="0.2">
      <c r="A18" s="18" t="s">
        <v>45</v>
      </c>
      <c r="B18" s="18" t="s">
        <v>46</v>
      </c>
      <c r="C18" s="18" t="s">
        <v>47</v>
      </c>
      <c r="D18" s="18" t="s">
        <v>48</v>
      </c>
      <c r="E18" s="19" t="s">
        <v>73</v>
      </c>
    </row>
    <row r="19" spans="1:6" x14ac:dyDescent="0.2">
      <c r="A19" s="274" t="s">
        <v>49</v>
      </c>
      <c r="B19" s="274"/>
      <c r="C19" s="274"/>
      <c r="D19" s="274"/>
      <c r="E19" s="274"/>
    </row>
    <row r="20" spans="1:6" ht="31.5" customHeight="1" x14ac:dyDescent="0.2">
      <c r="A20" s="275" t="s">
        <v>130</v>
      </c>
      <c r="B20" s="275"/>
      <c r="C20" s="275"/>
      <c r="D20" s="275"/>
      <c r="E20" s="275"/>
    </row>
    <row r="21" spans="1:6" ht="20.25" customHeight="1" x14ac:dyDescent="0.2">
      <c r="A21" s="275"/>
      <c r="B21" s="275"/>
      <c r="C21" s="275"/>
      <c r="D21" s="275"/>
      <c r="E21" s="275"/>
    </row>
    <row r="22" spans="1:6" x14ac:dyDescent="0.2">
      <c r="A22" s="276" t="s">
        <v>128</v>
      </c>
      <c r="B22" s="276"/>
      <c r="C22" s="276" t="s">
        <v>132</v>
      </c>
      <c r="D22" s="276"/>
      <c r="E22" s="276"/>
    </row>
    <row r="23" spans="1:6" x14ac:dyDescent="0.2">
      <c r="A23" s="314"/>
      <c r="B23" s="314"/>
      <c r="C23" s="314"/>
      <c r="D23" s="314"/>
      <c r="E23" s="314"/>
    </row>
    <row r="24" spans="1:6" ht="15.75" x14ac:dyDescent="0.2">
      <c r="A24" s="277" t="s">
        <v>50</v>
      </c>
      <c r="B24" s="277"/>
      <c r="C24" s="277"/>
      <c r="D24" s="277"/>
      <c r="E24" s="277"/>
    </row>
    <row r="25" spans="1:6" x14ac:dyDescent="0.2">
      <c r="A25" s="20" t="s">
        <v>51</v>
      </c>
      <c r="B25" s="20" t="s">
        <v>52</v>
      </c>
      <c r="C25" s="20" t="s">
        <v>53</v>
      </c>
      <c r="D25" s="20" t="s">
        <v>54</v>
      </c>
      <c r="E25" s="20" t="s">
        <v>0</v>
      </c>
    </row>
    <row r="26" spans="1:6" ht="15" x14ac:dyDescent="0.2">
      <c r="A26" s="20" t="s">
        <v>7</v>
      </c>
      <c r="B26" s="22">
        <v>0</v>
      </c>
      <c r="C26" s="22">
        <v>0</v>
      </c>
      <c r="D26" s="22">
        <f>'ANEXO II'!K24</f>
        <v>0</v>
      </c>
      <c r="E26" s="23">
        <f>C26-D26</f>
        <v>0</v>
      </c>
      <c r="F26" s="59"/>
    </row>
    <row r="27" spans="1:6" ht="15" x14ac:dyDescent="0.2">
      <c r="A27" s="20" t="s">
        <v>8</v>
      </c>
      <c r="B27" s="22">
        <v>0</v>
      </c>
      <c r="C27" s="22">
        <v>0</v>
      </c>
      <c r="D27" s="22">
        <f>'ANEXO II'!L21</f>
        <v>0</v>
      </c>
      <c r="E27" s="23">
        <f t="shared" ref="E27" si="0">C27-D27</f>
        <v>0</v>
      </c>
    </row>
    <row r="28" spans="1:6" ht="15" x14ac:dyDescent="0.2">
      <c r="A28" s="20" t="s">
        <v>74</v>
      </c>
      <c r="B28" s="22">
        <v>0</v>
      </c>
      <c r="C28" s="22">
        <v>0</v>
      </c>
      <c r="D28" s="22">
        <f>'ANEXO II'!M21</f>
        <v>0</v>
      </c>
      <c r="E28" s="23">
        <f>C28-D28</f>
        <v>0</v>
      </c>
    </row>
    <row r="29" spans="1:6" ht="15" x14ac:dyDescent="0.2">
      <c r="A29" s="20" t="s">
        <v>93</v>
      </c>
      <c r="B29" s="22">
        <v>0</v>
      </c>
      <c r="C29" s="22">
        <v>0</v>
      </c>
      <c r="D29" s="22">
        <v>0</v>
      </c>
      <c r="E29" s="23">
        <f>C29-D29</f>
        <v>0</v>
      </c>
    </row>
    <row r="30" spans="1:6" ht="15" x14ac:dyDescent="0.2">
      <c r="A30" s="21" t="s">
        <v>14</v>
      </c>
      <c r="B30" s="23">
        <f>SUM(B26:B27)</f>
        <v>0</v>
      </c>
      <c r="C30" s="23">
        <f>SUM(C26:C29)</f>
        <v>0</v>
      </c>
      <c r="D30" s="23">
        <f>SUM(D26:D28)</f>
        <v>0</v>
      </c>
      <c r="E30" s="23">
        <f>SUM(E26:E29)</f>
        <v>0</v>
      </c>
      <c r="F30" s="9"/>
    </row>
    <row r="31" spans="1:6" x14ac:dyDescent="0.2">
      <c r="A31" s="279"/>
      <c r="B31" s="280"/>
      <c r="C31" s="280"/>
      <c r="D31" s="280"/>
      <c r="E31" s="281"/>
    </row>
    <row r="32" spans="1:6" x14ac:dyDescent="0.2">
      <c r="A32" s="282" t="s">
        <v>55</v>
      </c>
      <c r="B32" s="284" t="s">
        <v>56</v>
      </c>
      <c r="C32" s="284"/>
      <c r="D32" s="284"/>
      <c r="E32" s="285"/>
    </row>
    <row r="33" spans="1:5" x14ac:dyDescent="0.2">
      <c r="A33" s="283"/>
      <c r="B33" s="286" t="s">
        <v>57</v>
      </c>
      <c r="C33" s="286"/>
      <c r="D33" s="286"/>
      <c r="E33" s="287"/>
    </row>
    <row r="34" spans="1:5" x14ac:dyDescent="0.2">
      <c r="A34" s="283"/>
      <c r="B34" s="286" t="s">
        <v>58</v>
      </c>
      <c r="C34" s="286"/>
      <c r="D34" s="286"/>
      <c r="E34" s="287"/>
    </row>
    <row r="35" spans="1:5" x14ac:dyDescent="0.2">
      <c r="A35" s="299"/>
      <c r="B35" s="300"/>
      <c r="C35" s="300"/>
      <c r="D35" s="300"/>
      <c r="E35" s="301"/>
    </row>
    <row r="36" spans="1:5" ht="15.75" x14ac:dyDescent="0.2">
      <c r="A36" s="302" t="s">
        <v>59</v>
      </c>
      <c r="B36" s="303"/>
      <c r="C36" s="303"/>
      <c r="D36" s="303"/>
      <c r="E36" s="304"/>
    </row>
    <row r="37" spans="1:5" x14ac:dyDescent="0.2">
      <c r="A37" s="305" t="s">
        <v>60</v>
      </c>
      <c r="B37" s="306"/>
      <c r="C37" s="306"/>
      <c r="D37" s="306"/>
      <c r="E37" s="307"/>
    </row>
    <row r="38" spans="1:5" x14ac:dyDescent="0.2">
      <c r="A38" s="308"/>
      <c r="B38" s="309"/>
      <c r="C38" s="309"/>
      <c r="D38" s="309"/>
      <c r="E38" s="310"/>
    </row>
    <row r="39" spans="1:5" x14ac:dyDescent="0.2">
      <c r="A39" s="308"/>
      <c r="B39" s="309"/>
      <c r="C39" s="309"/>
      <c r="D39" s="309"/>
      <c r="E39" s="310"/>
    </row>
    <row r="40" spans="1:5" x14ac:dyDescent="0.2">
      <c r="A40" s="311" t="str">
        <f>'ANEXO IV'!A65:G65</f>
        <v>Brasília, 23 de junho de 2020.</v>
      </c>
      <c r="B40" s="312"/>
      <c r="C40" s="312"/>
      <c r="D40" s="312"/>
      <c r="E40" s="313"/>
    </row>
    <row r="41" spans="1:5" x14ac:dyDescent="0.2">
      <c r="A41" s="74"/>
      <c r="B41" s="75"/>
      <c r="C41" s="76"/>
      <c r="D41" s="77"/>
      <c r="E41" s="78"/>
    </row>
    <row r="42" spans="1:5" ht="16.5" customHeight="1" x14ac:dyDescent="0.25">
      <c r="A42" s="315" t="s">
        <v>29</v>
      </c>
      <c r="B42" s="316"/>
      <c r="C42" s="79"/>
      <c r="D42" s="319" t="s">
        <v>30</v>
      </c>
      <c r="E42" s="320"/>
    </row>
    <row r="43" spans="1:5" ht="15" x14ac:dyDescent="0.2">
      <c r="A43" s="317" t="s">
        <v>99</v>
      </c>
      <c r="B43" s="318"/>
      <c r="C43" s="83"/>
      <c r="D43" s="321" t="s">
        <v>131</v>
      </c>
      <c r="E43" s="322"/>
    </row>
    <row r="44" spans="1:5" ht="15" customHeight="1" x14ac:dyDescent="0.2">
      <c r="A44" s="317" t="s">
        <v>100</v>
      </c>
      <c r="B44" s="318"/>
      <c r="C44" s="98"/>
      <c r="D44" s="318" t="s">
        <v>20</v>
      </c>
      <c r="E44" s="323"/>
    </row>
    <row r="45" spans="1:5" s="114" customFormat="1" ht="15" customHeight="1" x14ac:dyDescent="0.2">
      <c r="A45" s="97"/>
      <c r="B45" s="98"/>
      <c r="C45" s="98"/>
      <c r="D45" s="98"/>
      <c r="E45" s="121"/>
    </row>
    <row r="46" spans="1:5" s="114" customFormat="1" ht="15" customHeight="1" x14ac:dyDescent="0.2">
      <c r="A46" s="97"/>
      <c r="B46" s="98"/>
      <c r="C46" s="98"/>
      <c r="D46" s="98"/>
      <c r="E46" s="121"/>
    </row>
    <row r="47" spans="1:5" s="114" customFormat="1" ht="15" customHeight="1" x14ac:dyDescent="0.2">
      <c r="A47" s="97"/>
      <c r="B47" s="98"/>
      <c r="C47" s="98"/>
      <c r="D47" s="98"/>
      <c r="E47" s="121"/>
    </row>
    <row r="48" spans="1:5" ht="15.75" x14ac:dyDescent="0.2">
      <c r="A48" s="118" t="s">
        <v>61</v>
      </c>
      <c r="B48" s="119"/>
      <c r="C48" s="119"/>
      <c r="D48" s="119"/>
      <c r="E48" s="120"/>
    </row>
    <row r="49" spans="1:5" ht="15" x14ac:dyDescent="0.2">
      <c r="A49" s="296" t="s">
        <v>62</v>
      </c>
      <c r="B49" s="297"/>
      <c r="C49" s="10" t="s">
        <v>63</v>
      </c>
      <c r="D49" s="297" t="s">
        <v>64</v>
      </c>
      <c r="E49" s="298"/>
    </row>
    <row r="50" spans="1:5" x14ac:dyDescent="0.2">
      <c r="A50" s="290" t="s">
        <v>75</v>
      </c>
      <c r="B50" s="291"/>
      <c r="C50" s="11" t="s">
        <v>75</v>
      </c>
      <c r="D50" s="291" t="s">
        <v>75</v>
      </c>
      <c r="E50" s="292"/>
    </row>
    <row r="51" spans="1:5" x14ac:dyDescent="0.2">
      <c r="A51" s="24"/>
      <c r="B51" s="12"/>
      <c r="C51" s="11"/>
      <c r="D51" s="12"/>
      <c r="E51" s="25"/>
    </row>
    <row r="52" spans="1:5" x14ac:dyDescent="0.2">
      <c r="A52" s="290" t="s">
        <v>65</v>
      </c>
      <c r="B52" s="291"/>
      <c r="C52" s="12" t="s">
        <v>66</v>
      </c>
      <c r="D52" s="291" t="s">
        <v>65</v>
      </c>
      <c r="E52" s="292"/>
    </row>
    <row r="53" spans="1:5" x14ac:dyDescent="0.2">
      <c r="A53" s="293" t="s">
        <v>67</v>
      </c>
      <c r="B53" s="294"/>
      <c r="C53" s="13" t="s">
        <v>67</v>
      </c>
      <c r="D53" s="294" t="s">
        <v>67</v>
      </c>
      <c r="E53" s="295"/>
    </row>
    <row r="54" spans="1:5" x14ac:dyDescent="0.2">
      <c r="A54" s="288"/>
      <c r="B54" s="288"/>
      <c r="C54" s="288"/>
      <c r="D54" s="288"/>
      <c r="E54" s="288"/>
    </row>
  </sheetData>
  <mergeCells count="40">
    <mergeCell ref="A42:B42"/>
    <mergeCell ref="A44:B44"/>
    <mergeCell ref="D42:E42"/>
    <mergeCell ref="D43:E43"/>
    <mergeCell ref="D44:E44"/>
    <mergeCell ref="A43:B43"/>
    <mergeCell ref="A54:E54"/>
    <mergeCell ref="A5:E5"/>
    <mergeCell ref="A9:E9"/>
    <mergeCell ref="A50:B50"/>
    <mergeCell ref="D50:E50"/>
    <mergeCell ref="A52:B52"/>
    <mergeCell ref="D52:E52"/>
    <mergeCell ref="A53:B53"/>
    <mergeCell ref="D53:E53"/>
    <mergeCell ref="A49:B49"/>
    <mergeCell ref="D49:E49"/>
    <mergeCell ref="A35:E35"/>
    <mergeCell ref="A36:E36"/>
    <mergeCell ref="A37:E39"/>
    <mergeCell ref="A40:E40"/>
    <mergeCell ref="A23:E23"/>
    <mergeCell ref="A24:E24"/>
    <mergeCell ref="A31:E31"/>
    <mergeCell ref="A32:A34"/>
    <mergeCell ref="B32:E32"/>
    <mergeCell ref="B33:E33"/>
    <mergeCell ref="B34:E34"/>
    <mergeCell ref="A22:B22"/>
    <mergeCell ref="C22:E22"/>
    <mergeCell ref="A12:E12"/>
    <mergeCell ref="A13:D13"/>
    <mergeCell ref="A14:D14"/>
    <mergeCell ref="A15:E15"/>
    <mergeCell ref="A16:E16"/>
    <mergeCell ref="A1:E1"/>
    <mergeCell ref="A2:E2"/>
    <mergeCell ref="A3:E3"/>
    <mergeCell ref="A19:E19"/>
    <mergeCell ref="A20:E21"/>
  </mergeCells>
  <hyperlinks>
    <hyperlink ref="E18" r:id="rId1"/>
  </hyperlinks>
  <printOptions horizontalCentered="1"/>
  <pageMargins left="0.7" right="0.7" top="0.75" bottom="0.75" header="0.3" footer="0.3"/>
  <pageSetup paperSize="9" scale="75" fitToHeight="0" orientation="portrait" r:id="rId2"/>
  <colBreaks count="1" manualBreakCount="1">
    <brk id="5" max="1048575" man="1"/>
  </colBreaks>
  <ignoredErrors>
    <ignoredError sqref="D30" formula="1"/>
    <ignoredError sqref="B30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view="pageBreakPreview" zoomScale="80" zoomScaleNormal="80" zoomScaleSheetLayoutView="80" workbookViewId="0">
      <selection activeCell="D12" sqref="D12"/>
    </sheetView>
  </sheetViews>
  <sheetFormatPr defaultColWidth="25.42578125" defaultRowHeight="14.25" x14ac:dyDescent="0.25"/>
  <cols>
    <col min="1" max="1" width="9.42578125" style="190" customWidth="1"/>
    <col min="2" max="2" width="18" style="190" customWidth="1"/>
    <col min="3" max="3" width="40.5703125" style="190" customWidth="1"/>
    <col min="4" max="4" width="13.7109375" style="190" customWidth="1"/>
    <col min="5" max="5" width="16" style="191" customWidth="1"/>
    <col min="6" max="6" width="19" style="191" customWidth="1"/>
    <col min="7" max="7" width="45.140625" style="190" customWidth="1"/>
    <col min="8" max="8" width="34.140625" style="190" customWidth="1"/>
    <col min="9" max="9" width="13.28515625" style="190" customWidth="1"/>
    <col min="10" max="10" width="21.140625" style="192" bestFit="1" customWidth="1"/>
    <col min="11" max="11" width="20" style="207" customWidth="1"/>
    <col min="12" max="12" width="23.7109375" style="193" customWidth="1"/>
    <col min="13" max="16384" width="25.42578125" style="182"/>
  </cols>
  <sheetData>
    <row r="1" spans="1:13" s="164" customFormat="1" ht="27.75" customHeight="1" x14ac:dyDescent="0.25">
      <c r="A1" s="326" t="s">
        <v>15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7"/>
    </row>
    <row r="2" spans="1:13" s="164" customFormat="1" ht="20.25" customHeight="1" x14ac:dyDescent="0.25">
      <c r="A2" s="328" t="s">
        <v>16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9"/>
    </row>
    <row r="3" spans="1:13" s="164" customFormat="1" ht="20.25" customHeight="1" x14ac:dyDescent="0.25">
      <c r="A3" s="328" t="s">
        <v>17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9"/>
    </row>
    <row r="4" spans="1:13" s="164" customFormat="1" ht="26.25" customHeight="1" x14ac:dyDescent="0.25">
      <c r="A4" s="218" t="s">
        <v>101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</row>
    <row r="5" spans="1:13" s="164" customFormat="1" ht="18" customHeight="1" x14ac:dyDescent="0.25">
      <c r="A5" s="330" t="s">
        <v>135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1"/>
    </row>
    <row r="6" spans="1:13" s="164" customFormat="1" ht="18" customHeight="1" x14ac:dyDescent="0.25">
      <c r="A6" s="324" t="s">
        <v>136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5"/>
    </row>
    <row r="7" spans="1:13" s="164" customFormat="1" ht="18" customHeight="1" x14ac:dyDescent="0.25">
      <c r="A7" s="324" t="s">
        <v>124</v>
      </c>
      <c r="B7" s="324"/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5"/>
    </row>
    <row r="8" spans="1:13" s="164" customFormat="1" ht="18" customHeight="1" x14ac:dyDescent="0.25">
      <c r="A8" s="324" t="s">
        <v>125</v>
      </c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5"/>
    </row>
    <row r="9" spans="1:13" s="164" customFormat="1" ht="18.75" thickBot="1" x14ac:dyDescent="0.3">
      <c r="A9" s="249"/>
      <c r="B9" s="165"/>
      <c r="C9" s="165"/>
      <c r="D9" s="165"/>
      <c r="E9" s="166"/>
      <c r="F9" s="165"/>
      <c r="G9" s="165"/>
      <c r="H9" s="165"/>
      <c r="I9" s="165"/>
      <c r="J9" s="167"/>
      <c r="K9" s="202"/>
      <c r="L9" s="168"/>
    </row>
    <row r="10" spans="1:13" s="169" customFormat="1" ht="48" thickBot="1" x14ac:dyDescent="0.3">
      <c r="A10" s="250" t="s">
        <v>2</v>
      </c>
      <c r="B10" s="251" t="s">
        <v>94</v>
      </c>
      <c r="C10" s="251" t="s">
        <v>122</v>
      </c>
      <c r="D10" s="252" t="s">
        <v>3</v>
      </c>
      <c r="E10" s="253" t="s">
        <v>121</v>
      </c>
      <c r="F10" s="252" t="s">
        <v>4</v>
      </c>
      <c r="G10" s="251" t="s">
        <v>5</v>
      </c>
      <c r="H10" s="251" t="s">
        <v>112</v>
      </c>
      <c r="I10" s="251" t="s">
        <v>6</v>
      </c>
      <c r="J10" s="254" t="s">
        <v>113</v>
      </c>
      <c r="K10" s="255" t="s">
        <v>120</v>
      </c>
      <c r="L10" s="256" t="s">
        <v>114</v>
      </c>
      <c r="M10" s="257" t="s">
        <v>74</v>
      </c>
    </row>
    <row r="11" spans="1:13" s="171" customFormat="1" ht="30" customHeight="1" x14ac:dyDescent="0.25">
      <c r="A11" s="258"/>
      <c r="B11" s="258"/>
      <c r="C11" s="258"/>
      <c r="D11" s="259"/>
      <c r="E11" s="246"/>
      <c r="F11" s="259"/>
      <c r="G11" s="258"/>
      <c r="H11" s="258"/>
      <c r="I11" s="264"/>
      <c r="J11" s="265"/>
      <c r="K11" s="260"/>
      <c r="L11" s="136"/>
      <c r="M11" s="136"/>
    </row>
    <row r="12" spans="1:13" s="171" customFormat="1" ht="30" customHeight="1" x14ac:dyDescent="0.25">
      <c r="A12" s="258"/>
      <c r="B12" s="258"/>
      <c r="C12" s="258"/>
      <c r="D12" s="259"/>
      <c r="E12" s="246"/>
      <c r="F12" s="259"/>
      <c r="G12" s="258"/>
      <c r="H12" s="258"/>
      <c r="I12" s="264"/>
      <c r="J12" s="265"/>
      <c r="K12" s="260"/>
      <c r="L12" s="136"/>
      <c r="M12" s="136"/>
    </row>
    <row r="13" spans="1:13" s="171" customFormat="1" ht="30" customHeight="1" x14ac:dyDescent="0.25">
      <c r="A13" s="258"/>
      <c r="B13" s="258"/>
      <c r="C13" s="258"/>
      <c r="D13" s="259"/>
      <c r="E13" s="246"/>
      <c r="F13" s="259"/>
      <c r="G13" s="258"/>
      <c r="H13" s="258"/>
      <c r="I13" s="264"/>
      <c r="J13" s="265"/>
      <c r="K13" s="260"/>
      <c r="L13" s="136"/>
      <c r="M13" s="136"/>
    </row>
    <row r="14" spans="1:13" s="171" customFormat="1" ht="30" customHeight="1" x14ac:dyDescent="0.25">
      <c r="A14" s="258"/>
      <c r="B14" s="258"/>
      <c r="C14" s="258"/>
      <c r="D14" s="259"/>
      <c r="E14" s="246"/>
      <c r="F14" s="259"/>
      <c r="G14" s="258"/>
      <c r="H14" s="258"/>
      <c r="I14" s="264"/>
      <c r="J14" s="265"/>
      <c r="K14" s="260"/>
      <c r="L14" s="136"/>
      <c r="M14" s="136"/>
    </row>
    <row r="15" spans="1:13" s="171" customFormat="1" ht="30" customHeight="1" x14ac:dyDescent="0.25">
      <c r="A15" s="258"/>
      <c r="B15" s="258"/>
      <c r="C15" s="258"/>
      <c r="D15" s="259"/>
      <c r="E15" s="246"/>
      <c r="F15" s="259"/>
      <c r="G15" s="258"/>
      <c r="H15" s="258"/>
      <c r="I15" s="264"/>
      <c r="J15" s="265"/>
      <c r="K15" s="260"/>
      <c r="L15" s="136"/>
      <c r="M15" s="136"/>
    </row>
    <row r="16" spans="1:13" s="171" customFormat="1" ht="30" customHeight="1" x14ac:dyDescent="0.25">
      <c r="A16" s="258"/>
      <c r="B16" s="258"/>
      <c r="C16" s="258"/>
      <c r="D16" s="259"/>
      <c r="E16" s="246"/>
      <c r="F16" s="259"/>
      <c r="G16" s="258"/>
      <c r="H16" s="258"/>
      <c r="I16" s="264"/>
      <c r="J16" s="265"/>
      <c r="K16" s="260"/>
      <c r="L16" s="136"/>
      <c r="M16" s="136"/>
    </row>
    <row r="17" spans="1:13" s="171" customFormat="1" ht="30" customHeight="1" x14ac:dyDescent="0.25">
      <c r="A17" s="258"/>
      <c r="B17" s="258"/>
      <c r="C17" s="258"/>
      <c r="D17" s="259"/>
      <c r="E17" s="246"/>
      <c r="F17" s="259"/>
      <c r="G17" s="258"/>
      <c r="H17" s="258"/>
      <c r="I17" s="264"/>
      <c r="J17" s="265"/>
      <c r="K17" s="260"/>
      <c r="L17" s="136"/>
      <c r="M17" s="136"/>
    </row>
    <row r="18" spans="1:13" s="171" customFormat="1" ht="30" customHeight="1" x14ac:dyDescent="0.25">
      <c r="A18" s="258"/>
      <c r="B18" s="258"/>
      <c r="C18" s="258"/>
      <c r="D18" s="259"/>
      <c r="E18" s="246"/>
      <c r="F18" s="259"/>
      <c r="G18" s="258"/>
      <c r="H18" s="258"/>
      <c r="I18" s="264"/>
      <c r="J18" s="265"/>
      <c r="K18" s="260"/>
      <c r="L18" s="136"/>
      <c r="M18" s="136"/>
    </row>
    <row r="19" spans="1:13" s="171" customFormat="1" ht="30" customHeight="1" x14ac:dyDescent="0.25">
      <c r="A19" s="258"/>
      <c r="B19" s="258"/>
      <c r="C19" s="258"/>
      <c r="D19" s="259"/>
      <c r="E19" s="246"/>
      <c r="F19" s="259"/>
      <c r="G19" s="258"/>
      <c r="H19" s="258"/>
      <c r="I19" s="264"/>
      <c r="J19" s="265"/>
      <c r="K19" s="260"/>
      <c r="L19" s="136"/>
      <c r="M19" s="136"/>
    </row>
    <row r="20" spans="1:13" s="171" customFormat="1" ht="30" customHeight="1" thickBot="1" x14ac:dyDescent="0.3">
      <c r="A20" s="214"/>
      <c r="B20" s="234"/>
      <c r="C20" s="234"/>
      <c r="D20" s="211"/>
      <c r="E20" s="236"/>
      <c r="F20" s="235"/>
      <c r="G20" s="234"/>
      <c r="H20" s="234"/>
      <c r="I20" s="174"/>
      <c r="J20" s="199"/>
      <c r="K20" s="213"/>
      <c r="L20" s="237"/>
      <c r="M20" s="208"/>
    </row>
    <row r="21" spans="1:13" s="171" customFormat="1" ht="30.75" customHeight="1" thickBot="1" x14ac:dyDescent="0.3">
      <c r="A21" s="375" t="s">
        <v>18</v>
      </c>
      <c r="B21" s="219"/>
      <c r="C21" s="219"/>
      <c r="D21" s="219"/>
      <c r="E21" s="219"/>
      <c r="F21" s="219"/>
      <c r="G21" s="219"/>
      <c r="H21" s="219"/>
      <c r="I21" s="219"/>
      <c r="J21" s="220"/>
      <c r="K21" s="203">
        <f>SUM(K11:K20)</f>
        <v>0</v>
      </c>
      <c r="L21" s="175">
        <f>SUM(L11:L20)</f>
        <v>0</v>
      </c>
      <c r="M21" s="201">
        <f>SUM(M11:M20)</f>
        <v>0</v>
      </c>
    </row>
    <row r="22" spans="1:13" ht="18" x14ac:dyDescent="0.25">
      <c r="A22" s="176"/>
      <c r="B22" s="177"/>
      <c r="C22" s="177"/>
      <c r="D22" s="177"/>
      <c r="E22" s="178"/>
      <c r="F22" s="178"/>
      <c r="G22" s="177"/>
      <c r="H22" s="177"/>
      <c r="I22" s="179"/>
      <c r="J22" s="180"/>
      <c r="K22" s="204"/>
      <c r="L22" s="181"/>
      <c r="M22" s="182">
        <v>0</v>
      </c>
    </row>
    <row r="23" spans="1:13" s="198" customFormat="1" ht="18" x14ac:dyDescent="0.25">
      <c r="A23" s="183"/>
      <c r="B23" s="261"/>
      <c r="C23" s="185"/>
      <c r="D23" s="185"/>
      <c r="E23" s="185"/>
      <c r="F23" s="185"/>
      <c r="G23" s="185"/>
      <c r="H23" s="185"/>
      <c r="I23" s="184"/>
      <c r="J23" s="186" t="s">
        <v>19</v>
      </c>
      <c r="K23" s="202">
        <f>L21</f>
        <v>0</v>
      </c>
      <c r="L23" s="197"/>
    </row>
    <row r="24" spans="1:13" ht="18" x14ac:dyDescent="0.25">
      <c r="A24" s="221" t="str">
        <f>'ANEXO IV'!A65:G65</f>
        <v>Brasília, 23 de junho de 2020.</v>
      </c>
      <c r="B24" s="171"/>
      <c r="C24" s="222"/>
      <c r="D24" s="222"/>
      <c r="E24" s="222"/>
      <c r="F24" s="222"/>
      <c r="G24" s="222"/>
      <c r="H24" s="222"/>
      <c r="I24" s="187"/>
      <c r="J24" s="186" t="s">
        <v>102</v>
      </c>
      <c r="K24" s="202">
        <f>K21</f>
        <v>0</v>
      </c>
      <c r="L24" s="168"/>
    </row>
    <row r="25" spans="1:13" ht="18" x14ac:dyDescent="0.25">
      <c r="A25" s="223" t="s">
        <v>29</v>
      </c>
      <c r="B25" s="262"/>
      <c r="C25" s="224"/>
      <c r="D25" s="224"/>
      <c r="E25" s="224"/>
      <c r="F25" s="166"/>
      <c r="G25" s="217"/>
      <c r="H25" s="225" t="s">
        <v>30</v>
      </c>
      <c r="I25" s="226"/>
      <c r="J25" s="186" t="s">
        <v>103</v>
      </c>
      <c r="K25" s="202">
        <f>M21</f>
        <v>0</v>
      </c>
      <c r="L25" s="168"/>
    </row>
    <row r="26" spans="1:13" ht="18" x14ac:dyDescent="0.25">
      <c r="A26" s="221" t="s">
        <v>99</v>
      </c>
      <c r="B26" s="171"/>
      <c r="C26" s="222"/>
      <c r="D26" s="222"/>
      <c r="E26" s="222"/>
      <c r="F26" s="166"/>
      <c r="G26" s="216"/>
      <c r="H26" s="227" t="s">
        <v>131</v>
      </c>
      <c r="I26" s="228"/>
      <c r="J26" s="186" t="s">
        <v>14</v>
      </c>
      <c r="K26" s="205">
        <f>SUM(K23:K25)</f>
        <v>0</v>
      </c>
      <c r="L26" s="168"/>
    </row>
    <row r="27" spans="1:13" ht="18.75" thickBot="1" x14ac:dyDescent="0.3">
      <c r="A27" s="229" t="s">
        <v>100</v>
      </c>
      <c r="B27" s="263"/>
      <c r="C27" s="230"/>
      <c r="D27" s="230"/>
      <c r="E27" s="230"/>
      <c r="F27" s="188"/>
      <c r="G27" s="215"/>
      <c r="H27" s="230" t="s">
        <v>20</v>
      </c>
      <c r="I27" s="231"/>
      <c r="J27" s="189"/>
      <c r="K27" s="206"/>
      <c r="L27" s="189"/>
    </row>
    <row r="30" spans="1:13" ht="15.75" x14ac:dyDescent="0.25">
      <c r="H30" s="232"/>
      <c r="I30" s="232"/>
    </row>
    <row r="31" spans="1:13" ht="15" x14ac:dyDescent="0.25">
      <c r="H31" s="227"/>
      <c r="I31" s="227"/>
    </row>
    <row r="32" spans="1:13" x14ac:dyDescent="0.25">
      <c r="H32" s="83"/>
      <c r="I32" s="83"/>
    </row>
  </sheetData>
  <sortState ref="D12:L89">
    <sortCondition ref="D11"/>
  </sortState>
  <mergeCells count="7">
    <mergeCell ref="A1:M1"/>
    <mergeCell ref="A2:M2"/>
    <mergeCell ref="A3:M3"/>
    <mergeCell ref="A5:M5"/>
    <mergeCell ref="A6:M6"/>
    <mergeCell ref="A7:M7"/>
    <mergeCell ref="A8:M8"/>
  </mergeCells>
  <printOptions horizontalCentered="1"/>
  <pageMargins left="0.7" right="0.7" top="0.75" bottom="0.75" header="0.3" footer="0.3"/>
  <pageSetup paperSize="9" scale="44" fitToHeight="0" orientation="landscape" r:id="rId1"/>
  <rowBreaks count="1" manualBreakCount="1">
    <brk id="16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view="pageBreakPreview" zoomScale="60" zoomScaleNormal="100" workbookViewId="0">
      <selection activeCell="D15" sqref="D15"/>
    </sheetView>
  </sheetViews>
  <sheetFormatPr defaultColWidth="25.42578125" defaultRowHeight="14.25" x14ac:dyDescent="0.25"/>
  <cols>
    <col min="1" max="1" width="8" style="115" customWidth="1"/>
    <col min="2" max="2" width="16.42578125" style="115" customWidth="1"/>
    <col min="3" max="3" width="20" style="115" customWidth="1"/>
    <col min="4" max="4" width="18" style="116" customWidth="1"/>
    <col min="5" max="5" width="26.28515625" style="116" customWidth="1"/>
    <col min="6" max="6" width="42.140625" style="115" customWidth="1"/>
    <col min="7" max="7" width="8.42578125" style="162" customWidth="1"/>
    <col min="8" max="8" width="25" style="113" customWidth="1"/>
    <col min="9" max="9" width="19.7109375" style="117" bestFit="1" customWidth="1"/>
    <col min="10" max="10" width="24.42578125" style="115" customWidth="1"/>
    <col min="11" max="11" width="35.140625" style="115" customWidth="1"/>
    <col min="12" max="12" width="49.7109375" style="113" customWidth="1"/>
    <col min="13" max="16384" width="25.42578125" style="113"/>
  </cols>
  <sheetData>
    <row r="1" spans="1:14" s="111" customFormat="1" ht="20.25" x14ac:dyDescent="0.25">
      <c r="A1" s="332" t="s">
        <v>107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</row>
    <row r="2" spans="1:14" s="111" customFormat="1" ht="18" x14ac:dyDescent="0.25">
      <c r="A2" s="333" t="s">
        <v>16</v>
      </c>
      <c r="B2" s="333"/>
      <c r="C2" s="333"/>
      <c r="D2" s="124"/>
      <c r="E2" s="124"/>
      <c r="F2" s="125"/>
      <c r="G2" s="126"/>
      <c r="I2" s="334" t="s">
        <v>108</v>
      </c>
      <c r="J2" s="335"/>
      <c r="K2" s="122"/>
    </row>
    <row r="3" spans="1:14" s="111" customFormat="1" ht="50.1" customHeight="1" x14ac:dyDescent="0.25">
      <c r="A3" s="333" t="s">
        <v>17</v>
      </c>
      <c r="B3" s="333"/>
      <c r="C3" s="333"/>
      <c r="D3" s="333"/>
      <c r="E3" s="333"/>
      <c r="F3" s="336" t="s">
        <v>109</v>
      </c>
      <c r="G3" s="336"/>
      <c r="H3" s="127"/>
      <c r="I3" s="337"/>
      <c r="J3" s="338"/>
      <c r="K3" s="122"/>
      <c r="M3"/>
      <c r="N3"/>
    </row>
    <row r="4" spans="1:14" s="111" customFormat="1" ht="18" x14ac:dyDescent="0.25">
      <c r="A4" s="125"/>
      <c r="B4" s="125"/>
      <c r="C4" s="125"/>
      <c r="D4" s="124"/>
      <c r="E4" s="124"/>
      <c r="F4" s="125"/>
      <c r="G4" s="126"/>
      <c r="I4" s="122"/>
      <c r="J4" s="125"/>
      <c r="K4" s="125"/>
      <c r="M4"/>
      <c r="N4"/>
    </row>
    <row r="5" spans="1:14" s="111" customFormat="1" ht="30" customHeight="1" x14ac:dyDescent="0.25">
      <c r="A5" s="341" t="s">
        <v>126</v>
      </c>
      <c r="B5" s="341"/>
      <c r="C5" s="341"/>
      <c r="D5" s="341"/>
      <c r="E5" s="128"/>
      <c r="F5" s="129"/>
      <c r="G5" s="130"/>
      <c r="H5" s="131"/>
      <c r="I5" s="132"/>
      <c r="J5" s="129"/>
      <c r="K5" s="129"/>
      <c r="M5"/>
      <c r="N5"/>
    </row>
    <row r="6" spans="1:14" s="111" customFormat="1" ht="18" customHeight="1" x14ac:dyDescent="0.25">
      <c r="A6" s="342" t="s">
        <v>134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M6"/>
      <c r="N6"/>
    </row>
    <row r="7" spans="1:14" s="111" customFormat="1" ht="18" x14ac:dyDescent="0.25">
      <c r="A7" s="343" t="s">
        <v>110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</row>
    <row r="8" spans="1:14" s="111" customFormat="1" ht="18" x14ac:dyDescent="0.25">
      <c r="A8" s="343" t="s">
        <v>111</v>
      </c>
      <c r="B8" s="343"/>
      <c r="C8" s="343"/>
      <c r="D8" s="343"/>
      <c r="E8" s="343"/>
      <c r="F8" s="343"/>
      <c r="G8" s="343"/>
      <c r="H8" s="343"/>
      <c r="I8" s="343"/>
      <c r="J8" s="343"/>
      <c r="K8" s="343"/>
    </row>
    <row r="9" spans="1:14" s="111" customFormat="1" ht="18.75" thickBot="1" x14ac:dyDescent="0.3">
      <c r="A9" s="123"/>
      <c r="B9" s="123"/>
      <c r="C9" s="123"/>
      <c r="D9" s="123"/>
      <c r="E9" s="123"/>
      <c r="F9" s="112"/>
      <c r="G9" s="123"/>
      <c r="H9" s="123"/>
      <c r="I9" s="123"/>
      <c r="J9" s="112"/>
      <c r="K9" s="112"/>
    </row>
    <row r="10" spans="1:14" s="245" customFormat="1" ht="31.5" x14ac:dyDescent="0.25">
      <c r="A10" s="239" t="s">
        <v>2</v>
      </c>
      <c r="B10" s="240" t="s">
        <v>3</v>
      </c>
      <c r="C10" s="241" t="s">
        <v>1</v>
      </c>
      <c r="D10" s="240" t="s">
        <v>4</v>
      </c>
      <c r="E10" s="242" t="s">
        <v>5</v>
      </c>
      <c r="F10" s="242" t="s">
        <v>112</v>
      </c>
      <c r="G10" s="242" t="s">
        <v>6</v>
      </c>
      <c r="H10" s="243" t="s">
        <v>113</v>
      </c>
      <c r="I10" s="243" t="s">
        <v>114</v>
      </c>
      <c r="J10" s="243" t="s">
        <v>115</v>
      </c>
      <c r="K10" s="243" t="s">
        <v>116</v>
      </c>
      <c r="L10" s="244" t="s">
        <v>117</v>
      </c>
    </row>
    <row r="11" spans="1:14" ht="52.15" customHeight="1" x14ac:dyDescent="0.25">
      <c r="A11" s="238"/>
      <c r="B11" s="212"/>
      <c r="C11" s="246"/>
      <c r="D11" s="212"/>
      <c r="E11" s="210"/>
      <c r="F11" s="212"/>
      <c r="G11" s="170"/>
      <c r="H11" s="200"/>
      <c r="I11" s="209"/>
      <c r="J11" s="212"/>
      <c r="K11" s="212"/>
      <c r="L11" s="212"/>
    </row>
    <row r="12" spans="1:14" ht="52.5" customHeight="1" x14ac:dyDescent="0.25">
      <c r="A12" s="133"/>
      <c r="B12" s="212"/>
      <c r="C12" s="246"/>
      <c r="D12" s="212"/>
      <c r="E12" s="210"/>
      <c r="F12" s="212"/>
      <c r="G12" s="172"/>
      <c r="H12" s="173"/>
      <c r="I12" s="209"/>
      <c r="J12" s="248"/>
      <c r="K12" s="212"/>
      <c r="L12" s="212"/>
    </row>
    <row r="13" spans="1:14" ht="52.5" customHeight="1" x14ac:dyDescent="0.25">
      <c r="A13" s="238"/>
      <c r="B13" s="212"/>
      <c r="C13" s="246"/>
      <c r="D13" s="212"/>
      <c r="E13" s="210"/>
      <c r="F13" s="212"/>
      <c r="G13" s="172"/>
      <c r="H13" s="173"/>
      <c r="I13" s="209"/>
      <c r="J13" s="248"/>
      <c r="K13" s="212"/>
      <c r="L13" s="212"/>
    </row>
    <row r="14" spans="1:14" ht="52.5" customHeight="1" x14ac:dyDescent="0.25">
      <c r="A14" s="133"/>
      <c r="B14" s="212"/>
      <c r="C14" s="246"/>
      <c r="D14" s="212"/>
      <c r="E14" s="212"/>
      <c r="F14" s="212"/>
      <c r="G14" s="212"/>
      <c r="H14" s="209"/>
      <c r="I14" s="209"/>
      <c r="J14" s="212"/>
      <c r="K14" s="212"/>
      <c r="L14" s="212"/>
    </row>
    <row r="15" spans="1:14" ht="63" customHeight="1" x14ac:dyDescent="0.25">
      <c r="A15" s="238"/>
      <c r="B15" s="194"/>
      <c r="C15" s="246"/>
      <c r="D15" s="212"/>
      <c r="E15" s="212"/>
      <c r="F15" s="212"/>
      <c r="G15" s="212"/>
      <c r="H15" s="209"/>
      <c r="I15" s="209"/>
      <c r="J15" s="212"/>
      <c r="K15" s="212"/>
      <c r="L15" s="212"/>
    </row>
    <row r="16" spans="1:14" ht="52.5" customHeight="1" x14ac:dyDescent="0.25">
      <c r="A16" s="133"/>
      <c r="B16" s="194"/>
      <c r="C16" s="246"/>
      <c r="D16" s="195"/>
      <c r="E16" s="195"/>
      <c r="F16" s="194"/>
      <c r="G16" s="194"/>
      <c r="H16" s="209"/>
      <c r="I16" s="196"/>
      <c r="J16" s="194"/>
      <c r="K16" s="212"/>
      <c r="L16" s="212"/>
    </row>
    <row r="17" spans="1:12" ht="52.5" customHeight="1" x14ac:dyDescent="0.25">
      <c r="A17" s="238"/>
      <c r="B17" s="247"/>
      <c r="C17" s="246"/>
      <c r="D17" s="137"/>
      <c r="E17" s="138"/>
      <c r="F17" s="134"/>
      <c r="G17" s="134"/>
      <c r="H17" s="135"/>
      <c r="I17" s="136"/>
      <c r="J17" s="194"/>
      <c r="K17" s="212"/>
      <c r="L17" s="212"/>
    </row>
    <row r="18" spans="1:12" ht="52.5" customHeight="1" x14ac:dyDescent="0.25">
      <c r="A18" s="133"/>
      <c r="B18" s="247"/>
      <c r="C18" s="246"/>
      <c r="D18" s="137"/>
      <c r="E18" s="138"/>
      <c r="F18" s="134"/>
      <c r="G18" s="134"/>
      <c r="H18" s="135"/>
      <c r="I18" s="136"/>
      <c r="J18" s="194"/>
      <c r="K18" s="212"/>
      <c r="L18" s="212"/>
    </row>
    <row r="19" spans="1:12" ht="11.25" customHeight="1" x14ac:dyDescent="0.2">
      <c r="A19" s="139"/>
      <c r="B19" s="137"/>
      <c r="C19" s="140"/>
      <c r="D19" s="141"/>
      <c r="E19" s="134"/>
      <c r="F19" s="138"/>
      <c r="G19" s="134"/>
      <c r="H19" s="135"/>
      <c r="I19" s="135"/>
      <c r="J19" s="142"/>
      <c r="K19" s="143"/>
      <c r="L19" s="144"/>
    </row>
    <row r="20" spans="1:12" ht="38.1" customHeight="1" thickBot="1" x14ac:dyDescent="0.3">
      <c r="A20" s="339"/>
      <c r="B20" s="340"/>
      <c r="C20" s="340"/>
      <c r="D20" s="340"/>
      <c r="E20" s="340"/>
      <c r="F20" s="340"/>
      <c r="G20" s="340"/>
      <c r="H20" s="145"/>
      <c r="I20" s="146"/>
      <c r="J20" s="145"/>
      <c r="K20" s="146"/>
      <c r="L20" s="147"/>
    </row>
    <row r="21" spans="1:12" ht="15.75" customHeight="1" x14ac:dyDescent="0.25">
      <c r="A21" s="148"/>
      <c r="B21" s="149"/>
      <c r="C21" s="150"/>
      <c r="D21" s="150"/>
      <c r="E21" s="149"/>
      <c r="F21" s="149"/>
      <c r="G21" s="151"/>
      <c r="H21" s="152"/>
      <c r="I21" s="132"/>
      <c r="J21" s="132"/>
      <c r="K21" s="153"/>
      <c r="L21" s="154"/>
    </row>
    <row r="22" spans="1:12" ht="15.75" customHeight="1" x14ac:dyDescent="0.25">
      <c r="A22" s="344" t="str">
        <f>'ANEXO IV'!A65:G65</f>
        <v>Brasília, 23 de junho de 2020.</v>
      </c>
      <c r="B22" s="345"/>
      <c r="C22" s="345"/>
      <c r="D22" s="345"/>
      <c r="E22" s="345"/>
      <c r="F22" s="345"/>
      <c r="G22" s="345"/>
      <c r="H22" s="152" t="s">
        <v>19</v>
      </c>
      <c r="I22" s="132"/>
      <c r="J22" s="132"/>
      <c r="K22" s="153">
        <f>I20</f>
        <v>0</v>
      </c>
      <c r="L22" s="154"/>
    </row>
    <row r="23" spans="1:12" ht="15.75" customHeight="1" x14ac:dyDescent="0.25">
      <c r="A23" s="148"/>
      <c r="B23" s="149"/>
      <c r="C23" s="150"/>
      <c r="D23" s="150"/>
      <c r="E23" s="149"/>
      <c r="F23" s="149"/>
      <c r="G23" s="151"/>
      <c r="H23" s="152" t="s">
        <v>14</v>
      </c>
      <c r="I23" s="132"/>
      <c r="J23" s="132"/>
      <c r="K23" s="155">
        <f>SUM(K21:K22)</f>
        <v>0</v>
      </c>
      <c r="L23" s="154"/>
    </row>
    <row r="24" spans="1:12" ht="15" customHeight="1" x14ac:dyDescent="0.25">
      <c r="A24" s="344" t="s">
        <v>118</v>
      </c>
      <c r="B24" s="345"/>
      <c r="C24" s="345"/>
      <c r="D24" s="345"/>
      <c r="E24" s="150"/>
      <c r="F24" s="321" t="s">
        <v>131</v>
      </c>
      <c r="G24" s="322"/>
      <c r="H24" s="156"/>
      <c r="L24" s="154"/>
    </row>
    <row r="25" spans="1:12" ht="15.75" thickBot="1" x14ac:dyDescent="0.3">
      <c r="A25" s="346" t="s">
        <v>119</v>
      </c>
      <c r="B25" s="347"/>
      <c r="C25" s="347"/>
      <c r="D25" s="347"/>
      <c r="E25" s="157"/>
      <c r="F25" s="347" t="s">
        <v>20</v>
      </c>
      <c r="G25" s="347"/>
      <c r="H25" s="158"/>
      <c r="I25" s="159"/>
      <c r="J25" s="160"/>
      <c r="K25" s="160"/>
      <c r="L25" s="161"/>
    </row>
    <row r="26" spans="1:12" ht="15" x14ac:dyDescent="0.25">
      <c r="F26" s="149"/>
    </row>
  </sheetData>
  <mergeCells count="16">
    <mergeCell ref="A22:G22"/>
    <mergeCell ref="A24:D24"/>
    <mergeCell ref="F24:G24"/>
    <mergeCell ref="A25:D25"/>
    <mergeCell ref="F25:G25"/>
    <mergeCell ref="A20:G20"/>
    <mergeCell ref="A5:D5"/>
    <mergeCell ref="A6:K6"/>
    <mergeCell ref="A7:K7"/>
    <mergeCell ref="A8:K8"/>
    <mergeCell ref="A1:K1"/>
    <mergeCell ref="A2:C2"/>
    <mergeCell ref="I2:J2"/>
    <mergeCell ref="A3:E3"/>
    <mergeCell ref="F3:G3"/>
    <mergeCell ref="I3:J3"/>
  </mergeCells>
  <printOptions horizontalCentered="1"/>
  <pageMargins left="0.39370078740157483" right="0.39370078740157483" top="0.39370078740157483" bottom="0.78740157480314965" header="0.31496062992125984" footer="0.31496062992125984"/>
  <pageSetup paperSize="9" scale="47" fitToHeight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K76"/>
  <sheetViews>
    <sheetView showGridLines="0" view="pageBreakPreview" topLeftCell="A55" zoomScaleNormal="100" zoomScaleSheetLayoutView="100" workbookViewId="0">
      <selection activeCell="D26" sqref="D26"/>
    </sheetView>
  </sheetViews>
  <sheetFormatPr defaultColWidth="7.85546875" defaultRowHeight="12.75" x14ac:dyDescent="0.2"/>
  <cols>
    <col min="1" max="1" width="15.7109375" style="4" customWidth="1"/>
    <col min="2" max="7" width="14.7109375" style="4" customWidth="1"/>
    <col min="8" max="8" width="15.85546875" style="87" bestFit="1" customWidth="1"/>
    <col min="9" max="9" width="14.42578125" style="87" bestFit="1" customWidth="1"/>
    <col min="10" max="10" width="10.140625" style="3" bestFit="1" customWidth="1"/>
    <col min="11" max="11" width="14.28515625" style="3" bestFit="1" customWidth="1"/>
    <col min="12" max="251" width="7.85546875" style="3"/>
    <col min="252" max="252" width="15.7109375" style="3" customWidth="1"/>
    <col min="253" max="259" width="13.7109375" style="3" customWidth="1"/>
    <col min="260" max="507" width="7.85546875" style="3"/>
    <col min="508" max="508" width="15.7109375" style="3" customWidth="1"/>
    <col min="509" max="515" width="13.7109375" style="3" customWidth="1"/>
    <col min="516" max="763" width="7.85546875" style="3"/>
    <col min="764" max="764" width="15.7109375" style="3" customWidth="1"/>
    <col min="765" max="771" width="13.7109375" style="3" customWidth="1"/>
    <col min="772" max="1019" width="7.85546875" style="3"/>
    <col min="1020" max="1020" width="15.7109375" style="3" customWidth="1"/>
    <col min="1021" max="1027" width="13.7109375" style="3" customWidth="1"/>
    <col min="1028" max="1275" width="7.85546875" style="3"/>
    <col min="1276" max="1276" width="15.7109375" style="3" customWidth="1"/>
    <col min="1277" max="1283" width="13.7109375" style="3" customWidth="1"/>
    <col min="1284" max="1531" width="7.85546875" style="3"/>
    <col min="1532" max="1532" width="15.7109375" style="3" customWidth="1"/>
    <col min="1533" max="1539" width="13.7109375" style="3" customWidth="1"/>
    <col min="1540" max="1787" width="7.85546875" style="3"/>
    <col min="1788" max="1788" width="15.7109375" style="3" customWidth="1"/>
    <col min="1789" max="1795" width="13.7109375" style="3" customWidth="1"/>
    <col min="1796" max="2043" width="7.85546875" style="3"/>
    <col min="2044" max="2044" width="15.7109375" style="3" customWidth="1"/>
    <col min="2045" max="2051" width="13.7109375" style="3" customWidth="1"/>
    <col min="2052" max="2299" width="7.85546875" style="3"/>
    <col min="2300" max="2300" width="15.7109375" style="3" customWidth="1"/>
    <col min="2301" max="2307" width="13.7109375" style="3" customWidth="1"/>
    <col min="2308" max="2555" width="7.85546875" style="3"/>
    <col min="2556" max="2556" width="15.7109375" style="3" customWidth="1"/>
    <col min="2557" max="2563" width="13.7109375" style="3" customWidth="1"/>
    <col min="2564" max="2811" width="7.85546875" style="3"/>
    <col min="2812" max="2812" width="15.7109375" style="3" customWidth="1"/>
    <col min="2813" max="2819" width="13.7109375" style="3" customWidth="1"/>
    <col min="2820" max="3067" width="7.85546875" style="3"/>
    <col min="3068" max="3068" width="15.7109375" style="3" customWidth="1"/>
    <col min="3069" max="3075" width="13.7109375" style="3" customWidth="1"/>
    <col min="3076" max="3323" width="7.85546875" style="3"/>
    <col min="3324" max="3324" width="15.7109375" style="3" customWidth="1"/>
    <col min="3325" max="3331" width="13.7109375" style="3" customWidth="1"/>
    <col min="3332" max="3579" width="7.85546875" style="3"/>
    <col min="3580" max="3580" width="15.7109375" style="3" customWidth="1"/>
    <col min="3581" max="3587" width="13.7109375" style="3" customWidth="1"/>
    <col min="3588" max="3835" width="7.85546875" style="3"/>
    <col min="3836" max="3836" width="15.7109375" style="3" customWidth="1"/>
    <col min="3837" max="3843" width="13.7109375" style="3" customWidth="1"/>
    <col min="3844" max="4091" width="7.85546875" style="3"/>
    <col min="4092" max="4092" width="15.7109375" style="3" customWidth="1"/>
    <col min="4093" max="4099" width="13.7109375" style="3" customWidth="1"/>
    <col min="4100" max="4347" width="7.85546875" style="3"/>
    <col min="4348" max="4348" width="15.7109375" style="3" customWidth="1"/>
    <col min="4349" max="4355" width="13.7109375" style="3" customWidth="1"/>
    <col min="4356" max="4603" width="7.85546875" style="3"/>
    <col min="4604" max="4604" width="15.7109375" style="3" customWidth="1"/>
    <col min="4605" max="4611" width="13.7109375" style="3" customWidth="1"/>
    <col min="4612" max="4859" width="7.85546875" style="3"/>
    <col min="4860" max="4860" width="15.7109375" style="3" customWidth="1"/>
    <col min="4861" max="4867" width="13.7109375" style="3" customWidth="1"/>
    <col min="4868" max="5115" width="7.85546875" style="3"/>
    <col min="5116" max="5116" width="15.7109375" style="3" customWidth="1"/>
    <col min="5117" max="5123" width="13.7109375" style="3" customWidth="1"/>
    <col min="5124" max="5371" width="7.85546875" style="3"/>
    <col min="5372" max="5372" width="15.7109375" style="3" customWidth="1"/>
    <col min="5373" max="5379" width="13.7109375" style="3" customWidth="1"/>
    <col min="5380" max="5627" width="7.85546875" style="3"/>
    <col min="5628" max="5628" width="15.7109375" style="3" customWidth="1"/>
    <col min="5629" max="5635" width="13.7109375" style="3" customWidth="1"/>
    <col min="5636" max="5883" width="7.85546875" style="3"/>
    <col min="5884" max="5884" width="15.7109375" style="3" customWidth="1"/>
    <col min="5885" max="5891" width="13.7109375" style="3" customWidth="1"/>
    <col min="5892" max="6139" width="7.85546875" style="3"/>
    <col min="6140" max="6140" width="15.7109375" style="3" customWidth="1"/>
    <col min="6141" max="6147" width="13.7109375" style="3" customWidth="1"/>
    <col min="6148" max="6395" width="7.85546875" style="3"/>
    <col min="6396" max="6396" width="15.7109375" style="3" customWidth="1"/>
    <col min="6397" max="6403" width="13.7109375" style="3" customWidth="1"/>
    <col min="6404" max="6651" width="7.85546875" style="3"/>
    <col min="6652" max="6652" width="15.7109375" style="3" customWidth="1"/>
    <col min="6653" max="6659" width="13.7109375" style="3" customWidth="1"/>
    <col min="6660" max="6907" width="7.85546875" style="3"/>
    <col min="6908" max="6908" width="15.7109375" style="3" customWidth="1"/>
    <col min="6909" max="6915" width="13.7109375" style="3" customWidth="1"/>
    <col min="6916" max="7163" width="7.85546875" style="3"/>
    <col min="7164" max="7164" width="15.7109375" style="3" customWidth="1"/>
    <col min="7165" max="7171" width="13.7109375" style="3" customWidth="1"/>
    <col min="7172" max="7419" width="7.85546875" style="3"/>
    <col min="7420" max="7420" width="15.7109375" style="3" customWidth="1"/>
    <col min="7421" max="7427" width="13.7109375" style="3" customWidth="1"/>
    <col min="7428" max="7675" width="7.85546875" style="3"/>
    <col min="7676" max="7676" width="15.7109375" style="3" customWidth="1"/>
    <col min="7677" max="7683" width="13.7109375" style="3" customWidth="1"/>
    <col min="7684" max="7931" width="7.85546875" style="3"/>
    <col min="7932" max="7932" width="15.7109375" style="3" customWidth="1"/>
    <col min="7933" max="7939" width="13.7109375" style="3" customWidth="1"/>
    <col min="7940" max="8187" width="7.85546875" style="3"/>
    <col min="8188" max="8188" width="15.7109375" style="3" customWidth="1"/>
    <col min="8189" max="8195" width="13.7109375" style="3" customWidth="1"/>
    <col min="8196" max="8443" width="7.85546875" style="3"/>
    <col min="8444" max="8444" width="15.7109375" style="3" customWidth="1"/>
    <col min="8445" max="8451" width="13.7109375" style="3" customWidth="1"/>
    <col min="8452" max="8699" width="7.85546875" style="3"/>
    <col min="8700" max="8700" width="15.7109375" style="3" customWidth="1"/>
    <col min="8701" max="8707" width="13.7109375" style="3" customWidth="1"/>
    <col min="8708" max="8955" width="7.85546875" style="3"/>
    <col min="8956" max="8956" width="15.7109375" style="3" customWidth="1"/>
    <col min="8957" max="8963" width="13.7109375" style="3" customWidth="1"/>
    <col min="8964" max="9211" width="7.85546875" style="3"/>
    <col min="9212" max="9212" width="15.7109375" style="3" customWidth="1"/>
    <col min="9213" max="9219" width="13.7109375" style="3" customWidth="1"/>
    <col min="9220" max="9467" width="7.85546875" style="3"/>
    <col min="9468" max="9468" width="15.7109375" style="3" customWidth="1"/>
    <col min="9469" max="9475" width="13.7109375" style="3" customWidth="1"/>
    <col min="9476" max="9723" width="7.85546875" style="3"/>
    <col min="9724" max="9724" width="15.7109375" style="3" customWidth="1"/>
    <col min="9725" max="9731" width="13.7109375" style="3" customWidth="1"/>
    <col min="9732" max="9979" width="7.85546875" style="3"/>
    <col min="9980" max="9980" width="15.7109375" style="3" customWidth="1"/>
    <col min="9981" max="9987" width="13.7109375" style="3" customWidth="1"/>
    <col min="9988" max="10235" width="7.85546875" style="3"/>
    <col min="10236" max="10236" width="15.7109375" style="3" customWidth="1"/>
    <col min="10237" max="10243" width="13.7109375" style="3" customWidth="1"/>
    <col min="10244" max="10491" width="7.85546875" style="3"/>
    <col min="10492" max="10492" width="15.7109375" style="3" customWidth="1"/>
    <col min="10493" max="10499" width="13.7109375" style="3" customWidth="1"/>
    <col min="10500" max="10747" width="7.85546875" style="3"/>
    <col min="10748" max="10748" width="15.7109375" style="3" customWidth="1"/>
    <col min="10749" max="10755" width="13.7109375" style="3" customWidth="1"/>
    <col min="10756" max="11003" width="7.85546875" style="3"/>
    <col min="11004" max="11004" width="15.7109375" style="3" customWidth="1"/>
    <col min="11005" max="11011" width="13.7109375" style="3" customWidth="1"/>
    <col min="11012" max="11259" width="7.85546875" style="3"/>
    <col min="11260" max="11260" width="15.7109375" style="3" customWidth="1"/>
    <col min="11261" max="11267" width="13.7109375" style="3" customWidth="1"/>
    <col min="11268" max="11515" width="7.85546875" style="3"/>
    <col min="11516" max="11516" width="15.7109375" style="3" customWidth="1"/>
    <col min="11517" max="11523" width="13.7109375" style="3" customWidth="1"/>
    <col min="11524" max="11771" width="7.85546875" style="3"/>
    <col min="11772" max="11772" width="15.7109375" style="3" customWidth="1"/>
    <col min="11773" max="11779" width="13.7109375" style="3" customWidth="1"/>
    <col min="11780" max="12027" width="7.85546875" style="3"/>
    <col min="12028" max="12028" width="15.7109375" style="3" customWidth="1"/>
    <col min="12029" max="12035" width="13.7109375" style="3" customWidth="1"/>
    <col min="12036" max="12283" width="7.85546875" style="3"/>
    <col min="12284" max="12284" width="15.7109375" style="3" customWidth="1"/>
    <col min="12285" max="12291" width="13.7109375" style="3" customWidth="1"/>
    <col min="12292" max="12539" width="7.85546875" style="3"/>
    <col min="12540" max="12540" width="15.7109375" style="3" customWidth="1"/>
    <col min="12541" max="12547" width="13.7109375" style="3" customWidth="1"/>
    <col min="12548" max="12795" width="7.85546875" style="3"/>
    <col min="12796" max="12796" width="15.7109375" style="3" customWidth="1"/>
    <col min="12797" max="12803" width="13.7109375" style="3" customWidth="1"/>
    <col min="12804" max="13051" width="7.85546875" style="3"/>
    <col min="13052" max="13052" width="15.7109375" style="3" customWidth="1"/>
    <col min="13053" max="13059" width="13.7109375" style="3" customWidth="1"/>
    <col min="13060" max="13307" width="7.85546875" style="3"/>
    <col min="13308" max="13308" width="15.7109375" style="3" customWidth="1"/>
    <col min="13309" max="13315" width="13.7109375" style="3" customWidth="1"/>
    <col min="13316" max="13563" width="7.85546875" style="3"/>
    <col min="13564" max="13564" width="15.7109375" style="3" customWidth="1"/>
    <col min="13565" max="13571" width="13.7109375" style="3" customWidth="1"/>
    <col min="13572" max="13819" width="7.85546875" style="3"/>
    <col min="13820" max="13820" width="15.7109375" style="3" customWidth="1"/>
    <col min="13821" max="13827" width="13.7109375" style="3" customWidth="1"/>
    <col min="13828" max="14075" width="7.85546875" style="3"/>
    <col min="14076" max="14076" width="15.7109375" style="3" customWidth="1"/>
    <col min="14077" max="14083" width="13.7109375" style="3" customWidth="1"/>
    <col min="14084" max="14331" width="7.85546875" style="3"/>
    <col min="14332" max="14332" width="15.7109375" style="3" customWidth="1"/>
    <col min="14333" max="14339" width="13.7109375" style="3" customWidth="1"/>
    <col min="14340" max="14587" width="7.85546875" style="3"/>
    <col min="14588" max="14588" width="15.7109375" style="3" customWidth="1"/>
    <col min="14589" max="14595" width="13.7109375" style="3" customWidth="1"/>
    <col min="14596" max="14843" width="7.85546875" style="3"/>
    <col min="14844" max="14844" width="15.7109375" style="3" customWidth="1"/>
    <col min="14845" max="14851" width="13.7109375" style="3" customWidth="1"/>
    <col min="14852" max="15099" width="7.85546875" style="3"/>
    <col min="15100" max="15100" width="15.7109375" style="3" customWidth="1"/>
    <col min="15101" max="15107" width="13.7109375" style="3" customWidth="1"/>
    <col min="15108" max="15355" width="7.85546875" style="3"/>
    <col min="15356" max="15356" width="15.7109375" style="3" customWidth="1"/>
    <col min="15357" max="15363" width="13.7109375" style="3" customWidth="1"/>
    <col min="15364" max="15611" width="7.85546875" style="3"/>
    <col min="15612" max="15612" width="15.7109375" style="3" customWidth="1"/>
    <col min="15613" max="15619" width="13.7109375" style="3" customWidth="1"/>
    <col min="15620" max="15867" width="7.85546875" style="3"/>
    <col min="15868" max="15868" width="15.7109375" style="3" customWidth="1"/>
    <col min="15869" max="15875" width="13.7109375" style="3" customWidth="1"/>
    <col min="15876" max="16123" width="7.85546875" style="3"/>
    <col min="16124" max="16124" width="15.7109375" style="3" customWidth="1"/>
    <col min="16125" max="16131" width="13.7109375" style="3" customWidth="1"/>
    <col min="16132" max="16384" width="7.85546875" style="3"/>
  </cols>
  <sheetData>
    <row r="5" spans="1:7" ht="18" x14ac:dyDescent="0.2">
      <c r="A5" s="349" t="s">
        <v>32</v>
      </c>
      <c r="B5" s="349"/>
      <c r="C5" s="349"/>
      <c r="D5" s="349"/>
      <c r="E5" s="349"/>
      <c r="F5" s="349"/>
      <c r="G5" s="349"/>
    </row>
    <row r="6" spans="1:7" x14ac:dyDescent="0.2">
      <c r="A6" s="350"/>
      <c r="B6" s="350"/>
      <c r="C6" s="350"/>
      <c r="D6" s="350"/>
      <c r="E6" s="350"/>
      <c r="F6" s="350"/>
      <c r="G6" s="350"/>
    </row>
    <row r="7" spans="1:7" ht="15" customHeight="1" x14ac:dyDescent="0.2">
      <c r="A7" s="352" t="s">
        <v>16</v>
      </c>
      <c r="B7" s="352"/>
      <c r="C7" s="352"/>
      <c r="D7" s="352"/>
      <c r="E7" s="352"/>
      <c r="F7" s="352"/>
      <c r="G7" s="352"/>
    </row>
    <row r="8" spans="1:7" ht="15" customHeight="1" x14ac:dyDescent="0.2">
      <c r="A8" s="352" t="s">
        <v>21</v>
      </c>
      <c r="B8" s="352"/>
      <c r="C8" s="352"/>
      <c r="D8" s="352"/>
      <c r="E8" s="352"/>
      <c r="F8" s="352"/>
      <c r="G8" s="352"/>
    </row>
    <row r="9" spans="1:7" ht="15" customHeight="1" x14ac:dyDescent="0.2">
      <c r="A9" s="350"/>
      <c r="B9" s="350"/>
      <c r="C9" s="350"/>
      <c r="D9" s="350"/>
      <c r="E9" s="350"/>
      <c r="F9" s="350"/>
      <c r="G9" s="350"/>
    </row>
    <row r="10" spans="1:7" ht="15" customHeight="1" x14ac:dyDescent="0.2">
      <c r="A10" s="350"/>
      <c r="B10" s="350"/>
      <c r="C10" s="350"/>
      <c r="D10" s="350"/>
      <c r="E10" s="350"/>
      <c r="F10" s="350"/>
      <c r="G10" s="350"/>
    </row>
    <row r="11" spans="1:7" ht="15" customHeight="1" x14ac:dyDescent="0.2">
      <c r="A11" s="349" t="s">
        <v>22</v>
      </c>
      <c r="B11" s="349"/>
      <c r="C11" s="349"/>
      <c r="D11" s="349"/>
      <c r="E11" s="349"/>
      <c r="F11" s="349"/>
      <c r="G11" s="349"/>
    </row>
    <row r="12" spans="1:7" ht="15" customHeight="1" x14ac:dyDescent="0.2">
      <c r="A12" s="350"/>
      <c r="B12" s="350"/>
      <c r="C12" s="350"/>
      <c r="D12" s="350"/>
      <c r="E12" s="350"/>
      <c r="F12" s="350"/>
      <c r="G12" s="350"/>
    </row>
    <row r="13" spans="1:7" ht="15" customHeight="1" x14ac:dyDescent="0.2">
      <c r="A13" s="359" t="s">
        <v>27</v>
      </c>
      <c r="B13" s="359"/>
      <c r="C13" s="359"/>
      <c r="D13" s="359"/>
      <c r="E13" s="359"/>
      <c r="F13" s="360" t="s">
        <v>28</v>
      </c>
      <c r="G13" s="360"/>
    </row>
    <row r="14" spans="1:7" ht="15" customHeight="1" x14ac:dyDescent="0.2">
      <c r="A14" s="358" t="s">
        <v>23</v>
      </c>
      <c r="B14" s="358"/>
      <c r="C14" s="358"/>
      <c r="D14" s="358"/>
      <c r="E14" s="358"/>
      <c r="F14" s="361" t="e">
        <f>#REF!</f>
        <v>#REF!</v>
      </c>
      <c r="G14" s="291"/>
    </row>
    <row r="15" spans="1:7" ht="15" customHeight="1" x14ac:dyDescent="0.2">
      <c r="A15" s="359" t="s">
        <v>24</v>
      </c>
      <c r="B15" s="359"/>
      <c r="C15" s="359"/>
      <c r="D15" s="359"/>
      <c r="E15" s="359"/>
      <c r="F15" s="360" t="s">
        <v>31</v>
      </c>
      <c r="G15" s="360"/>
    </row>
    <row r="16" spans="1:7" ht="28.5" customHeight="1" x14ac:dyDescent="0.2">
      <c r="A16" s="356" t="s">
        <v>130</v>
      </c>
      <c r="B16" s="356"/>
      <c r="C16" s="356"/>
      <c r="D16" s="356"/>
      <c r="E16" s="356"/>
      <c r="F16" s="318" t="s">
        <v>133</v>
      </c>
      <c r="G16" s="318"/>
    </row>
    <row r="17" spans="1:10" ht="15" customHeight="1" x14ac:dyDescent="0.2">
      <c r="A17" s="356"/>
      <c r="B17" s="356"/>
      <c r="C17" s="356"/>
      <c r="D17" s="356"/>
      <c r="E17" s="356"/>
      <c r="F17" s="318"/>
      <c r="G17" s="318"/>
    </row>
    <row r="18" spans="1:10" ht="15" customHeight="1" x14ac:dyDescent="0.2">
      <c r="A18" s="350"/>
      <c r="B18" s="350"/>
      <c r="C18" s="350"/>
      <c r="D18" s="350"/>
      <c r="E18" s="350"/>
      <c r="F18" s="350"/>
      <c r="G18" s="350"/>
    </row>
    <row r="19" spans="1:10" ht="21" customHeight="1" x14ac:dyDescent="0.2">
      <c r="A19" s="351" t="s">
        <v>25</v>
      </c>
      <c r="B19" s="351"/>
      <c r="C19" s="351"/>
      <c r="D19" s="351"/>
      <c r="E19" s="351"/>
      <c r="F19" s="351"/>
      <c r="G19" s="351"/>
    </row>
    <row r="20" spans="1:10" ht="12.75" customHeight="1" x14ac:dyDescent="0.2">
      <c r="A20" s="357" t="s">
        <v>9</v>
      </c>
      <c r="B20" s="357" t="s">
        <v>10</v>
      </c>
      <c r="C20" s="348" t="s">
        <v>11</v>
      </c>
      <c r="D20" s="348" t="s">
        <v>12</v>
      </c>
      <c r="E20" s="348" t="s">
        <v>26</v>
      </c>
      <c r="F20" s="348" t="s">
        <v>13</v>
      </c>
      <c r="G20" s="357" t="s">
        <v>0</v>
      </c>
    </row>
    <row r="21" spans="1:10" ht="12.75" customHeight="1" x14ac:dyDescent="0.2">
      <c r="A21" s="357"/>
      <c r="B21" s="357"/>
      <c r="C21" s="348"/>
      <c r="D21" s="348"/>
      <c r="E21" s="348"/>
      <c r="F21" s="348"/>
      <c r="G21" s="357"/>
    </row>
    <row r="22" spans="1:10" ht="12.75" customHeight="1" x14ac:dyDescent="0.2">
      <c r="A22" s="357"/>
      <c r="B22" s="357"/>
      <c r="C22" s="348"/>
      <c r="D22" s="348"/>
      <c r="E22" s="348"/>
      <c r="F22" s="348"/>
      <c r="G22" s="357"/>
      <c r="H22" s="87" t="s">
        <v>105</v>
      </c>
      <c r="I22" s="87" t="s">
        <v>106</v>
      </c>
    </row>
    <row r="23" spans="1:10" ht="15" customHeight="1" x14ac:dyDescent="0.2">
      <c r="A23" s="104" t="s">
        <v>10</v>
      </c>
      <c r="B23" s="105">
        <v>0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</row>
    <row r="24" spans="1:10" ht="15" x14ac:dyDescent="0.2">
      <c r="A24" s="104"/>
      <c r="B24" s="105"/>
      <c r="C24" s="106"/>
      <c r="D24" s="106"/>
      <c r="E24" s="106"/>
      <c r="F24" s="106"/>
      <c r="G24" s="106"/>
    </row>
    <row r="25" spans="1:10" ht="19.5" customHeight="1" x14ac:dyDescent="0.2">
      <c r="A25" s="107">
        <v>42887</v>
      </c>
      <c r="B25" s="108">
        <f>G23</f>
        <v>0</v>
      </c>
      <c r="C25" s="109">
        <v>0</v>
      </c>
      <c r="D25" s="109">
        <v>0</v>
      </c>
      <c r="E25" s="109">
        <v>0</v>
      </c>
      <c r="F25" s="109">
        <v>0</v>
      </c>
      <c r="G25" s="109">
        <f t="shared" ref="G25:G26" si="0">B25+C25-D25-E25+F25</f>
        <v>0</v>
      </c>
      <c r="H25" s="87">
        <f t="shared" ref="H25:H60" si="1">I25-G25</f>
        <v>0</v>
      </c>
      <c r="I25" s="87">
        <v>0</v>
      </c>
      <c r="J25" s="73"/>
    </row>
    <row r="26" spans="1:10" ht="19.5" customHeight="1" x14ac:dyDescent="0.2">
      <c r="A26" s="107">
        <v>42917</v>
      </c>
      <c r="B26" s="108">
        <f t="shared" ref="B26:B48" si="2">G25</f>
        <v>0</v>
      </c>
      <c r="C26" s="109">
        <v>0</v>
      </c>
      <c r="D26" s="109">
        <v>0</v>
      </c>
      <c r="E26" s="109">
        <v>0</v>
      </c>
      <c r="F26" s="109">
        <v>0</v>
      </c>
      <c r="G26" s="109">
        <f t="shared" si="0"/>
        <v>0</v>
      </c>
      <c r="H26" s="87">
        <f t="shared" si="1"/>
        <v>0</v>
      </c>
      <c r="I26" s="87">
        <v>0</v>
      </c>
      <c r="J26" s="73"/>
    </row>
    <row r="27" spans="1:10" ht="19.5" customHeight="1" x14ac:dyDescent="0.2">
      <c r="A27" s="107">
        <v>42948</v>
      </c>
      <c r="B27" s="108">
        <f>G26</f>
        <v>0</v>
      </c>
      <c r="C27" s="109">
        <v>0</v>
      </c>
      <c r="D27" s="109">
        <v>0</v>
      </c>
      <c r="E27" s="109">
        <v>0</v>
      </c>
      <c r="F27" s="109">
        <v>0</v>
      </c>
      <c r="G27" s="109">
        <f t="shared" ref="G27:G48" si="3">B27+C27-D27-E27+F27</f>
        <v>0</v>
      </c>
      <c r="H27" s="87">
        <f t="shared" si="1"/>
        <v>0</v>
      </c>
      <c r="I27" s="87">
        <v>0</v>
      </c>
      <c r="J27" s="73"/>
    </row>
    <row r="28" spans="1:10" ht="19.5" customHeight="1" x14ac:dyDescent="0.2">
      <c r="A28" s="107">
        <v>42979</v>
      </c>
      <c r="B28" s="108">
        <f t="shared" si="2"/>
        <v>0</v>
      </c>
      <c r="C28" s="109">
        <v>0</v>
      </c>
      <c r="D28" s="109">
        <v>0</v>
      </c>
      <c r="E28" s="109">
        <v>0</v>
      </c>
      <c r="F28" s="109">
        <v>0</v>
      </c>
      <c r="G28" s="109">
        <f t="shared" si="3"/>
        <v>0</v>
      </c>
      <c r="H28" s="87">
        <f t="shared" si="1"/>
        <v>0</v>
      </c>
      <c r="I28" s="87">
        <v>0</v>
      </c>
      <c r="J28" s="73"/>
    </row>
    <row r="29" spans="1:10" ht="19.5" customHeight="1" x14ac:dyDescent="0.2">
      <c r="A29" s="107">
        <v>43009</v>
      </c>
      <c r="B29" s="108">
        <f t="shared" si="2"/>
        <v>0</v>
      </c>
      <c r="C29" s="109">
        <v>0</v>
      </c>
      <c r="D29" s="109">
        <v>0</v>
      </c>
      <c r="E29" s="109">
        <v>0</v>
      </c>
      <c r="F29" s="109">
        <v>0</v>
      </c>
      <c r="G29" s="109">
        <f>B29+C29-D29-E29+F29</f>
        <v>0</v>
      </c>
      <c r="H29" s="87">
        <f t="shared" si="1"/>
        <v>0</v>
      </c>
      <c r="I29" s="87">
        <v>0</v>
      </c>
      <c r="J29" s="73"/>
    </row>
    <row r="30" spans="1:10" ht="19.5" customHeight="1" x14ac:dyDescent="0.2">
      <c r="A30" s="107">
        <v>43040</v>
      </c>
      <c r="B30" s="108">
        <f t="shared" si="2"/>
        <v>0</v>
      </c>
      <c r="C30" s="109">
        <v>0</v>
      </c>
      <c r="D30" s="109">
        <v>0</v>
      </c>
      <c r="E30" s="109">
        <v>0</v>
      </c>
      <c r="F30" s="109">
        <v>0</v>
      </c>
      <c r="G30" s="109">
        <f t="shared" si="3"/>
        <v>0</v>
      </c>
      <c r="H30" s="87">
        <f t="shared" si="1"/>
        <v>0</v>
      </c>
      <c r="I30" s="87">
        <v>0</v>
      </c>
      <c r="J30" s="73"/>
    </row>
    <row r="31" spans="1:10" ht="19.5" customHeight="1" x14ac:dyDescent="0.2">
      <c r="A31" s="107">
        <v>43070</v>
      </c>
      <c r="B31" s="108">
        <f t="shared" si="2"/>
        <v>0</v>
      </c>
      <c r="C31" s="109">
        <v>0</v>
      </c>
      <c r="D31" s="109">
        <v>0</v>
      </c>
      <c r="E31" s="109">
        <v>0</v>
      </c>
      <c r="F31" s="109">
        <v>0</v>
      </c>
      <c r="G31" s="109">
        <f>B31+C31-D31-E31+F31</f>
        <v>0</v>
      </c>
      <c r="H31" s="87">
        <f t="shared" si="1"/>
        <v>0</v>
      </c>
      <c r="I31" s="87">
        <v>0</v>
      </c>
      <c r="J31" s="73"/>
    </row>
    <row r="32" spans="1:10" ht="19.5" customHeight="1" x14ac:dyDescent="0.2">
      <c r="A32" s="107">
        <v>43101</v>
      </c>
      <c r="B32" s="108">
        <f t="shared" si="2"/>
        <v>0</v>
      </c>
      <c r="C32" s="109">
        <v>0</v>
      </c>
      <c r="D32" s="109">
        <v>0</v>
      </c>
      <c r="E32" s="109">
        <v>0</v>
      </c>
      <c r="F32" s="109">
        <v>0</v>
      </c>
      <c r="G32" s="109">
        <f t="shared" si="3"/>
        <v>0</v>
      </c>
      <c r="H32" s="87">
        <f t="shared" si="1"/>
        <v>0</v>
      </c>
      <c r="I32" s="87">
        <v>0</v>
      </c>
      <c r="J32" s="73"/>
    </row>
    <row r="33" spans="1:11" ht="19.5" customHeight="1" x14ac:dyDescent="0.2">
      <c r="A33" s="107">
        <v>43132</v>
      </c>
      <c r="B33" s="108">
        <f t="shared" si="2"/>
        <v>0</v>
      </c>
      <c r="C33" s="109">
        <v>0</v>
      </c>
      <c r="D33" s="109">
        <v>0</v>
      </c>
      <c r="E33" s="109">
        <v>0</v>
      </c>
      <c r="F33" s="109">
        <v>0</v>
      </c>
      <c r="G33" s="109">
        <f t="shared" si="3"/>
        <v>0</v>
      </c>
      <c r="H33" s="87">
        <f t="shared" si="1"/>
        <v>0</v>
      </c>
      <c r="I33" s="87">
        <v>0</v>
      </c>
      <c r="J33" s="73"/>
    </row>
    <row r="34" spans="1:11" ht="19.5" customHeight="1" x14ac:dyDescent="0.2">
      <c r="A34" s="107">
        <v>43160</v>
      </c>
      <c r="B34" s="108">
        <f t="shared" si="2"/>
        <v>0</v>
      </c>
      <c r="C34" s="109">
        <v>0</v>
      </c>
      <c r="D34" s="109">
        <v>0</v>
      </c>
      <c r="E34" s="109">
        <v>0</v>
      </c>
      <c r="F34" s="109">
        <v>0</v>
      </c>
      <c r="G34" s="109">
        <f t="shared" si="3"/>
        <v>0</v>
      </c>
      <c r="H34" s="87">
        <f t="shared" si="1"/>
        <v>0</v>
      </c>
      <c r="I34" s="87">
        <v>0</v>
      </c>
      <c r="J34" s="73"/>
      <c r="K34" s="163"/>
    </row>
    <row r="35" spans="1:11" ht="19.5" customHeight="1" x14ac:dyDescent="0.2">
      <c r="A35" s="107">
        <v>43191</v>
      </c>
      <c r="B35" s="108">
        <f t="shared" si="2"/>
        <v>0</v>
      </c>
      <c r="C35" s="109">
        <v>0</v>
      </c>
      <c r="D35" s="109">
        <v>0</v>
      </c>
      <c r="E35" s="109">
        <v>0</v>
      </c>
      <c r="F35" s="233">
        <v>0</v>
      </c>
      <c r="G35" s="109">
        <f>B35+C35-D35-E35+F35</f>
        <v>0</v>
      </c>
      <c r="H35" s="87">
        <f>I35-G35</f>
        <v>0</v>
      </c>
      <c r="I35" s="87">
        <v>0</v>
      </c>
      <c r="J35" s="73"/>
      <c r="K35" s="73"/>
    </row>
    <row r="36" spans="1:11" ht="19.5" customHeight="1" x14ac:dyDescent="0.2">
      <c r="A36" s="107">
        <v>43221</v>
      </c>
      <c r="B36" s="108">
        <f t="shared" si="2"/>
        <v>0</v>
      </c>
      <c r="C36" s="109">
        <v>0</v>
      </c>
      <c r="D36" s="109">
        <v>0</v>
      </c>
      <c r="E36" s="109">
        <v>0</v>
      </c>
      <c r="F36" s="109">
        <v>0</v>
      </c>
      <c r="G36" s="109">
        <f t="shared" si="3"/>
        <v>0</v>
      </c>
      <c r="H36" s="87">
        <f>I36-G36</f>
        <v>0</v>
      </c>
      <c r="I36" s="87">
        <v>0</v>
      </c>
      <c r="J36" s="73"/>
    </row>
    <row r="37" spans="1:11" ht="19.5" customHeight="1" x14ac:dyDescent="0.2">
      <c r="A37" s="107">
        <v>43252</v>
      </c>
      <c r="B37" s="108">
        <f t="shared" si="2"/>
        <v>0</v>
      </c>
      <c r="C37" s="109">
        <v>0</v>
      </c>
      <c r="D37" s="109">
        <v>0</v>
      </c>
      <c r="E37" s="109">
        <v>0</v>
      </c>
      <c r="F37" s="109">
        <v>0</v>
      </c>
      <c r="G37" s="109">
        <f t="shared" si="3"/>
        <v>0</v>
      </c>
      <c r="H37" s="87">
        <f t="shared" si="1"/>
        <v>0</v>
      </c>
      <c r="I37" s="87">
        <v>0</v>
      </c>
      <c r="J37" s="73"/>
    </row>
    <row r="38" spans="1:11" ht="19.5" customHeight="1" x14ac:dyDescent="0.2">
      <c r="A38" s="107">
        <v>43282</v>
      </c>
      <c r="B38" s="108">
        <f t="shared" si="2"/>
        <v>0</v>
      </c>
      <c r="C38" s="109">
        <v>0</v>
      </c>
      <c r="D38" s="109">
        <v>0</v>
      </c>
      <c r="E38" s="109">
        <v>0</v>
      </c>
      <c r="F38" s="109">
        <v>0</v>
      </c>
      <c r="G38" s="109">
        <f t="shared" si="3"/>
        <v>0</v>
      </c>
      <c r="H38" s="87">
        <f t="shared" si="1"/>
        <v>0</v>
      </c>
      <c r="I38" s="87">
        <v>0</v>
      </c>
      <c r="J38" s="73"/>
    </row>
    <row r="39" spans="1:11" ht="19.5" customHeight="1" x14ac:dyDescent="0.2">
      <c r="A39" s="107">
        <v>43313</v>
      </c>
      <c r="B39" s="108">
        <f t="shared" si="2"/>
        <v>0</v>
      </c>
      <c r="C39" s="109">
        <v>0</v>
      </c>
      <c r="D39" s="109">
        <v>0</v>
      </c>
      <c r="E39" s="109">
        <v>0</v>
      </c>
      <c r="F39" s="109">
        <v>0</v>
      </c>
      <c r="G39" s="109">
        <f t="shared" si="3"/>
        <v>0</v>
      </c>
      <c r="H39" s="87">
        <f t="shared" si="1"/>
        <v>0</v>
      </c>
      <c r="I39" s="87">
        <v>0</v>
      </c>
      <c r="J39" s="73"/>
    </row>
    <row r="40" spans="1:11" ht="19.5" customHeight="1" x14ac:dyDescent="0.2">
      <c r="A40" s="107">
        <v>43344</v>
      </c>
      <c r="B40" s="108">
        <f t="shared" si="2"/>
        <v>0</v>
      </c>
      <c r="C40" s="109">
        <v>0</v>
      </c>
      <c r="D40" s="109">
        <v>0</v>
      </c>
      <c r="E40" s="109">
        <v>0</v>
      </c>
      <c r="F40" s="109">
        <v>0</v>
      </c>
      <c r="G40" s="109">
        <f t="shared" si="3"/>
        <v>0</v>
      </c>
      <c r="H40" s="87">
        <f t="shared" si="1"/>
        <v>0</v>
      </c>
      <c r="I40" s="87">
        <v>0</v>
      </c>
      <c r="J40" s="73"/>
    </row>
    <row r="41" spans="1:11" ht="19.5" customHeight="1" x14ac:dyDescent="0.2">
      <c r="A41" s="107">
        <v>43374</v>
      </c>
      <c r="B41" s="108">
        <f t="shared" si="2"/>
        <v>0</v>
      </c>
      <c r="C41" s="109">
        <v>0</v>
      </c>
      <c r="D41" s="109">
        <v>0</v>
      </c>
      <c r="E41" s="109">
        <v>0</v>
      </c>
      <c r="F41" s="109">
        <v>0</v>
      </c>
      <c r="G41" s="109">
        <f t="shared" si="3"/>
        <v>0</v>
      </c>
      <c r="H41" s="87">
        <f t="shared" si="1"/>
        <v>0</v>
      </c>
      <c r="I41" s="87">
        <v>0</v>
      </c>
      <c r="J41" s="73"/>
    </row>
    <row r="42" spans="1:11" ht="19.5" customHeight="1" x14ac:dyDescent="0.2">
      <c r="A42" s="107">
        <v>43405</v>
      </c>
      <c r="B42" s="108">
        <f t="shared" si="2"/>
        <v>0</v>
      </c>
      <c r="C42" s="109">
        <v>0</v>
      </c>
      <c r="D42" s="109">
        <v>0</v>
      </c>
      <c r="E42" s="109">
        <v>0</v>
      </c>
      <c r="F42" s="109">
        <v>0</v>
      </c>
      <c r="G42" s="109">
        <f>B42+C42-D42-E42+F42</f>
        <v>0</v>
      </c>
      <c r="H42" s="87">
        <f t="shared" si="1"/>
        <v>0</v>
      </c>
      <c r="I42" s="87">
        <v>0</v>
      </c>
      <c r="J42" s="73"/>
    </row>
    <row r="43" spans="1:11" ht="19.5" customHeight="1" x14ac:dyDescent="0.2">
      <c r="A43" s="107">
        <v>43435</v>
      </c>
      <c r="B43" s="108">
        <f t="shared" si="2"/>
        <v>0</v>
      </c>
      <c r="C43" s="109">
        <v>0</v>
      </c>
      <c r="D43" s="109">
        <v>0</v>
      </c>
      <c r="E43" s="109">
        <v>0</v>
      </c>
      <c r="F43" s="109">
        <v>0</v>
      </c>
      <c r="G43" s="109">
        <f t="shared" si="3"/>
        <v>0</v>
      </c>
      <c r="H43" s="87">
        <f t="shared" si="1"/>
        <v>0</v>
      </c>
      <c r="I43" s="87">
        <v>0</v>
      </c>
      <c r="J43" s="73"/>
    </row>
    <row r="44" spans="1:11" ht="19.5" customHeight="1" x14ac:dyDescent="0.2">
      <c r="A44" s="107">
        <v>43466</v>
      </c>
      <c r="B44" s="108">
        <f t="shared" si="2"/>
        <v>0</v>
      </c>
      <c r="C44" s="109">
        <v>0</v>
      </c>
      <c r="D44" s="109">
        <v>0</v>
      </c>
      <c r="E44" s="109">
        <v>0</v>
      </c>
      <c r="F44" s="109">
        <v>0</v>
      </c>
      <c r="G44" s="109">
        <f t="shared" si="3"/>
        <v>0</v>
      </c>
      <c r="H44" s="87">
        <f t="shared" si="1"/>
        <v>0</v>
      </c>
      <c r="I44" s="87">
        <v>0</v>
      </c>
      <c r="J44" s="73"/>
    </row>
    <row r="45" spans="1:11" ht="19.5" customHeight="1" x14ac:dyDescent="0.2">
      <c r="A45" s="107">
        <v>43497</v>
      </c>
      <c r="B45" s="108">
        <f t="shared" si="2"/>
        <v>0</v>
      </c>
      <c r="C45" s="109">
        <v>0</v>
      </c>
      <c r="D45" s="109">
        <v>0</v>
      </c>
      <c r="E45" s="109">
        <v>0</v>
      </c>
      <c r="F45" s="109">
        <v>0</v>
      </c>
      <c r="G45" s="109">
        <f>B45+C45-D45-E45+F45</f>
        <v>0</v>
      </c>
      <c r="H45" s="87">
        <f t="shared" si="1"/>
        <v>0</v>
      </c>
      <c r="I45" s="87">
        <v>0</v>
      </c>
      <c r="J45" s="73"/>
    </row>
    <row r="46" spans="1:11" ht="19.5" customHeight="1" x14ac:dyDescent="0.2">
      <c r="A46" s="107">
        <v>43525</v>
      </c>
      <c r="B46" s="108">
        <f t="shared" si="2"/>
        <v>0</v>
      </c>
      <c r="C46" s="109">
        <v>0</v>
      </c>
      <c r="D46" s="109">
        <v>0</v>
      </c>
      <c r="E46" s="109">
        <v>0</v>
      </c>
      <c r="F46" s="109">
        <v>0</v>
      </c>
      <c r="G46" s="109">
        <f t="shared" si="3"/>
        <v>0</v>
      </c>
      <c r="H46" s="87">
        <f t="shared" si="1"/>
        <v>0</v>
      </c>
      <c r="I46" s="87">
        <v>0</v>
      </c>
      <c r="J46" s="73"/>
    </row>
    <row r="47" spans="1:11" ht="19.5" customHeight="1" x14ac:dyDescent="0.2">
      <c r="A47" s="107">
        <v>43556</v>
      </c>
      <c r="B47" s="108">
        <f t="shared" si="2"/>
        <v>0</v>
      </c>
      <c r="C47" s="109">
        <v>0</v>
      </c>
      <c r="D47" s="109">
        <v>0</v>
      </c>
      <c r="E47" s="109">
        <v>0</v>
      </c>
      <c r="F47" s="109">
        <v>0</v>
      </c>
      <c r="G47" s="109">
        <f t="shared" si="3"/>
        <v>0</v>
      </c>
      <c r="H47" s="87">
        <f t="shared" si="1"/>
        <v>0</v>
      </c>
      <c r="I47" s="87">
        <v>0</v>
      </c>
      <c r="J47" s="73"/>
    </row>
    <row r="48" spans="1:11" ht="19.5" customHeight="1" x14ac:dyDescent="0.2">
      <c r="A48" s="107">
        <v>43586</v>
      </c>
      <c r="B48" s="108">
        <f t="shared" si="2"/>
        <v>0</v>
      </c>
      <c r="C48" s="109">
        <v>0</v>
      </c>
      <c r="D48" s="109">
        <v>0</v>
      </c>
      <c r="E48" s="109">
        <v>0</v>
      </c>
      <c r="F48" s="109">
        <v>0</v>
      </c>
      <c r="G48" s="109">
        <f t="shared" si="3"/>
        <v>0</v>
      </c>
      <c r="H48" s="87">
        <f t="shared" si="1"/>
        <v>0</v>
      </c>
      <c r="I48" s="87">
        <v>0</v>
      </c>
      <c r="J48" s="73"/>
    </row>
    <row r="49" spans="1:10" ht="19.5" customHeight="1" x14ac:dyDescent="0.2">
      <c r="A49" s="107">
        <v>43617</v>
      </c>
      <c r="B49" s="108">
        <f t="shared" ref="B49:B57" si="4">G48</f>
        <v>0</v>
      </c>
      <c r="C49" s="109">
        <v>0</v>
      </c>
      <c r="D49" s="109">
        <v>0</v>
      </c>
      <c r="E49" s="109">
        <v>0</v>
      </c>
      <c r="F49" s="109">
        <v>0</v>
      </c>
      <c r="G49" s="109">
        <f t="shared" ref="G49:G57" si="5">B49+C49-D49-E49+F49</f>
        <v>0</v>
      </c>
      <c r="H49" s="87">
        <f t="shared" si="1"/>
        <v>0</v>
      </c>
      <c r="I49" s="87">
        <v>0</v>
      </c>
      <c r="J49" s="73"/>
    </row>
    <row r="50" spans="1:10" ht="19.5" customHeight="1" x14ac:dyDescent="0.2">
      <c r="A50" s="107">
        <v>43647</v>
      </c>
      <c r="B50" s="108">
        <f t="shared" si="4"/>
        <v>0</v>
      </c>
      <c r="C50" s="109">
        <v>0</v>
      </c>
      <c r="D50" s="109">
        <v>0</v>
      </c>
      <c r="E50" s="109">
        <v>0</v>
      </c>
      <c r="F50" s="109">
        <v>0</v>
      </c>
      <c r="G50" s="109">
        <f t="shared" si="5"/>
        <v>0</v>
      </c>
      <c r="H50" s="87">
        <f t="shared" si="1"/>
        <v>0</v>
      </c>
      <c r="I50" s="87">
        <v>0</v>
      </c>
      <c r="J50" s="73"/>
    </row>
    <row r="51" spans="1:10" ht="19.5" customHeight="1" x14ac:dyDescent="0.2">
      <c r="A51" s="107">
        <v>43678</v>
      </c>
      <c r="B51" s="108">
        <f t="shared" si="4"/>
        <v>0</v>
      </c>
      <c r="C51" s="109">
        <v>0</v>
      </c>
      <c r="D51" s="109">
        <v>0</v>
      </c>
      <c r="E51" s="109">
        <v>0</v>
      </c>
      <c r="F51" s="109">
        <v>0</v>
      </c>
      <c r="G51" s="109">
        <f t="shared" si="5"/>
        <v>0</v>
      </c>
      <c r="H51" s="87">
        <f t="shared" si="1"/>
        <v>0</v>
      </c>
      <c r="I51" s="87">
        <v>0</v>
      </c>
      <c r="J51" s="73"/>
    </row>
    <row r="52" spans="1:10" ht="19.5" customHeight="1" x14ac:dyDescent="0.2">
      <c r="A52" s="107">
        <v>43709</v>
      </c>
      <c r="B52" s="108">
        <f t="shared" si="4"/>
        <v>0</v>
      </c>
      <c r="C52" s="109">
        <v>0</v>
      </c>
      <c r="D52" s="109">
        <v>0</v>
      </c>
      <c r="E52" s="109">
        <v>0</v>
      </c>
      <c r="F52" s="109">
        <v>0</v>
      </c>
      <c r="G52" s="109">
        <f>B52+C52-D52-E52+F52</f>
        <v>0</v>
      </c>
      <c r="H52" s="87">
        <f t="shared" si="1"/>
        <v>0</v>
      </c>
      <c r="I52" s="87">
        <v>0</v>
      </c>
      <c r="J52" s="73"/>
    </row>
    <row r="53" spans="1:10" ht="19.5" customHeight="1" x14ac:dyDescent="0.2">
      <c r="A53" s="107">
        <v>43739</v>
      </c>
      <c r="B53" s="108">
        <f>G52</f>
        <v>0</v>
      </c>
      <c r="C53" s="109">
        <v>0</v>
      </c>
      <c r="D53" s="109">
        <v>0</v>
      </c>
      <c r="E53" s="109">
        <v>0</v>
      </c>
      <c r="F53" s="109">
        <v>0</v>
      </c>
      <c r="G53" s="109">
        <f t="shared" si="5"/>
        <v>0</v>
      </c>
      <c r="H53" s="87">
        <f t="shared" si="1"/>
        <v>0</v>
      </c>
      <c r="I53" s="87">
        <v>0</v>
      </c>
      <c r="J53" s="73"/>
    </row>
    <row r="54" spans="1:10" ht="19.5" customHeight="1" x14ac:dyDescent="0.2">
      <c r="A54" s="107">
        <v>43770</v>
      </c>
      <c r="B54" s="108">
        <f t="shared" si="4"/>
        <v>0</v>
      </c>
      <c r="C54" s="109">
        <v>0</v>
      </c>
      <c r="D54" s="109">
        <v>0</v>
      </c>
      <c r="E54" s="109">
        <v>0</v>
      </c>
      <c r="F54" s="109">
        <v>0</v>
      </c>
      <c r="G54" s="109">
        <f t="shared" si="5"/>
        <v>0</v>
      </c>
      <c r="H54" s="87">
        <f t="shared" si="1"/>
        <v>0</v>
      </c>
      <c r="I54" s="87">
        <v>0</v>
      </c>
      <c r="J54" s="73"/>
    </row>
    <row r="55" spans="1:10" ht="19.5" customHeight="1" x14ac:dyDescent="0.2">
      <c r="A55" s="107">
        <v>43800</v>
      </c>
      <c r="B55" s="108">
        <f t="shared" si="4"/>
        <v>0</v>
      </c>
      <c r="C55" s="109">
        <v>0</v>
      </c>
      <c r="D55" s="109">
        <v>0</v>
      </c>
      <c r="E55" s="109">
        <v>0</v>
      </c>
      <c r="F55" s="109">
        <v>0</v>
      </c>
      <c r="G55" s="109">
        <f t="shared" si="5"/>
        <v>0</v>
      </c>
      <c r="H55" s="87">
        <f t="shared" si="1"/>
        <v>0</v>
      </c>
      <c r="I55" s="87">
        <v>0</v>
      </c>
      <c r="J55" s="73"/>
    </row>
    <row r="56" spans="1:10" ht="19.5" customHeight="1" x14ac:dyDescent="0.2">
      <c r="A56" s="107">
        <v>43831</v>
      </c>
      <c r="B56" s="108">
        <f t="shared" si="4"/>
        <v>0</v>
      </c>
      <c r="C56" s="109">
        <v>0</v>
      </c>
      <c r="D56" s="109">
        <v>0</v>
      </c>
      <c r="E56" s="109">
        <v>0</v>
      </c>
      <c r="F56" s="109">
        <v>0</v>
      </c>
      <c r="G56" s="109">
        <f t="shared" si="5"/>
        <v>0</v>
      </c>
      <c r="H56" s="87">
        <f t="shared" si="1"/>
        <v>0</v>
      </c>
      <c r="I56" s="87">
        <v>0</v>
      </c>
      <c r="J56" s="73"/>
    </row>
    <row r="57" spans="1:10" ht="19.5" customHeight="1" x14ac:dyDescent="0.2">
      <c r="A57" s="107">
        <v>43862</v>
      </c>
      <c r="B57" s="108">
        <f t="shared" si="4"/>
        <v>0</v>
      </c>
      <c r="C57" s="109">
        <v>0</v>
      </c>
      <c r="D57" s="109">
        <v>0</v>
      </c>
      <c r="E57" s="109">
        <v>0</v>
      </c>
      <c r="F57" s="109">
        <v>0</v>
      </c>
      <c r="G57" s="109">
        <f t="shared" si="5"/>
        <v>0</v>
      </c>
      <c r="H57" s="87">
        <f t="shared" si="1"/>
        <v>0</v>
      </c>
      <c r="I57" s="87">
        <v>0</v>
      </c>
      <c r="J57" s="73"/>
    </row>
    <row r="58" spans="1:10" ht="19.5" customHeight="1" x14ac:dyDescent="0.2">
      <c r="A58" s="107">
        <v>43891</v>
      </c>
      <c r="B58" s="108">
        <f t="shared" ref="B58" si="6">G57</f>
        <v>0</v>
      </c>
      <c r="C58" s="109">
        <v>0</v>
      </c>
      <c r="D58" s="109">
        <v>0</v>
      </c>
      <c r="E58" s="109">
        <v>0</v>
      </c>
      <c r="F58" s="109">
        <v>0</v>
      </c>
      <c r="G58" s="109">
        <f t="shared" ref="G58" si="7">B58+C58-D58-E58+F58</f>
        <v>0</v>
      </c>
      <c r="H58" s="87">
        <f t="shared" si="1"/>
        <v>0</v>
      </c>
      <c r="I58" s="87">
        <v>0</v>
      </c>
      <c r="J58" s="73"/>
    </row>
    <row r="59" spans="1:10" ht="19.5" customHeight="1" x14ac:dyDescent="0.2">
      <c r="A59" s="107"/>
      <c r="B59" s="108"/>
      <c r="C59" s="109"/>
      <c r="D59" s="109"/>
      <c r="E59" s="109"/>
      <c r="F59" s="109"/>
      <c r="G59" s="109"/>
      <c r="H59" s="87">
        <f t="shared" si="1"/>
        <v>0</v>
      </c>
      <c r="I59" s="87">
        <v>0</v>
      </c>
      <c r="J59" s="73"/>
    </row>
    <row r="60" spans="1:10" ht="19.5" customHeight="1" x14ac:dyDescent="0.2">
      <c r="A60" s="107"/>
      <c r="B60" s="108"/>
      <c r="C60" s="109"/>
      <c r="D60" s="109"/>
      <c r="E60" s="109"/>
      <c r="F60" s="109"/>
      <c r="G60" s="109"/>
      <c r="H60" s="87">
        <f t="shared" si="1"/>
        <v>0</v>
      </c>
      <c r="I60" s="87">
        <v>0</v>
      </c>
      <c r="J60" s="73"/>
    </row>
    <row r="61" spans="1:10" ht="19.5" customHeight="1" x14ac:dyDescent="0.2">
      <c r="A61" s="354" t="s">
        <v>14</v>
      </c>
      <c r="B61" s="354"/>
      <c r="C61" s="84">
        <f>SUM(C23:C60)</f>
        <v>0</v>
      </c>
      <c r="D61" s="84">
        <f>SUM(D23:D60)</f>
        <v>0</v>
      </c>
      <c r="E61" s="84">
        <f>SUM(E23:E60)</f>
        <v>0</v>
      </c>
      <c r="F61" s="84">
        <f>SUM(F23:F60)</f>
        <v>0</v>
      </c>
      <c r="G61" s="70">
        <f>B61+C61-D61-E61+F61</f>
        <v>0</v>
      </c>
      <c r="H61" s="87">
        <f>F61-E61</f>
        <v>0</v>
      </c>
      <c r="I61" s="87">
        <v>0</v>
      </c>
      <c r="J61" s="73"/>
    </row>
    <row r="62" spans="1:10" ht="15" x14ac:dyDescent="0.2">
      <c r="A62" s="99"/>
      <c r="B62" s="110"/>
      <c r="C62" s="5"/>
      <c r="D62" s="5"/>
      <c r="E62" s="109"/>
      <c r="F62" s="5"/>
      <c r="G62" s="5"/>
      <c r="J62" s="73"/>
    </row>
    <row r="63" spans="1:10" ht="15" x14ac:dyDescent="0.2">
      <c r="A63" s="99"/>
      <c r="B63" s="110"/>
      <c r="C63" s="5"/>
      <c r="D63" s="5"/>
      <c r="E63" s="5"/>
      <c r="F63" s="5"/>
      <c r="G63" s="5"/>
      <c r="J63" s="73"/>
    </row>
    <row r="64" spans="1:10" ht="15" x14ac:dyDescent="0.2">
      <c r="A64" s="99"/>
      <c r="B64" s="110"/>
      <c r="C64" s="5"/>
      <c r="D64" s="5"/>
      <c r="E64" s="5"/>
      <c r="F64" s="5"/>
      <c r="G64" s="5"/>
      <c r="J64" s="73"/>
    </row>
    <row r="65" spans="1:9" ht="14.25" x14ac:dyDescent="0.2">
      <c r="A65" s="291" t="s">
        <v>127</v>
      </c>
      <c r="B65" s="291"/>
      <c r="C65" s="291"/>
      <c r="D65" s="291"/>
      <c r="E65" s="291"/>
      <c r="F65" s="291"/>
      <c r="G65" s="291"/>
    </row>
    <row r="66" spans="1:9" ht="15" x14ac:dyDescent="0.2">
      <c r="A66" s="96"/>
      <c r="B66" s="96"/>
      <c r="C66" s="96"/>
      <c r="D66" s="96"/>
      <c r="E66" s="5"/>
      <c r="F66" s="96"/>
      <c r="G66" s="96"/>
    </row>
    <row r="67" spans="1:9" ht="14.25" x14ac:dyDescent="0.2">
      <c r="A67" s="96"/>
      <c r="B67" s="96"/>
      <c r="C67" s="96"/>
      <c r="D67" s="96"/>
      <c r="E67" s="96"/>
      <c r="F67" s="96"/>
      <c r="G67" s="96"/>
    </row>
    <row r="68" spans="1:9" ht="14.25" x14ac:dyDescent="0.2">
      <c r="A68" s="96"/>
      <c r="B68" s="96"/>
      <c r="C68" s="96"/>
      <c r="D68" s="96"/>
      <c r="E68" s="96"/>
      <c r="F68" s="96"/>
      <c r="G68" s="96"/>
    </row>
    <row r="69" spans="1:9" s="103" customFormat="1" ht="15" x14ac:dyDescent="0.2">
      <c r="A69" s="355" t="s">
        <v>29</v>
      </c>
      <c r="B69" s="355"/>
      <c r="C69" s="355"/>
      <c r="D69" s="355"/>
      <c r="E69" s="353" t="s">
        <v>30</v>
      </c>
      <c r="F69" s="353"/>
      <c r="G69" s="100"/>
      <c r="H69" s="102"/>
      <c r="I69" s="102"/>
    </row>
    <row r="70" spans="1:9" ht="15" x14ac:dyDescent="0.2">
      <c r="A70" s="318" t="str">
        <f>'ANEXO II'!A26:E26</f>
        <v>Francisco de Assis Rocha Neves</v>
      </c>
      <c r="B70" s="318"/>
      <c r="C70" s="318"/>
      <c r="D70" s="318"/>
      <c r="E70" s="321" t="s">
        <v>131</v>
      </c>
      <c r="F70" s="322"/>
      <c r="G70" s="96"/>
    </row>
    <row r="71" spans="1:9" ht="14.25" x14ac:dyDescent="0.2">
      <c r="A71" s="318" t="str">
        <f>'ANEXO II'!A27:E27</f>
        <v>Diretor-Financeiro</v>
      </c>
      <c r="B71" s="318"/>
      <c r="C71" s="318"/>
      <c r="D71" s="318"/>
      <c r="E71" s="318" t="s">
        <v>20</v>
      </c>
      <c r="F71" s="318"/>
      <c r="G71" s="96"/>
    </row>
    <row r="72" spans="1:9" ht="15" x14ac:dyDescent="0.2">
      <c r="A72" s="352"/>
      <c r="B72" s="352"/>
      <c r="C72" s="352"/>
      <c r="D72" s="352"/>
      <c r="E72" s="11"/>
      <c r="F72" s="100"/>
      <c r="G72" s="100"/>
    </row>
    <row r="73" spans="1:9" ht="20.100000000000001" customHeight="1" x14ac:dyDescent="0.2">
      <c r="E73" s="60"/>
    </row>
    <row r="74" spans="1:9" ht="20.100000000000001" customHeight="1" x14ac:dyDescent="0.2"/>
    <row r="75" spans="1:9" ht="20.100000000000001" customHeight="1" x14ac:dyDescent="0.2"/>
    <row r="76" spans="1:9" ht="20.100000000000001" customHeight="1" x14ac:dyDescent="0.2"/>
  </sheetData>
  <mergeCells count="34">
    <mergeCell ref="A5:G5"/>
    <mergeCell ref="A6:G6"/>
    <mergeCell ref="A14:E14"/>
    <mergeCell ref="A15:E15"/>
    <mergeCell ref="A13:E13"/>
    <mergeCell ref="F13:G13"/>
    <mergeCell ref="F14:G14"/>
    <mergeCell ref="F15:G15"/>
    <mergeCell ref="A7:G7"/>
    <mergeCell ref="A8:G8"/>
    <mergeCell ref="A9:G9"/>
    <mergeCell ref="A10:G10"/>
    <mergeCell ref="A71:D71"/>
    <mergeCell ref="A72:D72"/>
    <mergeCell ref="F16:G17"/>
    <mergeCell ref="E69:F69"/>
    <mergeCell ref="E70:F70"/>
    <mergeCell ref="A70:D70"/>
    <mergeCell ref="A61:B61"/>
    <mergeCell ref="A69:D69"/>
    <mergeCell ref="E71:F71"/>
    <mergeCell ref="A16:E17"/>
    <mergeCell ref="G20:G22"/>
    <mergeCell ref="A20:A22"/>
    <mergeCell ref="B20:B22"/>
    <mergeCell ref="A65:G65"/>
    <mergeCell ref="A18:G18"/>
    <mergeCell ref="E20:E22"/>
    <mergeCell ref="C20:C22"/>
    <mergeCell ref="D20:D22"/>
    <mergeCell ref="A11:G11"/>
    <mergeCell ref="A12:G12"/>
    <mergeCell ref="A19:G19"/>
    <mergeCell ref="F20:F22"/>
  </mergeCells>
  <printOptions horizontalCentered="1"/>
  <pageMargins left="0.7" right="0.7" top="0.75" bottom="0.75" header="0.3" footer="0.3"/>
  <pageSetup paperSize="9" scale="4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8"/>
  <sheetViews>
    <sheetView showGridLines="0" view="pageBreakPreview" zoomScaleNormal="100" zoomScaleSheetLayoutView="100" workbookViewId="0">
      <selection activeCell="F20" sqref="F20"/>
    </sheetView>
  </sheetViews>
  <sheetFormatPr defaultRowHeight="14.25" x14ac:dyDescent="0.2"/>
  <cols>
    <col min="1" max="1" width="45.140625" style="7" customWidth="1"/>
    <col min="2" max="2" width="20.7109375" style="44" customWidth="1"/>
    <col min="3" max="3" width="27.7109375" style="7" customWidth="1"/>
    <col min="4" max="4" width="20.7109375" style="44" customWidth="1"/>
    <col min="5" max="5" width="19.7109375" style="7" customWidth="1"/>
    <col min="6" max="7" width="16.140625" style="7" bestFit="1" customWidth="1"/>
    <col min="8" max="256" width="9.140625" style="7"/>
    <col min="257" max="257" width="27.7109375" style="7" customWidth="1"/>
    <col min="258" max="258" width="20.7109375" style="7" customWidth="1"/>
    <col min="259" max="259" width="27.7109375" style="7" customWidth="1"/>
    <col min="260" max="260" width="20.7109375" style="7" customWidth="1"/>
    <col min="261" max="512" width="9.140625" style="7"/>
    <col min="513" max="513" width="27.7109375" style="7" customWidth="1"/>
    <col min="514" max="514" width="20.7109375" style="7" customWidth="1"/>
    <col min="515" max="515" width="27.7109375" style="7" customWidth="1"/>
    <col min="516" max="516" width="20.7109375" style="7" customWidth="1"/>
    <col min="517" max="768" width="9.140625" style="7"/>
    <col min="769" max="769" width="27.7109375" style="7" customWidth="1"/>
    <col min="770" max="770" width="20.7109375" style="7" customWidth="1"/>
    <col min="771" max="771" width="27.7109375" style="7" customWidth="1"/>
    <col min="772" max="772" width="20.7109375" style="7" customWidth="1"/>
    <col min="773" max="1024" width="9.140625" style="7"/>
    <col min="1025" max="1025" width="27.7109375" style="7" customWidth="1"/>
    <col min="1026" max="1026" width="20.7109375" style="7" customWidth="1"/>
    <col min="1027" max="1027" width="27.7109375" style="7" customWidth="1"/>
    <col min="1028" max="1028" width="20.7109375" style="7" customWidth="1"/>
    <col min="1029" max="1280" width="9.140625" style="7"/>
    <col min="1281" max="1281" width="27.7109375" style="7" customWidth="1"/>
    <col min="1282" max="1282" width="20.7109375" style="7" customWidth="1"/>
    <col min="1283" max="1283" width="27.7109375" style="7" customWidth="1"/>
    <col min="1284" max="1284" width="20.7109375" style="7" customWidth="1"/>
    <col min="1285" max="1536" width="9.140625" style="7"/>
    <col min="1537" max="1537" width="27.7109375" style="7" customWidth="1"/>
    <col min="1538" max="1538" width="20.7109375" style="7" customWidth="1"/>
    <col min="1539" max="1539" width="27.7109375" style="7" customWidth="1"/>
    <col min="1540" max="1540" width="20.7109375" style="7" customWidth="1"/>
    <col min="1541" max="1792" width="9.140625" style="7"/>
    <col min="1793" max="1793" width="27.7109375" style="7" customWidth="1"/>
    <col min="1794" max="1794" width="20.7109375" style="7" customWidth="1"/>
    <col min="1795" max="1795" width="27.7109375" style="7" customWidth="1"/>
    <col min="1796" max="1796" width="20.7109375" style="7" customWidth="1"/>
    <col min="1797" max="2048" width="9.140625" style="7"/>
    <col min="2049" max="2049" width="27.7109375" style="7" customWidth="1"/>
    <col min="2050" max="2050" width="20.7109375" style="7" customWidth="1"/>
    <col min="2051" max="2051" width="27.7109375" style="7" customWidth="1"/>
    <col min="2052" max="2052" width="20.7109375" style="7" customWidth="1"/>
    <col min="2053" max="2304" width="9.140625" style="7"/>
    <col min="2305" max="2305" width="27.7109375" style="7" customWidth="1"/>
    <col min="2306" max="2306" width="20.7109375" style="7" customWidth="1"/>
    <col min="2307" max="2307" width="27.7109375" style="7" customWidth="1"/>
    <col min="2308" max="2308" width="20.7109375" style="7" customWidth="1"/>
    <col min="2309" max="2560" width="9.140625" style="7"/>
    <col min="2561" max="2561" width="27.7109375" style="7" customWidth="1"/>
    <col min="2562" max="2562" width="20.7109375" style="7" customWidth="1"/>
    <col min="2563" max="2563" width="27.7109375" style="7" customWidth="1"/>
    <col min="2564" max="2564" width="20.7109375" style="7" customWidth="1"/>
    <col min="2565" max="2816" width="9.140625" style="7"/>
    <col min="2817" max="2817" width="27.7109375" style="7" customWidth="1"/>
    <col min="2818" max="2818" width="20.7109375" style="7" customWidth="1"/>
    <col min="2819" max="2819" width="27.7109375" style="7" customWidth="1"/>
    <col min="2820" max="2820" width="20.7109375" style="7" customWidth="1"/>
    <col min="2821" max="3072" width="9.140625" style="7"/>
    <col min="3073" max="3073" width="27.7109375" style="7" customWidth="1"/>
    <col min="3074" max="3074" width="20.7109375" style="7" customWidth="1"/>
    <col min="3075" max="3075" width="27.7109375" style="7" customWidth="1"/>
    <col min="3076" max="3076" width="20.7109375" style="7" customWidth="1"/>
    <col min="3077" max="3328" width="9.140625" style="7"/>
    <col min="3329" max="3329" width="27.7109375" style="7" customWidth="1"/>
    <col min="3330" max="3330" width="20.7109375" style="7" customWidth="1"/>
    <col min="3331" max="3331" width="27.7109375" style="7" customWidth="1"/>
    <col min="3332" max="3332" width="20.7109375" style="7" customWidth="1"/>
    <col min="3333" max="3584" width="9.140625" style="7"/>
    <col min="3585" max="3585" width="27.7109375" style="7" customWidth="1"/>
    <col min="3586" max="3586" width="20.7109375" style="7" customWidth="1"/>
    <col min="3587" max="3587" width="27.7109375" style="7" customWidth="1"/>
    <col min="3588" max="3588" width="20.7109375" style="7" customWidth="1"/>
    <col min="3589" max="3840" width="9.140625" style="7"/>
    <col min="3841" max="3841" width="27.7109375" style="7" customWidth="1"/>
    <col min="3842" max="3842" width="20.7109375" style="7" customWidth="1"/>
    <col min="3843" max="3843" width="27.7109375" style="7" customWidth="1"/>
    <col min="3844" max="3844" width="20.7109375" style="7" customWidth="1"/>
    <col min="3845" max="4096" width="9.140625" style="7"/>
    <col min="4097" max="4097" width="27.7109375" style="7" customWidth="1"/>
    <col min="4098" max="4098" width="20.7109375" style="7" customWidth="1"/>
    <col min="4099" max="4099" width="27.7109375" style="7" customWidth="1"/>
    <col min="4100" max="4100" width="20.7109375" style="7" customWidth="1"/>
    <col min="4101" max="4352" width="9.140625" style="7"/>
    <col min="4353" max="4353" width="27.7109375" style="7" customWidth="1"/>
    <col min="4354" max="4354" width="20.7109375" style="7" customWidth="1"/>
    <col min="4355" max="4355" width="27.7109375" style="7" customWidth="1"/>
    <col min="4356" max="4356" width="20.7109375" style="7" customWidth="1"/>
    <col min="4357" max="4608" width="9.140625" style="7"/>
    <col min="4609" max="4609" width="27.7109375" style="7" customWidth="1"/>
    <col min="4610" max="4610" width="20.7109375" style="7" customWidth="1"/>
    <col min="4611" max="4611" width="27.7109375" style="7" customWidth="1"/>
    <col min="4612" max="4612" width="20.7109375" style="7" customWidth="1"/>
    <col min="4613" max="4864" width="9.140625" style="7"/>
    <col min="4865" max="4865" width="27.7109375" style="7" customWidth="1"/>
    <col min="4866" max="4866" width="20.7109375" style="7" customWidth="1"/>
    <col min="4867" max="4867" width="27.7109375" style="7" customWidth="1"/>
    <col min="4868" max="4868" width="20.7109375" style="7" customWidth="1"/>
    <col min="4869" max="5120" width="9.140625" style="7"/>
    <col min="5121" max="5121" width="27.7109375" style="7" customWidth="1"/>
    <col min="5122" max="5122" width="20.7109375" style="7" customWidth="1"/>
    <col min="5123" max="5123" width="27.7109375" style="7" customWidth="1"/>
    <col min="5124" max="5124" width="20.7109375" style="7" customWidth="1"/>
    <col min="5125" max="5376" width="9.140625" style="7"/>
    <col min="5377" max="5377" width="27.7109375" style="7" customWidth="1"/>
    <col min="5378" max="5378" width="20.7109375" style="7" customWidth="1"/>
    <col min="5379" max="5379" width="27.7109375" style="7" customWidth="1"/>
    <col min="5380" max="5380" width="20.7109375" style="7" customWidth="1"/>
    <col min="5381" max="5632" width="9.140625" style="7"/>
    <col min="5633" max="5633" width="27.7109375" style="7" customWidth="1"/>
    <col min="5634" max="5634" width="20.7109375" style="7" customWidth="1"/>
    <col min="5635" max="5635" width="27.7109375" style="7" customWidth="1"/>
    <col min="5636" max="5636" width="20.7109375" style="7" customWidth="1"/>
    <col min="5637" max="5888" width="9.140625" style="7"/>
    <col min="5889" max="5889" width="27.7109375" style="7" customWidth="1"/>
    <col min="5890" max="5890" width="20.7109375" style="7" customWidth="1"/>
    <col min="5891" max="5891" width="27.7109375" style="7" customWidth="1"/>
    <col min="5892" max="5892" width="20.7109375" style="7" customWidth="1"/>
    <col min="5893" max="6144" width="9.140625" style="7"/>
    <col min="6145" max="6145" width="27.7109375" style="7" customWidth="1"/>
    <col min="6146" max="6146" width="20.7109375" style="7" customWidth="1"/>
    <col min="6147" max="6147" width="27.7109375" style="7" customWidth="1"/>
    <col min="6148" max="6148" width="20.7109375" style="7" customWidth="1"/>
    <col min="6149" max="6400" width="9.140625" style="7"/>
    <col min="6401" max="6401" width="27.7109375" style="7" customWidth="1"/>
    <col min="6402" max="6402" width="20.7109375" style="7" customWidth="1"/>
    <col min="6403" max="6403" width="27.7109375" style="7" customWidth="1"/>
    <col min="6404" max="6404" width="20.7109375" style="7" customWidth="1"/>
    <col min="6405" max="6656" width="9.140625" style="7"/>
    <col min="6657" max="6657" width="27.7109375" style="7" customWidth="1"/>
    <col min="6658" max="6658" width="20.7109375" style="7" customWidth="1"/>
    <col min="6659" max="6659" width="27.7109375" style="7" customWidth="1"/>
    <col min="6660" max="6660" width="20.7109375" style="7" customWidth="1"/>
    <col min="6661" max="6912" width="9.140625" style="7"/>
    <col min="6913" max="6913" width="27.7109375" style="7" customWidth="1"/>
    <col min="6914" max="6914" width="20.7109375" style="7" customWidth="1"/>
    <col min="6915" max="6915" width="27.7109375" style="7" customWidth="1"/>
    <col min="6916" max="6916" width="20.7109375" style="7" customWidth="1"/>
    <col min="6917" max="7168" width="9.140625" style="7"/>
    <col min="7169" max="7169" width="27.7109375" style="7" customWidth="1"/>
    <col min="7170" max="7170" width="20.7109375" style="7" customWidth="1"/>
    <col min="7171" max="7171" width="27.7109375" style="7" customWidth="1"/>
    <col min="7172" max="7172" width="20.7109375" style="7" customWidth="1"/>
    <col min="7173" max="7424" width="9.140625" style="7"/>
    <col min="7425" max="7425" width="27.7109375" style="7" customWidth="1"/>
    <col min="7426" max="7426" width="20.7109375" style="7" customWidth="1"/>
    <col min="7427" max="7427" width="27.7109375" style="7" customWidth="1"/>
    <col min="7428" max="7428" width="20.7109375" style="7" customWidth="1"/>
    <col min="7429" max="7680" width="9.140625" style="7"/>
    <col min="7681" max="7681" width="27.7109375" style="7" customWidth="1"/>
    <col min="7682" max="7682" width="20.7109375" style="7" customWidth="1"/>
    <col min="7683" max="7683" width="27.7109375" style="7" customWidth="1"/>
    <col min="7684" max="7684" width="20.7109375" style="7" customWidth="1"/>
    <col min="7685" max="7936" width="9.140625" style="7"/>
    <col min="7937" max="7937" width="27.7109375" style="7" customWidth="1"/>
    <col min="7938" max="7938" width="20.7109375" style="7" customWidth="1"/>
    <col min="7939" max="7939" width="27.7109375" style="7" customWidth="1"/>
    <col min="7940" max="7940" width="20.7109375" style="7" customWidth="1"/>
    <col min="7941" max="8192" width="9.140625" style="7"/>
    <col min="8193" max="8193" width="27.7109375" style="7" customWidth="1"/>
    <col min="8194" max="8194" width="20.7109375" style="7" customWidth="1"/>
    <col min="8195" max="8195" width="27.7109375" style="7" customWidth="1"/>
    <col min="8196" max="8196" width="20.7109375" style="7" customWidth="1"/>
    <col min="8197" max="8448" width="9.140625" style="7"/>
    <col min="8449" max="8449" width="27.7109375" style="7" customWidth="1"/>
    <col min="8450" max="8450" width="20.7109375" style="7" customWidth="1"/>
    <col min="8451" max="8451" width="27.7109375" style="7" customWidth="1"/>
    <col min="8452" max="8452" width="20.7109375" style="7" customWidth="1"/>
    <col min="8453" max="8704" width="9.140625" style="7"/>
    <col min="8705" max="8705" width="27.7109375" style="7" customWidth="1"/>
    <col min="8706" max="8706" width="20.7109375" style="7" customWidth="1"/>
    <col min="8707" max="8707" width="27.7109375" style="7" customWidth="1"/>
    <col min="8708" max="8708" width="20.7109375" style="7" customWidth="1"/>
    <col min="8709" max="8960" width="9.140625" style="7"/>
    <col min="8961" max="8961" width="27.7109375" style="7" customWidth="1"/>
    <col min="8962" max="8962" width="20.7109375" style="7" customWidth="1"/>
    <col min="8963" max="8963" width="27.7109375" style="7" customWidth="1"/>
    <col min="8964" max="8964" width="20.7109375" style="7" customWidth="1"/>
    <col min="8965" max="9216" width="9.140625" style="7"/>
    <col min="9217" max="9217" width="27.7109375" style="7" customWidth="1"/>
    <col min="9218" max="9218" width="20.7109375" style="7" customWidth="1"/>
    <col min="9219" max="9219" width="27.7109375" style="7" customWidth="1"/>
    <col min="9220" max="9220" width="20.7109375" style="7" customWidth="1"/>
    <col min="9221" max="9472" width="9.140625" style="7"/>
    <col min="9473" max="9473" width="27.7109375" style="7" customWidth="1"/>
    <col min="9474" max="9474" width="20.7109375" style="7" customWidth="1"/>
    <col min="9475" max="9475" width="27.7109375" style="7" customWidth="1"/>
    <col min="9476" max="9476" width="20.7109375" style="7" customWidth="1"/>
    <col min="9477" max="9728" width="9.140625" style="7"/>
    <col min="9729" max="9729" width="27.7109375" style="7" customWidth="1"/>
    <col min="9730" max="9730" width="20.7109375" style="7" customWidth="1"/>
    <col min="9731" max="9731" width="27.7109375" style="7" customWidth="1"/>
    <col min="9732" max="9732" width="20.7109375" style="7" customWidth="1"/>
    <col min="9733" max="9984" width="9.140625" style="7"/>
    <col min="9985" max="9985" width="27.7109375" style="7" customWidth="1"/>
    <col min="9986" max="9986" width="20.7109375" style="7" customWidth="1"/>
    <col min="9987" max="9987" width="27.7109375" style="7" customWidth="1"/>
    <col min="9988" max="9988" width="20.7109375" style="7" customWidth="1"/>
    <col min="9989" max="10240" width="9.140625" style="7"/>
    <col min="10241" max="10241" width="27.7109375" style="7" customWidth="1"/>
    <col min="10242" max="10242" width="20.7109375" style="7" customWidth="1"/>
    <col min="10243" max="10243" width="27.7109375" style="7" customWidth="1"/>
    <col min="10244" max="10244" width="20.7109375" style="7" customWidth="1"/>
    <col min="10245" max="10496" width="9.140625" style="7"/>
    <col min="10497" max="10497" width="27.7109375" style="7" customWidth="1"/>
    <col min="10498" max="10498" width="20.7109375" style="7" customWidth="1"/>
    <col min="10499" max="10499" width="27.7109375" style="7" customWidth="1"/>
    <col min="10500" max="10500" width="20.7109375" style="7" customWidth="1"/>
    <col min="10501" max="10752" width="9.140625" style="7"/>
    <col min="10753" max="10753" width="27.7109375" style="7" customWidth="1"/>
    <col min="10754" max="10754" width="20.7109375" style="7" customWidth="1"/>
    <col min="10755" max="10755" width="27.7109375" style="7" customWidth="1"/>
    <col min="10756" max="10756" width="20.7109375" style="7" customWidth="1"/>
    <col min="10757" max="11008" width="9.140625" style="7"/>
    <col min="11009" max="11009" width="27.7109375" style="7" customWidth="1"/>
    <col min="11010" max="11010" width="20.7109375" style="7" customWidth="1"/>
    <col min="11011" max="11011" width="27.7109375" style="7" customWidth="1"/>
    <col min="11012" max="11012" width="20.7109375" style="7" customWidth="1"/>
    <col min="11013" max="11264" width="9.140625" style="7"/>
    <col min="11265" max="11265" width="27.7109375" style="7" customWidth="1"/>
    <col min="11266" max="11266" width="20.7109375" style="7" customWidth="1"/>
    <col min="11267" max="11267" width="27.7109375" style="7" customWidth="1"/>
    <col min="11268" max="11268" width="20.7109375" style="7" customWidth="1"/>
    <col min="11269" max="11520" width="9.140625" style="7"/>
    <col min="11521" max="11521" width="27.7109375" style="7" customWidth="1"/>
    <col min="11522" max="11522" width="20.7109375" style="7" customWidth="1"/>
    <col min="11523" max="11523" width="27.7109375" style="7" customWidth="1"/>
    <col min="11524" max="11524" width="20.7109375" style="7" customWidth="1"/>
    <col min="11525" max="11776" width="9.140625" style="7"/>
    <col min="11777" max="11777" width="27.7109375" style="7" customWidth="1"/>
    <col min="11778" max="11778" width="20.7109375" style="7" customWidth="1"/>
    <col min="11779" max="11779" width="27.7109375" style="7" customWidth="1"/>
    <col min="11780" max="11780" width="20.7109375" style="7" customWidth="1"/>
    <col min="11781" max="12032" width="9.140625" style="7"/>
    <col min="12033" max="12033" width="27.7109375" style="7" customWidth="1"/>
    <col min="12034" max="12034" width="20.7109375" style="7" customWidth="1"/>
    <col min="12035" max="12035" width="27.7109375" style="7" customWidth="1"/>
    <col min="12036" max="12036" width="20.7109375" style="7" customWidth="1"/>
    <col min="12037" max="12288" width="9.140625" style="7"/>
    <col min="12289" max="12289" width="27.7109375" style="7" customWidth="1"/>
    <col min="12290" max="12290" width="20.7109375" style="7" customWidth="1"/>
    <col min="12291" max="12291" width="27.7109375" style="7" customWidth="1"/>
    <col min="12292" max="12292" width="20.7109375" style="7" customWidth="1"/>
    <col min="12293" max="12544" width="9.140625" style="7"/>
    <col min="12545" max="12545" width="27.7109375" style="7" customWidth="1"/>
    <col min="12546" max="12546" width="20.7109375" style="7" customWidth="1"/>
    <col min="12547" max="12547" width="27.7109375" style="7" customWidth="1"/>
    <col min="12548" max="12548" width="20.7109375" style="7" customWidth="1"/>
    <col min="12549" max="12800" width="9.140625" style="7"/>
    <col min="12801" max="12801" width="27.7109375" style="7" customWidth="1"/>
    <col min="12802" max="12802" width="20.7109375" style="7" customWidth="1"/>
    <col min="12803" max="12803" width="27.7109375" style="7" customWidth="1"/>
    <col min="12804" max="12804" width="20.7109375" style="7" customWidth="1"/>
    <col min="12805" max="13056" width="9.140625" style="7"/>
    <col min="13057" max="13057" width="27.7109375" style="7" customWidth="1"/>
    <col min="13058" max="13058" width="20.7109375" style="7" customWidth="1"/>
    <col min="13059" max="13059" width="27.7109375" style="7" customWidth="1"/>
    <col min="13060" max="13060" width="20.7109375" style="7" customWidth="1"/>
    <col min="13061" max="13312" width="9.140625" style="7"/>
    <col min="13313" max="13313" width="27.7109375" style="7" customWidth="1"/>
    <col min="13314" max="13314" width="20.7109375" style="7" customWidth="1"/>
    <col min="13315" max="13315" width="27.7109375" style="7" customWidth="1"/>
    <col min="13316" max="13316" width="20.7109375" style="7" customWidth="1"/>
    <col min="13317" max="13568" width="9.140625" style="7"/>
    <col min="13569" max="13569" width="27.7109375" style="7" customWidth="1"/>
    <col min="13570" max="13570" width="20.7109375" style="7" customWidth="1"/>
    <col min="13571" max="13571" width="27.7109375" style="7" customWidth="1"/>
    <col min="13572" max="13572" width="20.7109375" style="7" customWidth="1"/>
    <col min="13573" max="13824" width="9.140625" style="7"/>
    <col min="13825" max="13825" width="27.7109375" style="7" customWidth="1"/>
    <col min="13826" max="13826" width="20.7109375" style="7" customWidth="1"/>
    <col min="13827" max="13827" width="27.7109375" style="7" customWidth="1"/>
    <col min="13828" max="13828" width="20.7109375" style="7" customWidth="1"/>
    <col min="13829" max="14080" width="9.140625" style="7"/>
    <col min="14081" max="14081" width="27.7109375" style="7" customWidth="1"/>
    <col min="14082" max="14082" width="20.7109375" style="7" customWidth="1"/>
    <col min="14083" max="14083" width="27.7109375" style="7" customWidth="1"/>
    <col min="14084" max="14084" width="20.7109375" style="7" customWidth="1"/>
    <col min="14085" max="14336" width="9.140625" style="7"/>
    <col min="14337" max="14337" width="27.7109375" style="7" customWidth="1"/>
    <col min="14338" max="14338" width="20.7109375" style="7" customWidth="1"/>
    <col min="14339" max="14339" width="27.7109375" style="7" customWidth="1"/>
    <col min="14340" max="14340" width="20.7109375" style="7" customWidth="1"/>
    <col min="14341" max="14592" width="9.140625" style="7"/>
    <col min="14593" max="14593" width="27.7109375" style="7" customWidth="1"/>
    <col min="14594" max="14594" width="20.7109375" style="7" customWidth="1"/>
    <col min="14595" max="14595" width="27.7109375" style="7" customWidth="1"/>
    <col min="14596" max="14596" width="20.7109375" style="7" customWidth="1"/>
    <col min="14597" max="14848" width="9.140625" style="7"/>
    <col min="14849" max="14849" width="27.7109375" style="7" customWidth="1"/>
    <col min="14850" max="14850" width="20.7109375" style="7" customWidth="1"/>
    <col min="14851" max="14851" width="27.7109375" style="7" customWidth="1"/>
    <col min="14852" max="14852" width="20.7109375" style="7" customWidth="1"/>
    <col min="14853" max="15104" width="9.140625" style="7"/>
    <col min="15105" max="15105" width="27.7109375" style="7" customWidth="1"/>
    <col min="15106" max="15106" width="20.7109375" style="7" customWidth="1"/>
    <col min="15107" max="15107" width="27.7109375" style="7" customWidth="1"/>
    <col min="15108" max="15108" width="20.7109375" style="7" customWidth="1"/>
    <col min="15109" max="15360" width="9.140625" style="7"/>
    <col min="15361" max="15361" width="27.7109375" style="7" customWidth="1"/>
    <col min="15362" max="15362" width="20.7109375" style="7" customWidth="1"/>
    <col min="15363" max="15363" width="27.7109375" style="7" customWidth="1"/>
    <col min="15364" max="15364" width="20.7109375" style="7" customWidth="1"/>
    <col min="15365" max="15616" width="9.140625" style="7"/>
    <col min="15617" max="15617" width="27.7109375" style="7" customWidth="1"/>
    <col min="15618" max="15618" width="20.7109375" style="7" customWidth="1"/>
    <col min="15619" max="15619" width="27.7109375" style="7" customWidth="1"/>
    <col min="15620" max="15620" width="20.7109375" style="7" customWidth="1"/>
    <col min="15621" max="15872" width="9.140625" style="7"/>
    <col min="15873" max="15873" width="27.7109375" style="7" customWidth="1"/>
    <col min="15874" max="15874" width="20.7109375" style="7" customWidth="1"/>
    <col min="15875" max="15875" width="27.7109375" style="7" customWidth="1"/>
    <col min="15876" max="15876" width="20.7109375" style="7" customWidth="1"/>
    <col min="15877" max="16128" width="9.140625" style="7"/>
    <col min="16129" max="16129" width="27.7109375" style="7" customWidth="1"/>
    <col min="16130" max="16130" width="20.7109375" style="7" customWidth="1"/>
    <col min="16131" max="16131" width="27.7109375" style="7" customWidth="1"/>
    <col min="16132" max="16132" width="20.7109375" style="7" customWidth="1"/>
    <col min="16133" max="16384" width="9.140625" style="7"/>
  </cols>
  <sheetData>
    <row r="1" spans="1:4" ht="15.75" x14ac:dyDescent="0.2">
      <c r="A1" s="273" t="s">
        <v>76</v>
      </c>
      <c r="B1" s="273"/>
      <c r="C1" s="273"/>
      <c r="D1" s="273"/>
    </row>
    <row r="2" spans="1:4" ht="15.75" x14ac:dyDescent="0.2">
      <c r="A2" s="273" t="s">
        <v>77</v>
      </c>
      <c r="B2" s="273"/>
      <c r="C2" s="273"/>
      <c r="D2" s="273"/>
    </row>
    <row r="3" spans="1:4" x14ac:dyDescent="0.2">
      <c r="A3" s="362"/>
      <c r="B3" s="362"/>
      <c r="C3" s="362"/>
      <c r="D3" s="362"/>
    </row>
    <row r="4" spans="1:4" ht="15.75" x14ac:dyDescent="0.2">
      <c r="A4" s="368" t="s">
        <v>92</v>
      </c>
      <c r="B4" s="368"/>
      <c r="C4" s="368"/>
      <c r="D4" s="85" t="s">
        <v>34</v>
      </c>
    </row>
    <row r="5" spans="1:4" x14ac:dyDescent="0.2">
      <c r="A5" s="362"/>
      <c r="B5" s="362"/>
      <c r="C5" s="362"/>
      <c r="D5" s="86" t="e">
        <f>'ANEXO IV'!F14</f>
        <v>#REF!</v>
      </c>
    </row>
    <row r="6" spans="1:4" x14ac:dyDescent="0.2">
      <c r="A6" s="362"/>
      <c r="B6" s="362"/>
      <c r="C6" s="362"/>
      <c r="D6" s="362"/>
    </row>
    <row r="7" spans="1:4" ht="15.75" x14ac:dyDescent="0.2">
      <c r="A7" s="273" t="s">
        <v>91</v>
      </c>
      <c r="B7" s="273"/>
      <c r="C7" s="273"/>
      <c r="D7" s="273"/>
    </row>
    <row r="8" spans="1:4" x14ac:dyDescent="0.2">
      <c r="A8" s="362"/>
      <c r="B8" s="362"/>
      <c r="C8" s="362"/>
      <c r="D8" s="362"/>
    </row>
    <row r="9" spans="1:4" x14ac:dyDescent="0.2">
      <c r="A9" s="286" t="s">
        <v>71</v>
      </c>
      <c r="B9" s="286"/>
      <c r="C9" s="286"/>
      <c r="D9" s="45" t="s">
        <v>36</v>
      </c>
    </row>
    <row r="10" spans="1:4" x14ac:dyDescent="0.2">
      <c r="A10" s="363" t="s">
        <v>37</v>
      </c>
      <c r="B10" s="363"/>
      <c r="C10" s="363"/>
      <c r="D10" s="51" t="s">
        <v>38</v>
      </c>
    </row>
    <row r="11" spans="1:4" x14ac:dyDescent="0.2">
      <c r="A11" s="350"/>
      <c r="B11" s="350"/>
      <c r="C11" s="350"/>
      <c r="D11" s="350"/>
    </row>
    <row r="12" spans="1:4" ht="15.75" x14ac:dyDescent="0.2">
      <c r="A12" s="364" t="s">
        <v>78</v>
      </c>
      <c r="B12" s="365"/>
      <c r="C12" s="366" t="s">
        <v>79</v>
      </c>
      <c r="D12" s="367"/>
    </row>
    <row r="13" spans="1:4" ht="5.25" customHeight="1" x14ac:dyDescent="0.2">
      <c r="A13" s="26"/>
      <c r="B13" s="49"/>
      <c r="C13" s="27"/>
      <c r="D13" s="37"/>
    </row>
    <row r="14" spans="1:4" ht="15.75" x14ac:dyDescent="0.2">
      <c r="A14" s="34" t="s">
        <v>52</v>
      </c>
      <c r="B14" s="49">
        <v>0</v>
      </c>
      <c r="C14" s="50"/>
      <c r="D14" s="38"/>
    </row>
    <row r="15" spans="1:4" ht="15.75" x14ac:dyDescent="0.25">
      <c r="A15" s="34" t="s">
        <v>53</v>
      </c>
      <c r="B15" s="61">
        <f>SUM(B16:B18)</f>
        <v>0</v>
      </c>
      <c r="C15" s="62"/>
      <c r="D15" s="63">
        <f>SUM(D16:D19)</f>
        <v>0</v>
      </c>
    </row>
    <row r="16" spans="1:4" x14ac:dyDescent="0.2">
      <c r="A16" s="52" t="str">
        <f>'ANEXO I'!A26</f>
        <v>Custeio</v>
      </c>
      <c r="B16" s="64">
        <v>0</v>
      </c>
      <c r="C16" s="65" t="str">
        <f>'ANEXO I'!$A$26</f>
        <v>Custeio</v>
      </c>
      <c r="D16" s="66">
        <f>'ANEXO II'!K21</f>
        <v>0</v>
      </c>
    </row>
    <row r="17" spans="1:7" x14ac:dyDescent="0.2">
      <c r="A17" s="52" t="str">
        <f>'ANEXO I'!A27</f>
        <v>Capital</v>
      </c>
      <c r="B17" s="64">
        <v>0</v>
      </c>
      <c r="C17" s="65" t="str">
        <f>'ANEXO I'!$A$27</f>
        <v>Capital</v>
      </c>
      <c r="D17" s="66">
        <f>'ANEXO II'!L21</f>
        <v>0</v>
      </c>
    </row>
    <row r="18" spans="1:7" x14ac:dyDescent="0.2">
      <c r="A18" s="52" t="str">
        <f>'ANEXO I'!A28</f>
        <v>Bolsa</v>
      </c>
      <c r="B18" s="64">
        <v>0</v>
      </c>
      <c r="C18" s="65" t="str">
        <f>'ANEXO I'!$A$28</f>
        <v>Bolsa</v>
      </c>
      <c r="D18" s="66">
        <f>'ANEXO II'!M21</f>
        <v>0</v>
      </c>
      <c r="E18" s="44"/>
    </row>
    <row r="19" spans="1:7" ht="15" x14ac:dyDescent="0.2">
      <c r="A19" s="28"/>
      <c r="B19" s="64"/>
      <c r="C19" s="65" t="s">
        <v>96</v>
      </c>
      <c r="D19" s="66">
        <v>0</v>
      </c>
      <c r="G19" s="58"/>
    </row>
    <row r="20" spans="1:7" ht="15" x14ac:dyDescent="0.2">
      <c r="A20" s="28"/>
      <c r="B20" s="64"/>
      <c r="C20" s="67"/>
      <c r="D20" s="66"/>
    </row>
    <row r="21" spans="1:7" ht="15.75" x14ac:dyDescent="0.2">
      <c r="A21" s="34" t="s">
        <v>86</v>
      </c>
      <c r="B21" s="61">
        <f>SUM(B22:B23)</f>
        <v>0</v>
      </c>
      <c r="C21" s="68" t="s">
        <v>0</v>
      </c>
      <c r="D21" s="69">
        <f>SUM(D22:D24)</f>
        <v>0</v>
      </c>
      <c r="E21" s="44"/>
    </row>
    <row r="22" spans="1:7" x14ac:dyDescent="0.2">
      <c r="A22" s="52" t="s">
        <v>89</v>
      </c>
      <c r="B22" s="64">
        <f>'ANEXO IV'!F61-'ANEXO IV'!E61</f>
        <v>0</v>
      </c>
      <c r="C22" s="65" t="s">
        <v>87</v>
      </c>
      <c r="D22" s="66">
        <f>'ANEXO IV'!G61</f>
        <v>0</v>
      </c>
      <c r="E22" s="44"/>
    </row>
    <row r="23" spans="1:7" ht="15" x14ac:dyDescent="0.25">
      <c r="A23" s="52"/>
      <c r="B23" s="64"/>
      <c r="C23" s="65" t="s">
        <v>88</v>
      </c>
      <c r="D23" s="66">
        <v>0</v>
      </c>
      <c r="E23" s="72"/>
    </row>
    <row r="24" spans="1:7" ht="15" x14ac:dyDescent="0.2">
      <c r="A24" s="28"/>
      <c r="B24" s="64"/>
      <c r="C24" s="94" t="s">
        <v>104</v>
      </c>
      <c r="D24" s="95">
        <f>B35</f>
        <v>0</v>
      </c>
      <c r="E24" s="44"/>
    </row>
    <row r="25" spans="1:7" ht="15.75" x14ac:dyDescent="0.2">
      <c r="A25" s="35" t="s">
        <v>14</v>
      </c>
      <c r="B25" s="46">
        <f>B14+B15+B21</f>
        <v>0</v>
      </c>
      <c r="C25" s="36" t="s">
        <v>14</v>
      </c>
      <c r="D25" s="39">
        <f>D15+D21</f>
        <v>0</v>
      </c>
      <c r="E25" s="71">
        <f>B25-D25</f>
        <v>0</v>
      </c>
      <c r="F25" s="58"/>
    </row>
    <row r="26" spans="1:7" x14ac:dyDescent="0.2">
      <c r="A26" s="350"/>
      <c r="B26" s="350"/>
      <c r="C26" s="350"/>
      <c r="D26" s="350"/>
    </row>
    <row r="27" spans="1:7" ht="15.75" x14ac:dyDescent="0.2">
      <c r="A27" s="273" t="s">
        <v>80</v>
      </c>
      <c r="B27" s="273"/>
      <c r="C27" s="273"/>
      <c r="D27" s="273"/>
    </row>
    <row r="28" spans="1:7" x14ac:dyDescent="0.2">
      <c r="A28" s="362"/>
      <c r="B28" s="362"/>
      <c r="C28" s="362"/>
      <c r="D28" s="362"/>
      <c r="E28" s="58"/>
      <c r="F28" s="58"/>
    </row>
    <row r="29" spans="1:7" ht="15.75" x14ac:dyDescent="0.2">
      <c r="A29" s="364" t="s">
        <v>81</v>
      </c>
      <c r="B29" s="366"/>
      <c r="C29" s="366"/>
      <c r="D29" s="93">
        <f>D21</f>
        <v>0</v>
      </c>
    </row>
    <row r="30" spans="1:7" ht="15" x14ac:dyDescent="0.2">
      <c r="A30" s="29" t="s">
        <v>82</v>
      </c>
      <c r="B30" s="47" t="s">
        <v>83</v>
      </c>
      <c r="C30" s="30" t="s">
        <v>84</v>
      </c>
      <c r="D30" s="40" t="s">
        <v>83</v>
      </c>
      <c r="F30" s="58"/>
    </row>
    <row r="31" spans="1:7" x14ac:dyDescent="0.2">
      <c r="A31" s="92"/>
      <c r="B31" s="101"/>
      <c r="C31" s="31"/>
      <c r="D31" s="37"/>
    </row>
    <row r="32" spans="1:7" x14ac:dyDescent="0.2">
      <c r="A32" s="92"/>
      <c r="B32" s="101"/>
      <c r="C32" s="31"/>
      <c r="D32" s="37"/>
      <c r="F32" s="58"/>
    </row>
    <row r="33" spans="1:8" x14ac:dyDescent="0.2">
      <c r="A33" s="92"/>
      <c r="B33" s="101"/>
      <c r="C33" s="31"/>
      <c r="D33" s="37"/>
      <c r="F33" s="58"/>
    </row>
    <row r="34" spans="1:8" x14ac:dyDescent="0.2">
      <c r="A34" s="92"/>
      <c r="B34" s="48"/>
      <c r="C34" s="31"/>
      <c r="D34" s="37"/>
    </row>
    <row r="35" spans="1:8" ht="15" x14ac:dyDescent="0.2">
      <c r="A35" s="88" t="s">
        <v>14</v>
      </c>
      <c r="B35" s="89">
        <f>SUM(B31:B34)</f>
        <v>0</v>
      </c>
      <c r="C35" s="90" t="s">
        <v>14</v>
      </c>
      <c r="D35" s="91">
        <f>SUM(D31:D33)</f>
        <v>0</v>
      </c>
    </row>
    <row r="36" spans="1:8" ht="15.75" x14ac:dyDescent="0.2">
      <c r="A36" s="372" t="s">
        <v>85</v>
      </c>
      <c r="B36" s="373"/>
      <c r="C36" s="373"/>
      <c r="D36" s="41">
        <f>D29+B35-D35</f>
        <v>0</v>
      </c>
    </row>
    <row r="37" spans="1:8" x14ac:dyDescent="0.2">
      <c r="A37" s="350"/>
      <c r="B37" s="350"/>
      <c r="C37" s="350"/>
      <c r="D37" s="350"/>
    </row>
    <row r="38" spans="1:8" x14ac:dyDescent="0.2">
      <c r="A38" s="80"/>
      <c r="B38" s="80"/>
      <c r="C38" s="80"/>
      <c r="D38" s="80"/>
    </row>
    <row r="39" spans="1:8" x14ac:dyDescent="0.2">
      <c r="A39" s="374" t="str">
        <f>'ANEXO IV'!A65:G65</f>
        <v>Brasília, 23 de junho de 2020.</v>
      </c>
      <c r="B39" s="374"/>
      <c r="C39" s="374"/>
      <c r="D39" s="374"/>
    </row>
    <row r="40" spans="1:8" x14ac:dyDescent="0.2">
      <c r="A40" s="81"/>
      <c r="B40" s="81"/>
      <c r="C40" s="81"/>
      <c r="D40" s="81"/>
    </row>
    <row r="41" spans="1:8" x14ac:dyDescent="0.2">
      <c r="A41" s="81"/>
      <c r="B41" s="81"/>
      <c r="C41" s="81"/>
      <c r="D41" s="81"/>
      <c r="F41" s="369"/>
      <c r="G41" s="369"/>
      <c r="H41" s="369"/>
    </row>
    <row r="42" spans="1:8" ht="16.5" x14ac:dyDescent="0.2">
      <c r="A42" s="353"/>
      <c r="B42" s="353"/>
      <c r="C42" s="353"/>
      <c r="D42" s="353"/>
      <c r="F42" s="370"/>
      <c r="G42" s="370"/>
      <c r="H42" s="370"/>
    </row>
    <row r="43" spans="1:8" s="32" customFormat="1" ht="14.25" customHeight="1" x14ac:dyDescent="0.2">
      <c r="A43" s="355" t="s">
        <v>29</v>
      </c>
      <c r="B43" s="355"/>
      <c r="C43" s="353" t="s">
        <v>30</v>
      </c>
      <c r="D43" s="353"/>
    </row>
    <row r="44" spans="1:8" s="32" customFormat="1" ht="14.25" customHeight="1" x14ac:dyDescent="0.2">
      <c r="A44" s="318" t="s">
        <v>99</v>
      </c>
      <c r="B44" s="318"/>
      <c r="C44" s="318" t="str">
        <f>'Capa '!B36</f>
        <v>Juliana Eugênia Caixeta</v>
      </c>
      <c r="D44" s="318"/>
    </row>
    <row r="45" spans="1:8" s="32" customFormat="1" ht="14.25" customHeight="1" x14ac:dyDescent="0.2">
      <c r="A45" s="318" t="s">
        <v>100</v>
      </c>
      <c r="B45" s="318"/>
      <c r="C45" s="318" t="s">
        <v>20</v>
      </c>
      <c r="D45" s="318"/>
    </row>
    <row r="46" spans="1:8" x14ac:dyDescent="0.2">
      <c r="A46" s="371"/>
      <c r="B46" s="371"/>
      <c r="C46" s="371"/>
      <c r="D46" s="371"/>
    </row>
    <row r="47" spans="1:8" x14ac:dyDescent="0.2">
      <c r="A47" s="1"/>
      <c r="B47" s="42"/>
      <c r="C47" s="1"/>
      <c r="D47" s="42"/>
    </row>
    <row r="48" spans="1:8" x14ac:dyDescent="0.2">
      <c r="A48" s="33"/>
      <c r="B48" s="43"/>
      <c r="C48" s="33"/>
      <c r="D48" s="43"/>
    </row>
    <row r="49" spans="1:4" x14ac:dyDescent="0.2">
      <c r="A49" s="33"/>
      <c r="B49" s="43"/>
      <c r="C49" s="33"/>
      <c r="D49" s="43"/>
    </row>
    <row r="50" spans="1:4" x14ac:dyDescent="0.2">
      <c r="A50" s="33"/>
      <c r="B50" s="43"/>
      <c r="C50" s="33"/>
      <c r="D50" s="43"/>
    </row>
    <row r="51" spans="1:4" x14ac:dyDescent="0.2">
      <c r="A51" s="33"/>
      <c r="B51" s="43"/>
      <c r="C51" s="33"/>
      <c r="D51" s="43"/>
    </row>
    <row r="52" spans="1:4" x14ac:dyDescent="0.2">
      <c r="A52" s="33"/>
      <c r="B52" s="43"/>
      <c r="C52" s="33"/>
      <c r="D52" s="43"/>
    </row>
    <row r="53" spans="1:4" x14ac:dyDescent="0.2">
      <c r="A53" s="33"/>
      <c r="B53" s="43"/>
      <c r="C53" s="33"/>
      <c r="D53" s="43"/>
    </row>
    <row r="54" spans="1:4" x14ac:dyDescent="0.2">
      <c r="A54" s="33"/>
      <c r="B54" s="43"/>
      <c r="C54" s="33"/>
      <c r="D54" s="43"/>
    </row>
    <row r="55" spans="1:4" x14ac:dyDescent="0.2">
      <c r="A55" s="33"/>
      <c r="B55" s="43"/>
      <c r="C55" s="33"/>
      <c r="D55" s="43"/>
    </row>
    <row r="56" spans="1:4" x14ac:dyDescent="0.2">
      <c r="A56" s="33"/>
      <c r="B56" s="43"/>
      <c r="C56" s="33"/>
      <c r="D56" s="43"/>
    </row>
    <row r="57" spans="1:4" x14ac:dyDescent="0.2">
      <c r="A57" s="33"/>
      <c r="B57" s="43"/>
      <c r="C57" s="33"/>
      <c r="D57" s="43"/>
    </row>
    <row r="58" spans="1:4" x14ac:dyDescent="0.2">
      <c r="A58" s="33"/>
      <c r="B58" s="43"/>
      <c r="C58" s="33"/>
      <c r="D58" s="43"/>
    </row>
    <row r="59" spans="1:4" x14ac:dyDescent="0.2">
      <c r="A59" s="33"/>
      <c r="B59" s="43"/>
      <c r="C59" s="33"/>
      <c r="D59" s="43"/>
    </row>
    <row r="60" spans="1:4" x14ac:dyDescent="0.2">
      <c r="A60" s="33"/>
      <c r="B60" s="43"/>
      <c r="C60" s="33"/>
      <c r="D60" s="43"/>
    </row>
    <row r="61" spans="1:4" x14ac:dyDescent="0.2">
      <c r="A61" s="33"/>
      <c r="B61" s="43"/>
      <c r="C61" s="33"/>
      <c r="D61" s="43"/>
    </row>
    <row r="62" spans="1:4" x14ac:dyDescent="0.2">
      <c r="A62" s="33"/>
      <c r="B62" s="43"/>
      <c r="C62" s="33"/>
      <c r="D62" s="43"/>
    </row>
    <row r="63" spans="1:4" x14ac:dyDescent="0.2">
      <c r="A63" s="33"/>
      <c r="B63" s="43"/>
      <c r="C63" s="33"/>
      <c r="D63" s="43"/>
    </row>
    <row r="64" spans="1:4" x14ac:dyDescent="0.2">
      <c r="A64" s="33"/>
      <c r="B64" s="43"/>
      <c r="C64" s="33"/>
      <c r="D64" s="43"/>
    </row>
    <row r="65" spans="1:4" x14ac:dyDescent="0.2">
      <c r="A65" s="33"/>
      <c r="B65" s="43"/>
      <c r="C65" s="33"/>
      <c r="D65" s="43"/>
    </row>
    <row r="66" spans="1:4" x14ac:dyDescent="0.2">
      <c r="A66" s="33"/>
      <c r="B66" s="43"/>
      <c r="C66" s="33"/>
      <c r="D66" s="43"/>
    </row>
    <row r="67" spans="1:4" x14ac:dyDescent="0.2">
      <c r="A67" s="33"/>
      <c r="B67" s="43"/>
      <c r="C67" s="33"/>
      <c r="D67" s="43"/>
    </row>
    <row r="68" spans="1:4" x14ac:dyDescent="0.2">
      <c r="A68" s="33"/>
      <c r="B68" s="43"/>
      <c r="C68" s="33"/>
      <c r="D68" s="43"/>
    </row>
    <row r="69" spans="1:4" x14ac:dyDescent="0.2">
      <c r="A69" s="33"/>
      <c r="B69" s="43"/>
      <c r="C69" s="33"/>
      <c r="D69" s="43"/>
    </row>
    <row r="70" spans="1:4" x14ac:dyDescent="0.2">
      <c r="A70" s="33"/>
      <c r="B70" s="43"/>
      <c r="C70" s="33"/>
      <c r="D70" s="43"/>
    </row>
    <row r="71" spans="1:4" x14ac:dyDescent="0.2">
      <c r="A71" s="33"/>
      <c r="B71" s="43"/>
      <c r="C71" s="33"/>
      <c r="D71" s="43"/>
    </row>
    <row r="72" spans="1:4" x14ac:dyDescent="0.2">
      <c r="A72" s="33"/>
      <c r="B72" s="43"/>
      <c r="C72" s="33"/>
      <c r="D72" s="43"/>
    </row>
    <row r="73" spans="1:4" x14ac:dyDescent="0.2">
      <c r="A73" s="33"/>
      <c r="B73" s="43"/>
      <c r="C73" s="33"/>
      <c r="D73" s="43"/>
    </row>
    <row r="74" spans="1:4" x14ac:dyDescent="0.2">
      <c r="A74" s="33"/>
      <c r="B74" s="43"/>
      <c r="C74" s="33"/>
      <c r="D74" s="43"/>
    </row>
    <row r="75" spans="1:4" x14ac:dyDescent="0.2">
      <c r="A75" s="33"/>
      <c r="B75" s="43"/>
      <c r="C75" s="33"/>
      <c r="D75" s="43"/>
    </row>
    <row r="76" spans="1:4" x14ac:dyDescent="0.2">
      <c r="A76" s="33"/>
      <c r="B76" s="43"/>
      <c r="C76" s="33"/>
      <c r="D76" s="43"/>
    </row>
    <row r="77" spans="1:4" x14ac:dyDescent="0.2">
      <c r="A77" s="33"/>
      <c r="B77" s="43"/>
      <c r="C77" s="33"/>
      <c r="D77" s="43"/>
    </row>
    <row r="78" spans="1:4" x14ac:dyDescent="0.2">
      <c r="A78" s="33"/>
      <c r="B78" s="43"/>
      <c r="C78" s="33"/>
      <c r="D78" s="43"/>
    </row>
    <row r="79" spans="1:4" x14ac:dyDescent="0.2">
      <c r="A79" s="33"/>
      <c r="B79" s="43"/>
      <c r="C79" s="33"/>
      <c r="D79" s="43"/>
    </row>
    <row r="80" spans="1:4" x14ac:dyDescent="0.2">
      <c r="A80" s="33"/>
      <c r="B80" s="43"/>
      <c r="C80" s="33"/>
      <c r="D80" s="43"/>
    </row>
    <row r="81" spans="1:4" x14ac:dyDescent="0.2">
      <c r="A81" s="33"/>
      <c r="B81" s="43"/>
      <c r="C81" s="33"/>
      <c r="D81" s="43"/>
    </row>
    <row r="82" spans="1:4" x14ac:dyDescent="0.2">
      <c r="A82" s="33"/>
      <c r="B82" s="43"/>
      <c r="C82" s="33"/>
      <c r="D82" s="43"/>
    </row>
    <row r="83" spans="1:4" x14ac:dyDescent="0.2">
      <c r="A83" s="33"/>
      <c r="B83" s="43"/>
      <c r="C83" s="33"/>
      <c r="D83" s="43"/>
    </row>
    <row r="84" spans="1:4" x14ac:dyDescent="0.2">
      <c r="A84" s="33"/>
      <c r="B84" s="43"/>
      <c r="C84" s="33"/>
      <c r="D84" s="43"/>
    </row>
    <row r="85" spans="1:4" x14ac:dyDescent="0.2">
      <c r="A85" s="33"/>
      <c r="B85" s="43"/>
      <c r="C85" s="33"/>
      <c r="D85" s="43"/>
    </row>
    <row r="86" spans="1:4" x14ac:dyDescent="0.2">
      <c r="A86" s="33"/>
      <c r="B86" s="43"/>
      <c r="C86" s="33"/>
      <c r="D86" s="43"/>
    </row>
    <row r="87" spans="1:4" x14ac:dyDescent="0.2">
      <c r="A87" s="33"/>
      <c r="B87" s="43"/>
      <c r="C87" s="33"/>
      <c r="D87" s="43"/>
    </row>
    <row r="88" spans="1:4" x14ac:dyDescent="0.2">
      <c r="A88" s="33"/>
      <c r="B88" s="43"/>
      <c r="C88" s="33"/>
      <c r="D88" s="43"/>
    </row>
    <row r="89" spans="1:4" x14ac:dyDescent="0.2">
      <c r="A89" s="33"/>
      <c r="B89" s="43"/>
      <c r="C89" s="33"/>
      <c r="D89" s="43"/>
    </row>
    <row r="90" spans="1:4" x14ac:dyDescent="0.2">
      <c r="A90" s="33"/>
      <c r="B90" s="43"/>
      <c r="C90" s="33"/>
      <c r="D90" s="43"/>
    </row>
    <row r="91" spans="1:4" x14ac:dyDescent="0.2">
      <c r="A91" s="33"/>
      <c r="B91" s="43"/>
      <c r="C91" s="33"/>
      <c r="D91" s="43"/>
    </row>
    <row r="92" spans="1:4" x14ac:dyDescent="0.2">
      <c r="A92" s="33"/>
      <c r="B92" s="43"/>
      <c r="C92" s="33"/>
      <c r="D92" s="43"/>
    </row>
    <row r="93" spans="1:4" x14ac:dyDescent="0.2">
      <c r="A93" s="33"/>
      <c r="B93" s="43"/>
      <c r="C93" s="33"/>
      <c r="D93" s="43"/>
    </row>
    <row r="94" spans="1:4" x14ac:dyDescent="0.2">
      <c r="A94" s="33"/>
      <c r="B94" s="43"/>
      <c r="C94" s="33"/>
      <c r="D94" s="43"/>
    </row>
    <row r="95" spans="1:4" x14ac:dyDescent="0.2">
      <c r="A95" s="33"/>
      <c r="B95" s="43"/>
      <c r="C95" s="33"/>
      <c r="D95" s="43"/>
    </row>
    <row r="96" spans="1:4" x14ac:dyDescent="0.2">
      <c r="A96" s="33"/>
      <c r="B96" s="43"/>
      <c r="C96" s="33"/>
      <c r="D96" s="43"/>
    </row>
    <row r="97" spans="1:4" x14ac:dyDescent="0.2">
      <c r="A97" s="33"/>
      <c r="B97" s="43"/>
      <c r="C97" s="33"/>
      <c r="D97" s="43"/>
    </row>
    <row r="98" spans="1:4" x14ac:dyDescent="0.2">
      <c r="A98" s="33"/>
      <c r="B98" s="43"/>
      <c r="C98" s="33"/>
      <c r="D98" s="43"/>
    </row>
    <row r="99" spans="1:4" x14ac:dyDescent="0.2">
      <c r="A99" s="33"/>
      <c r="B99" s="43"/>
      <c r="C99" s="33"/>
      <c r="D99" s="43"/>
    </row>
    <row r="100" spans="1:4" x14ac:dyDescent="0.2">
      <c r="A100" s="33"/>
      <c r="B100" s="43"/>
      <c r="C100" s="33"/>
      <c r="D100" s="43"/>
    </row>
    <row r="101" spans="1:4" x14ac:dyDescent="0.2">
      <c r="A101" s="33"/>
      <c r="B101" s="43"/>
      <c r="C101" s="33"/>
      <c r="D101" s="43"/>
    </row>
    <row r="102" spans="1:4" x14ac:dyDescent="0.2">
      <c r="A102" s="33"/>
      <c r="B102" s="43"/>
      <c r="C102" s="33"/>
      <c r="D102" s="43"/>
    </row>
    <row r="103" spans="1:4" x14ac:dyDescent="0.2">
      <c r="A103" s="33"/>
      <c r="B103" s="43"/>
      <c r="C103" s="33"/>
      <c r="D103" s="43"/>
    </row>
    <row r="104" spans="1:4" x14ac:dyDescent="0.2">
      <c r="A104" s="33"/>
      <c r="B104" s="43"/>
      <c r="C104" s="33"/>
      <c r="D104" s="43"/>
    </row>
    <row r="105" spans="1:4" x14ac:dyDescent="0.2">
      <c r="A105" s="33"/>
      <c r="B105" s="43"/>
      <c r="C105" s="33"/>
      <c r="D105" s="43"/>
    </row>
    <row r="106" spans="1:4" x14ac:dyDescent="0.2">
      <c r="A106" s="33"/>
      <c r="B106" s="43"/>
      <c r="C106" s="33"/>
      <c r="D106" s="43"/>
    </row>
    <row r="107" spans="1:4" x14ac:dyDescent="0.2">
      <c r="A107" s="33"/>
      <c r="B107" s="43"/>
      <c r="C107" s="33"/>
      <c r="D107" s="43"/>
    </row>
    <row r="108" spans="1:4" x14ac:dyDescent="0.2">
      <c r="A108" s="33"/>
      <c r="B108" s="43"/>
      <c r="C108" s="33"/>
      <c r="D108" s="43"/>
    </row>
    <row r="109" spans="1:4" x14ac:dyDescent="0.2">
      <c r="A109" s="33"/>
      <c r="B109" s="43"/>
      <c r="C109" s="33"/>
      <c r="D109" s="43"/>
    </row>
    <row r="110" spans="1:4" x14ac:dyDescent="0.2">
      <c r="A110" s="33"/>
      <c r="B110" s="43"/>
      <c r="C110" s="33"/>
      <c r="D110" s="43"/>
    </row>
    <row r="111" spans="1:4" x14ac:dyDescent="0.2">
      <c r="A111" s="33"/>
      <c r="B111" s="43"/>
      <c r="C111" s="33"/>
      <c r="D111" s="43"/>
    </row>
    <row r="112" spans="1:4" x14ac:dyDescent="0.2">
      <c r="A112" s="33"/>
      <c r="B112" s="43"/>
      <c r="C112" s="33"/>
      <c r="D112" s="43"/>
    </row>
    <row r="113" spans="1:4" x14ac:dyDescent="0.2">
      <c r="A113" s="33"/>
      <c r="B113" s="43"/>
      <c r="C113" s="33"/>
      <c r="D113" s="43"/>
    </row>
    <row r="114" spans="1:4" x14ac:dyDescent="0.2">
      <c r="A114" s="33"/>
      <c r="B114" s="43"/>
      <c r="C114" s="33"/>
      <c r="D114" s="43"/>
    </row>
    <row r="115" spans="1:4" x14ac:dyDescent="0.2">
      <c r="A115" s="33"/>
      <c r="B115" s="43"/>
      <c r="C115" s="33"/>
      <c r="D115" s="43"/>
    </row>
    <row r="116" spans="1:4" x14ac:dyDescent="0.2">
      <c r="A116" s="33"/>
      <c r="B116" s="43"/>
      <c r="C116" s="33"/>
      <c r="D116" s="43"/>
    </row>
    <row r="117" spans="1:4" x14ac:dyDescent="0.2">
      <c r="A117" s="33"/>
      <c r="B117" s="43"/>
      <c r="C117" s="33"/>
      <c r="D117" s="43"/>
    </row>
    <row r="118" spans="1:4" x14ac:dyDescent="0.2">
      <c r="A118" s="33"/>
      <c r="B118" s="43"/>
      <c r="C118" s="33"/>
      <c r="D118" s="43"/>
    </row>
    <row r="119" spans="1:4" x14ac:dyDescent="0.2">
      <c r="A119" s="33"/>
      <c r="B119" s="43"/>
      <c r="C119" s="33"/>
      <c r="D119" s="43"/>
    </row>
    <row r="120" spans="1:4" x14ac:dyDescent="0.2">
      <c r="A120" s="33"/>
      <c r="B120" s="43"/>
      <c r="C120" s="33"/>
      <c r="D120" s="43"/>
    </row>
    <row r="121" spans="1:4" x14ac:dyDescent="0.2">
      <c r="A121" s="33"/>
      <c r="B121" s="43"/>
      <c r="C121" s="33"/>
      <c r="D121" s="43"/>
    </row>
    <row r="122" spans="1:4" x14ac:dyDescent="0.2">
      <c r="A122" s="33"/>
      <c r="B122" s="43"/>
      <c r="C122" s="33"/>
      <c r="D122" s="43"/>
    </row>
    <row r="123" spans="1:4" x14ac:dyDescent="0.2">
      <c r="A123" s="33"/>
      <c r="B123" s="43"/>
      <c r="C123" s="33"/>
      <c r="D123" s="43"/>
    </row>
    <row r="124" spans="1:4" x14ac:dyDescent="0.2">
      <c r="A124" s="33"/>
      <c r="B124" s="43"/>
      <c r="C124" s="33"/>
      <c r="D124" s="43"/>
    </row>
    <row r="125" spans="1:4" x14ac:dyDescent="0.2">
      <c r="A125" s="33"/>
      <c r="B125" s="43"/>
      <c r="C125" s="33"/>
      <c r="D125" s="43"/>
    </row>
    <row r="126" spans="1:4" x14ac:dyDescent="0.2">
      <c r="A126" s="33"/>
      <c r="B126" s="43"/>
      <c r="C126" s="33"/>
      <c r="D126" s="43"/>
    </row>
    <row r="127" spans="1:4" x14ac:dyDescent="0.2">
      <c r="A127" s="33"/>
      <c r="B127" s="43"/>
      <c r="C127" s="33"/>
      <c r="D127" s="43"/>
    </row>
    <row r="128" spans="1:4" x14ac:dyDescent="0.2">
      <c r="A128" s="33"/>
      <c r="B128" s="43"/>
      <c r="C128" s="33"/>
      <c r="D128" s="43"/>
    </row>
    <row r="129" spans="1:4" x14ac:dyDescent="0.2">
      <c r="A129" s="33"/>
      <c r="B129" s="43"/>
      <c r="C129" s="33"/>
      <c r="D129" s="43"/>
    </row>
    <row r="130" spans="1:4" x14ac:dyDescent="0.2">
      <c r="A130" s="33"/>
      <c r="B130" s="43"/>
      <c r="C130" s="33"/>
      <c r="D130" s="43"/>
    </row>
    <row r="131" spans="1:4" x14ac:dyDescent="0.2">
      <c r="A131" s="33"/>
      <c r="B131" s="43"/>
      <c r="C131" s="33"/>
      <c r="D131" s="43"/>
    </row>
    <row r="132" spans="1:4" x14ac:dyDescent="0.2">
      <c r="A132" s="33"/>
      <c r="B132" s="43"/>
      <c r="C132" s="33"/>
      <c r="D132" s="43"/>
    </row>
    <row r="133" spans="1:4" x14ac:dyDescent="0.2">
      <c r="A133" s="33"/>
      <c r="B133" s="43"/>
      <c r="C133" s="33"/>
      <c r="D133" s="43"/>
    </row>
    <row r="134" spans="1:4" x14ac:dyDescent="0.2">
      <c r="A134" s="33"/>
      <c r="B134" s="43"/>
      <c r="C134" s="33"/>
      <c r="D134" s="43"/>
    </row>
    <row r="135" spans="1:4" x14ac:dyDescent="0.2">
      <c r="A135" s="33"/>
      <c r="B135" s="43"/>
      <c r="C135" s="33"/>
      <c r="D135" s="43"/>
    </row>
    <row r="136" spans="1:4" x14ac:dyDescent="0.2">
      <c r="A136" s="33"/>
      <c r="B136" s="43"/>
      <c r="C136" s="33"/>
      <c r="D136" s="43"/>
    </row>
    <row r="137" spans="1:4" x14ac:dyDescent="0.2">
      <c r="A137" s="33"/>
      <c r="B137" s="43"/>
      <c r="C137" s="33"/>
      <c r="D137" s="43"/>
    </row>
    <row r="138" spans="1:4" x14ac:dyDescent="0.2">
      <c r="A138" s="33"/>
      <c r="B138" s="43"/>
      <c r="C138" s="33"/>
      <c r="D138" s="43"/>
    </row>
    <row r="139" spans="1:4" x14ac:dyDescent="0.2">
      <c r="A139" s="33"/>
      <c r="B139" s="43"/>
      <c r="C139" s="33"/>
      <c r="D139" s="43"/>
    </row>
    <row r="140" spans="1:4" x14ac:dyDescent="0.2">
      <c r="A140" s="33"/>
      <c r="B140" s="43"/>
      <c r="C140" s="33"/>
      <c r="D140" s="43"/>
    </row>
    <row r="141" spans="1:4" x14ac:dyDescent="0.2">
      <c r="A141" s="33"/>
      <c r="B141" s="43"/>
      <c r="C141" s="33"/>
      <c r="D141" s="43"/>
    </row>
    <row r="142" spans="1:4" x14ac:dyDescent="0.2">
      <c r="A142" s="33"/>
      <c r="B142" s="43"/>
      <c r="C142" s="33"/>
      <c r="D142" s="43"/>
    </row>
    <row r="143" spans="1:4" x14ac:dyDescent="0.2">
      <c r="A143" s="33"/>
      <c r="B143" s="43"/>
      <c r="C143" s="33"/>
      <c r="D143" s="43"/>
    </row>
    <row r="144" spans="1:4" x14ac:dyDescent="0.2">
      <c r="A144" s="33"/>
      <c r="B144" s="43"/>
      <c r="C144" s="33"/>
      <c r="D144" s="43"/>
    </row>
    <row r="145" spans="1:4" x14ac:dyDescent="0.2">
      <c r="A145" s="33"/>
      <c r="B145" s="43"/>
      <c r="C145" s="33"/>
      <c r="D145" s="43"/>
    </row>
    <row r="146" spans="1:4" x14ac:dyDescent="0.2">
      <c r="A146" s="33"/>
      <c r="B146" s="43"/>
      <c r="C146" s="33"/>
      <c r="D146" s="43"/>
    </row>
    <row r="147" spans="1:4" x14ac:dyDescent="0.2">
      <c r="A147" s="33"/>
      <c r="B147" s="43"/>
      <c r="C147" s="33"/>
      <c r="D147" s="43"/>
    </row>
    <row r="148" spans="1:4" x14ac:dyDescent="0.2">
      <c r="A148" s="33"/>
      <c r="B148" s="43"/>
      <c r="C148" s="33"/>
      <c r="D148" s="43"/>
    </row>
    <row r="149" spans="1:4" x14ac:dyDescent="0.2">
      <c r="A149" s="33"/>
      <c r="B149" s="43"/>
      <c r="C149" s="33"/>
      <c r="D149" s="43"/>
    </row>
    <row r="150" spans="1:4" x14ac:dyDescent="0.2">
      <c r="A150" s="33"/>
      <c r="B150" s="43"/>
      <c r="C150" s="33"/>
      <c r="D150" s="43"/>
    </row>
    <row r="151" spans="1:4" x14ac:dyDescent="0.2">
      <c r="A151" s="33"/>
      <c r="B151" s="43"/>
      <c r="C151" s="33"/>
      <c r="D151" s="43"/>
    </row>
    <row r="152" spans="1:4" x14ac:dyDescent="0.2">
      <c r="A152" s="33"/>
      <c r="B152" s="43"/>
      <c r="C152" s="33"/>
      <c r="D152" s="43"/>
    </row>
    <row r="153" spans="1:4" x14ac:dyDescent="0.2">
      <c r="A153" s="33"/>
      <c r="B153" s="43"/>
      <c r="C153" s="33"/>
      <c r="D153" s="43"/>
    </row>
    <row r="154" spans="1:4" x14ac:dyDescent="0.2">
      <c r="A154" s="33"/>
      <c r="B154" s="43"/>
      <c r="C154" s="33"/>
      <c r="D154" s="43"/>
    </row>
    <row r="155" spans="1:4" x14ac:dyDescent="0.2">
      <c r="A155" s="33"/>
      <c r="B155" s="43"/>
      <c r="C155" s="33"/>
      <c r="D155" s="43"/>
    </row>
    <row r="156" spans="1:4" x14ac:dyDescent="0.2">
      <c r="A156" s="33"/>
      <c r="B156" s="43"/>
      <c r="C156" s="33"/>
      <c r="D156" s="43"/>
    </row>
    <row r="157" spans="1:4" x14ac:dyDescent="0.2">
      <c r="A157" s="33"/>
      <c r="B157" s="43"/>
      <c r="C157" s="33"/>
      <c r="D157" s="43"/>
    </row>
    <row r="158" spans="1:4" x14ac:dyDescent="0.2">
      <c r="A158" s="33"/>
      <c r="B158" s="43"/>
      <c r="C158" s="33"/>
      <c r="D158" s="43"/>
    </row>
    <row r="159" spans="1:4" x14ac:dyDescent="0.2">
      <c r="A159" s="33"/>
      <c r="B159" s="43"/>
      <c r="C159" s="33"/>
      <c r="D159" s="43"/>
    </row>
    <row r="160" spans="1:4" x14ac:dyDescent="0.2">
      <c r="A160" s="33"/>
      <c r="B160" s="43"/>
      <c r="C160" s="33"/>
      <c r="D160" s="43"/>
    </row>
    <row r="161" spans="1:4" x14ac:dyDescent="0.2">
      <c r="A161" s="33"/>
      <c r="B161" s="43"/>
      <c r="C161" s="33"/>
      <c r="D161" s="43"/>
    </row>
    <row r="162" spans="1:4" x14ac:dyDescent="0.2">
      <c r="A162" s="33"/>
      <c r="B162" s="43"/>
      <c r="C162" s="33"/>
      <c r="D162" s="43"/>
    </row>
    <row r="163" spans="1:4" x14ac:dyDescent="0.2">
      <c r="A163" s="33"/>
      <c r="B163" s="43"/>
      <c r="C163" s="33"/>
      <c r="D163" s="43"/>
    </row>
    <row r="164" spans="1:4" x14ac:dyDescent="0.2">
      <c r="A164" s="33"/>
      <c r="B164" s="43"/>
      <c r="C164" s="33"/>
      <c r="D164" s="43"/>
    </row>
    <row r="165" spans="1:4" x14ac:dyDescent="0.2">
      <c r="A165" s="33"/>
      <c r="B165" s="43"/>
      <c r="C165" s="33"/>
      <c r="D165" s="43"/>
    </row>
    <row r="166" spans="1:4" x14ac:dyDescent="0.2">
      <c r="A166" s="33"/>
      <c r="B166" s="43"/>
      <c r="C166" s="33"/>
      <c r="D166" s="43"/>
    </row>
    <row r="167" spans="1:4" x14ac:dyDescent="0.2">
      <c r="A167" s="33"/>
      <c r="B167" s="43"/>
      <c r="C167" s="33"/>
      <c r="D167" s="43"/>
    </row>
    <row r="168" spans="1:4" x14ac:dyDescent="0.2">
      <c r="A168" s="33"/>
      <c r="B168" s="43"/>
      <c r="C168" s="33"/>
      <c r="D168" s="43"/>
    </row>
    <row r="169" spans="1:4" x14ac:dyDescent="0.2">
      <c r="A169" s="33"/>
      <c r="B169" s="43"/>
      <c r="C169" s="33"/>
      <c r="D169" s="43"/>
    </row>
    <row r="170" spans="1:4" x14ac:dyDescent="0.2">
      <c r="A170" s="33"/>
      <c r="B170" s="43"/>
      <c r="C170" s="33"/>
      <c r="D170" s="43"/>
    </row>
    <row r="171" spans="1:4" x14ac:dyDescent="0.2">
      <c r="A171" s="33"/>
      <c r="B171" s="43"/>
      <c r="C171" s="33"/>
      <c r="D171" s="43"/>
    </row>
    <row r="172" spans="1:4" x14ac:dyDescent="0.2">
      <c r="A172" s="33"/>
      <c r="B172" s="43"/>
      <c r="C172" s="33"/>
      <c r="D172" s="43"/>
    </row>
    <row r="173" spans="1:4" x14ac:dyDescent="0.2">
      <c r="A173" s="33"/>
      <c r="B173" s="43"/>
      <c r="C173" s="33"/>
      <c r="D173" s="43"/>
    </row>
    <row r="174" spans="1:4" x14ac:dyDescent="0.2">
      <c r="A174" s="33"/>
      <c r="B174" s="43"/>
      <c r="C174" s="33"/>
      <c r="D174" s="43"/>
    </row>
    <row r="175" spans="1:4" x14ac:dyDescent="0.2">
      <c r="A175" s="33"/>
      <c r="B175" s="43"/>
      <c r="C175" s="33"/>
      <c r="D175" s="43"/>
    </row>
    <row r="176" spans="1:4" x14ac:dyDescent="0.2">
      <c r="A176" s="33"/>
      <c r="B176" s="43"/>
      <c r="C176" s="33"/>
      <c r="D176" s="43"/>
    </row>
    <row r="177" spans="1:4" x14ac:dyDescent="0.2">
      <c r="A177" s="33"/>
      <c r="B177" s="43"/>
      <c r="C177" s="33"/>
      <c r="D177" s="43"/>
    </row>
    <row r="178" spans="1:4" x14ac:dyDescent="0.2">
      <c r="A178" s="33"/>
      <c r="B178" s="43"/>
      <c r="C178" s="33"/>
      <c r="D178" s="43"/>
    </row>
    <row r="179" spans="1:4" x14ac:dyDescent="0.2">
      <c r="A179" s="33"/>
      <c r="B179" s="43"/>
      <c r="C179" s="33"/>
      <c r="D179" s="43"/>
    </row>
    <row r="180" spans="1:4" x14ac:dyDescent="0.2">
      <c r="A180" s="33"/>
      <c r="B180" s="43"/>
      <c r="C180" s="33"/>
      <c r="D180" s="43"/>
    </row>
    <row r="181" spans="1:4" x14ac:dyDescent="0.2">
      <c r="A181" s="33"/>
      <c r="B181" s="43"/>
      <c r="C181" s="33"/>
      <c r="D181" s="43"/>
    </row>
    <row r="182" spans="1:4" x14ac:dyDescent="0.2">
      <c r="A182" s="33"/>
      <c r="B182" s="43"/>
      <c r="C182" s="33"/>
      <c r="D182" s="43"/>
    </row>
    <row r="183" spans="1:4" x14ac:dyDescent="0.2">
      <c r="A183" s="33"/>
      <c r="B183" s="43"/>
      <c r="C183" s="33"/>
      <c r="D183" s="43"/>
    </row>
    <row r="184" spans="1:4" x14ac:dyDescent="0.2">
      <c r="A184" s="33"/>
      <c r="B184" s="43"/>
      <c r="C184" s="33"/>
      <c r="D184" s="43"/>
    </row>
    <row r="185" spans="1:4" x14ac:dyDescent="0.2">
      <c r="A185" s="33"/>
      <c r="B185" s="43"/>
      <c r="C185" s="33"/>
      <c r="D185" s="43"/>
    </row>
    <row r="186" spans="1:4" x14ac:dyDescent="0.2">
      <c r="A186" s="33"/>
      <c r="B186" s="43"/>
      <c r="C186" s="33"/>
      <c r="D186" s="43"/>
    </row>
    <row r="187" spans="1:4" x14ac:dyDescent="0.2">
      <c r="A187" s="33"/>
      <c r="B187" s="43"/>
      <c r="C187" s="33"/>
      <c r="D187" s="43"/>
    </row>
    <row r="188" spans="1:4" x14ac:dyDescent="0.2">
      <c r="A188" s="33"/>
      <c r="B188" s="43"/>
      <c r="C188" s="33"/>
      <c r="D188" s="43"/>
    </row>
    <row r="189" spans="1:4" x14ac:dyDescent="0.2">
      <c r="A189" s="33"/>
      <c r="B189" s="43"/>
      <c r="C189" s="33"/>
      <c r="D189" s="43"/>
    </row>
    <row r="190" spans="1:4" x14ac:dyDescent="0.2">
      <c r="A190" s="33"/>
      <c r="B190" s="43"/>
      <c r="C190" s="33"/>
      <c r="D190" s="43"/>
    </row>
    <row r="191" spans="1:4" x14ac:dyDescent="0.2">
      <c r="A191" s="33"/>
      <c r="B191" s="43"/>
      <c r="C191" s="33"/>
      <c r="D191" s="43"/>
    </row>
    <row r="192" spans="1:4" x14ac:dyDescent="0.2">
      <c r="A192" s="33"/>
      <c r="B192" s="43"/>
      <c r="C192" s="33"/>
      <c r="D192" s="43"/>
    </row>
    <row r="193" spans="1:4" x14ac:dyDescent="0.2">
      <c r="A193" s="33"/>
      <c r="B193" s="43"/>
      <c r="C193" s="33"/>
      <c r="D193" s="43"/>
    </row>
    <row r="194" spans="1:4" x14ac:dyDescent="0.2">
      <c r="A194" s="33"/>
      <c r="B194" s="43"/>
      <c r="C194" s="33"/>
      <c r="D194" s="43"/>
    </row>
    <row r="195" spans="1:4" x14ac:dyDescent="0.2">
      <c r="A195" s="33"/>
      <c r="B195" s="43"/>
      <c r="C195" s="33"/>
      <c r="D195" s="43"/>
    </row>
    <row r="196" spans="1:4" x14ac:dyDescent="0.2">
      <c r="A196" s="33"/>
      <c r="B196" s="43"/>
      <c r="C196" s="33"/>
      <c r="D196" s="43"/>
    </row>
    <row r="197" spans="1:4" x14ac:dyDescent="0.2">
      <c r="A197" s="33"/>
      <c r="B197" s="43"/>
      <c r="C197" s="33"/>
      <c r="D197" s="43"/>
    </row>
    <row r="198" spans="1:4" x14ac:dyDescent="0.2">
      <c r="A198" s="33"/>
      <c r="B198" s="43"/>
      <c r="C198" s="33"/>
      <c r="D198" s="43"/>
    </row>
    <row r="199" spans="1:4" x14ac:dyDescent="0.2">
      <c r="A199" s="33"/>
      <c r="B199" s="43"/>
      <c r="C199" s="33"/>
      <c r="D199" s="43"/>
    </row>
    <row r="200" spans="1:4" x14ac:dyDescent="0.2">
      <c r="A200" s="33"/>
      <c r="B200" s="43"/>
      <c r="C200" s="33"/>
      <c r="D200" s="43"/>
    </row>
    <row r="201" spans="1:4" x14ac:dyDescent="0.2">
      <c r="A201" s="33"/>
      <c r="B201" s="43"/>
      <c r="C201" s="33"/>
      <c r="D201" s="43"/>
    </row>
    <row r="202" spans="1:4" x14ac:dyDescent="0.2">
      <c r="A202" s="33"/>
      <c r="B202" s="43"/>
      <c r="C202" s="33"/>
      <c r="D202" s="43"/>
    </row>
    <row r="203" spans="1:4" x14ac:dyDescent="0.2">
      <c r="A203" s="33"/>
      <c r="B203" s="43"/>
      <c r="C203" s="33"/>
      <c r="D203" s="43"/>
    </row>
    <row r="204" spans="1:4" x14ac:dyDescent="0.2">
      <c r="A204" s="33"/>
      <c r="B204" s="43"/>
      <c r="C204" s="33"/>
      <c r="D204" s="43"/>
    </row>
    <row r="205" spans="1:4" x14ac:dyDescent="0.2">
      <c r="A205" s="33"/>
      <c r="B205" s="43"/>
      <c r="C205" s="33"/>
      <c r="D205" s="43"/>
    </row>
    <row r="206" spans="1:4" x14ac:dyDescent="0.2">
      <c r="A206" s="33"/>
      <c r="B206" s="43"/>
      <c r="C206" s="33"/>
      <c r="D206" s="43"/>
    </row>
    <row r="207" spans="1:4" x14ac:dyDescent="0.2">
      <c r="A207" s="33"/>
      <c r="B207" s="43"/>
      <c r="C207" s="33"/>
      <c r="D207" s="43"/>
    </row>
    <row r="208" spans="1:4" x14ac:dyDescent="0.2">
      <c r="A208" s="33"/>
      <c r="B208" s="43"/>
      <c r="C208" s="33"/>
      <c r="D208" s="43"/>
    </row>
    <row r="209" spans="1:4" x14ac:dyDescent="0.2">
      <c r="A209" s="33"/>
      <c r="B209" s="43"/>
      <c r="C209" s="33"/>
      <c r="D209" s="43"/>
    </row>
    <row r="210" spans="1:4" x14ac:dyDescent="0.2">
      <c r="A210" s="33"/>
      <c r="B210" s="43"/>
      <c r="C210" s="33"/>
      <c r="D210" s="43"/>
    </row>
    <row r="211" spans="1:4" x14ac:dyDescent="0.2">
      <c r="A211" s="33"/>
      <c r="B211" s="43"/>
      <c r="C211" s="33"/>
      <c r="D211" s="43"/>
    </row>
    <row r="212" spans="1:4" x14ac:dyDescent="0.2">
      <c r="A212" s="33"/>
      <c r="B212" s="43"/>
      <c r="C212" s="33"/>
      <c r="D212" s="43"/>
    </row>
    <row r="213" spans="1:4" x14ac:dyDescent="0.2">
      <c r="A213" s="33"/>
      <c r="B213" s="43"/>
      <c r="C213" s="33"/>
      <c r="D213" s="43"/>
    </row>
    <row r="214" spans="1:4" x14ac:dyDescent="0.2">
      <c r="A214" s="33"/>
      <c r="B214" s="43"/>
      <c r="C214" s="33"/>
      <c r="D214" s="43"/>
    </row>
    <row r="215" spans="1:4" x14ac:dyDescent="0.2">
      <c r="A215" s="33"/>
      <c r="B215" s="43"/>
      <c r="C215" s="33"/>
      <c r="D215" s="43"/>
    </row>
    <row r="216" spans="1:4" x14ac:dyDescent="0.2">
      <c r="A216" s="33"/>
      <c r="B216" s="43"/>
      <c r="C216" s="33"/>
      <c r="D216" s="43"/>
    </row>
    <row r="217" spans="1:4" x14ac:dyDescent="0.2">
      <c r="A217" s="33"/>
      <c r="B217" s="43"/>
      <c r="C217" s="33"/>
      <c r="D217" s="43"/>
    </row>
    <row r="218" spans="1:4" x14ac:dyDescent="0.2">
      <c r="A218" s="33"/>
      <c r="B218" s="43"/>
      <c r="C218" s="33"/>
      <c r="D218" s="43"/>
    </row>
    <row r="219" spans="1:4" x14ac:dyDescent="0.2">
      <c r="A219" s="33"/>
      <c r="B219" s="43"/>
      <c r="C219" s="33"/>
      <c r="D219" s="43"/>
    </row>
    <row r="220" spans="1:4" x14ac:dyDescent="0.2">
      <c r="A220" s="33"/>
      <c r="B220" s="43"/>
      <c r="C220" s="33"/>
      <c r="D220" s="43"/>
    </row>
    <row r="221" spans="1:4" x14ac:dyDescent="0.2">
      <c r="A221" s="33"/>
      <c r="B221" s="43"/>
      <c r="C221" s="33"/>
      <c r="D221" s="43"/>
    </row>
    <row r="222" spans="1:4" x14ac:dyDescent="0.2">
      <c r="A222" s="33"/>
      <c r="B222" s="43"/>
      <c r="C222" s="33"/>
      <c r="D222" s="43"/>
    </row>
    <row r="223" spans="1:4" x14ac:dyDescent="0.2">
      <c r="A223" s="33"/>
      <c r="B223" s="43"/>
      <c r="C223" s="33"/>
      <c r="D223" s="43"/>
    </row>
    <row r="224" spans="1:4" x14ac:dyDescent="0.2">
      <c r="A224" s="33"/>
      <c r="B224" s="43"/>
      <c r="C224" s="33"/>
      <c r="D224" s="43"/>
    </row>
    <row r="225" spans="1:4" x14ac:dyDescent="0.2">
      <c r="A225" s="33"/>
      <c r="B225" s="43"/>
      <c r="C225" s="33"/>
      <c r="D225" s="43"/>
    </row>
    <row r="226" spans="1:4" x14ac:dyDescent="0.2">
      <c r="A226" s="33"/>
      <c r="B226" s="43"/>
      <c r="C226" s="33"/>
      <c r="D226" s="43"/>
    </row>
    <row r="227" spans="1:4" x14ac:dyDescent="0.2">
      <c r="A227" s="33"/>
      <c r="B227" s="43"/>
      <c r="C227" s="33"/>
      <c r="D227" s="43"/>
    </row>
    <row r="228" spans="1:4" x14ac:dyDescent="0.2">
      <c r="A228" s="33"/>
      <c r="B228" s="43"/>
      <c r="C228" s="33"/>
      <c r="D228" s="43"/>
    </row>
    <row r="229" spans="1:4" x14ac:dyDescent="0.2">
      <c r="A229" s="33"/>
      <c r="B229" s="43"/>
      <c r="C229" s="33"/>
      <c r="D229" s="43"/>
    </row>
    <row r="230" spans="1:4" x14ac:dyDescent="0.2">
      <c r="A230" s="33"/>
      <c r="B230" s="43"/>
      <c r="C230" s="33"/>
      <c r="D230" s="43"/>
    </row>
    <row r="231" spans="1:4" x14ac:dyDescent="0.2">
      <c r="A231" s="33"/>
      <c r="B231" s="43"/>
      <c r="C231" s="33"/>
      <c r="D231" s="43"/>
    </row>
    <row r="232" spans="1:4" x14ac:dyDescent="0.2">
      <c r="A232" s="33"/>
      <c r="B232" s="43"/>
      <c r="C232" s="33"/>
      <c r="D232" s="43"/>
    </row>
    <row r="233" spans="1:4" x14ac:dyDescent="0.2">
      <c r="A233" s="33"/>
      <c r="B233" s="43"/>
      <c r="C233" s="33"/>
      <c r="D233" s="43"/>
    </row>
    <row r="234" spans="1:4" x14ac:dyDescent="0.2">
      <c r="A234" s="33"/>
      <c r="B234" s="43"/>
      <c r="C234" s="33"/>
      <c r="D234" s="43"/>
    </row>
    <row r="235" spans="1:4" x14ac:dyDescent="0.2">
      <c r="A235" s="33"/>
      <c r="B235" s="43"/>
      <c r="C235" s="33"/>
      <c r="D235" s="43"/>
    </row>
    <row r="236" spans="1:4" x14ac:dyDescent="0.2">
      <c r="A236" s="33"/>
      <c r="B236" s="43"/>
      <c r="C236" s="33"/>
      <c r="D236" s="43"/>
    </row>
    <row r="237" spans="1:4" x14ac:dyDescent="0.2">
      <c r="A237" s="33"/>
      <c r="B237" s="43"/>
      <c r="C237" s="33"/>
      <c r="D237" s="43"/>
    </row>
    <row r="238" spans="1:4" x14ac:dyDescent="0.2">
      <c r="A238" s="33"/>
      <c r="B238" s="43"/>
      <c r="C238" s="33"/>
      <c r="D238" s="43"/>
    </row>
    <row r="239" spans="1:4" x14ac:dyDescent="0.2">
      <c r="A239" s="33"/>
      <c r="B239" s="43"/>
      <c r="C239" s="33"/>
      <c r="D239" s="43"/>
    </row>
    <row r="240" spans="1:4" x14ac:dyDescent="0.2">
      <c r="A240" s="33"/>
      <c r="B240" s="43"/>
      <c r="C240" s="33"/>
      <c r="D240" s="43"/>
    </row>
    <row r="241" spans="1:4" x14ac:dyDescent="0.2">
      <c r="A241" s="33"/>
      <c r="B241" s="43"/>
      <c r="C241" s="33"/>
      <c r="D241" s="43"/>
    </row>
    <row r="242" spans="1:4" x14ac:dyDescent="0.2">
      <c r="A242" s="33"/>
      <c r="B242" s="43"/>
      <c r="C242" s="33"/>
      <c r="D242" s="43"/>
    </row>
    <row r="243" spans="1:4" x14ac:dyDescent="0.2">
      <c r="A243" s="33"/>
      <c r="B243" s="43"/>
      <c r="C243" s="33"/>
      <c r="D243" s="43"/>
    </row>
    <row r="244" spans="1:4" x14ac:dyDescent="0.2">
      <c r="A244" s="33"/>
      <c r="B244" s="43"/>
      <c r="C244" s="33"/>
      <c r="D244" s="43"/>
    </row>
    <row r="245" spans="1:4" x14ac:dyDescent="0.2">
      <c r="A245" s="33"/>
      <c r="B245" s="43"/>
      <c r="C245" s="33"/>
      <c r="D245" s="43"/>
    </row>
    <row r="246" spans="1:4" x14ac:dyDescent="0.2">
      <c r="A246" s="33"/>
      <c r="B246" s="43"/>
      <c r="C246" s="33"/>
      <c r="D246" s="43"/>
    </row>
    <row r="247" spans="1:4" x14ac:dyDescent="0.2">
      <c r="A247" s="33"/>
      <c r="B247" s="43"/>
      <c r="C247" s="33"/>
      <c r="D247" s="43"/>
    </row>
    <row r="248" spans="1:4" x14ac:dyDescent="0.2">
      <c r="A248" s="33"/>
      <c r="B248" s="43"/>
      <c r="C248" s="33"/>
      <c r="D248" s="43"/>
    </row>
    <row r="249" spans="1:4" x14ac:dyDescent="0.2">
      <c r="A249" s="33"/>
      <c r="B249" s="43"/>
      <c r="C249" s="33"/>
      <c r="D249" s="43"/>
    </row>
    <row r="250" spans="1:4" x14ac:dyDescent="0.2">
      <c r="A250" s="33"/>
      <c r="B250" s="43"/>
      <c r="C250" s="33"/>
      <c r="D250" s="43"/>
    </row>
    <row r="251" spans="1:4" x14ac:dyDescent="0.2">
      <c r="A251" s="33"/>
      <c r="B251" s="43"/>
      <c r="C251" s="33"/>
      <c r="D251" s="43"/>
    </row>
    <row r="252" spans="1:4" x14ac:dyDescent="0.2">
      <c r="A252" s="33"/>
      <c r="B252" s="43"/>
      <c r="C252" s="33"/>
      <c r="D252" s="43"/>
    </row>
    <row r="253" spans="1:4" x14ac:dyDescent="0.2">
      <c r="A253" s="33"/>
      <c r="B253" s="43"/>
      <c r="C253" s="33"/>
      <c r="D253" s="43"/>
    </row>
    <row r="254" spans="1:4" x14ac:dyDescent="0.2">
      <c r="A254" s="33"/>
      <c r="B254" s="43"/>
      <c r="C254" s="33"/>
      <c r="D254" s="43"/>
    </row>
    <row r="255" spans="1:4" x14ac:dyDescent="0.2">
      <c r="A255" s="33"/>
      <c r="B255" s="43"/>
      <c r="C255" s="33"/>
      <c r="D255" s="43"/>
    </row>
    <row r="256" spans="1:4" x14ac:dyDescent="0.2">
      <c r="A256" s="33"/>
      <c r="B256" s="43"/>
      <c r="C256" s="33"/>
      <c r="D256" s="43"/>
    </row>
    <row r="257" spans="1:4" x14ac:dyDescent="0.2">
      <c r="A257" s="33"/>
      <c r="B257" s="43"/>
      <c r="C257" s="33"/>
      <c r="D257" s="43"/>
    </row>
    <row r="258" spans="1:4" x14ac:dyDescent="0.2">
      <c r="A258" s="33"/>
      <c r="B258" s="43"/>
      <c r="C258" s="33"/>
      <c r="D258" s="43"/>
    </row>
    <row r="259" spans="1:4" x14ac:dyDescent="0.2">
      <c r="A259" s="33"/>
      <c r="B259" s="43"/>
      <c r="C259" s="33"/>
      <c r="D259" s="43"/>
    </row>
    <row r="260" spans="1:4" x14ac:dyDescent="0.2">
      <c r="A260" s="33"/>
      <c r="B260" s="43"/>
      <c r="C260" s="33"/>
      <c r="D260" s="43"/>
    </row>
    <row r="261" spans="1:4" x14ac:dyDescent="0.2">
      <c r="A261" s="33"/>
      <c r="B261" s="43"/>
      <c r="C261" s="33"/>
      <c r="D261" s="43"/>
    </row>
    <row r="262" spans="1:4" x14ac:dyDescent="0.2">
      <c r="A262" s="33"/>
      <c r="B262" s="43"/>
      <c r="C262" s="33"/>
      <c r="D262" s="43"/>
    </row>
    <row r="263" spans="1:4" x14ac:dyDescent="0.2">
      <c r="A263" s="33"/>
      <c r="B263" s="43"/>
      <c r="C263" s="33"/>
      <c r="D263" s="43"/>
    </row>
    <row r="264" spans="1:4" x14ac:dyDescent="0.2">
      <c r="A264" s="33"/>
      <c r="B264" s="43"/>
      <c r="C264" s="33"/>
      <c r="D264" s="43"/>
    </row>
    <row r="265" spans="1:4" x14ac:dyDescent="0.2">
      <c r="A265" s="33"/>
      <c r="B265" s="43"/>
      <c r="C265" s="33"/>
      <c r="D265" s="43"/>
    </row>
    <row r="266" spans="1:4" x14ac:dyDescent="0.2">
      <c r="A266" s="33"/>
      <c r="B266" s="43"/>
      <c r="C266" s="33"/>
      <c r="D266" s="43"/>
    </row>
    <row r="267" spans="1:4" x14ac:dyDescent="0.2">
      <c r="A267" s="33"/>
      <c r="B267" s="43"/>
      <c r="C267" s="33"/>
      <c r="D267" s="43"/>
    </row>
    <row r="268" spans="1:4" x14ac:dyDescent="0.2">
      <c r="A268" s="33"/>
      <c r="B268" s="43"/>
      <c r="C268" s="33"/>
      <c r="D268" s="43"/>
    </row>
    <row r="269" spans="1:4" x14ac:dyDescent="0.2">
      <c r="A269" s="33"/>
      <c r="B269" s="43"/>
      <c r="C269" s="33"/>
      <c r="D269" s="43"/>
    </row>
    <row r="270" spans="1:4" x14ac:dyDescent="0.2">
      <c r="A270" s="33"/>
      <c r="B270" s="43"/>
      <c r="C270" s="33"/>
      <c r="D270" s="43"/>
    </row>
    <row r="271" spans="1:4" x14ac:dyDescent="0.2">
      <c r="A271" s="33"/>
      <c r="B271" s="43"/>
      <c r="C271" s="33"/>
      <c r="D271" s="43"/>
    </row>
    <row r="272" spans="1:4" x14ac:dyDescent="0.2">
      <c r="A272" s="33"/>
      <c r="B272" s="43"/>
      <c r="C272" s="33"/>
      <c r="D272" s="43"/>
    </row>
    <row r="273" spans="1:4" x14ac:dyDescent="0.2">
      <c r="A273" s="33"/>
      <c r="B273" s="43"/>
      <c r="C273" s="33"/>
      <c r="D273" s="43"/>
    </row>
    <row r="274" spans="1:4" x14ac:dyDescent="0.2">
      <c r="A274" s="33"/>
      <c r="B274" s="43"/>
      <c r="C274" s="33"/>
      <c r="D274" s="43"/>
    </row>
    <row r="275" spans="1:4" x14ac:dyDescent="0.2">
      <c r="A275" s="33"/>
      <c r="B275" s="43"/>
      <c r="C275" s="33"/>
      <c r="D275" s="43"/>
    </row>
    <row r="276" spans="1:4" x14ac:dyDescent="0.2">
      <c r="A276" s="33"/>
      <c r="B276" s="43"/>
      <c r="C276" s="33"/>
      <c r="D276" s="43"/>
    </row>
    <row r="277" spans="1:4" x14ac:dyDescent="0.2">
      <c r="A277" s="33"/>
      <c r="B277" s="43"/>
      <c r="C277" s="33"/>
      <c r="D277" s="43"/>
    </row>
    <row r="278" spans="1:4" x14ac:dyDescent="0.2">
      <c r="A278" s="33"/>
      <c r="B278" s="43"/>
      <c r="C278" s="33"/>
      <c r="D278" s="43"/>
    </row>
    <row r="279" spans="1:4" x14ac:dyDescent="0.2">
      <c r="A279" s="33"/>
      <c r="B279" s="43"/>
      <c r="C279" s="33"/>
      <c r="D279" s="43"/>
    </row>
    <row r="280" spans="1:4" x14ac:dyDescent="0.2">
      <c r="A280" s="33"/>
      <c r="B280" s="43"/>
      <c r="C280" s="33"/>
      <c r="D280" s="43"/>
    </row>
    <row r="281" spans="1:4" x14ac:dyDescent="0.2">
      <c r="A281" s="33"/>
      <c r="B281" s="43"/>
      <c r="C281" s="33"/>
      <c r="D281" s="43"/>
    </row>
    <row r="282" spans="1:4" x14ac:dyDescent="0.2">
      <c r="A282" s="33"/>
      <c r="B282" s="43"/>
      <c r="C282" s="33"/>
      <c r="D282" s="43"/>
    </row>
    <row r="283" spans="1:4" x14ac:dyDescent="0.2">
      <c r="A283" s="33"/>
      <c r="B283" s="43"/>
      <c r="C283" s="33"/>
      <c r="D283" s="43"/>
    </row>
    <row r="284" spans="1:4" x14ac:dyDescent="0.2">
      <c r="A284" s="33"/>
      <c r="B284" s="43"/>
      <c r="C284" s="33"/>
      <c r="D284" s="43"/>
    </row>
    <row r="285" spans="1:4" x14ac:dyDescent="0.2">
      <c r="A285" s="33"/>
      <c r="B285" s="43"/>
      <c r="C285" s="33"/>
      <c r="D285" s="43"/>
    </row>
    <row r="286" spans="1:4" x14ac:dyDescent="0.2">
      <c r="A286" s="33"/>
      <c r="B286" s="43"/>
      <c r="C286" s="33"/>
      <c r="D286" s="43"/>
    </row>
    <row r="287" spans="1:4" x14ac:dyDescent="0.2">
      <c r="A287" s="33"/>
      <c r="B287" s="43"/>
      <c r="C287" s="33"/>
      <c r="D287" s="43"/>
    </row>
    <row r="288" spans="1:4" x14ac:dyDescent="0.2">
      <c r="A288" s="33"/>
      <c r="B288" s="43"/>
      <c r="C288" s="33"/>
      <c r="D288" s="43"/>
    </row>
    <row r="289" spans="1:4" x14ac:dyDescent="0.2">
      <c r="A289" s="33"/>
      <c r="B289" s="43"/>
      <c r="C289" s="33"/>
      <c r="D289" s="43"/>
    </row>
    <row r="290" spans="1:4" x14ac:dyDescent="0.2">
      <c r="A290" s="33"/>
      <c r="B290" s="43"/>
      <c r="C290" s="33"/>
      <c r="D290" s="43"/>
    </row>
    <row r="291" spans="1:4" x14ac:dyDescent="0.2">
      <c r="A291" s="33"/>
      <c r="B291" s="43"/>
      <c r="C291" s="33"/>
      <c r="D291" s="43"/>
    </row>
    <row r="292" spans="1:4" x14ac:dyDescent="0.2">
      <c r="A292" s="33"/>
      <c r="B292" s="43"/>
      <c r="C292" s="33"/>
      <c r="D292" s="43"/>
    </row>
    <row r="293" spans="1:4" x14ac:dyDescent="0.2">
      <c r="A293" s="33"/>
      <c r="B293" s="43"/>
      <c r="C293" s="33"/>
      <c r="D293" s="43"/>
    </row>
    <row r="294" spans="1:4" x14ac:dyDescent="0.2">
      <c r="A294" s="33"/>
      <c r="B294" s="43"/>
      <c r="C294" s="33"/>
      <c r="D294" s="43"/>
    </row>
    <row r="295" spans="1:4" x14ac:dyDescent="0.2">
      <c r="A295" s="33"/>
      <c r="B295" s="43"/>
      <c r="C295" s="33"/>
      <c r="D295" s="43"/>
    </row>
    <row r="296" spans="1:4" x14ac:dyDescent="0.2">
      <c r="A296" s="33"/>
      <c r="B296" s="43"/>
      <c r="C296" s="33"/>
      <c r="D296" s="43"/>
    </row>
    <row r="297" spans="1:4" x14ac:dyDescent="0.2">
      <c r="A297" s="33"/>
      <c r="B297" s="43"/>
      <c r="C297" s="33"/>
      <c r="D297" s="43"/>
    </row>
    <row r="298" spans="1:4" x14ac:dyDescent="0.2">
      <c r="A298" s="33"/>
      <c r="B298" s="43"/>
      <c r="C298" s="33"/>
      <c r="D298" s="43"/>
    </row>
    <row r="299" spans="1:4" x14ac:dyDescent="0.2">
      <c r="A299" s="33"/>
      <c r="B299" s="43"/>
      <c r="C299" s="33"/>
      <c r="D299" s="43"/>
    </row>
    <row r="300" spans="1:4" x14ac:dyDescent="0.2">
      <c r="A300" s="33"/>
      <c r="B300" s="43"/>
      <c r="C300" s="33"/>
      <c r="D300" s="43"/>
    </row>
    <row r="301" spans="1:4" x14ac:dyDescent="0.2">
      <c r="A301" s="33"/>
      <c r="B301" s="43"/>
      <c r="C301" s="33"/>
      <c r="D301" s="43"/>
    </row>
    <row r="302" spans="1:4" x14ac:dyDescent="0.2">
      <c r="A302" s="33"/>
      <c r="B302" s="43"/>
      <c r="C302" s="33"/>
      <c r="D302" s="43"/>
    </row>
    <row r="303" spans="1:4" x14ac:dyDescent="0.2">
      <c r="A303" s="33"/>
      <c r="B303" s="43"/>
      <c r="C303" s="33"/>
      <c r="D303" s="43"/>
    </row>
    <row r="304" spans="1:4" x14ac:dyDescent="0.2">
      <c r="A304" s="33"/>
      <c r="B304" s="43"/>
      <c r="C304" s="33"/>
      <c r="D304" s="43"/>
    </row>
    <row r="305" spans="1:4" x14ac:dyDescent="0.2">
      <c r="A305" s="33"/>
      <c r="B305" s="43"/>
      <c r="C305" s="33"/>
      <c r="D305" s="43"/>
    </row>
    <row r="306" spans="1:4" x14ac:dyDescent="0.2">
      <c r="A306" s="33"/>
      <c r="B306" s="43"/>
      <c r="C306" s="33"/>
      <c r="D306" s="43"/>
    </row>
    <row r="307" spans="1:4" x14ac:dyDescent="0.2">
      <c r="A307" s="33"/>
      <c r="B307" s="43"/>
      <c r="C307" s="33"/>
      <c r="D307" s="43"/>
    </row>
    <row r="308" spans="1:4" x14ac:dyDescent="0.2">
      <c r="A308" s="33"/>
      <c r="B308" s="43"/>
      <c r="C308" s="33"/>
      <c r="D308" s="43"/>
    </row>
    <row r="309" spans="1:4" x14ac:dyDescent="0.2">
      <c r="A309" s="33"/>
      <c r="B309" s="43"/>
      <c r="C309" s="33"/>
      <c r="D309" s="43"/>
    </row>
    <row r="310" spans="1:4" x14ac:dyDescent="0.2">
      <c r="A310" s="33"/>
      <c r="B310" s="43"/>
      <c r="C310" s="33"/>
      <c r="D310" s="43"/>
    </row>
    <row r="311" spans="1:4" x14ac:dyDescent="0.2">
      <c r="A311" s="33"/>
      <c r="B311" s="43"/>
      <c r="C311" s="33"/>
      <c r="D311" s="43"/>
    </row>
    <row r="312" spans="1:4" x14ac:dyDescent="0.2">
      <c r="A312" s="33"/>
      <c r="B312" s="43"/>
      <c r="C312" s="33"/>
      <c r="D312" s="43"/>
    </row>
    <row r="313" spans="1:4" x14ac:dyDescent="0.2">
      <c r="A313" s="33"/>
      <c r="B313" s="43"/>
      <c r="C313" s="33"/>
      <c r="D313" s="43"/>
    </row>
    <row r="314" spans="1:4" x14ac:dyDescent="0.2">
      <c r="A314" s="33"/>
      <c r="B314" s="43"/>
      <c r="C314" s="33"/>
      <c r="D314" s="43"/>
    </row>
    <row r="315" spans="1:4" x14ac:dyDescent="0.2">
      <c r="A315" s="33"/>
      <c r="B315" s="43"/>
      <c r="C315" s="33"/>
      <c r="D315" s="43"/>
    </row>
    <row r="316" spans="1:4" x14ac:dyDescent="0.2">
      <c r="A316" s="33"/>
      <c r="B316" s="43"/>
      <c r="C316" s="33"/>
      <c r="D316" s="43"/>
    </row>
    <row r="317" spans="1:4" x14ac:dyDescent="0.2">
      <c r="A317" s="33"/>
      <c r="B317" s="43"/>
      <c r="C317" s="33"/>
      <c r="D317" s="43"/>
    </row>
    <row r="318" spans="1:4" x14ac:dyDescent="0.2">
      <c r="A318" s="33"/>
      <c r="B318" s="43"/>
      <c r="C318" s="33"/>
      <c r="D318" s="43"/>
    </row>
    <row r="319" spans="1:4" x14ac:dyDescent="0.2">
      <c r="A319" s="33"/>
      <c r="B319" s="43"/>
      <c r="C319" s="33"/>
      <c r="D319" s="43"/>
    </row>
    <row r="320" spans="1:4" x14ac:dyDescent="0.2">
      <c r="A320" s="33"/>
      <c r="B320" s="43"/>
      <c r="C320" s="33"/>
      <c r="D320" s="43"/>
    </row>
    <row r="321" spans="1:4" x14ac:dyDescent="0.2">
      <c r="A321" s="33"/>
      <c r="B321" s="43"/>
      <c r="C321" s="33"/>
      <c r="D321" s="43"/>
    </row>
    <row r="322" spans="1:4" x14ac:dyDescent="0.2">
      <c r="A322" s="33"/>
      <c r="B322" s="43"/>
      <c r="C322" s="33"/>
      <c r="D322" s="43"/>
    </row>
    <row r="323" spans="1:4" x14ac:dyDescent="0.2">
      <c r="A323" s="33"/>
      <c r="B323" s="43"/>
      <c r="C323" s="33"/>
      <c r="D323" s="43"/>
    </row>
    <row r="324" spans="1:4" x14ac:dyDescent="0.2">
      <c r="A324" s="33"/>
      <c r="B324" s="43"/>
      <c r="C324" s="33"/>
      <c r="D324" s="43"/>
    </row>
    <row r="325" spans="1:4" x14ac:dyDescent="0.2">
      <c r="A325" s="33"/>
      <c r="B325" s="43"/>
      <c r="C325" s="33"/>
      <c r="D325" s="43"/>
    </row>
    <row r="326" spans="1:4" x14ac:dyDescent="0.2">
      <c r="A326" s="33"/>
      <c r="B326" s="43"/>
      <c r="C326" s="33"/>
      <c r="D326" s="43"/>
    </row>
    <row r="327" spans="1:4" x14ac:dyDescent="0.2">
      <c r="A327" s="33"/>
      <c r="B327" s="43"/>
      <c r="C327" s="33"/>
      <c r="D327" s="43"/>
    </row>
    <row r="328" spans="1:4" x14ac:dyDescent="0.2">
      <c r="A328" s="33"/>
      <c r="B328" s="43"/>
      <c r="C328" s="33"/>
      <c r="D328" s="43"/>
    </row>
    <row r="329" spans="1:4" x14ac:dyDescent="0.2">
      <c r="A329" s="33"/>
      <c r="B329" s="43"/>
      <c r="C329" s="33"/>
      <c r="D329" s="43"/>
    </row>
    <row r="330" spans="1:4" x14ac:dyDescent="0.2">
      <c r="A330" s="33"/>
      <c r="B330" s="43"/>
      <c r="C330" s="33"/>
      <c r="D330" s="43"/>
    </row>
    <row r="331" spans="1:4" x14ac:dyDescent="0.2">
      <c r="A331" s="33"/>
      <c r="B331" s="43"/>
      <c r="C331" s="33"/>
      <c r="D331" s="43"/>
    </row>
    <row r="332" spans="1:4" x14ac:dyDescent="0.2">
      <c r="A332" s="33"/>
      <c r="B332" s="43"/>
      <c r="C332" s="33"/>
      <c r="D332" s="43"/>
    </row>
    <row r="333" spans="1:4" x14ac:dyDescent="0.2">
      <c r="A333" s="33"/>
      <c r="B333" s="43"/>
      <c r="C333" s="33"/>
      <c r="D333" s="43"/>
    </row>
    <row r="334" spans="1:4" x14ac:dyDescent="0.2">
      <c r="A334" s="33"/>
      <c r="B334" s="43"/>
      <c r="C334" s="33"/>
      <c r="D334" s="43"/>
    </row>
    <row r="335" spans="1:4" x14ac:dyDescent="0.2">
      <c r="A335" s="33"/>
      <c r="B335" s="43"/>
      <c r="C335" s="33"/>
      <c r="D335" s="43"/>
    </row>
    <row r="336" spans="1:4" x14ac:dyDescent="0.2">
      <c r="A336" s="33"/>
      <c r="B336" s="43"/>
      <c r="C336" s="33"/>
      <c r="D336" s="43"/>
    </row>
    <row r="337" spans="1:4" x14ac:dyDescent="0.2">
      <c r="A337" s="33"/>
      <c r="B337" s="43"/>
      <c r="C337" s="33"/>
      <c r="D337" s="43"/>
    </row>
    <row r="338" spans="1:4" x14ac:dyDescent="0.2">
      <c r="A338" s="33"/>
      <c r="B338" s="43"/>
      <c r="C338" s="33"/>
      <c r="D338" s="43"/>
    </row>
    <row r="339" spans="1:4" x14ac:dyDescent="0.2">
      <c r="A339" s="33"/>
      <c r="B339" s="43"/>
      <c r="C339" s="33"/>
      <c r="D339" s="43"/>
    </row>
    <row r="340" spans="1:4" x14ac:dyDescent="0.2">
      <c r="A340" s="33"/>
      <c r="B340" s="43"/>
      <c r="C340" s="33"/>
      <c r="D340" s="43"/>
    </row>
    <row r="341" spans="1:4" x14ac:dyDescent="0.2">
      <c r="A341" s="33"/>
      <c r="B341" s="43"/>
      <c r="C341" s="33"/>
      <c r="D341" s="43"/>
    </row>
    <row r="342" spans="1:4" x14ac:dyDescent="0.2">
      <c r="A342" s="33"/>
      <c r="B342" s="43"/>
      <c r="C342" s="33"/>
      <c r="D342" s="43"/>
    </row>
    <row r="343" spans="1:4" x14ac:dyDescent="0.2">
      <c r="A343" s="33"/>
      <c r="B343" s="43"/>
      <c r="C343" s="33"/>
      <c r="D343" s="43"/>
    </row>
    <row r="344" spans="1:4" x14ac:dyDescent="0.2">
      <c r="A344" s="33"/>
      <c r="B344" s="43"/>
      <c r="C344" s="33"/>
      <c r="D344" s="43"/>
    </row>
    <row r="345" spans="1:4" x14ac:dyDescent="0.2">
      <c r="A345" s="33"/>
      <c r="B345" s="43"/>
      <c r="C345" s="33"/>
      <c r="D345" s="43"/>
    </row>
    <row r="346" spans="1:4" x14ac:dyDescent="0.2">
      <c r="A346" s="33"/>
      <c r="B346" s="43"/>
      <c r="C346" s="33"/>
      <c r="D346" s="43"/>
    </row>
    <row r="347" spans="1:4" x14ac:dyDescent="0.2">
      <c r="A347" s="33"/>
      <c r="B347" s="43"/>
      <c r="C347" s="33"/>
      <c r="D347" s="43"/>
    </row>
    <row r="348" spans="1:4" x14ac:dyDescent="0.2">
      <c r="A348" s="33"/>
      <c r="B348" s="43"/>
      <c r="C348" s="33"/>
      <c r="D348" s="43"/>
    </row>
    <row r="349" spans="1:4" x14ac:dyDescent="0.2">
      <c r="A349" s="33"/>
      <c r="B349" s="43"/>
      <c r="C349" s="33"/>
      <c r="D349" s="43"/>
    </row>
    <row r="350" spans="1:4" x14ac:dyDescent="0.2">
      <c r="A350" s="33"/>
      <c r="B350" s="43"/>
      <c r="C350" s="33"/>
      <c r="D350" s="43"/>
    </row>
    <row r="351" spans="1:4" x14ac:dyDescent="0.2">
      <c r="A351" s="33"/>
      <c r="B351" s="43"/>
      <c r="C351" s="33"/>
      <c r="D351" s="43"/>
    </row>
    <row r="352" spans="1:4" x14ac:dyDescent="0.2">
      <c r="A352" s="33"/>
      <c r="B352" s="43"/>
      <c r="C352" s="33"/>
      <c r="D352" s="43"/>
    </row>
    <row r="353" spans="1:4" x14ac:dyDescent="0.2">
      <c r="A353" s="33"/>
      <c r="B353" s="43"/>
      <c r="C353" s="33"/>
      <c r="D353" s="43"/>
    </row>
    <row r="354" spans="1:4" x14ac:dyDescent="0.2">
      <c r="A354" s="33"/>
      <c r="B354" s="43"/>
      <c r="C354" s="33"/>
      <c r="D354" s="43"/>
    </row>
    <row r="355" spans="1:4" x14ac:dyDescent="0.2">
      <c r="A355" s="33"/>
      <c r="B355" s="43"/>
      <c r="C355" s="33"/>
      <c r="D355" s="43"/>
    </row>
    <row r="356" spans="1:4" x14ac:dyDescent="0.2">
      <c r="A356" s="33"/>
      <c r="B356" s="43"/>
      <c r="C356" s="33"/>
      <c r="D356" s="43"/>
    </row>
    <row r="357" spans="1:4" x14ac:dyDescent="0.2">
      <c r="A357" s="33"/>
      <c r="B357" s="43"/>
      <c r="C357" s="33"/>
      <c r="D357" s="43"/>
    </row>
    <row r="358" spans="1:4" x14ac:dyDescent="0.2">
      <c r="A358" s="33"/>
      <c r="B358" s="43"/>
      <c r="C358" s="33"/>
      <c r="D358" s="43"/>
    </row>
    <row r="359" spans="1:4" x14ac:dyDescent="0.2">
      <c r="A359" s="33"/>
      <c r="B359" s="43"/>
      <c r="C359" s="33"/>
      <c r="D359" s="43"/>
    </row>
    <row r="360" spans="1:4" x14ac:dyDescent="0.2">
      <c r="A360" s="33"/>
      <c r="B360" s="43"/>
      <c r="C360" s="33"/>
      <c r="D360" s="43"/>
    </row>
    <row r="361" spans="1:4" x14ac:dyDescent="0.2">
      <c r="A361" s="33"/>
      <c r="B361" s="43"/>
      <c r="C361" s="33"/>
      <c r="D361" s="43"/>
    </row>
    <row r="362" spans="1:4" x14ac:dyDescent="0.2">
      <c r="A362" s="33"/>
      <c r="B362" s="43"/>
      <c r="C362" s="33"/>
      <c r="D362" s="43"/>
    </row>
    <row r="363" spans="1:4" x14ac:dyDescent="0.2">
      <c r="A363" s="33"/>
      <c r="B363" s="43"/>
      <c r="C363" s="33"/>
      <c r="D363" s="43"/>
    </row>
    <row r="364" spans="1:4" x14ac:dyDescent="0.2">
      <c r="A364" s="33"/>
      <c r="B364" s="43"/>
      <c r="C364" s="33"/>
      <c r="D364" s="43"/>
    </row>
    <row r="365" spans="1:4" x14ac:dyDescent="0.2">
      <c r="A365" s="33"/>
      <c r="B365" s="43"/>
      <c r="C365" s="33"/>
      <c r="D365" s="43"/>
    </row>
    <row r="366" spans="1:4" x14ac:dyDescent="0.2">
      <c r="A366" s="33"/>
      <c r="B366" s="43"/>
      <c r="C366" s="33"/>
      <c r="D366" s="43"/>
    </row>
    <row r="367" spans="1:4" x14ac:dyDescent="0.2">
      <c r="A367" s="33"/>
      <c r="B367" s="43"/>
      <c r="C367" s="33"/>
      <c r="D367" s="43"/>
    </row>
    <row r="368" spans="1:4" x14ac:dyDescent="0.2">
      <c r="A368" s="33"/>
      <c r="B368" s="43"/>
      <c r="C368" s="33"/>
      <c r="D368" s="43"/>
    </row>
    <row r="369" spans="1:4" x14ac:dyDescent="0.2">
      <c r="A369" s="33"/>
      <c r="B369" s="43"/>
      <c r="C369" s="33"/>
      <c r="D369" s="43"/>
    </row>
    <row r="370" spans="1:4" x14ac:dyDescent="0.2">
      <c r="A370" s="33"/>
      <c r="B370" s="43"/>
      <c r="C370" s="33"/>
      <c r="D370" s="43"/>
    </row>
    <row r="371" spans="1:4" x14ac:dyDescent="0.2">
      <c r="A371" s="33"/>
      <c r="B371" s="43"/>
      <c r="C371" s="33"/>
      <c r="D371" s="43"/>
    </row>
    <row r="372" spans="1:4" x14ac:dyDescent="0.2">
      <c r="A372" s="33"/>
      <c r="B372" s="43"/>
      <c r="C372" s="33"/>
      <c r="D372" s="43"/>
    </row>
    <row r="373" spans="1:4" x14ac:dyDescent="0.2">
      <c r="A373" s="33"/>
      <c r="B373" s="43"/>
      <c r="C373" s="33"/>
      <c r="D373" s="43"/>
    </row>
    <row r="374" spans="1:4" x14ac:dyDescent="0.2">
      <c r="A374" s="33"/>
      <c r="B374" s="43"/>
      <c r="C374" s="33"/>
      <c r="D374" s="43"/>
    </row>
    <row r="375" spans="1:4" x14ac:dyDescent="0.2">
      <c r="A375" s="33"/>
      <c r="B375" s="43"/>
      <c r="C375" s="33"/>
      <c r="D375" s="43"/>
    </row>
    <row r="376" spans="1:4" x14ac:dyDescent="0.2">
      <c r="A376" s="33"/>
      <c r="B376" s="43"/>
      <c r="C376" s="33"/>
      <c r="D376" s="43"/>
    </row>
    <row r="377" spans="1:4" x14ac:dyDescent="0.2">
      <c r="A377" s="33"/>
      <c r="B377" s="43"/>
      <c r="C377" s="33"/>
      <c r="D377" s="43"/>
    </row>
    <row r="378" spans="1:4" x14ac:dyDescent="0.2">
      <c r="A378" s="33"/>
      <c r="B378" s="43"/>
      <c r="C378" s="33"/>
      <c r="D378" s="43"/>
    </row>
    <row r="379" spans="1:4" x14ac:dyDescent="0.2">
      <c r="A379" s="33"/>
      <c r="B379" s="43"/>
      <c r="C379" s="33"/>
      <c r="D379" s="43"/>
    </row>
    <row r="380" spans="1:4" x14ac:dyDescent="0.2">
      <c r="A380" s="33"/>
      <c r="B380" s="43"/>
      <c r="C380" s="33"/>
      <c r="D380" s="43"/>
    </row>
    <row r="381" spans="1:4" x14ac:dyDescent="0.2">
      <c r="A381" s="33"/>
      <c r="B381" s="43"/>
      <c r="C381" s="33"/>
      <c r="D381" s="43"/>
    </row>
    <row r="382" spans="1:4" x14ac:dyDescent="0.2">
      <c r="A382" s="33"/>
      <c r="B382" s="43"/>
      <c r="C382" s="33"/>
      <c r="D382" s="43"/>
    </row>
    <row r="383" spans="1:4" x14ac:dyDescent="0.2">
      <c r="A383" s="33"/>
      <c r="B383" s="43"/>
      <c r="C383" s="33"/>
      <c r="D383" s="43"/>
    </row>
    <row r="384" spans="1:4" x14ac:dyDescent="0.2">
      <c r="A384" s="33"/>
      <c r="B384" s="43"/>
      <c r="C384" s="33"/>
      <c r="D384" s="43"/>
    </row>
    <row r="385" spans="1:4" x14ac:dyDescent="0.2">
      <c r="A385" s="33"/>
      <c r="B385" s="43"/>
      <c r="C385" s="33"/>
      <c r="D385" s="43"/>
    </row>
    <row r="386" spans="1:4" x14ac:dyDescent="0.2">
      <c r="A386" s="33"/>
      <c r="B386" s="43"/>
      <c r="C386" s="33"/>
      <c r="D386" s="43"/>
    </row>
    <row r="387" spans="1:4" x14ac:dyDescent="0.2">
      <c r="A387" s="33"/>
      <c r="B387" s="43"/>
      <c r="C387" s="33"/>
      <c r="D387" s="43"/>
    </row>
    <row r="388" spans="1:4" x14ac:dyDescent="0.2">
      <c r="A388" s="33"/>
      <c r="B388" s="43"/>
      <c r="C388" s="33"/>
      <c r="D388" s="43"/>
    </row>
    <row r="389" spans="1:4" x14ac:dyDescent="0.2">
      <c r="A389" s="33"/>
      <c r="B389" s="43"/>
      <c r="C389" s="33"/>
      <c r="D389" s="43"/>
    </row>
    <row r="390" spans="1:4" x14ac:dyDescent="0.2">
      <c r="A390" s="33"/>
      <c r="B390" s="43"/>
      <c r="C390" s="33"/>
      <c r="D390" s="43"/>
    </row>
    <row r="391" spans="1:4" x14ac:dyDescent="0.2">
      <c r="A391" s="33"/>
      <c r="B391" s="43"/>
      <c r="C391" s="33"/>
      <c r="D391" s="43"/>
    </row>
    <row r="392" spans="1:4" x14ac:dyDescent="0.2">
      <c r="A392" s="33"/>
      <c r="B392" s="43"/>
      <c r="C392" s="33"/>
      <c r="D392" s="43"/>
    </row>
    <row r="393" spans="1:4" x14ac:dyDescent="0.2">
      <c r="A393" s="33"/>
      <c r="B393" s="43"/>
      <c r="C393" s="33"/>
      <c r="D393" s="43"/>
    </row>
    <row r="394" spans="1:4" x14ac:dyDescent="0.2">
      <c r="A394" s="33"/>
      <c r="B394" s="43"/>
      <c r="C394" s="33"/>
      <c r="D394" s="43"/>
    </row>
    <row r="395" spans="1:4" x14ac:dyDescent="0.2">
      <c r="A395" s="33"/>
      <c r="B395" s="43"/>
      <c r="C395" s="33"/>
      <c r="D395" s="43"/>
    </row>
    <row r="396" spans="1:4" x14ac:dyDescent="0.2">
      <c r="A396" s="33"/>
      <c r="B396" s="43"/>
      <c r="C396" s="33"/>
      <c r="D396" s="43"/>
    </row>
    <row r="397" spans="1:4" x14ac:dyDescent="0.2">
      <c r="A397" s="33"/>
      <c r="B397" s="43"/>
      <c r="C397" s="33"/>
      <c r="D397" s="43"/>
    </row>
    <row r="398" spans="1:4" x14ac:dyDescent="0.2">
      <c r="A398" s="33"/>
      <c r="B398" s="43"/>
      <c r="C398" s="33"/>
      <c r="D398" s="43"/>
    </row>
    <row r="399" spans="1:4" x14ac:dyDescent="0.2">
      <c r="A399" s="33"/>
      <c r="B399" s="43"/>
      <c r="C399" s="33"/>
      <c r="D399" s="43"/>
    </row>
    <row r="400" spans="1:4" x14ac:dyDescent="0.2">
      <c r="A400" s="33"/>
      <c r="B400" s="43"/>
      <c r="C400" s="33"/>
      <c r="D400" s="43"/>
    </row>
    <row r="401" spans="1:4" x14ac:dyDescent="0.2">
      <c r="A401" s="33"/>
      <c r="B401" s="43"/>
      <c r="C401" s="33"/>
      <c r="D401" s="43"/>
    </row>
    <row r="402" spans="1:4" x14ac:dyDescent="0.2">
      <c r="A402" s="33"/>
      <c r="B402" s="43"/>
      <c r="C402" s="33"/>
      <c r="D402" s="43"/>
    </row>
    <row r="403" spans="1:4" x14ac:dyDescent="0.2">
      <c r="A403" s="33"/>
      <c r="B403" s="43"/>
      <c r="C403" s="33"/>
      <c r="D403" s="43"/>
    </row>
    <row r="404" spans="1:4" x14ac:dyDescent="0.2">
      <c r="A404" s="33"/>
      <c r="B404" s="43"/>
      <c r="C404" s="33"/>
      <c r="D404" s="43"/>
    </row>
    <row r="405" spans="1:4" x14ac:dyDescent="0.2">
      <c r="A405" s="33"/>
      <c r="B405" s="43"/>
      <c r="C405" s="33"/>
      <c r="D405" s="43"/>
    </row>
    <row r="406" spans="1:4" x14ac:dyDescent="0.2">
      <c r="A406" s="33"/>
      <c r="B406" s="43"/>
      <c r="C406" s="33"/>
      <c r="D406" s="43"/>
    </row>
    <row r="407" spans="1:4" x14ac:dyDescent="0.2">
      <c r="A407" s="33"/>
      <c r="B407" s="43"/>
      <c r="C407" s="33"/>
      <c r="D407" s="43"/>
    </row>
    <row r="408" spans="1:4" x14ac:dyDescent="0.2">
      <c r="A408" s="33"/>
      <c r="B408" s="43"/>
      <c r="C408" s="33"/>
      <c r="D408" s="43"/>
    </row>
    <row r="409" spans="1:4" x14ac:dyDescent="0.2">
      <c r="A409" s="33"/>
      <c r="B409" s="43"/>
      <c r="C409" s="33"/>
      <c r="D409" s="43"/>
    </row>
    <row r="410" spans="1:4" x14ac:dyDescent="0.2">
      <c r="A410" s="33"/>
      <c r="B410" s="43"/>
      <c r="C410" s="33"/>
      <c r="D410" s="43"/>
    </row>
    <row r="411" spans="1:4" x14ac:dyDescent="0.2">
      <c r="A411" s="33"/>
      <c r="B411" s="43"/>
      <c r="C411" s="33"/>
      <c r="D411" s="43"/>
    </row>
    <row r="412" spans="1:4" x14ac:dyDescent="0.2">
      <c r="A412" s="33"/>
      <c r="B412" s="43"/>
      <c r="C412" s="33"/>
      <c r="D412" s="43"/>
    </row>
    <row r="413" spans="1:4" x14ac:dyDescent="0.2">
      <c r="A413" s="33"/>
      <c r="B413" s="43"/>
      <c r="C413" s="33"/>
      <c r="D413" s="43"/>
    </row>
    <row r="414" spans="1:4" x14ac:dyDescent="0.2">
      <c r="A414" s="33"/>
      <c r="B414" s="43"/>
      <c r="C414" s="33"/>
      <c r="D414" s="43"/>
    </row>
    <row r="415" spans="1:4" x14ac:dyDescent="0.2">
      <c r="A415" s="33"/>
      <c r="B415" s="43"/>
      <c r="C415" s="33"/>
      <c r="D415" s="43"/>
    </row>
    <row r="416" spans="1:4" x14ac:dyDescent="0.2">
      <c r="A416" s="33"/>
      <c r="B416" s="43"/>
      <c r="C416" s="33"/>
      <c r="D416" s="43"/>
    </row>
    <row r="417" spans="1:4" x14ac:dyDescent="0.2">
      <c r="A417" s="33"/>
      <c r="B417" s="43"/>
      <c r="C417" s="33"/>
      <c r="D417" s="43"/>
    </row>
    <row r="418" spans="1:4" x14ac:dyDescent="0.2">
      <c r="A418" s="33"/>
      <c r="B418" s="43"/>
      <c r="C418" s="33"/>
      <c r="D418" s="43"/>
    </row>
  </sheetData>
  <mergeCells count="30">
    <mergeCell ref="F41:H41"/>
    <mergeCell ref="F42:H42"/>
    <mergeCell ref="A42:D42"/>
    <mergeCell ref="A46:D46"/>
    <mergeCell ref="A27:D27"/>
    <mergeCell ref="A28:D28"/>
    <mergeCell ref="A29:C29"/>
    <mergeCell ref="A36:C36"/>
    <mergeCell ref="A39:D39"/>
    <mergeCell ref="A1:D1"/>
    <mergeCell ref="A2:D2"/>
    <mergeCell ref="A3:D3"/>
    <mergeCell ref="A4:C4"/>
    <mergeCell ref="A5:C5"/>
    <mergeCell ref="A6:D6"/>
    <mergeCell ref="A43:B43"/>
    <mergeCell ref="A44:B44"/>
    <mergeCell ref="A45:B45"/>
    <mergeCell ref="C43:D43"/>
    <mergeCell ref="C44:D44"/>
    <mergeCell ref="C45:D45"/>
    <mergeCell ref="A37:D37"/>
    <mergeCell ref="A7:D7"/>
    <mergeCell ref="A8:D8"/>
    <mergeCell ref="A9:C9"/>
    <mergeCell ref="A10:C10"/>
    <mergeCell ref="A11:D11"/>
    <mergeCell ref="A12:B12"/>
    <mergeCell ref="C12:D12"/>
    <mergeCell ref="A26:D26"/>
  </mergeCells>
  <printOptions horizontalCentered="1"/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10</vt:i4>
      </vt:variant>
    </vt:vector>
  </HeadingPairs>
  <TitlesOfParts>
    <vt:vector size="16" baseType="lpstr">
      <vt:lpstr>Capa </vt:lpstr>
      <vt:lpstr>ANEXO I</vt:lpstr>
      <vt:lpstr>ANEXO II</vt:lpstr>
      <vt:lpstr>ANEXO III</vt:lpstr>
      <vt:lpstr>ANEXO IV</vt:lpstr>
      <vt:lpstr>Conciliação </vt:lpstr>
      <vt:lpstr>'ANEXO I'!Area_de_impressao</vt:lpstr>
      <vt:lpstr>'ANEXO II'!Area_de_impressao</vt:lpstr>
      <vt:lpstr>'ANEXO III'!Area_de_impressao</vt:lpstr>
      <vt:lpstr>'ANEXO IV'!Area_de_impressao</vt:lpstr>
      <vt:lpstr>'Capa '!Area_de_impressao</vt:lpstr>
      <vt:lpstr>'Conciliação '!Area_de_impressao</vt:lpstr>
      <vt:lpstr>'ANEXO II'!Titulos_de_impressao</vt:lpstr>
      <vt:lpstr>'ANEXO III'!Titulos_de_impressao</vt:lpstr>
      <vt:lpstr>'ANEXO IV'!Titulos_de_impressao</vt:lpstr>
      <vt:lpstr>'Conciliação 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Carlos Cesar Correa dos Santos</cp:lastModifiedBy>
  <cp:lastPrinted>2020-03-23T14:18:52Z</cp:lastPrinted>
  <dcterms:created xsi:type="dcterms:W3CDTF">2017-11-07T01:33:25Z</dcterms:created>
  <dcterms:modified xsi:type="dcterms:W3CDTF">2023-07-05T14:23:21Z</dcterms:modified>
</cp:coreProperties>
</file>