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  <sheet name="Despesas com Locomoção" sheetId="4" state="visible" r:id="rId4"/>
    <sheet name="Serviços de Terceiros PF" sheetId="5" state="visible" r:id="rId5"/>
    <sheet name="Obrigações Tributárias" sheetId="6" state="visible" r:id="rId6"/>
    <sheet name="Encargos - ISS 5% " sheetId="7" state="visible" r:id="rId7"/>
    <sheet name="Outros Serviços Terceiros -PJ" sheetId="8" state="visible" r:id="rId8"/>
    <sheet name="Pagamento de Pessoal" sheetId="9" state="visible" r:id="rId9"/>
  </sheets>
  <externalReferences>
    <externalReference r:id="rId10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yyyy-mm-dd h:mm:ss"/>
    <numFmt numFmtId="169" formatCode="_-&quot;R$&quot;* #,##0.00_-;\-&quot;R$&quot;* #,##0.00_-;_-&quot;R$&quot;* &quot;-&quot;??_-;_-@_-"/>
    <numFmt numFmtId="170" formatCode="_(&quot;R$&quot;\ * #,##0.00_);_(&quot;R$&quot;\ * \(#,##0.00\);_(&quot;R$&quot;\ * &quot;-&quot;??_);_(@_)"/>
  </numFmts>
  <fonts count="24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35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  <border>
      <top style="medium"/>
      <bottom style="thin"/>
    </border>
    <border>
      <right style="medium"/>
      <top style="medium"/>
      <bottom style="thin"/>
    </border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right/>
      <top style="medium"/>
      <bottom style="medium"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 style="medium"/>
      <right/>
      <top/>
      <bottom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 style="medium"/>
      <right/>
      <top style="medium"/>
      <bottom style="medium"/>
    </border>
    <border>
      <left/>
      <right style="hair"/>
      <top style="hair"/>
      <bottom style="hair"/>
      <diagonal/>
    </border>
  </borders>
  <cellStyleXfs count="29">
    <xf numFmtId="0" fontId="0" fillId="0" borderId="0"/>
    <xf numFmtId="169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70" fontId="1" fillId="0" borderId="0"/>
    <xf numFmtId="9" fontId="12" fillId="0" borderId="2"/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</cellStyleXfs>
  <cellXfs count="196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7" fillId="0" borderId="0" pivotButton="0" quotePrefix="0" xfId="0"/>
    <xf numFmtId="167" fontId="13" fillId="0" borderId="0" pivotButton="0" quotePrefix="0" xfId="0"/>
    <xf numFmtId="167" fontId="18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  <xf numFmtId="0" fontId="0" fillId="0" borderId="24" pivotButton="0" quotePrefix="0" xfId="0"/>
    <xf numFmtId="0" fontId="10" fillId="5" borderId="11" applyAlignment="1" pivotButton="0" quotePrefix="0" xfId="11">
      <alignment horizontal="center" vertical="center" wrapText="1"/>
    </xf>
    <xf numFmtId="0" fontId="10" fillId="5" borderId="12" applyAlignment="1" pivotButton="0" quotePrefix="0" xfId="11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167" fontId="11" fillId="0" borderId="14" applyAlignment="1" pivotButton="0" quotePrefix="0" xfId="12">
      <alignment horizontal="center" vertical="center" wrapText="1"/>
    </xf>
    <xf numFmtId="0" fontId="11" fillId="8" borderId="13" applyAlignment="1" pivotButton="0" quotePrefix="0" xfId="0">
      <alignment horizontal="center" vertical="center" wrapText="1"/>
    </xf>
    <xf numFmtId="167" fontId="11" fillId="8" borderId="14" applyAlignment="1" pivotButton="0" quotePrefix="0" xfId="12">
      <alignment horizontal="center" vertical="center" wrapText="1"/>
    </xf>
    <xf numFmtId="0" fontId="15" fillId="8" borderId="15" applyAlignment="1" pivotButton="0" quotePrefix="0" xfId="0">
      <alignment horizontal="center" vertical="center"/>
    </xf>
    <xf numFmtId="167" fontId="15" fillId="8" borderId="16" pivotButton="0" quotePrefix="0" xfId="0"/>
    <xf numFmtId="0" fontId="10" fillId="5" borderId="17" applyAlignment="1" pivotButton="0" quotePrefix="0" xfId="13">
      <alignment horizontal="center" vertical="center" wrapText="1"/>
    </xf>
    <xf numFmtId="0" fontId="10" fillId="5" borderId="21" applyAlignment="1" pivotButton="0" quotePrefix="0" xfId="13">
      <alignment horizontal="center" vertical="center" wrapText="1"/>
    </xf>
    <xf numFmtId="0" fontId="0" fillId="0" borderId="20" pivotButton="0" quotePrefix="0" xfId="0"/>
    <xf numFmtId="0" fontId="10" fillId="5" borderId="18" applyAlignment="1" pivotButton="0" quotePrefix="0" xfId="13">
      <alignment horizontal="center" vertical="center" wrapText="1"/>
    </xf>
    <xf numFmtId="0" fontId="15" fillId="9" borderId="22" applyAlignment="1" pivotButton="0" quotePrefix="0" xfId="0">
      <alignment horizontal="center" vertical="center"/>
    </xf>
    <xf numFmtId="167" fontId="15" fillId="9" borderId="16" pivotButton="0" quotePrefix="0" xfId="0"/>
    <xf numFmtId="0" fontId="15" fillId="5" borderId="23" applyAlignment="1" pivotButton="0" quotePrefix="0" xfId="0">
      <alignment horizontal="center" vertical="center"/>
    </xf>
    <xf numFmtId="167" fontId="15" fillId="5" borderId="18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0" fillId="0" borderId="31" pivotButton="0" quotePrefix="0" xfId="0"/>
    <xf numFmtId="0" fontId="0" fillId="0" borderId="32" pivotButton="0" quotePrefix="0" xfId="0"/>
    <xf numFmtId="0" fontId="15" fillId="5" borderId="33" applyAlignment="1" pivotButton="0" quotePrefix="0" xfId="0">
      <alignment horizontal="center" vertical="center"/>
    </xf>
    <xf numFmtId="0" fontId="10" fillId="5" borderId="11" applyAlignment="1" pivotButton="0" quotePrefix="0" xfId="14">
      <alignment horizontal="center" vertical="center" wrapText="1"/>
    </xf>
    <xf numFmtId="0" fontId="10" fillId="5" borderId="12" applyAlignment="1" pivotButton="0" quotePrefix="0" xfId="14">
      <alignment horizontal="center" vertical="center" wrapText="1"/>
    </xf>
    <xf numFmtId="167" fontId="11" fillId="0" borderId="14" applyAlignment="1" pivotButton="0" quotePrefix="0" xfId="15">
      <alignment horizontal="center" vertical="center" wrapText="1"/>
    </xf>
    <xf numFmtId="167" fontId="11" fillId="8" borderId="14" applyAlignment="1" pivotButton="0" quotePrefix="0" xfId="15">
      <alignment horizontal="center" vertical="center" wrapText="1"/>
    </xf>
    <xf numFmtId="0" fontId="10" fillId="5" borderId="17" applyAlignment="1" pivotButton="0" quotePrefix="0" xfId="16">
      <alignment horizontal="center" vertical="center" wrapText="1"/>
    </xf>
    <xf numFmtId="0" fontId="10" fillId="5" borderId="21" applyAlignment="1" pivotButton="0" quotePrefix="0" xfId="16">
      <alignment horizontal="center" vertical="center" wrapText="1"/>
    </xf>
    <xf numFmtId="0" fontId="10" fillId="5" borderId="18" applyAlignment="1" pivotButton="0" quotePrefix="0" xfId="16">
      <alignment horizontal="center" vertical="center" wrapText="1"/>
    </xf>
    <xf numFmtId="0" fontId="10" fillId="5" borderId="11" applyAlignment="1" pivotButton="0" quotePrefix="0" xfId="17">
      <alignment horizontal="center" vertical="center" wrapText="1"/>
    </xf>
    <xf numFmtId="0" fontId="10" fillId="5" borderId="12" applyAlignment="1" pivotButton="0" quotePrefix="0" xfId="17">
      <alignment horizontal="center" vertical="center" wrapText="1"/>
    </xf>
    <xf numFmtId="167" fontId="11" fillId="0" borderId="14" applyAlignment="1" pivotButton="0" quotePrefix="0" xfId="18">
      <alignment horizontal="center" vertical="center" wrapText="1"/>
    </xf>
    <xf numFmtId="167" fontId="11" fillId="8" borderId="14" applyAlignment="1" pivotButton="0" quotePrefix="0" xfId="18">
      <alignment horizontal="center" vertical="center" wrapText="1"/>
    </xf>
    <xf numFmtId="0" fontId="10" fillId="5" borderId="17" applyAlignment="1" pivotButton="0" quotePrefix="0" xfId="19">
      <alignment horizontal="center" vertical="center" wrapText="1"/>
    </xf>
    <xf numFmtId="0" fontId="10" fillId="5" borderId="21" applyAlignment="1" pivotButton="0" quotePrefix="0" xfId="19">
      <alignment horizontal="center" vertical="center" wrapText="1"/>
    </xf>
    <xf numFmtId="0" fontId="10" fillId="5" borderId="18" applyAlignment="1" pivotButton="0" quotePrefix="0" xfId="19">
      <alignment horizontal="center" vertical="center" wrapText="1"/>
    </xf>
    <xf numFmtId="0" fontId="10" fillId="5" borderId="11" applyAlignment="1" pivotButton="0" quotePrefix="0" xfId="20">
      <alignment horizontal="center" vertical="center" wrapText="1"/>
    </xf>
    <xf numFmtId="0" fontId="10" fillId="5" borderId="12" applyAlignment="1" pivotButton="0" quotePrefix="0" xfId="20">
      <alignment horizontal="center" vertical="center" wrapText="1"/>
    </xf>
    <xf numFmtId="167" fontId="11" fillId="0" borderId="14" applyAlignment="1" pivotButton="0" quotePrefix="0" xfId="21">
      <alignment horizontal="center" vertical="center" wrapText="1"/>
    </xf>
    <xf numFmtId="167" fontId="11" fillId="8" borderId="14" applyAlignment="1" pivotButton="0" quotePrefix="0" xfId="21">
      <alignment horizontal="center" vertical="center" wrapText="1"/>
    </xf>
    <xf numFmtId="0" fontId="10" fillId="5" borderId="17" applyAlignment="1" pivotButton="0" quotePrefix="0" xfId="22">
      <alignment horizontal="center" vertical="center" wrapText="1"/>
    </xf>
    <xf numFmtId="0" fontId="10" fillId="5" borderId="21" applyAlignment="1" pivotButton="0" quotePrefix="0" xfId="22">
      <alignment horizontal="center" vertical="center" wrapText="1"/>
    </xf>
    <xf numFmtId="0" fontId="10" fillId="5" borderId="18" applyAlignment="1" pivotButton="0" quotePrefix="0" xfId="22">
      <alignment horizontal="center" vertical="center" wrapText="1"/>
    </xf>
    <xf numFmtId="0" fontId="10" fillId="5" borderId="11" applyAlignment="1" pivotButton="0" quotePrefix="0" xfId="23">
      <alignment horizontal="center" vertical="center" wrapText="1"/>
    </xf>
    <xf numFmtId="0" fontId="10" fillId="5" borderId="12" applyAlignment="1" pivotButton="0" quotePrefix="0" xfId="23">
      <alignment horizontal="center" vertical="center" wrapText="1"/>
    </xf>
    <xf numFmtId="167" fontId="11" fillId="0" borderId="14" applyAlignment="1" pivotButton="0" quotePrefix="0" xfId="24">
      <alignment horizontal="center" vertical="center" wrapText="1"/>
    </xf>
    <xf numFmtId="167" fontId="11" fillId="8" borderId="14" applyAlignment="1" pivotButton="0" quotePrefix="0" xfId="24">
      <alignment horizontal="center" vertical="center" wrapText="1"/>
    </xf>
    <xf numFmtId="0" fontId="10" fillId="5" borderId="17" applyAlignment="1" pivotButton="0" quotePrefix="0" xfId="25">
      <alignment horizontal="center" vertical="center" wrapText="1"/>
    </xf>
    <xf numFmtId="0" fontId="10" fillId="5" borderId="21" applyAlignment="1" pivotButton="0" quotePrefix="0" xfId="25">
      <alignment horizontal="center" vertical="center" wrapText="1"/>
    </xf>
    <xf numFmtId="0" fontId="10" fillId="5" borderId="18" applyAlignment="1" pivotButton="0" quotePrefix="0" xfId="25">
      <alignment horizontal="center" vertical="center" wrapText="1"/>
    </xf>
    <xf numFmtId="168" fontId="11" fillId="0" borderId="13" applyAlignment="1" pivotButton="0" quotePrefix="0" xfId="0">
      <alignment horizontal="center" vertical="center" wrapText="1"/>
    </xf>
    <xf numFmtId="168" fontId="11" fillId="8" borderId="13" applyAlignment="1" pivotButton="0" quotePrefix="0" xfId="0">
      <alignment horizontal="center" vertical="center" wrapText="1"/>
    </xf>
    <xf numFmtId="168" fontId="11" fillId="0" borderId="13" applyAlignment="1" pivotButton="0" quotePrefix="0" xfId="0">
      <alignment horizontal="center" vertical="center" wrapText="1"/>
    </xf>
    <xf numFmtId="168" fontId="11" fillId="8" borderId="13" applyAlignment="1" pivotButton="0" quotePrefix="0" xfId="0">
      <alignment horizontal="center" vertical="center" wrapText="1"/>
    </xf>
    <xf numFmtId="0" fontId="10" fillId="5" borderId="11" applyAlignment="1" pivotButton="0" quotePrefix="0" xfId="26">
      <alignment horizontal="center" vertical="center" wrapText="1"/>
    </xf>
    <xf numFmtId="0" fontId="10" fillId="5" borderId="12" applyAlignment="1" pivotButton="0" quotePrefix="0" xfId="26">
      <alignment horizontal="center" vertical="center" wrapText="1"/>
    </xf>
    <xf numFmtId="167" fontId="11" fillId="0" borderId="14" applyAlignment="1" pivotButton="0" quotePrefix="0" xfId="27">
      <alignment horizontal="center" vertical="center" wrapText="1"/>
    </xf>
    <xf numFmtId="167" fontId="11" fillId="8" borderId="14" applyAlignment="1" pivotButton="0" quotePrefix="0" xfId="27">
      <alignment horizontal="center" vertical="center" wrapText="1"/>
    </xf>
    <xf numFmtId="0" fontId="10" fillId="5" borderId="17" applyAlignment="1" pivotButton="0" quotePrefix="0" xfId="28">
      <alignment horizontal="center" vertical="center" wrapText="1"/>
    </xf>
    <xf numFmtId="0" fontId="10" fillId="5" borderId="21" applyAlignment="1" pivotButton="0" quotePrefix="0" xfId="28">
      <alignment horizontal="center" vertical="center" wrapText="1"/>
    </xf>
    <xf numFmtId="0" fontId="10" fillId="5" borderId="18" applyAlignment="1" pivotButton="0" quotePrefix="0" xfId="28">
      <alignment horizontal="center" vertical="center" wrapText="1"/>
    </xf>
    <xf numFmtId="0" fontId="11" fillId="8" borderId="13" pivotButton="0" quotePrefix="0" xfId="0"/>
    <xf numFmtId="167" fontId="11" fillId="8" borderId="13" pivotButton="0" quotePrefix="0" xfId="0"/>
    <xf numFmtId="0" fontId="11" fillId="0" borderId="13" pivotButton="0" quotePrefix="0" xfId="0"/>
    <xf numFmtId="167" fontId="11" fillId="0" borderId="13" pivotButton="0" quotePrefix="0" xfId="0"/>
    <xf numFmtId="0" fontId="0" fillId="0" borderId="34" pivotButton="0" quotePrefix="0" xfId="0"/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 wrapText="1" shrinkToFit="1"/>
    </xf>
  </cellXfs>
  <cellStyles count="29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  <cellStyle name="rowStyleDespesas com Locomoção9274" xfId="11" hidden="0"/>
    <cellStyle name="customNumberDespesas com Locomoção9274" xfId="12" hidden="0"/>
    <cellStyle name="row_style_diaria_appendDespesas com Locomoção9274" xfId="13" hidden="0"/>
    <cellStyle name="rowStyleServiços de Terceiros PF4859" xfId="14" hidden="0"/>
    <cellStyle name="customNumberServiços de Terceiros PF4859" xfId="15" hidden="0"/>
    <cellStyle name="row_style_diaria_appendServiços de Terceiros PF4859" xfId="16" hidden="0"/>
    <cellStyle name="rowStyleObrigações Tributárias5733" xfId="17" hidden="0"/>
    <cellStyle name="customNumberObrigações Tributárias5733" xfId="18" hidden="0"/>
    <cellStyle name="row_style_diaria_appendObrigações Tributárias5733" xfId="19" hidden="0"/>
    <cellStyle name="rowStyleEncargos - ISS 5% 9923" xfId="20" hidden="0"/>
    <cellStyle name="customNumberEncargos - ISS 5% 9923" xfId="21" hidden="0"/>
    <cellStyle name="row_style_diaria_appendEncargos - ISS 5% 9923" xfId="22" hidden="0"/>
    <cellStyle name="rowStyleOutros Serviços Terceiros -PJ9857" xfId="23" hidden="0"/>
    <cellStyle name="customNumberOutros Serviços Terceiros -PJ9857" xfId="24" hidden="0"/>
    <cellStyle name="row_style_diaria_appendOutros Serviços Terceiros -PJ9857" xfId="25" hidden="0"/>
    <cellStyle name="rowStylePagamento de Pessoal4291" xfId="26" hidden="0"/>
    <cellStyle name="customNumberPagamento de Pessoal4291" xfId="27" hidden="0"/>
    <cellStyle name="row_style_diaria_appendPagamento de Pessoal4291" xfId="2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186" t="inlineStr">
        <is>
          <t>PRESTAÇÃO DE CONTAS PARCIAL</t>
        </is>
      </c>
    </row>
    <row r="3" ht="8.25" customHeight="1" s="39"/>
    <row r="4">
      <c r="B4" s="187" t="inlineStr">
        <is>
          <t>DADOS DO ACORDO</t>
        </is>
      </c>
    </row>
    <row r="6">
      <c r="B6" s="188" t="inlineStr">
        <is>
          <t>AGENTE FINANCIADOR</t>
        </is>
      </c>
      <c r="E6" s="189" t="inlineStr">
        <is>
          <t>SUPERIOR TRIBUNAL DE JUSTIÇA - STJ</t>
        </is>
      </c>
    </row>
    <row r="7"/>
    <row r="9">
      <c r="B9" s="190" t="inlineStr">
        <is>
          <t>PROJETO</t>
        </is>
      </c>
      <c r="E9" s="191" t="inlineStr">
        <is>
          <t>FUB/FD - Mestrado Profissional em Direito, Regulação e Políticas Públicas</t>
        </is>
      </c>
    </row>
    <row r="10"/>
    <row r="11"/>
    <row r="12"/>
    <row r="13" ht="9.75" customHeight="1" s="39"/>
    <row r="14">
      <c r="B14" s="190" t="inlineStr">
        <is>
          <t>COORDENADOR</t>
        </is>
      </c>
      <c r="E14" s="191" t="inlineStr">
        <is>
          <t>DEBORA BONAT</t>
        </is>
      </c>
    </row>
    <row r="15"/>
    <row r="16" ht="6.75" customHeight="1" s="39"/>
    <row r="17">
      <c r="B17" s="190" t="inlineStr">
        <is>
          <t>PROCESSO</t>
        </is>
      </c>
      <c r="E17" s="191" t="inlineStr">
        <is>
          <t>23106.136764/2019-78 (FUB/FINATEC)</t>
        </is>
      </c>
      <c r="H17" s="190" t="inlineStr">
        <is>
          <t>BANCO</t>
        </is>
      </c>
      <c r="K17" s="191" t="inlineStr">
        <is>
          <t>Banco do Brasil S.A.</t>
        </is>
      </c>
    </row>
    <row r="18"/>
    <row r="19">
      <c r="B19" s="190" t="inlineStr">
        <is>
          <t>CENTRO DE CUSTO</t>
        </is>
      </c>
      <c r="E19" s="192" t="n">
        <v>6858</v>
      </c>
      <c r="H19" s="190" t="inlineStr">
        <is>
          <t>CONTA CORRENTE</t>
        </is>
      </c>
      <c r="K19" s="191" t="inlineStr">
        <is>
          <t>7494-2</t>
        </is>
      </c>
    </row>
    <row r="20"/>
    <row r="21">
      <c r="B21" s="193" t="inlineStr">
        <is>
          <t>PERIODO</t>
        </is>
      </c>
      <c r="E21" s="191" t="inlineStr">
        <is>
          <t>2014-01-13 a 2024-03-13</t>
        </is>
      </c>
      <c r="H21" s="190" t="inlineStr">
        <is>
          <t>AGÊNCIA</t>
        </is>
      </c>
      <c r="K21" s="191" t="inlineStr">
        <is>
          <t>3382-0</t>
        </is>
      </c>
    </row>
    <row r="22"/>
    <row r="23">
      <c r="B23" s="187" t="inlineStr">
        <is>
          <t>ASSINATURAS - RESPONSAVEIS PELA PRESTAÇÃO DE CONTAS</t>
        </is>
      </c>
    </row>
    <row r="24">
      <c r="N24" s="18" t="n"/>
    </row>
    <row r="25" ht="6.75" customHeight="1" s="39">
      <c r="R25" s="18" t="n"/>
    </row>
    <row r="26">
      <c r="B26" s="190" t="inlineStr">
        <is>
          <t>ANALISTA</t>
        </is>
      </c>
      <c r="E26" s="192" t="n"/>
    </row>
    <row r="27"/>
    <row r="28"/>
    <row r="30">
      <c r="B30" s="190" t="inlineStr">
        <is>
          <t>ASSISTENTE</t>
        </is>
      </c>
      <c r="E30" s="194" t="n"/>
    </row>
    <row r="31"/>
    <row r="32"/>
    <row r="34">
      <c r="B34" s="195" t="inlineStr">
        <is>
          <t>GERENTE DE PROJETOS</t>
        </is>
      </c>
      <c r="E34" s="194" t="n"/>
    </row>
    <row r="35"/>
    <row r="36"/>
  </sheetData>
  <mergeCells count="25"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FUB/FD - Mestrado Profissional em Direito, Regulação e Políticas Públicas</t>
        </is>
      </c>
      <c r="J3" s="65" t="n"/>
      <c r="K3" s="33" t="n"/>
    </row>
    <row r="4" ht="20" customHeight="1" s="39">
      <c r="A4" s="106" t="inlineStr">
        <is>
          <t>Executora: SUPERIOR TRIBUNAL DE JUSTIÇA - STJ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23/12/2019 a 31/01/2023</t>
        </is>
      </c>
      <c r="J6" s="65" t="n"/>
      <c r="K6" s="33" t="n"/>
    </row>
    <row r="7" ht="20" customHeight="1" s="39">
      <c r="A7" s="107" t="inlineStr">
        <is>
          <t>Período que abrange esta prestação: 13/01/2014 a 13/03/2024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SUM(E14:E36)</f>
        <v/>
      </c>
      <c r="G13" s="6" t="n"/>
      <c r="H13" s="35" t="inlineStr">
        <is>
          <t>Despesas Realizadas</t>
        </is>
      </c>
      <c r="J13" s="80">
        <f>SUM(I16:I35)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inlineStr">
        <is>
          <t>27/12/2019</t>
        </is>
      </c>
      <c r="B16" s="62" t="inlineStr">
        <is>
          <t>6.838.588.000.000</t>
        </is>
      </c>
      <c r="C16" s="62" t="inlineStr">
        <is>
          <t>Fundação Universidade de Brasília - FuB/UnB</t>
        </is>
      </c>
      <c r="E16" s="111" t="n">
        <v>74588.48</v>
      </c>
      <c r="F16" s="62" t="n"/>
      <c r="G16" s="85" t="n"/>
      <c r="H16" s="62" t="inlineStr">
        <is>
          <t>Despesas com Locomoção</t>
        </is>
      </c>
      <c r="I16" s="112" t="n">
        <v>25998</v>
      </c>
      <c r="J16" s="86" t="n"/>
      <c r="K16" s="85" t="n"/>
    </row>
    <row r="17">
      <c r="A17" s="83" t="inlineStr">
        <is>
          <t>27/12/2019</t>
        </is>
      </c>
      <c r="B17" s="62" t="inlineStr">
        <is>
          <t>6.838.588.000.000</t>
        </is>
      </c>
      <c r="C17" s="62" t="inlineStr">
        <is>
          <t>ISS 5% Fundação Universidade de Brasília - FuB/UnB</t>
        </is>
      </c>
      <c r="E17" s="113" t="n">
        <v>-3729.42</v>
      </c>
      <c r="F17" s="62" t="n"/>
      <c r="G17" s="85" t="n"/>
      <c r="H17" s="62" t="inlineStr">
        <is>
          <t>Serviços de Terceiros Pessoa Física</t>
        </is>
      </c>
      <c r="I17" s="112" t="n">
        <v>734926.26</v>
      </c>
      <c r="J17" s="86" t="n"/>
      <c r="K17" s="85" t="n"/>
    </row>
    <row r="18">
      <c r="A18" s="83" t="inlineStr">
        <is>
          <t>27/07/2020</t>
        </is>
      </c>
      <c r="B18" s="62" t="inlineStr">
        <is>
          <t>2.881.190.000.000</t>
        </is>
      </c>
      <c r="C18" s="62" t="inlineStr">
        <is>
          <t>Fundação Universidade de Brasília - FuB/UnB</t>
        </is>
      </c>
      <c r="E18" s="111" t="n">
        <v>339244.48</v>
      </c>
      <c r="F18" s="62" t="n"/>
      <c r="G18" s="85" t="n"/>
      <c r="H18" s="62" t="inlineStr">
        <is>
          <t xml:space="preserve">Obrigações Tributárias e contributivas </t>
        </is>
      </c>
      <c r="I18" s="112" t="n">
        <v>143284.8</v>
      </c>
      <c r="J18" s="86" t="n"/>
      <c r="K18" s="85" t="n"/>
    </row>
    <row r="19">
      <c r="A19" s="83" t="inlineStr">
        <is>
          <t>27/07/2020</t>
        </is>
      </c>
      <c r="B19" s="62" t="inlineStr">
        <is>
          <t>2.881.190.000.000</t>
        </is>
      </c>
      <c r="C19" s="62" t="inlineStr">
        <is>
          <t>ISS 5% Fundação Universidade de Brasília - FuB/UnB</t>
        </is>
      </c>
      <c r="E19" s="113" t="n">
        <v>-16962.22</v>
      </c>
      <c r="F19" s="62" t="n"/>
      <c r="G19" s="85" t="n"/>
      <c r="H19" s="62" t="inlineStr">
        <is>
          <t xml:space="preserve">Outros Serviços de Terceiros - Pessoa Jurídica </t>
        </is>
      </c>
      <c r="I19" s="112" t="n">
        <v>201990.08</v>
      </c>
      <c r="J19" s="86" t="n"/>
      <c r="K19" s="85" t="n"/>
    </row>
    <row r="20">
      <c r="A20" s="83" t="inlineStr">
        <is>
          <t>09/12/2020</t>
        </is>
      </c>
      <c r="B20" s="62" t="inlineStr">
        <is>
          <t>5.242.662.000.000</t>
        </is>
      </c>
      <c r="C20" s="62" t="inlineStr">
        <is>
          <t>Fundação Universidade de Brasília - FuB/UnB</t>
        </is>
      </c>
      <c r="E20" s="111" t="n">
        <v>352564.48</v>
      </c>
      <c r="F20" s="62" t="n"/>
      <c r="G20" s="85" t="n"/>
      <c r="H20" s="62" t="inlineStr">
        <is>
          <t>Pagamento de Pessoal</t>
        </is>
      </c>
      <c r="I20" s="112" t="n">
        <v>275389.04</v>
      </c>
      <c r="J20" s="86" t="n"/>
      <c r="K20" s="85" t="n"/>
    </row>
    <row r="21">
      <c r="A21" s="83" t="inlineStr">
        <is>
          <t>09/12/2020</t>
        </is>
      </c>
      <c r="B21" s="62" t="inlineStr">
        <is>
          <t>32</t>
        </is>
      </c>
      <c r="C21" s="62" t="inlineStr">
        <is>
          <t>ISS 5% Fundação Universidade de Brasília - FUB/UnB</t>
        </is>
      </c>
      <c r="E21" s="113" t="n">
        <v>-17628.22</v>
      </c>
      <c r="F21" s="62" t="n"/>
      <c r="G21" s="85" t="n"/>
      <c r="H21" s="62" t="n"/>
      <c r="I21" s="112" t="n"/>
      <c r="J21" s="86" t="n"/>
      <c r="K21" s="85" t="n"/>
    </row>
    <row r="22">
      <c r="A22" s="83" t="inlineStr">
        <is>
          <t>15/06/2021</t>
        </is>
      </c>
      <c r="B22" s="62" t="inlineStr">
        <is>
          <t>2.263.404.000.000</t>
        </is>
      </c>
      <c r="C22" s="62" t="inlineStr">
        <is>
          <t>Fundação Universidade de Brasília - FUB/UnB</t>
        </is>
      </c>
      <c r="E22" s="111" t="n">
        <v>268204.48</v>
      </c>
      <c r="F22" s="62" t="n"/>
      <c r="G22" s="85" t="n"/>
      <c r="H22" s="62" t="n"/>
      <c r="I22" s="112" t="n"/>
      <c r="J22" s="86" t="n"/>
      <c r="K22" s="85" t="n"/>
    </row>
    <row r="23">
      <c r="A23" s="83" t="inlineStr">
        <is>
          <t>15/06/2021</t>
        </is>
      </c>
      <c r="B23" s="62" t="inlineStr">
        <is>
          <t>2.263.404.000.000</t>
        </is>
      </c>
      <c r="C23" s="62" t="inlineStr">
        <is>
          <t>ISS 5% Fundação Universidade de Brasília - FUB/UnB</t>
        </is>
      </c>
      <c r="E23" s="113" t="n">
        <v>-13410.22</v>
      </c>
      <c r="F23" s="62" t="n"/>
      <c r="G23" s="85" t="n"/>
      <c r="H23" s="62" t="n"/>
      <c r="I23" s="112" t="n"/>
      <c r="J23" s="86" t="n"/>
      <c r="K23" s="85" t="n"/>
    </row>
    <row r="24">
      <c r="A24" s="83" t="inlineStr">
        <is>
          <t>01/12/2021</t>
        </is>
      </c>
      <c r="B24" s="62" t="inlineStr">
        <is>
          <t>5.069.461.000.000</t>
        </is>
      </c>
      <c r="C24" s="62" t="inlineStr">
        <is>
          <t>Fundação Universidade de Brasília - FUB/UnB</t>
        </is>
      </c>
      <c r="E24" s="111" t="n">
        <v>272644.48</v>
      </c>
      <c r="F24" s="62" t="n"/>
      <c r="G24" s="85" t="n"/>
      <c r="H24" s="62" t="n"/>
      <c r="I24" s="112" t="n"/>
      <c r="J24" s="86" t="n"/>
      <c r="K24" s="85" t="n"/>
    </row>
    <row r="25">
      <c r="A25" s="83" t="inlineStr">
        <is>
          <t>01/12/2021</t>
        </is>
      </c>
      <c r="B25" s="62" t="inlineStr">
        <is>
          <t>5.069.461.000.000</t>
        </is>
      </c>
      <c r="C25" s="62" t="inlineStr">
        <is>
          <t>ISS 5% Prefeitura Militar De Brasilia</t>
        </is>
      </c>
      <c r="E25" s="113" t="n">
        <v>-13632.22</v>
      </c>
      <c r="F25" s="62" t="n"/>
      <c r="G25" s="85" t="n"/>
      <c r="H25" s="62" t="n"/>
      <c r="I25" s="112" t="n"/>
      <c r="J25" s="86" t="n"/>
      <c r="K25" s="85" t="n"/>
    </row>
    <row r="26">
      <c r="A26" s="83" t="inlineStr">
        <is>
          <t>13/12/2021</t>
        </is>
      </c>
      <c r="B26" s="62" t="inlineStr">
        <is>
          <t>19.501</t>
        </is>
      </c>
      <c r="C26" s="62" t="inlineStr"/>
      <c r="E26" s="111" t="n">
        <v>9633.35</v>
      </c>
      <c r="F26" s="62" t="n"/>
      <c r="G26" s="85" t="n"/>
      <c r="H26" s="62" t="n"/>
      <c r="I26" s="112" t="n"/>
      <c r="J26" s="86" t="n"/>
      <c r="K26" s="85" t="n"/>
    </row>
    <row r="27">
      <c r="A27" s="83" t="inlineStr">
        <is>
          <t>05/11/2021</t>
        </is>
      </c>
      <c r="B27" s="62" t="inlineStr">
        <is>
          <t>452.308</t>
        </is>
      </c>
      <c r="C27" s="62" t="inlineStr">
        <is>
          <t>6723 - FINATEC - ADMINISTRATIVO GERAL</t>
        </is>
      </c>
      <c r="E27" s="111" t="n">
        <v>9633.35</v>
      </c>
      <c r="F27" s="62" t="n"/>
      <c r="G27" s="85" t="n"/>
      <c r="H27" s="62" t="n"/>
      <c r="I27" s="112" t="n"/>
      <c r="J27" s="86" t="n"/>
      <c r="K27" s="85" t="n"/>
    </row>
    <row r="28">
      <c r="A28" s="83" t="inlineStr">
        <is>
          <t>26/09/2022</t>
        </is>
      </c>
      <c r="B28" s="62" t="inlineStr">
        <is>
          <t>4.635.900.000.000</t>
        </is>
      </c>
      <c r="C28" s="62" t="inlineStr">
        <is>
          <t>Fundação Universidade de Brasília - FUB/UnB</t>
        </is>
      </c>
      <c r="E28" s="111" t="n">
        <v>270553</v>
      </c>
      <c r="F28" s="62" t="n"/>
      <c r="G28" s="85" t="n"/>
      <c r="H28" s="62" t="n"/>
      <c r="I28" s="112" t="n"/>
      <c r="J28" s="86" t="n"/>
      <c r="K28" s="85" t="n"/>
    </row>
    <row r="29">
      <c r="A29" s="83" t="inlineStr">
        <is>
          <t>26/09/2022</t>
        </is>
      </c>
      <c r="B29" s="62" t="inlineStr">
        <is>
          <t>4.635.900.000.000</t>
        </is>
      </c>
      <c r="C29" s="62" t="inlineStr">
        <is>
          <t>ISS 5% Secretaria De Fazenda E Planejamento Do Distrito Federal</t>
        </is>
      </c>
      <c r="E29" s="113" t="n">
        <v>-13527.65</v>
      </c>
      <c r="F29" s="62" t="n"/>
      <c r="G29" s="85" t="n"/>
      <c r="H29" s="62" t="n"/>
      <c r="I29" s="112" t="n"/>
      <c r="J29" s="86" t="n"/>
      <c r="K29" s="85" t="n"/>
    </row>
    <row r="30">
      <c r="A30" s="83" t="n"/>
      <c r="B30" s="62" t="n"/>
      <c r="C30" s="62" t="n"/>
      <c r="D30" s="62" t="n"/>
      <c r="E30" s="112" t="n"/>
      <c r="F30" s="62" t="n"/>
      <c r="G30" s="85" t="n"/>
      <c r="H30" s="62" t="n"/>
      <c r="I30" s="112" t="n"/>
      <c r="J30" s="86" t="n"/>
      <c r="K30" s="85" t="n"/>
    </row>
    <row r="31">
      <c r="A31" s="83" t="n"/>
      <c r="B31" s="62" t="n"/>
      <c r="C31" s="62" t="n"/>
      <c r="D31" s="62" t="n"/>
      <c r="E31" s="62" t="n"/>
      <c r="F31" s="62" t="n"/>
      <c r="G31" s="85" t="n"/>
      <c r="H31" s="87" t="inlineStr">
        <is>
          <t>II. DESPESAS DE CAPITAL</t>
        </is>
      </c>
      <c r="I31" s="114">
        <f>SUM(I32:I35)</f>
        <v/>
      </c>
      <c r="J31" s="86" t="n"/>
      <c r="K31" s="85" t="n"/>
    </row>
    <row r="32">
      <c r="A32" s="83" t="n"/>
      <c r="B32" s="62" t="n"/>
      <c r="C32" s="62" t="n"/>
      <c r="D32" s="62" t="n"/>
      <c r="E32" s="62" t="n"/>
      <c r="F32" s="62" t="n"/>
      <c r="G32" s="85" t="n"/>
      <c r="H32" s="62" t="inlineStr">
        <is>
          <t>Obras e Instalações</t>
        </is>
      </c>
      <c r="I32" s="115" t="n"/>
      <c r="J32" s="86" t="n"/>
      <c r="K32" s="85" t="n"/>
    </row>
    <row r="33">
      <c r="A33" s="83" t="n"/>
      <c r="B33" s="62" t="n"/>
      <c r="C33" s="62" t="n"/>
      <c r="D33" s="62" t="n"/>
      <c r="E33" s="62" t="n"/>
      <c r="F33" s="62" t="n"/>
      <c r="G33" s="85" t="n"/>
      <c r="H33" s="87" t="inlineStr">
        <is>
          <t>Equipamentos e Material Permanente</t>
        </is>
      </c>
      <c r="I33" s="114" t="n"/>
      <c r="J33" s="86" t="n"/>
      <c r="K33" s="85" t="n"/>
    </row>
    <row r="34">
      <c r="A34" s="83" t="n"/>
      <c r="B34" s="62" t="n"/>
      <c r="C34" s="62" t="n"/>
      <c r="D34" s="62" t="n"/>
      <c r="E34" s="62" t="n"/>
      <c r="F34" s="62" t="n"/>
      <c r="G34" s="85" t="n"/>
      <c r="H34" s="62" t="inlineStr">
        <is>
          <t xml:space="preserve">     a) Nacional</t>
        </is>
      </c>
      <c r="I34" s="115" t="n"/>
      <c r="J34" s="86" t="n"/>
      <c r="K34" s="85" t="n"/>
    </row>
    <row r="35">
      <c r="A35" s="83" t="n"/>
      <c r="B35" s="62" t="n"/>
      <c r="C35" s="62" t="n"/>
      <c r="D35" s="62" t="n"/>
      <c r="E35" s="62" t="n"/>
      <c r="F35" s="62" t="n"/>
      <c r="G35" s="85" t="n"/>
      <c r="H35" s="62" t="inlineStr">
        <is>
          <t xml:space="preserve">    b) Importado</t>
        </is>
      </c>
      <c r="I35" s="115" t="n"/>
      <c r="J35" s="86" t="n"/>
      <c r="K35" s="85" t="n"/>
    </row>
    <row r="36">
      <c r="A36" s="83" t="n"/>
      <c r="B36" s="62" t="n"/>
      <c r="C36" s="62" t="n"/>
      <c r="D36" s="62" t="n"/>
      <c r="E36" s="62" t="n"/>
      <c r="F36" s="62" t="n"/>
      <c r="G36" s="85" t="n"/>
      <c r="H36" s="62" t="n"/>
      <c r="I36" s="62" t="n"/>
      <c r="J36" s="86" t="n"/>
      <c r="K36" s="85" t="n"/>
    </row>
    <row r="37">
      <c r="A37" s="90" t="inlineStr">
        <is>
          <t>Rendimento de Aplicação financeira</t>
        </is>
      </c>
      <c r="F37" s="116">
        <f>SUM(E38:E41)</f>
        <v/>
      </c>
      <c r="G37" s="92" t="n"/>
      <c r="H37" s="93" t="inlineStr">
        <is>
          <t xml:space="preserve">Saldo Conciliado em: </t>
        </is>
      </c>
      <c r="I37" s="94" t="n"/>
      <c r="J37" s="117">
        <f>SUM(I39+I40+I41+I44)</f>
        <v/>
      </c>
      <c r="K37" s="92" t="n"/>
    </row>
    <row r="38">
      <c r="A38" s="83" t="n"/>
      <c r="E38" s="62" t="n"/>
      <c r="F38" s="62" t="n"/>
      <c r="G38" s="85" t="n"/>
      <c r="H38" s="62" t="n"/>
      <c r="I38" s="62" t="n"/>
      <c r="J38" s="86" t="n"/>
      <c r="K38" s="85" t="n"/>
    </row>
    <row r="39">
      <c r="A39" s="83" t="inlineStr">
        <is>
          <t>Rendimento de Aplicação</t>
        </is>
      </c>
      <c r="E39" s="62" t="n">
        <v>17247.29</v>
      </c>
      <c r="F39" s="62" t="n"/>
      <c r="G39" s="85" t="n"/>
      <c r="H39" s="62" t="inlineStr">
        <is>
          <t>Conta Corrente</t>
        </is>
      </c>
      <c r="I39" s="115" t="n"/>
      <c r="J39" s="86" t="n"/>
      <c r="K39" s="85" t="n"/>
    </row>
    <row r="40">
      <c r="A40" s="83" t="n"/>
      <c r="E40" s="62" t="n"/>
      <c r="F40" s="62" t="n"/>
      <c r="G40" s="85" t="n"/>
      <c r="H40" s="62" t="inlineStr">
        <is>
          <t>Devolução de recursos - GRU SIMPLES</t>
        </is>
      </c>
      <c r="I40" s="115" t="n">
        <v>138981.92</v>
      </c>
      <c r="J40" s="86" t="n"/>
      <c r="K40" s="85" t="n"/>
    </row>
    <row r="41">
      <c r="A41" s="83" t="n"/>
      <c r="B41" s="62" t="n"/>
      <c r="C41" s="62" t="n"/>
      <c r="D41" s="62" t="n"/>
      <c r="E41" s="62" t="n"/>
      <c r="F41" s="62" t="n"/>
      <c r="G41" s="85" t="n"/>
      <c r="H41" s="62" t="inlineStr">
        <is>
          <t>Tarifa Bancária - Saldo</t>
        </is>
      </c>
      <c r="I41" s="114">
        <f>I42-I43</f>
        <v/>
      </c>
      <c r="J41" s="86" t="n"/>
      <c r="K41" s="85" t="n"/>
    </row>
    <row r="42">
      <c r="A42" s="83" t="n"/>
      <c r="B42" s="62" t="n"/>
      <c r="C42" s="62" t="n"/>
      <c r="D42" s="62" t="n"/>
      <c r="E42" s="62" t="n"/>
      <c r="F42" s="62" t="n"/>
      <c r="G42" s="85" t="n"/>
      <c r="H42" s="62" t="inlineStr">
        <is>
          <t>Tarifa Bancária - Despesa (-)</t>
        </is>
      </c>
      <c r="I42" s="115" t="n">
        <v>1236.35</v>
      </c>
      <c r="J42" s="86" t="n"/>
      <c r="K42" s="85" t="n"/>
    </row>
    <row r="43">
      <c r="A43" s="83" t="n"/>
      <c r="B43" s="62" t="n"/>
      <c r="C43" s="62" t="n"/>
      <c r="D43" s="62" t="n"/>
      <c r="E43" s="62" t="n"/>
      <c r="F43" s="62" t="n"/>
      <c r="G43" s="85" t="n"/>
      <c r="H43" s="62" t="inlineStr">
        <is>
          <t>Tarifa Bancária - Restituição (+)</t>
        </is>
      </c>
      <c r="I43" s="112" t="n">
        <v>1236.35</v>
      </c>
      <c r="J43" s="86" t="n"/>
      <c r="K43" s="85" t="n"/>
    </row>
    <row r="44">
      <c r="A44" s="83" t="n"/>
      <c r="B44" s="62" t="n"/>
      <c r="C44" s="62" t="n"/>
      <c r="D44" s="62" t="n"/>
      <c r="E44" s="62" t="n"/>
      <c r="F44" s="62" t="n"/>
      <c r="G44" s="85" t="n"/>
      <c r="H44" s="87" t="inlineStr">
        <is>
          <t>Aplicação Financeira</t>
        </is>
      </c>
      <c r="I44" s="114" t="n"/>
      <c r="J44" s="86" t="n"/>
      <c r="K44" s="85" t="n"/>
    </row>
    <row r="45">
      <c r="A45" s="83" t="n"/>
      <c r="B45" s="62" t="n"/>
      <c r="C45" s="62" t="n"/>
      <c r="D45" s="62" t="n"/>
      <c r="E45" s="62" t="n"/>
      <c r="F45" s="62" t="n"/>
      <c r="G45" s="85" t="n"/>
      <c r="H45" s="62" t="inlineStr">
        <is>
          <t>Rendimento de aplicação financeira</t>
        </is>
      </c>
      <c r="I45" s="112" t="n"/>
      <c r="J45" s="86" t="n"/>
      <c r="K45" s="85" t="n"/>
    </row>
    <row r="46">
      <c r="A46" s="83" t="n"/>
      <c r="B46" s="62" t="n"/>
      <c r="C46" s="62" t="n"/>
      <c r="D46" s="62" t="n"/>
      <c r="E46" s="62" t="n"/>
      <c r="F46" s="62" t="n"/>
      <c r="G46" s="85" t="n"/>
      <c r="H46" s="62" t="n"/>
      <c r="I46" s="62" t="n"/>
      <c r="J46" s="86" t="n"/>
      <c r="K46" s="85" t="n"/>
    </row>
    <row r="47">
      <c r="A47" s="96" t="inlineStr">
        <is>
          <t>TOTAL</t>
        </is>
      </c>
      <c r="F47" s="116">
        <f>SUM(F37+F13)</f>
        <v/>
      </c>
      <c r="G47" s="92" t="n"/>
      <c r="H47" s="97" t="inlineStr">
        <is>
          <t>TOTAL</t>
        </is>
      </c>
      <c r="J47" s="117">
        <f>SUM(J37+J13)</f>
        <v/>
      </c>
      <c r="K47" s="92" t="n"/>
    </row>
    <row r="48">
      <c r="A48" s="83" t="n"/>
      <c r="B48" s="62" t="n"/>
      <c r="C48" s="62" t="n"/>
      <c r="D48" s="62" t="n"/>
      <c r="E48" s="62" t="n"/>
      <c r="F48" s="62" t="n"/>
      <c r="G48" s="85" t="n"/>
      <c r="H48" s="62" t="n"/>
      <c r="I48" s="62" t="n"/>
      <c r="J48" s="86" t="n"/>
      <c r="K48" s="85" t="n"/>
    </row>
    <row r="49">
      <c r="A49" s="98" t="n"/>
      <c r="J49" s="65" t="n"/>
      <c r="K49" s="85" t="n"/>
    </row>
    <row r="50">
      <c r="A50" s="83" t="n"/>
      <c r="B50" s="62" t="n"/>
      <c r="C50" s="62" t="n"/>
      <c r="D50" s="62" t="n"/>
      <c r="E50" s="62" t="n"/>
      <c r="F50" s="62" t="n"/>
      <c r="G50" s="85" t="n"/>
      <c r="H50" s="62" t="n"/>
      <c r="I50" s="62" t="n"/>
      <c r="J50" s="86" t="n"/>
      <c r="K50" s="85" t="n"/>
    </row>
    <row r="51">
      <c r="A51" s="99" t="inlineStr">
        <is>
          <t>Brasilia, 13 de Março de 2024</t>
        </is>
      </c>
      <c r="J51" s="86" t="n"/>
      <c r="K51" s="85" t="n"/>
    </row>
    <row r="52">
      <c r="A52" s="83" t="n"/>
      <c r="B52" s="62" t="n"/>
      <c r="C52" s="62" t="n"/>
      <c r="D52" s="62" t="n"/>
      <c r="E52" s="62" t="n"/>
      <c r="F52" s="62" t="n"/>
      <c r="G52" s="85" t="n"/>
      <c r="H52" s="62" t="n"/>
      <c r="I52" s="62" t="n"/>
      <c r="J52" s="86" t="n"/>
      <c r="K52" s="85" t="n"/>
    </row>
    <row r="53">
      <c r="A53" s="83" t="n"/>
      <c r="B53" s="62" t="n"/>
      <c r="C53" s="62" t="n"/>
      <c r="D53" s="62" t="n"/>
      <c r="E53" s="62" t="n"/>
      <c r="F53" s="62" t="n"/>
      <c r="G53" s="85" t="n"/>
      <c r="H53" s="62" t="n"/>
      <c r="I53" s="62" t="n"/>
      <c r="J53" s="86" t="n"/>
      <c r="K53" s="85" t="n"/>
    </row>
    <row r="54">
      <c r="A54" s="100" t="inlineStr">
        <is>
          <t>Daniel Monteiro Rosa</t>
        </is>
      </c>
      <c r="E54" s="62" t="n"/>
      <c r="F54" s="62" t="n"/>
      <c r="G54" s="85" t="n"/>
      <c r="H54" s="67" t="inlineStr">
        <is>
          <t>DEBORA BONAT</t>
        </is>
      </c>
      <c r="J54" s="65" t="n"/>
      <c r="K54" s="85" t="n"/>
    </row>
    <row r="55">
      <c r="A55" s="99" t="inlineStr">
        <is>
          <t>Diretor-Financeiro</t>
        </is>
      </c>
      <c r="E55" s="62" t="n"/>
      <c r="F55" s="62" t="n"/>
      <c r="G55" s="85" t="n"/>
      <c r="H55" s="64" t="inlineStr">
        <is>
          <t>Coordenador(a)</t>
        </is>
      </c>
      <c r="J55" s="65" t="n"/>
      <c r="K55" s="85" t="n"/>
    </row>
    <row r="56">
      <c r="A56" s="99" t="inlineStr">
        <is>
          <t>450.720.272-87</t>
        </is>
      </c>
      <c r="E56" s="62" t="n"/>
      <c r="F56" s="62" t="n"/>
      <c r="G56" s="85" t="n"/>
      <c r="H56" s="64" t="inlineStr">
        <is>
          <t>877.397.399-87</t>
        </is>
      </c>
      <c r="J56" s="65" t="n"/>
      <c r="K56" s="85" t="n"/>
    </row>
    <row r="57">
      <c r="A57" s="101" t="n"/>
      <c r="B57" s="102" t="n"/>
      <c r="C57" s="102" t="n"/>
      <c r="D57" s="102" t="n"/>
      <c r="E57" s="102" t="n"/>
      <c r="F57" s="102" t="n"/>
      <c r="G57" s="103" t="n"/>
      <c r="H57" s="102" t="n"/>
      <c r="I57" s="102" t="n"/>
      <c r="J57" s="104" t="n"/>
      <c r="K57" s="85" t="n"/>
    </row>
    <row r="58">
      <c r="A58" s="83" t="n"/>
      <c r="B58" s="62" t="n"/>
      <c r="C58" s="62" t="n"/>
      <c r="D58" s="62" t="n"/>
      <c r="E58" s="62" t="n"/>
      <c r="F58" s="62" t="n"/>
      <c r="G58" s="85" t="n"/>
      <c r="H58" s="62" t="n"/>
      <c r="I58" s="62" t="n"/>
      <c r="J58" s="62" t="n"/>
      <c r="K58" s="85" t="n"/>
    </row>
    <row r="59">
      <c r="A59" s="83" t="n"/>
      <c r="B59" s="62" t="n"/>
      <c r="C59" s="62" t="n"/>
      <c r="D59" s="62" t="n"/>
      <c r="E59" s="62" t="n"/>
      <c r="F59" s="62" t="n"/>
      <c r="G59" s="85" t="n"/>
      <c r="H59" s="62" t="n"/>
      <c r="I59" s="62" t="n"/>
      <c r="J59" s="62" t="n"/>
      <c r="K59" s="85" t="n"/>
    </row>
    <row r="60">
      <c r="A60" s="83" t="n"/>
      <c r="B60" s="62" t="n"/>
      <c r="C60" s="62" t="n"/>
      <c r="D60" s="62" t="n"/>
      <c r="E60" s="62" t="n"/>
      <c r="F60" s="62" t="n"/>
      <c r="G60" s="85" t="n"/>
      <c r="H60" s="62" t="n"/>
      <c r="I60" s="62" t="n"/>
      <c r="J60" s="62" t="n"/>
      <c r="K60" s="85" t="n"/>
    </row>
    <row r="61">
      <c r="A61" s="83" t="n"/>
      <c r="B61" s="62" t="n"/>
      <c r="C61" s="62" t="n"/>
      <c r="D61" s="62" t="n"/>
      <c r="E61" s="62" t="n"/>
      <c r="F61" s="62" t="n"/>
      <c r="G61" s="85" t="n"/>
      <c r="H61" s="62" t="n"/>
      <c r="I61" s="62" t="n"/>
      <c r="J61" s="62" t="n"/>
      <c r="K61" s="85" t="n"/>
    </row>
    <row r="62">
      <c r="A62" s="83" t="n"/>
      <c r="B62" s="62" t="n"/>
      <c r="C62" s="62" t="n"/>
      <c r="D62" s="62" t="n"/>
      <c r="E62" s="62" t="n"/>
      <c r="F62" s="62" t="n"/>
      <c r="G62" s="85" t="n"/>
      <c r="H62" s="62" t="n"/>
      <c r="I62" s="62" t="n"/>
      <c r="J62" s="62" t="n"/>
      <c r="K62" s="85" t="n"/>
    </row>
    <row r="63">
      <c r="A63" s="83" t="n"/>
      <c r="B63" s="62" t="n"/>
      <c r="C63" s="62" t="n"/>
      <c r="D63" s="62" t="n"/>
      <c r="E63" s="62" t="n"/>
      <c r="F63" s="62" t="n"/>
      <c r="G63" s="85" t="n"/>
      <c r="H63" s="62" t="n"/>
      <c r="I63" s="62" t="n"/>
      <c r="J63" s="62" t="n"/>
      <c r="K63" s="85" t="n"/>
    </row>
    <row r="64">
      <c r="A64" s="83" t="n"/>
      <c r="B64" s="62" t="n"/>
      <c r="C64" s="62" t="n"/>
      <c r="D64" s="62" t="n"/>
      <c r="E64" s="62" t="n"/>
      <c r="F64" s="62" t="n"/>
      <c r="G64" s="85" t="n"/>
      <c r="H64" s="62" t="n"/>
      <c r="I64" s="62" t="n"/>
      <c r="J64" s="62" t="n"/>
      <c r="K64" s="85" t="n"/>
    </row>
    <row r="65">
      <c r="A65" s="83" t="n"/>
      <c r="B65" s="62" t="n"/>
      <c r="C65" s="62" t="n"/>
      <c r="D65" s="62" t="n"/>
      <c r="E65" s="62" t="n"/>
      <c r="F65" s="62" t="n"/>
      <c r="G65" s="85" t="n"/>
      <c r="H65" s="62" t="n"/>
      <c r="I65" s="62" t="n"/>
      <c r="J65" s="62" t="n"/>
      <c r="K65" s="85" t="n"/>
    </row>
    <row r="66">
      <c r="A66" s="83" t="n"/>
      <c r="B66" s="62" t="n"/>
      <c r="C66" s="62" t="n"/>
      <c r="D66" s="62" t="n"/>
      <c r="E66" s="62" t="n"/>
      <c r="F66" s="62" t="n"/>
      <c r="G66" s="85" t="n"/>
      <c r="H66" s="62" t="n"/>
      <c r="I66" s="62" t="n"/>
      <c r="J66" s="62" t="n"/>
      <c r="K66" s="85" t="n"/>
    </row>
    <row r="67">
      <c r="A67" s="83" t="n"/>
      <c r="B67" s="62" t="n"/>
      <c r="C67" s="62" t="n"/>
      <c r="D67" s="62" t="n"/>
      <c r="E67" s="62" t="n"/>
      <c r="F67" s="62" t="n"/>
      <c r="G67" s="85" t="n"/>
      <c r="H67" s="62" t="n"/>
      <c r="I67" s="62" t="n"/>
      <c r="J67" s="62" t="n"/>
      <c r="K67" s="85" t="n"/>
    </row>
    <row r="68">
      <c r="A68" s="83" t="n"/>
      <c r="B68" s="62" t="n"/>
      <c r="C68" s="62" t="n"/>
      <c r="D68" s="62" t="n"/>
      <c r="E68" s="62" t="n"/>
      <c r="F68" s="62" t="n"/>
      <c r="G68" s="85" t="n"/>
      <c r="H68" s="62" t="n"/>
      <c r="I68" s="62" t="n"/>
      <c r="J68" s="62" t="n"/>
      <c r="K68" s="85" t="n"/>
    </row>
    <row r="69">
      <c r="A69" s="83" t="n"/>
      <c r="B69" s="62" t="n"/>
      <c r="C69" s="62" t="n"/>
      <c r="D69" s="62" t="n"/>
      <c r="E69" s="62" t="n"/>
      <c r="F69" s="62" t="n"/>
      <c r="G69" s="85" t="n"/>
      <c r="H69" s="62" t="n"/>
      <c r="I69" s="62" t="n"/>
      <c r="J69" s="62" t="n"/>
      <c r="K69" s="85" t="n"/>
    </row>
    <row r="70">
      <c r="A70" s="83" t="n"/>
      <c r="B70" s="62" t="n"/>
      <c r="C70" s="62" t="n"/>
      <c r="D70" s="62" t="n"/>
      <c r="E70" s="62" t="n"/>
      <c r="F70" s="62" t="n"/>
      <c r="G70" s="85" t="n"/>
      <c r="H70" s="62" t="n"/>
      <c r="I70" s="62" t="n"/>
      <c r="J70" s="62" t="n"/>
      <c r="K70" s="85" t="n"/>
    </row>
    <row r="71">
      <c r="A71" s="83" t="n"/>
      <c r="B71" s="62" t="n"/>
      <c r="C71" s="62" t="n"/>
      <c r="D71" s="62" t="n"/>
      <c r="E71" s="62" t="n"/>
      <c r="F71" s="62" t="n"/>
      <c r="G71" s="85" t="n"/>
      <c r="H71" s="62" t="n"/>
      <c r="I71" s="62" t="n"/>
      <c r="J71" s="62" t="n"/>
      <c r="K71" s="85" t="n"/>
    </row>
    <row r="72">
      <c r="A72" s="83" t="n"/>
      <c r="B72" s="62" t="n"/>
      <c r="C72" s="62" t="n"/>
      <c r="D72" s="62" t="n"/>
      <c r="E72" s="62" t="n"/>
      <c r="F72" s="62" t="n"/>
      <c r="G72" s="85" t="n"/>
      <c r="H72" s="62" t="n"/>
      <c r="I72" s="62" t="n"/>
      <c r="J72" s="62" t="n"/>
      <c r="K72" s="85" t="n"/>
    </row>
    <row r="73">
      <c r="A73" s="83" t="n"/>
      <c r="B73" s="62" t="n"/>
      <c r="C73" s="62" t="n"/>
      <c r="D73" s="62" t="n"/>
      <c r="E73" s="62" t="n"/>
      <c r="F73" s="62" t="n"/>
      <c r="G73" s="85" t="n"/>
      <c r="H73" s="62" t="n"/>
      <c r="I73" s="62" t="n"/>
      <c r="J73" s="62" t="n"/>
      <c r="K73" s="85" t="n"/>
    </row>
    <row r="74">
      <c r="A74" s="83" t="n"/>
      <c r="B74" s="62" t="n"/>
      <c r="C74" s="62" t="n"/>
      <c r="D74" s="62" t="n"/>
      <c r="E74" s="62" t="n"/>
      <c r="F74" s="62" t="n"/>
      <c r="G74" s="85" t="n"/>
      <c r="H74" s="62" t="n"/>
      <c r="I74" s="62" t="n"/>
      <c r="J74" s="62" t="n"/>
      <c r="K74" s="85" t="n"/>
    </row>
    <row r="75">
      <c r="A75" s="83" t="n"/>
      <c r="B75" s="62" t="n"/>
      <c r="C75" s="62" t="n"/>
      <c r="D75" s="62" t="n"/>
      <c r="E75" s="62" t="n"/>
      <c r="F75" s="62" t="n"/>
      <c r="G75" s="85" t="n"/>
      <c r="H75" s="62" t="n"/>
      <c r="I75" s="62" t="n"/>
      <c r="J75" s="62" t="n"/>
      <c r="K75" s="85" t="n"/>
    </row>
    <row r="76">
      <c r="A76" s="83" t="n"/>
      <c r="B76" s="62" t="n"/>
      <c r="C76" s="62" t="n"/>
      <c r="D76" s="62" t="n"/>
      <c r="E76" s="62" t="n"/>
      <c r="F76" s="62" t="n"/>
      <c r="G76" s="85" t="n"/>
      <c r="H76" s="62" t="n"/>
      <c r="I76" s="62" t="n"/>
      <c r="J76" s="62" t="n"/>
      <c r="K76" s="85" t="n"/>
    </row>
    <row r="77">
      <c r="A77" s="83" t="n"/>
      <c r="B77" s="62" t="n"/>
      <c r="C77" s="62" t="n"/>
      <c r="D77" s="62" t="n"/>
      <c r="E77" s="62" t="n"/>
      <c r="F77" s="62" t="n"/>
      <c r="G77" s="85" t="n"/>
      <c r="H77" s="62" t="n"/>
      <c r="I77" s="62" t="n"/>
      <c r="J77" s="62" t="n"/>
      <c r="K77" s="85" t="n"/>
    </row>
    <row r="78">
      <c r="A78" s="83" t="n"/>
      <c r="B78" s="62" t="n"/>
      <c r="C78" s="62" t="n"/>
      <c r="D78" s="62" t="n"/>
      <c r="E78" s="62" t="n"/>
      <c r="F78" s="62" t="n"/>
      <c r="G78" s="85" t="n"/>
      <c r="H78" s="62" t="n"/>
      <c r="I78" s="62" t="n"/>
      <c r="J78" s="62" t="n"/>
      <c r="K78" s="85" t="n"/>
    </row>
    <row r="79">
      <c r="A79" s="83" t="n"/>
      <c r="B79" s="62" t="n"/>
      <c r="C79" s="62" t="n"/>
      <c r="D79" s="62" t="n"/>
      <c r="E79" s="62" t="n"/>
      <c r="F79" s="62" t="n"/>
      <c r="G79" s="85" t="n"/>
      <c r="H79" s="62" t="n"/>
      <c r="I79" s="62" t="n"/>
      <c r="J79" s="62" t="n"/>
      <c r="K79" s="85" t="n"/>
    </row>
    <row r="80">
      <c r="A80" s="83" t="n"/>
      <c r="B80" s="62" t="n"/>
      <c r="C80" s="62" t="n"/>
      <c r="D80" s="62" t="n"/>
      <c r="E80" s="62" t="n"/>
      <c r="F80" s="62" t="n"/>
      <c r="G80" s="85" t="n"/>
      <c r="H80" s="62" t="n"/>
      <c r="I80" s="62" t="n"/>
      <c r="J80" s="62" t="n"/>
      <c r="K80" s="85" t="n"/>
    </row>
    <row r="81">
      <c r="A81" s="83" t="n"/>
      <c r="B81" s="62" t="n"/>
      <c r="C81" s="62" t="n"/>
      <c r="D81" s="62" t="n"/>
      <c r="E81" s="62" t="n"/>
      <c r="F81" s="62" t="n"/>
      <c r="G81" s="85" t="n"/>
      <c r="H81" s="62" t="n"/>
      <c r="I81" s="62" t="n"/>
      <c r="J81" s="62" t="n"/>
      <c r="K81" s="85" t="n"/>
    </row>
    <row r="82">
      <c r="A82" s="83" t="n"/>
      <c r="B82" s="62" t="n"/>
      <c r="C82" s="62" t="n"/>
      <c r="D82" s="62" t="n"/>
      <c r="E82" s="62" t="n"/>
      <c r="F82" s="62" t="n"/>
      <c r="G82" s="85" t="n"/>
      <c r="H82" s="62" t="n"/>
      <c r="I82" s="62" t="n"/>
      <c r="J82" s="62" t="n"/>
      <c r="K82" s="85" t="n"/>
    </row>
    <row r="83">
      <c r="A83" s="83" t="n"/>
      <c r="B83" s="62" t="n"/>
      <c r="C83" s="62" t="n"/>
      <c r="D83" s="62" t="n"/>
      <c r="E83" s="62" t="n"/>
      <c r="F83" s="62" t="n"/>
      <c r="G83" s="85" t="n"/>
      <c r="H83" s="62" t="n"/>
      <c r="I83" s="62" t="n"/>
      <c r="J83" s="62" t="n"/>
      <c r="K83" s="85" t="n"/>
    </row>
    <row r="84">
      <c r="A84" s="83" t="n"/>
      <c r="B84" s="62" t="n"/>
      <c r="C84" s="62" t="n"/>
      <c r="D84" s="62" t="n"/>
      <c r="E84" s="62" t="n"/>
      <c r="F84" s="62" t="n"/>
      <c r="G84" s="85" t="n"/>
      <c r="H84" s="62" t="n"/>
      <c r="I84" s="62" t="n"/>
      <c r="J84" s="62" t="n"/>
      <c r="K84" s="85" t="n"/>
    </row>
    <row r="85">
      <c r="A85" s="83" t="n"/>
      <c r="B85" s="62" t="n"/>
      <c r="C85" s="62" t="n"/>
      <c r="D85" s="62" t="n"/>
      <c r="E85" s="62" t="n"/>
      <c r="F85" s="62" t="n"/>
      <c r="G85" s="85" t="n"/>
      <c r="H85" s="62" t="n"/>
      <c r="I85" s="62" t="n"/>
      <c r="J85" s="62" t="n"/>
      <c r="K85" s="85" t="n"/>
    </row>
    <row r="86">
      <c r="A86" s="83" t="n"/>
      <c r="B86" s="62" t="n"/>
      <c r="C86" s="62" t="n"/>
      <c r="D86" s="62" t="n"/>
      <c r="E86" s="62" t="n"/>
      <c r="F86" s="62" t="n"/>
      <c r="G86" s="85" t="n"/>
      <c r="H86" s="62" t="n"/>
      <c r="I86" s="62" t="n"/>
      <c r="J86" s="62" t="n"/>
      <c r="K86" s="85" t="n"/>
    </row>
    <row r="87">
      <c r="A87" s="83" t="n"/>
      <c r="B87" s="62" t="n"/>
      <c r="C87" s="62" t="n"/>
      <c r="D87" s="62" t="n"/>
      <c r="E87" s="62" t="n"/>
      <c r="F87" s="62" t="n"/>
      <c r="G87" s="85" t="n"/>
      <c r="H87" s="62" t="n"/>
      <c r="I87" s="62" t="n"/>
      <c r="J87" s="62" t="n"/>
      <c r="K87" s="85" t="n"/>
    </row>
    <row r="88">
      <c r="A88" s="83" t="n"/>
      <c r="B88" s="62" t="n"/>
      <c r="C88" s="62" t="n"/>
      <c r="D88" s="62" t="n"/>
      <c r="E88" s="62" t="n"/>
      <c r="F88" s="62" t="n"/>
      <c r="G88" s="85" t="n"/>
      <c r="H88" s="62" t="n"/>
      <c r="I88" s="62" t="n"/>
      <c r="J88" s="62" t="n"/>
      <c r="K88" s="85" t="n"/>
    </row>
    <row r="89">
      <c r="A89" s="83" t="n"/>
      <c r="B89" s="62" t="n"/>
      <c r="C89" s="62" t="n"/>
      <c r="D89" s="62" t="n"/>
      <c r="E89" s="62" t="n"/>
      <c r="F89" s="62" t="n"/>
      <c r="G89" s="85" t="n"/>
      <c r="H89" s="62" t="n"/>
      <c r="I89" s="62" t="n"/>
      <c r="J89" s="62" t="n"/>
      <c r="K89" s="85" t="n"/>
    </row>
    <row r="90">
      <c r="A90" s="83" t="n"/>
      <c r="B90" s="62" t="n"/>
      <c r="C90" s="62" t="n"/>
      <c r="D90" s="62" t="n"/>
      <c r="E90" s="62" t="n"/>
      <c r="F90" s="62" t="n"/>
      <c r="G90" s="85" t="n"/>
      <c r="H90" s="62" t="n"/>
      <c r="I90" s="62" t="n"/>
      <c r="J90" s="62" t="n"/>
      <c r="K90" s="85" t="n"/>
    </row>
    <row r="91">
      <c r="A91" s="83" t="n"/>
      <c r="B91" s="62" t="n"/>
      <c r="C91" s="62" t="n"/>
      <c r="D91" s="62" t="n"/>
      <c r="E91" s="62" t="n"/>
      <c r="F91" s="62" t="n"/>
      <c r="G91" s="85" t="n"/>
      <c r="H91" s="62" t="n"/>
      <c r="I91" s="62" t="n"/>
      <c r="J91" s="62" t="n"/>
      <c r="K91" s="85" t="n"/>
    </row>
    <row r="92">
      <c r="A92" s="83" t="n"/>
      <c r="B92" s="62" t="n"/>
      <c r="C92" s="62" t="n"/>
      <c r="D92" s="62" t="n"/>
      <c r="E92" s="62" t="n"/>
      <c r="F92" s="62" t="n"/>
      <c r="G92" s="85" t="n"/>
      <c r="H92" s="62" t="n"/>
      <c r="I92" s="62" t="n"/>
      <c r="J92" s="62" t="n"/>
      <c r="K92" s="85" t="n"/>
    </row>
    <row r="93">
      <c r="A93" s="83" t="n"/>
      <c r="B93" s="62" t="n"/>
      <c r="C93" s="62" t="n"/>
      <c r="D93" s="62" t="n"/>
      <c r="E93" s="62" t="n"/>
      <c r="F93" s="62" t="n"/>
      <c r="G93" s="85" t="n"/>
      <c r="H93" s="62" t="n"/>
      <c r="I93" s="62" t="n"/>
      <c r="J93" s="62" t="n"/>
      <c r="K93" s="85" t="n"/>
    </row>
    <row r="94">
      <c r="A94" s="83" t="n"/>
      <c r="B94" s="62" t="n"/>
      <c r="C94" s="62" t="n"/>
      <c r="D94" s="62" t="n"/>
      <c r="E94" s="62" t="n"/>
      <c r="F94" s="62" t="n"/>
      <c r="G94" s="85" t="n"/>
      <c r="H94" s="62" t="n"/>
      <c r="I94" s="62" t="n"/>
      <c r="J94" s="62" t="n"/>
      <c r="K94" s="85" t="n"/>
    </row>
    <row r="95">
      <c r="A95" s="83" t="n"/>
      <c r="B95" s="62" t="n"/>
      <c r="C95" s="62" t="n"/>
      <c r="D95" s="62" t="n"/>
      <c r="E95" s="62" t="n"/>
      <c r="F95" s="62" t="n"/>
      <c r="G95" s="85" t="n"/>
      <c r="H95" s="62" t="n"/>
      <c r="I95" s="62" t="n"/>
      <c r="J95" s="62" t="n"/>
      <c r="K95" s="85" t="n"/>
    </row>
    <row r="96">
      <c r="A96" s="83" t="n"/>
      <c r="B96" s="62" t="n"/>
      <c r="C96" s="62" t="n"/>
      <c r="D96" s="62" t="n"/>
      <c r="E96" s="62" t="n"/>
      <c r="F96" s="62" t="n"/>
      <c r="G96" s="85" t="n"/>
      <c r="H96" s="62" t="n"/>
      <c r="I96" s="62" t="n"/>
      <c r="J96" s="62" t="n"/>
      <c r="K96" s="85" t="n"/>
    </row>
    <row r="97">
      <c r="A97" s="83" t="n"/>
      <c r="B97" s="62" t="n"/>
      <c r="C97" s="62" t="n"/>
      <c r="D97" s="62" t="n"/>
      <c r="E97" s="62" t="n"/>
      <c r="F97" s="62" t="n"/>
      <c r="G97" s="85" t="n"/>
      <c r="H97" s="62" t="n"/>
      <c r="I97" s="62" t="n"/>
      <c r="J97" s="62" t="n"/>
      <c r="K97" s="85" t="n"/>
    </row>
    <row r="98">
      <c r="A98" s="83" t="n"/>
      <c r="B98" s="62" t="n"/>
      <c r="C98" s="62" t="n"/>
      <c r="D98" s="62" t="n"/>
      <c r="E98" s="62" t="n"/>
      <c r="F98" s="62" t="n"/>
      <c r="G98" s="85" t="n"/>
      <c r="H98" s="62" t="n"/>
      <c r="I98" s="62" t="n"/>
      <c r="J98" s="62" t="n"/>
      <c r="K98" s="85" t="n"/>
    </row>
    <row r="99">
      <c r="A99" s="83" t="n"/>
      <c r="B99" s="62" t="n"/>
      <c r="C99" s="62" t="n"/>
      <c r="D99" s="62" t="n"/>
      <c r="E99" s="62" t="n"/>
      <c r="F99" s="62" t="n"/>
      <c r="G99" s="85" t="n"/>
      <c r="H99" s="62" t="n"/>
      <c r="I99" s="62" t="n"/>
      <c r="J99" s="62" t="n"/>
      <c r="K99" s="85" t="n"/>
    </row>
    <row r="100">
      <c r="A100" s="83" t="n"/>
      <c r="B100" s="62" t="n"/>
      <c r="C100" s="62" t="n"/>
      <c r="D100" s="62" t="n"/>
      <c r="E100" s="62" t="n"/>
      <c r="F100" s="62" t="n"/>
      <c r="G100" s="85" t="n"/>
      <c r="H100" s="62" t="n"/>
      <c r="I100" s="62" t="n"/>
      <c r="J100" s="62" t="n"/>
      <c r="K100" s="85" t="n"/>
    </row>
    <row r="101">
      <c r="A101" s="83" t="n"/>
      <c r="B101" s="62" t="n"/>
      <c r="C101" s="62" t="n"/>
      <c r="D101" s="62" t="n"/>
      <c r="E101" s="62" t="n"/>
      <c r="F101" s="62" t="n"/>
      <c r="G101" s="85" t="n"/>
      <c r="H101" s="62" t="n"/>
      <c r="I101" s="62" t="n"/>
      <c r="J101" s="62" t="n"/>
      <c r="K101" s="85" t="n"/>
    </row>
    <row r="102">
      <c r="A102" s="83" t="n"/>
      <c r="B102" s="62" t="n"/>
      <c r="C102" s="62" t="n"/>
      <c r="D102" s="62" t="n"/>
      <c r="E102" s="62" t="n"/>
      <c r="F102" s="62" t="n"/>
      <c r="G102" s="85" t="n"/>
      <c r="H102" s="62" t="n"/>
      <c r="I102" s="62" t="n"/>
      <c r="J102" s="62" t="n"/>
      <c r="K102" s="85" t="n"/>
    </row>
    <row r="103">
      <c r="A103" s="83" t="n"/>
      <c r="B103" s="62" t="n"/>
      <c r="C103" s="62" t="n"/>
      <c r="D103" s="62" t="n"/>
      <c r="E103" s="62" t="n"/>
      <c r="F103" s="62" t="n"/>
      <c r="G103" s="85" t="n"/>
      <c r="H103" s="62" t="n"/>
      <c r="I103" s="62" t="n"/>
      <c r="J103" s="62" t="n"/>
      <c r="K103" s="85" t="n"/>
    </row>
    <row r="104">
      <c r="A104" s="83" t="n"/>
      <c r="B104" s="62" t="n"/>
      <c r="C104" s="62" t="n"/>
      <c r="D104" s="62" t="n"/>
      <c r="E104" s="62" t="n"/>
      <c r="F104" s="62" t="n"/>
      <c r="G104" s="85" t="n"/>
      <c r="H104" s="62" t="n"/>
      <c r="I104" s="62" t="n"/>
      <c r="J104" s="62" t="n"/>
      <c r="K104" s="85" t="n"/>
    </row>
    <row r="105">
      <c r="A105" s="83" t="n"/>
      <c r="B105" s="62" t="n"/>
      <c r="C105" s="62" t="n"/>
      <c r="D105" s="62" t="n"/>
      <c r="E105" s="62" t="n"/>
      <c r="F105" s="62" t="n"/>
      <c r="G105" s="85" t="n"/>
      <c r="H105" s="62" t="n"/>
      <c r="I105" s="62" t="n"/>
      <c r="J105" s="62" t="n"/>
      <c r="K105" s="85" t="n"/>
    </row>
    <row r="106">
      <c r="A106" s="83" t="n"/>
      <c r="B106" s="62" t="n"/>
      <c r="C106" s="62" t="n"/>
      <c r="D106" s="62" t="n"/>
      <c r="E106" s="62" t="n"/>
      <c r="F106" s="62" t="n"/>
      <c r="G106" s="85" t="n"/>
      <c r="H106" s="62" t="n"/>
      <c r="I106" s="62" t="n"/>
      <c r="J106" s="62" t="n"/>
      <c r="K106" s="85" t="n"/>
    </row>
    <row r="107">
      <c r="A107" s="83" t="n"/>
      <c r="B107" s="62" t="n"/>
      <c r="C107" s="62" t="n"/>
      <c r="D107" s="62" t="n"/>
      <c r="E107" s="62" t="n"/>
      <c r="F107" s="62" t="n"/>
      <c r="G107" s="85" t="n"/>
      <c r="H107" s="62" t="n"/>
      <c r="I107" s="62" t="n"/>
      <c r="J107" s="62" t="n"/>
      <c r="K107" s="85" t="n"/>
    </row>
    <row r="108">
      <c r="A108" s="83" t="n"/>
      <c r="B108" s="62" t="n"/>
      <c r="C108" s="62" t="n"/>
      <c r="D108" s="62" t="n"/>
      <c r="E108" s="62" t="n"/>
      <c r="F108" s="62" t="n"/>
      <c r="G108" s="85" t="n"/>
      <c r="H108" s="62" t="n"/>
      <c r="I108" s="62" t="n"/>
      <c r="J108" s="62" t="n"/>
      <c r="K108" s="85" t="n"/>
    </row>
    <row r="109">
      <c r="A109" s="83" t="n"/>
      <c r="B109" s="62" t="n"/>
      <c r="C109" s="62" t="n"/>
      <c r="D109" s="62" t="n"/>
      <c r="E109" s="62" t="n"/>
      <c r="F109" s="62" t="n"/>
      <c r="G109" s="85" t="n"/>
      <c r="H109" s="62" t="n"/>
      <c r="I109" s="62" t="n"/>
      <c r="J109" s="62" t="n"/>
      <c r="K109" s="85" t="n"/>
    </row>
    <row r="110">
      <c r="A110" s="83" t="n"/>
      <c r="B110" s="62" t="n"/>
      <c r="C110" s="62" t="n"/>
      <c r="D110" s="62" t="n"/>
      <c r="E110" s="62" t="n"/>
      <c r="F110" s="62" t="n"/>
      <c r="G110" s="85" t="n"/>
      <c r="H110" s="62" t="n"/>
      <c r="I110" s="62" t="n"/>
      <c r="J110" s="62" t="n"/>
      <c r="K110" s="85" t="n"/>
    </row>
    <row r="111">
      <c r="A111" s="83" t="n"/>
      <c r="B111" s="62" t="n"/>
      <c r="C111" s="62" t="n"/>
      <c r="D111" s="62" t="n"/>
      <c r="E111" s="62" t="n"/>
      <c r="F111" s="62" t="n"/>
      <c r="G111" s="85" t="n"/>
      <c r="H111" s="62" t="n"/>
      <c r="I111" s="62" t="n"/>
      <c r="J111" s="62" t="n"/>
      <c r="K111" s="85" t="n"/>
    </row>
    <row r="112">
      <c r="A112" s="83" t="n"/>
      <c r="B112" s="62" t="n"/>
      <c r="C112" s="62" t="n"/>
      <c r="D112" s="62" t="n"/>
      <c r="E112" s="62" t="n"/>
      <c r="F112" s="62" t="n"/>
      <c r="G112" s="85" t="n"/>
      <c r="H112" s="62" t="n"/>
      <c r="I112" s="62" t="n"/>
      <c r="J112" s="62" t="n"/>
      <c r="K112" s="85" t="n"/>
    </row>
    <row r="113">
      <c r="A113" s="83" t="n"/>
      <c r="B113" s="62" t="n"/>
      <c r="C113" s="62" t="n"/>
      <c r="D113" s="62" t="n"/>
      <c r="E113" s="62" t="n"/>
      <c r="F113" s="62" t="n"/>
      <c r="G113" s="85" t="n"/>
      <c r="H113" s="62" t="n"/>
      <c r="I113" s="62" t="n"/>
      <c r="J113" s="62" t="n"/>
      <c r="K113" s="85" t="n"/>
    </row>
    <row r="114">
      <c r="A114" s="83" t="n"/>
      <c r="B114" s="62" t="n"/>
      <c r="C114" s="62" t="n"/>
      <c r="D114" s="62" t="n"/>
      <c r="E114" s="62" t="n"/>
      <c r="F114" s="62" t="n"/>
      <c r="G114" s="85" t="n"/>
      <c r="H114" s="62" t="n"/>
      <c r="I114" s="62" t="n"/>
      <c r="J114" s="62" t="n"/>
      <c r="K114" s="85" t="n"/>
    </row>
    <row r="115">
      <c r="A115" s="83" t="n"/>
      <c r="B115" s="62" t="n"/>
      <c r="C115" s="62" t="n"/>
      <c r="D115" s="62" t="n"/>
      <c r="E115" s="62" t="n"/>
      <c r="F115" s="62" t="n"/>
      <c r="G115" s="85" t="n"/>
      <c r="H115" s="62" t="n"/>
      <c r="I115" s="62" t="n"/>
      <c r="J115" s="62" t="n"/>
      <c r="K115" s="85" t="n"/>
    </row>
    <row r="116">
      <c r="A116" s="83" t="n"/>
      <c r="B116" s="62" t="n"/>
      <c r="C116" s="62" t="n"/>
      <c r="D116" s="62" t="n"/>
      <c r="E116" s="62" t="n"/>
      <c r="F116" s="62" t="n"/>
      <c r="G116" s="85" t="n"/>
      <c r="H116" s="62" t="n"/>
      <c r="I116" s="62" t="n"/>
      <c r="J116" s="62" t="n"/>
      <c r="K116" s="85" t="n"/>
    </row>
    <row r="117">
      <c r="A117" s="83" t="n"/>
      <c r="B117" s="62" t="n"/>
      <c r="C117" s="62" t="n"/>
      <c r="D117" s="62" t="n"/>
      <c r="E117" s="62" t="n"/>
      <c r="F117" s="62" t="n"/>
      <c r="G117" s="85" t="n"/>
      <c r="H117" s="62" t="n"/>
      <c r="I117" s="62" t="n"/>
      <c r="J117" s="62" t="n"/>
      <c r="K117" s="85" t="n"/>
    </row>
    <row r="118">
      <c r="A118" s="83" t="n"/>
      <c r="B118" s="62" t="n"/>
      <c r="C118" s="62" t="n"/>
      <c r="D118" s="62" t="n"/>
      <c r="E118" s="62" t="n"/>
      <c r="F118" s="62" t="n"/>
      <c r="G118" s="85" t="n"/>
      <c r="H118" s="62" t="n"/>
      <c r="I118" s="62" t="n"/>
      <c r="J118" s="62" t="n"/>
      <c r="K118" s="85" t="n"/>
    </row>
    <row r="119">
      <c r="A119" s="83" t="n"/>
      <c r="B119" s="62" t="n"/>
      <c r="C119" s="62" t="n"/>
      <c r="D119" s="62" t="n"/>
      <c r="E119" s="62" t="n"/>
      <c r="F119" s="62" t="n"/>
      <c r="G119" s="85" t="n"/>
      <c r="H119" s="62" t="n"/>
      <c r="I119" s="62" t="n"/>
      <c r="J119" s="62" t="n"/>
      <c r="K119" s="85" t="n"/>
    </row>
    <row r="120">
      <c r="A120" s="83" t="n"/>
      <c r="B120" s="62" t="n"/>
      <c r="C120" s="62" t="n"/>
      <c r="D120" s="62" t="n"/>
      <c r="E120" s="62" t="n"/>
      <c r="F120" s="62" t="n"/>
      <c r="G120" s="85" t="n"/>
      <c r="H120" s="62" t="n"/>
      <c r="I120" s="62" t="n"/>
      <c r="J120" s="62" t="n"/>
      <c r="K120" s="85" t="n"/>
    </row>
    <row r="121">
      <c r="A121" s="83" t="n"/>
      <c r="B121" s="62" t="n"/>
      <c r="C121" s="62" t="n"/>
      <c r="D121" s="62" t="n"/>
      <c r="E121" s="62" t="n"/>
      <c r="F121" s="62" t="n"/>
      <c r="G121" s="85" t="n"/>
      <c r="H121" s="62" t="n"/>
      <c r="I121" s="62" t="n"/>
      <c r="J121" s="62" t="n"/>
      <c r="K121" s="85" t="n"/>
    </row>
    <row r="122">
      <c r="A122" s="83" t="n"/>
      <c r="B122" s="62" t="n"/>
      <c r="C122" s="62" t="n"/>
      <c r="D122" s="62" t="n"/>
      <c r="E122" s="62" t="n"/>
      <c r="F122" s="62" t="n"/>
      <c r="G122" s="85" t="n"/>
      <c r="H122" s="62" t="n"/>
      <c r="I122" s="62" t="n"/>
      <c r="J122" s="62" t="n"/>
      <c r="K122" s="85" t="n"/>
    </row>
    <row r="123">
      <c r="A123" s="83" t="n"/>
      <c r="B123" s="62" t="n"/>
      <c r="C123" s="62" t="n"/>
      <c r="D123" s="62" t="n"/>
      <c r="E123" s="62" t="n"/>
      <c r="F123" s="62" t="n"/>
      <c r="G123" s="85" t="n"/>
      <c r="H123" s="62" t="n"/>
      <c r="I123" s="62" t="n"/>
      <c r="J123" s="62" t="n"/>
      <c r="K123" s="85" t="n"/>
    </row>
    <row r="124">
      <c r="A124" s="83" t="n"/>
      <c r="B124" s="62" t="n"/>
      <c r="C124" s="62" t="n"/>
      <c r="D124" s="62" t="n"/>
      <c r="E124" s="62" t="n"/>
      <c r="F124" s="62" t="n"/>
      <c r="G124" s="85" t="n"/>
      <c r="H124" s="62" t="n"/>
      <c r="I124" s="62" t="n"/>
      <c r="J124" s="62" t="n"/>
      <c r="K124" s="85" t="n"/>
    </row>
    <row r="125">
      <c r="A125" s="83" t="n"/>
      <c r="B125" s="62" t="n"/>
      <c r="C125" s="62" t="n"/>
      <c r="D125" s="62" t="n"/>
      <c r="E125" s="62" t="n"/>
      <c r="F125" s="62" t="n"/>
      <c r="G125" s="85" t="n"/>
      <c r="H125" s="62" t="n"/>
      <c r="I125" s="62" t="n"/>
      <c r="J125" s="62" t="n"/>
      <c r="K125" s="85" t="n"/>
    </row>
    <row r="126">
      <c r="A126" s="83" t="n"/>
      <c r="B126" s="62" t="n"/>
      <c r="C126" s="62" t="n"/>
      <c r="D126" s="62" t="n"/>
      <c r="E126" s="62" t="n"/>
      <c r="F126" s="62" t="n"/>
      <c r="G126" s="85" t="n"/>
      <c r="H126" s="62" t="n"/>
      <c r="I126" s="62" t="n"/>
      <c r="J126" s="62" t="n"/>
      <c r="K126" s="85" t="n"/>
    </row>
    <row r="127">
      <c r="A127" s="83" t="n"/>
      <c r="B127" s="62" t="n"/>
      <c r="C127" s="62" t="n"/>
      <c r="D127" s="62" t="n"/>
      <c r="E127" s="62" t="n"/>
      <c r="F127" s="62" t="n"/>
      <c r="G127" s="85" t="n"/>
      <c r="H127" s="62" t="n"/>
      <c r="I127" s="62" t="n"/>
      <c r="J127" s="62" t="n"/>
      <c r="K127" s="85" t="n"/>
    </row>
    <row r="128">
      <c r="A128" s="83" t="n"/>
      <c r="B128" s="62" t="n"/>
      <c r="C128" s="62" t="n"/>
      <c r="D128" s="62" t="n"/>
      <c r="E128" s="62" t="n"/>
      <c r="F128" s="62" t="n"/>
      <c r="G128" s="85" t="n"/>
      <c r="H128" s="62" t="n"/>
      <c r="I128" s="62" t="n"/>
      <c r="J128" s="62" t="n"/>
      <c r="K128" s="85" t="n"/>
    </row>
    <row r="129">
      <c r="A129" s="83" t="n"/>
      <c r="B129" s="62" t="n"/>
      <c r="C129" s="62" t="n"/>
      <c r="D129" s="62" t="n"/>
      <c r="E129" s="62" t="n"/>
      <c r="F129" s="62" t="n"/>
      <c r="G129" s="85" t="n"/>
      <c r="H129" s="62" t="n"/>
      <c r="I129" s="62" t="n"/>
      <c r="J129" s="62" t="n"/>
      <c r="K129" s="85" t="n"/>
    </row>
    <row r="130">
      <c r="A130" s="83" t="n"/>
      <c r="B130" s="62" t="n"/>
      <c r="C130" s="62" t="n"/>
      <c r="D130" s="62" t="n"/>
      <c r="E130" s="62" t="n"/>
      <c r="F130" s="62" t="n"/>
      <c r="G130" s="85" t="n"/>
      <c r="H130" s="62" t="n"/>
      <c r="I130" s="62" t="n"/>
      <c r="J130" s="62" t="n"/>
      <c r="K130" s="85" t="n"/>
    </row>
    <row r="131">
      <c r="A131" s="83" t="n"/>
      <c r="B131" s="62" t="n"/>
      <c r="C131" s="62" t="n"/>
      <c r="D131" s="62" t="n"/>
      <c r="E131" s="62" t="n"/>
      <c r="F131" s="62" t="n"/>
      <c r="G131" s="85" t="n"/>
      <c r="H131" s="62" t="n"/>
      <c r="I131" s="62" t="n"/>
      <c r="J131" s="62" t="n"/>
      <c r="K131" s="85" t="n"/>
    </row>
    <row r="132">
      <c r="A132" s="83" t="n"/>
      <c r="B132" s="62" t="n"/>
      <c r="C132" s="62" t="n"/>
      <c r="D132" s="62" t="n"/>
      <c r="E132" s="62" t="n"/>
      <c r="F132" s="62" t="n"/>
      <c r="G132" s="85" t="n"/>
      <c r="H132" s="62" t="n"/>
      <c r="I132" s="62" t="n"/>
      <c r="J132" s="62" t="n"/>
      <c r="K132" s="85" t="n"/>
    </row>
    <row r="133">
      <c r="A133" s="83" t="n"/>
      <c r="B133" s="62" t="n"/>
      <c r="C133" s="62" t="n"/>
      <c r="D133" s="62" t="n"/>
      <c r="E133" s="62" t="n"/>
      <c r="F133" s="62" t="n"/>
      <c r="G133" s="85" t="n"/>
      <c r="H133" s="62" t="n"/>
      <c r="I133" s="62" t="n"/>
      <c r="J133" s="62" t="n"/>
      <c r="K133" s="85" t="n"/>
    </row>
    <row r="134">
      <c r="A134" s="83" t="n"/>
      <c r="B134" s="62" t="n"/>
      <c r="C134" s="62" t="n"/>
      <c r="D134" s="62" t="n"/>
      <c r="E134" s="62" t="n"/>
      <c r="F134" s="62" t="n"/>
      <c r="G134" s="85" t="n"/>
      <c r="H134" s="62" t="n"/>
      <c r="I134" s="62" t="n"/>
      <c r="J134" s="62" t="n"/>
      <c r="K134" s="85" t="n"/>
    </row>
    <row r="135">
      <c r="A135" s="83" t="n"/>
      <c r="B135" s="62" t="n"/>
      <c r="C135" s="62" t="n"/>
      <c r="D135" s="62" t="n"/>
      <c r="E135" s="62" t="n"/>
      <c r="F135" s="62" t="n"/>
      <c r="G135" s="85" t="n"/>
      <c r="H135" s="62" t="n"/>
      <c r="I135" s="62" t="n"/>
      <c r="J135" s="62" t="n"/>
      <c r="K135" s="85" t="n"/>
    </row>
    <row r="136">
      <c r="A136" s="83" t="n"/>
      <c r="B136" s="62" t="n"/>
      <c r="C136" s="62" t="n"/>
      <c r="D136" s="62" t="n"/>
      <c r="E136" s="62" t="n"/>
      <c r="F136" s="62" t="n"/>
      <c r="G136" s="85" t="n"/>
      <c r="H136" s="62" t="n"/>
      <c r="I136" s="62" t="n"/>
      <c r="J136" s="62" t="n"/>
      <c r="K136" s="85" t="n"/>
    </row>
    <row r="137">
      <c r="A137" s="83" t="n"/>
      <c r="B137" s="62" t="n"/>
      <c r="C137" s="62" t="n"/>
      <c r="D137" s="62" t="n"/>
      <c r="E137" s="62" t="n"/>
      <c r="F137" s="62" t="n"/>
      <c r="G137" s="85" t="n"/>
      <c r="H137" s="62" t="n"/>
      <c r="I137" s="62" t="n"/>
      <c r="J137" s="62" t="n"/>
      <c r="K137" s="85" t="n"/>
    </row>
    <row r="138">
      <c r="A138" s="83" t="n"/>
      <c r="B138" s="62" t="n"/>
      <c r="C138" s="62" t="n"/>
      <c r="D138" s="62" t="n"/>
      <c r="E138" s="62" t="n"/>
      <c r="F138" s="62" t="n"/>
      <c r="G138" s="85" t="n"/>
      <c r="H138" s="62" t="n"/>
      <c r="I138" s="62" t="n"/>
      <c r="J138" s="62" t="n"/>
      <c r="K138" s="85" t="n"/>
    </row>
    <row r="139">
      <c r="A139" s="83" t="n"/>
      <c r="B139" s="62" t="n"/>
      <c r="C139" s="62" t="n"/>
      <c r="D139" s="62" t="n"/>
      <c r="E139" s="62" t="n"/>
      <c r="F139" s="62" t="n"/>
      <c r="G139" s="85" t="n"/>
      <c r="H139" s="62" t="n"/>
      <c r="I139" s="62" t="n"/>
      <c r="J139" s="62" t="n"/>
      <c r="K139" s="85" t="n"/>
    </row>
    <row r="140">
      <c r="A140" s="83" t="n"/>
      <c r="B140" s="62" t="n"/>
      <c r="C140" s="62" t="n"/>
      <c r="D140" s="62" t="n"/>
      <c r="E140" s="62" t="n"/>
      <c r="F140" s="62" t="n"/>
      <c r="G140" s="85" t="n"/>
      <c r="H140" s="62" t="n"/>
      <c r="I140" s="62" t="n"/>
      <c r="J140" s="62" t="n"/>
      <c r="K140" s="85" t="n"/>
    </row>
    <row r="141">
      <c r="A141" s="83" t="n"/>
      <c r="B141" s="62" t="n"/>
      <c r="C141" s="62" t="n"/>
      <c r="D141" s="62" t="n"/>
      <c r="E141" s="62" t="n"/>
      <c r="F141" s="62" t="n"/>
      <c r="G141" s="85" t="n"/>
      <c r="H141" s="62" t="n"/>
      <c r="I141" s="62" t="n"/>
      <c r="J141" s="62" t="n"/>
      <c r="K141" s="85" t="n"/>
    </row>
    <row r="142">
      <c r="A142" s="83" t="n"/>
      <c r="B142" s="62" t="n"/>
      <c r="C142" s="62" t="n"/>
      <c r="D142" s="62" t="n"/>
      <c r="E142" s="62" t="n"/>
      <c r="F142" s="62" t="n"/>
      <c r="G142" s="85" t="n"/>
      <c r="H142" s="62" t="n"/>
      <c r="I142" s="62" t="n"/>
      <c r="J142" s="62" t="n"/>
      <c r="K142" s="85" t="n"/>
    </row>
    <row r="143">
      <c r="A143" s="83" t="n"/>
      <c r="B143" s="62" t="n"/>
      <c r="C143" s="62" t="n"/>
      <c r="D143" s="62" t="n"/>
      <c r="E143" s="62" t="n"/>
      <c r="F143" s="62" t="n"/>
      <c r="G143" s="85" t="n"/>
      <c r="H143" s="62" t="n"/>
      <c r="I143" s="62" t="n"/>
      <c r="J143" s="62" t="n"/>
      <c r="K143" s="85" t="n"/>
    </row>
    <row r="144">
      <c r="A144" s="83" t="n"/>
      <c r="B144" s="62" t="n"/>
      <c r="C144" s="62" t="n"/>
      <c r="D144" s="62" t="n"/>
      <c r="E144" s="62" t="n"/>
      <c r="F144" s="62" t="n"/>
      <c r="G144" s="85" t="n"/>
      <c r="H144" s="62" t="n"/>
      <c r="I144" s="62" t="n"/>
      <c r="J144" s="62" t="n"/>
      <c r="K144" s="85" t="n"/>
    </row>
    <row r="145">
      <c r="A145" s="83" t="n"/>
      <c r="B145" s="62" t="n"/>
      <c r="C145" s="62" t="n"/>
      <c r="D145" s="62" t="n"/>
      <c r="E145" s="62" t="n"/>
      <c r="F145" s="62" t="n"/>
      <c r="G145" s="85" t="n"/>
      <c r="H145" s="62" t="n"/>
      <c r="I145" s="62" t="n"/>
      <c r="J145" s="62" t="n"/>
      <c r="K145" s="85" t="n"/>
    </row>
    <row r="146">
      <c r="A146" s="83" t="n"/>
      <c r="B146" s="62" t="n"/>
      <c r="C146" s="62" t="n"/>
      <c r="D146" s="62" t="n"/>
      <c r="E146" s="62" t="n"/>
      <c r="F146" s="62" t="n"/>
      <c r="G146" s="85" t="n"/>
      <c r="H146" s="62" t="n"/>
      <c r="I146" s="62" t="n"/>
      <c r="J146" s="62" t="n"/>
      <c r="K146" s="85" t="n"/>
    </row>
    <row r="147">
      <c r="A147" s="83" t="n"/>
      <c r="B147" s="62" t="n"/>
      <c r="C147" s="62" t="n"/>
      <c r="D147" s="62" t="n"/>
      <c r="E147" s="62" t="n"/>
      <c r="F147" s="62" t="n"/>
      <c r="G147" s="85" t="n"/>
      <c r="H147" s="62" t="n"/>
      <c r="I147" s="62" t="n"/>
      <c r="J147" s="62" t="n"/>
      <c r="K147" s="85" t="n"/>
    </row>
    <row r="148">
      <c r="A148" s="83" t="n"/>
      <c r="B148" s="62" t="n"/>
      <c r="C148" s="62" t="n"/>
      <c r="D148" s="62" t="n"/>
      <c r="E148" s="62" t="n"/>
      <c r="F148" s="62" t="n"/>
      <c r="G148" s="85" t="n"/>
      <c r="H148" s="62" t="n"/>
      <c r="I148" s="62" t="n"/>
      <c r="J148" s="62" t="n"/>
      <c r="K148" s="85" t="n"/>
    </row>
    <row r="149">
      <c r="A149" s="83" t="n"/>
      <c r="B149" s="62" t="n"/>
      <c r="C149" s="62" t="n"/>
      <c r="D149" s="62" t="n"/>
      <c r="E149" s="62" t="n"/>
      <c r="F149" s="62" t="n"/>
      <c r="G149" s="85" t="n"/>
      <c r="H149" s="62" t="n"/>
      <c r="I149" s="62" t="n"/>
      <c r="J149" s="62" t="n"/>
      <c r="K149" s="85" t="n"/>
    </row>
    <row r="150">
      <c r="A150" s="83" t="n"/>
      <c r="B150" s="62" t="n"/>
      <c r="C150" s="62" t="n"/>
      <c r="D150" s="62" t="n"/>
      <c r="E150" s="62" t="n"/>
      <c r="F150" s="62" t="n"/>
      <c r="G150" s="85" t="n"/>
      <c r="H150" s="62" t="n"/>
      <c r="I150" s="62" t="n"/>
      <c r="J150" s="62" t="n"/>
      <c r="K150" s="85" t="n"/>
    </row>
    <row r="151">
      <c r="A151" s="83" t="n"/>
      <c r="B151" s="62" t="n"/>
      <c r="C151" s="62" t="n"/>
      <c r="D151" s="62" t="n"/>
      <c r="E151" s="62" t="n"/>
      <c r="F151" s="62" t="n"/>
      <c r="G151" s="85" t="n"/>
      <c r="H151" s="62" t="n"/>
      <c r="I151" s="62" t="n"/>
      <c r="J151" s="62" t="n"/>
      <c r="K151" s="85" t="n"/>
    </row>
    <row r="152">
      <c r="A152" s="83" t="n"/>
      <c r="B152" s="62" t="n"/>
      <c r="C152" s="62" t="n"/>
      <c r="D152" s="62" t="n"/>
      <c r="E152" s="62" t="n"/>
      <c r="F152" s="62" t="n"/>
      <c r="G152" s="85" t="n"/>
      <c r="H152" s="62" t="n"/>
      <c r="I152" s="62" t="n"/>
      <c r="J152" s="62" t="n"/>
      <c r="K152" s="85" t="n"/>
    </row>
    <row r="153">
      <c r="A153" s="83" t="n"/>
      <c r="B153" s="62" t="n"/>
      <c r="C153" s="62" t="n"/>
      <c r="D153" s="62" t="n"/>
      <c r="E153" s="62" t="n"/>
      <c r="F153" s="62" t="n"/>
      <c r="G153" s="85" t="n"/>
      <c r="H153" s="62" t="n"/>
      <c r="I153" s="62" t="n"/>
      <c r="J153" s="62" t="n"/>
      <c r="K153" s="85" t="n"/>
    </row>
    <row r="154">
      <c r="A154" s="83" t="n"/>
      <c r="B154" s="62" t="n"/>
      <c r="C154" s="62" t="n"/>
      <c r="D154" s="62" t="n"/>
      <c r="E154" s="62" t="n"/>
      <c r="F154" s="62" t="n"/>
      <c r="G154" s="85" t="n"/>
      <c r="H154" s="62" t="n"/>
      <c r="I154" s="62" t="n"/>
      <c r="J154" s="62" t="n"/>
      <c r="K154" s="85" t="n"/>
    </row>
    <row r="155">
      <c r="A155" s="83" t="n"/>
      <c r="B155" s="62" t="n"/>
      <c r="C155" s="62" t="n"/>
      <c r="D155" s="62" t="n"/>
      <c r="E155" s="62" t="n"/>
      <c r="F155" s="62" t="n"/>
      <c r="G155" s="85" t="n"/>
      <c r="H155" s="62" t="n"/>
      <c r="I155" s="62" t="n"/>
      <c r="J155" s="62" t="n"/>
      <c r="K155" s="85" t="n"/>
    </row>
    <row r="156">
      <c r="A156" s="83" t="n"/>
      <c r="B156" s="62" t="n"/>
      <c r="C156" s="62" t="n"/>
      <c r="D156" s="62" t="n"/>
      <c r="E156" s="62" t="n"/>
      <c r="F156" s="62" t="n"/>
      <c r="G156" s="85" t="n"/>
      <c r="H156" s="62" t="n"/>
      <c r="I156" s="62" t="n"/>
      <c r="J156" s="62" t="n"/>
      <c r="K156" s="85" t="n"/>
    </row>
    <row r="157">
      <c r="A157" s="83" t="n"/>
      <c r="B157" s="62" t="n"/>
      <c r="C157" s="62" t="n"/>
      <c r="D157" s="62" t="n"/>
      <c r="E157" s="62" t="n"/>
      <c r="F157" s="62" t="n"/>
      <c r="G157" s="85" t="n"/>
      <c r="H157" s="62" t="n"/>
      <c r="I157" s="62" t="n"/>
      <c r="J157" s="62" t="n"/>
      <c r="K157" s="85" t="n"/>
    </row>
    <row r="158">
      <c r="A158" s="83" t="n"/>
      <c r="B158" s="62" t="n"/>
      <c r="C158" s="62" t="n"/>
      <c r="D158" s="62" t="n"/>
      <c r="E158" s="62" t="n"/>
      <c r="F158" s="62" t="n"/>
      <c r="G158" s="85" t="n"/>
      <c r="H158" s="62" t="n"/>
      <c r="I158" s="62" t="n"/>
      <c r="J158" s="62" t="n"/>
      <c r="K158" s="85" t="n"/>
    </row>
    <row r="159">
      <c r="A159" s="83" t="n"/>
      <c r="B159" s="62" t="n"/>
      <c r="C159" s="62" t="n"/>
      <c r="D159" s="62" t="n"/>
      <c r="E159" s="62" t="n"/>
      <c r="F159" s="62" t="n"/>
      <c r="G159" s="85" t="n"/>
      <c r="H159" s="62" t="n"/>
      <c r="I159" s="62" t="n"/>
      <c r="J159" s="62" t="n"/>
      <c r="K159" s="85" t="n"/>
    </row>
    <row r="160">
      <c r="A160" s="83" t="n"/>
      <c r="B160" s="62" t="n"/>
      <c r="C160" s="62" t="n"/>
      <c r="D160" s="62" t="n"/>
      <c r="E160" s="62" t="n"/>
      <c r="F160" s="62" t="n"/>
      <c r="G160" s="85" t="n"/>
      <c r="H160" s="62" t="n"/>
      <c r="I160" s="62" t="n"/>
      <c r="J160" s="62" t="n"/>
      <c r="K160" s="85" t="n"/>
    </row>
    <row r="161">
      <c r="A161" s="83" t="n"/>
      <c r="B161" s="62" t="n"/>
      <c r="C161" s="62" t="n"/>
      <c r="D161" s="62" t="n"/>
      <c r="E161" s="62" t="n"/>
      <c r="F161" s="62" t="n"/>
      <c r="G161" s="85" t="n"/>
      <c r="H161" s="62" t="n"/>
      <c r="I161" s="62" t="n"/>
      <c r="J161" s="62" t="n"/>
      <c r="K161" s="85" t="n"/>
    </row>
    <row r="162">
      <c r="A162" s="83" t="n"/>
      <c r="B162" s="62" t="n"/>
      <c r="C162" s="62" t="n"/>
      <c r="D162" s="62" t="n"/>
      <c r="E162" s="62" t="n"/>
      <c r="F162" s="62" t="n"/>
      <c r="G162" s="85" t="n"/>
      <c r="H162" s="62" t="n"/>
      <c r="I162" s="62" t="n"/>
      <c r="J162" s="62" t="n"/>
      <c r="K162" s="85" t="n"/>
    </row>
    <row r="163">
      <c r="A163" s="83" t="n"/>
      <c r="B163" s="62" t="n"/>
      <c r="C163" s="62" t="n"/>
      <c r="D163" s="62" t="n"/>
      <c r="E163" s="62" t="n"/>
      <c r="F163" s="62" t="n"/>
      <c r="G163" s="85" t="n"/>
      <c r="H163" s="62" t="n"/>
      <c r="I163" s="62" t="n"/>
      <c r="J163" s="62" t="n"/>
      <c r="K163" s="85" t="n"/>
    </row>
    <row r="164">
      <c r="A164" s="83" t="n"/>
      <c r="B164" s="62" t="n"/>
      <c r="C164" s="62" t="n"/>
      <c r="D164" s="62" t="n"/>
      <c r="E164" s="62" t="n"/>
      <c r="F164" s="62" t="n"/>
      <c r="G164" s="85" t="n"/>
      <c r="H164" s="62" t="n"/>
      <c r="I164" s="62" t="n"/>
      <c r="J164" s="62" t="n"/>
      <c r="K164" s="85" t="n"/>
    </row>
    <row r="165">
      <c r="A165" s="83" t="n"/>
      <c r="B165" s="62" t="n"/>
      <c r="C165" s="62" t="n"/>
      <c r="D165" s="62" t="n"/>
      <c r="E165" s="62" t="n"/>
      <c r="F165" s="62" t="n"/>
      <c r="G165" s="85" t="n"/>
      <c r="H165" s="62" t="n"/>
      <c r="I165" s="62" t="n"/>
      <c r="J165" s="62" t="n"/>
      <c r="K165" s="85" t="n"/>
    </row>
    <row r="166">
      <c r="A166" s="83" t="n"/>
      <c r="B166" s="62" t="n"/>
      <c r="C166" s="62" t="n"/>
      <c r="D166" s="62" t="n"/>
      <c r="E166" s="62" t="n"/>
      <c r="F166" s="62" t="n"/>
      <c r="G166" s="85" t="n"/>
      <c r="H166" s="62" t="n"/>
      <c r="I166" s="62" t="n"/>
      <c r="J166" s="62" t="n"/>
      <c r="K166" s="85" t="n"/>
    </row>
    <row r="167">
      <c r="A167" s="83" t="n"/>
      <c r="B167" s="62" t="n"/>
      <c r="C167" s="62" t="n"/>
      <c r="D167" s="62" t="n"/>
      <c r="E167" s="62" t="n"/>
      <c r="F167" s="62" t="n"/>
      <c r="G167" s="85" t="n"/>
      <c r="H167" s="62" t="n"/>
      <c r="I167" s="62" t="n"/>
      <c r="J167" s="62" t="n"/>
      <c r="K167" s="85" t="n"/>
    </row>
    <row r="168">
      <c r="A168" s="83" t="n"/>
      <c r="B168" s="62" t="n"/>
      <c r="C168" s="62" t="n"/>
      <c r="D168" s="62" t="n"/>
      <c r="E168" s="62" t="n"/>
      <c r="F168" s="62" t="n"/>
      <c r="G168" s="85" t="n"/>
      <c r="H168" s="62" t="n"/>
      <c r="I168" s="62" t="n"/>
      <c r="J168" s="62" t="n"/>
      <c r="K168" s="85" t="n"/>
    </row>
    <row r="169">
      <c r="A169" s="83" t="n"/>
      <c r="B169" s="62" t="n"/>
      <c r="C169" s="62" t="n"/>
      <c r="D169" s="62" t="n"/>
      <c r="E169" s="62" t="n"/>
      <c r="F169" s="62" t="n"/>
      <c r="G169" s="85" t="n"/>
      <c r="H169" s="62" t="n"/>
      <c r="I169" s="62" t="n"/>
      <c r="J169" s="62" t="n"/>
      <c r="K169" s="85" t="n"/>
    </row>
    <row r="170">
      <c r="A170" s="83" t="n"/>
      <c r="B170" s="62" t="n"/>
      <c r="C170" s="62" t="n"/>
      <c r="D170" s="62" t="n"/>
      <c r="E170" s="62" t="n"/>
      <c r="F170" s="62" t="n"/>
      <c r="G170" s="85" t="n"/>
      <c r="H170" s="62" t="n"/>
      <c r="I170" s="62" t="n"/>
      <c r="J170" s="62" t="n"/>
      <c r="K170" s="85" t="n"/>
    </row>
    <row r="171">
      <c r="A171" s="83" t="n"/>
      <c r="B171" s="62" t="n"/>
      <c r="C171" s="62" t="n"/>
      <c r="D171" s="62" t="n"/>
      <c r="E171" s="62" t="n"/>
      <c r="F171" s="62" t="n"/>
      <c r="G171" s="85" t="n"/>
      <c r="H171" s="62" t="n"/>
      <c r="I171" s="62" t="n"/>
      <c r="J171" s="62" t="n"/>
      <c r="K171" s="85" t="n"/>
    </row>
    <row r="172">
      <c r="A172" s="83" t="n"/>
      <c r="B172" s="62" t="n"/>
      <c r="C172" s="62" t="n"/>
      <c r="D172" s="62" t="n"/>
      <c r="E172" s="62" t="n"/>
      <c r="F172" s="62" t="n"/>
      <c r="G172" s="85" t="n"/>
      <c r="H172" s="62" t="n"/>
      <c r="I172" s="62" t="n"/>
      <c r="J172" s="62" t="n"/>
      <c r="K172" s="85" t="n"/>
    </row>
    <row r="173">
      <c r="A173" s="83" t="n"/>
      <c r="B173" s="62" t="n"/>
      <c r="C173" s="62" t="n"/>
      <c r="D173" s="62" t="n"/>
      <c r="E173" s="62" t="n"/>
      <c r="F173" s="62" t="n"/>
      <c r="G173" s="85" t="n"/>
      <c r="H173" s="62" t="n"/>
      <c r="I173" s="62" t="n"/>
      <c r="J173" s="62" t="n"/>
      <c r="K173" s="85" t="n"/>
    </row>
    <row r="174">
      <c r="A174" s="83" t="n"/>
      <c r="B174" s="62" t="n"/>
      <c r="C174" s="62" t="n"/>
      <c r="D174" s="62" t="n"/>
      <c r="E174" s="62" t="n"/>
      <c r="F174" s="62" t="n"/>
      <c r="G174" s="85" t="n"/>
      <c r="H174" s="62" t="n"/>
      <c r="I174" s="62" t="n"/>
      <c r="J174" s="62" t="n"/>
      <c r="K174" s="85" t="n"/>
    </row>
    <row r="175">
      <c r="A175" s="83" t="n"/>
      <c r="B175" s="62" t="n"/>
      <c r="C175" s="62" t="n"/>
      <c r="D175" s="62" t="n"/>
      <c r="E175" s="62" t="n"/>
      <c r="F175" s="62" t="n"/>
      <c r="G175" s="85" t="n"/>
      <c r="H175" s="62" t="n"/>
      <c r="I175" s="62" t="n"/>
      <c r="J175" s="62" t="n"/>
      <c r="K175" s="85" t="n"/>
    </row>
    <row r="176">
      <c r="A176" s="83" t="n"/>
      <c r="B176" s="62" t="n"/>
      <c r="C176" s="62" t="n"/>
      <c r="D176" s="62" t="n"/>
      <c r="E176" s="62" t="n"/>
      <c r="F176" s="62" t="n"/>
      <c r="G176" s="85" t="n"/>
      <c r="H176" s="62" t="n"/>
      <c r="I176" s="62" t="n"/>
      <c r="J176" s="62" t="n"/>
      <c r="K176" s="85" t="n"/>
    </row>
    <row r="177">
      <c r="A177" s="83" t="n"/>
      <c r="B177" s="62" t="n"/>
      <c r="C177" s="62" t="n"/>
      <c r="D177" s="62" t="n"/>
      <c r="E177" s="62" t="n"/>
      <c r="F177" s="62" t="n"/>
      <c r="G177" s="85" t="n"/>
      <c r="H177" s="62" t="n"/>
      <c r="I177" s="62" t="n"/>
      <c r="J177" s="62" t="n"/>
      <c r="K177" s="85" t="n"/>
    </row>
    <row r="178">
      <c r="A178" s="83" t="n"/>
      <c r="B178" s="62" t="n"/>
      <c r="C178" s="62" t="n"/>
      <c r="D178" s="62" t="n"/>
      <c r="E178" s="62" t="n"/>
      <c r="F178" s="62" t="n"/>
      <c r="G178" s="85" t="n"/>
      <c r="H178" s="62" t="n"/>
      <c r="I178" s="62" t="n"/>
      <c r="J178" s="62" t="n"/>
      <c r="K178" s="85" t="n"/>
    </row>
    <row r="179">
      <c r="A179" s="83" t="n"/>
      <c r="B179" s="62" t="n"/>
      <c r="C179" s="62" t="n"/>
      <c r="D179" s="62" t="n"/>
      <c r="E179" s="62" t="n"/>
      <c r="F179" s="62" t="n"/>
      <c r="G179" s="85" t="n"/>
      <c r="H179" s="62" t="n"/>
      <c r="I179" s="62" t="n"/>
      <c r="J179" s="62" t="n"/>
      <c r="K179" s="85" t="n"/>
    </row>
    <row r="180">
      <c r="A180" s="83" t="n"/>
      <c r="B180" s="62" t="n"/>
      <c r="C180" s="62" t="n"/>
      <c r="D180" s="62" t="n"/>
      <c r="E180" s="62" t="n"/>
      <c r="F180" s="62" t="n"/>
      <c r="G180" s="85" t="n"/>
      <c r="H180" s="62" t="n"/>
      <c r="I180" s="62" t="n"/>
      <c r="J180" s="62" t="n"/>
      <c r="K180" s="85" t="n"/>
    </row>
    <row r="181">
      <c r="A181" s="83" t="n"/>
      <c r="B181" s="62" t="n"/>
      <c r="C181" s="62" t="n"/>
      <c r="D181" s="62" t="n"/>
      <c r="E181" s="62" t="n"/>
      <c r="F181" s="62" t="n"/>
      <c r="G181" s="85" t="n"/>
      <c r="H181" s="62" t="n"/>
      <c r="I181" s="62" t="n"/>
      <c r="J181" s="62" t="n"/>
      <c r="K181" s="85" t="n"/>
    </row>
    <row r="182">
      <c r="A182" s="83" t="n"/>
      <c r="B182" s="62" t="n"/>
      <c r="C182" s="62" t="n"/>
      <c r="D182" s="62" t="n"/>
      <c r="E182" s="62" t="n"/>
      <c r="F182" s="62" t="n"/>
      <c r="G182" s="85" t="n"/>
      <c r="H182" s="62" t="n"/>
      <c r="I182" s="62" t="n"/>
      <c r="J182" s="62" t="n"/>
      <c r="K182" s="85" t="n"/>
    </row>
    <row r="183">
      <c r="A183" s="83" t="n"/>
      <c r="B183" s="62" t="n"/>
      <c r="C183" s="62" t="n"/>
      <c r="D183" s="62" t="n"/>
      <c r="E183" s="62" t="n"/>
      <c r="F183" s="62" t="n"/>
      <c r="G183" s="85" t="n"/>
      <c r="H183" s="62" t="n"/>
      <c r="I183" s="62" t="n"/>
      <c r="J183" s="62" t="n"/>
      <c r="K183" s="85" t="n"/>
    </row>
    <row r="184">
      <c r="A184" s="83" t="n"/>
      <c r="B184" s="62" t="n"/>
      <c r="C184" s="62" t="n"/>
      <c r="D184" s="62" t="n"/>
      <c r="E184" s="62" t="n"/>
      <c r="F184" s="62" t="n"/>
      <c r="G184" s="85" t="n"/>
      <c r="H184" s="62" t="n"/>
      <c r="I184" s="62" t="n"/>
      <c r="J184" s="62" t="n"/>
      <c r="K184" s="85" t="n"/>
    </row>
    <row r="185">
      <c r="A185" s="83" t="n"/>
      <c r="B185" s="62" t="n"/>
      <c r="C185" s="62" t="n"/>
      <c r="D185" s="62" t="n"/>
      <c r="E185" s="62" t="n"/>
      <c r="F185" s="62" t="n"/>
      <c r="G185" s="85" t="n"/>
      <c r="H185" s="62" t="n"/>
      <c r="I185" s="62" t="n"/>
      <c r="J185" s="62" t="n"/>
      <c r="K185" s="85" t="n"/>
    </row>
    <row r="186">
      <c r="A186" s="83" t="n"/>
      <c r="B186" s="62" t="n"/>
      <c r="C186" s="62" t="n"/>
      <c r="D186" s="62" t="n"/>
      <c r="E186" s="62" t="n"/>
      <c r="F186" s="62" t="n"/>
      <c r="G186" s="85" t="n"/>
      <c r="H186" s="62" t="n"/>
      <c r="I186" s="62" t="n"/>
      <c r="J186" s="62" t="n"/>
      <c r="K186" s="85" t="n"/>
    </row>
    <row r="187">
      <c r="A187" s="83" t="n"/>
      <c r="B187" s="62" t="n"/>
      <c r="C187" s="62" t="n"/>
      <c r="D187" s="62" t="n"/>
      <c r="E187" s="62" t="n"/>
      <c r="F187" s="62" t="n"/>
      <c r="G187" s="85" t="n"/>
      <c r="H187" s="62" t="n"/>
      <c r="I187" s="62" t="n"/>
      <c r="J187" s="62" t="n"/>
      <c r="K187" s="85" t="n"/>
    </row>
    <row r="188">
      <c r="A188" s="83" t="n"/>
      <c r="B188" s="62" t="n"/>
      <c r="C188" s="62" t="n"/>
      <c r="D188" s="62" t="n"/>
      <c r="E188" s="62" t="n"/>
      <c r="F188" s="62" t="n"/>
      <c r="G188" s="85" t="n"/>
      <c r="H188" s="62" t="n"/>
      <c r="I188" s="62" t="n"/>
      <c r="J188" s="62" t="n"/>
      <c r="K188" s="85" t="n"/>
    </row>
    <row r="189">
      <c r="A189" s="83" t="n"/>
      <c r="B189" s="62" t="n"/>
      <c r="C189" s="62" t="n"/>
      <c r="D189" s="62" t="n"/>
      <c r="E189" s="62" t="n"/>
      <c r="F189" s="62" t="n"/>
      <c r="G189" s="85" t="n"/>
      <c r="H189" s="62" t="n"/>
      <c r="I189" s="62" t="n"/>
      <c r="J189" s="62" t="n"/>
      <c r="K189" s="85" t="n"/>
    </row>
    <row r="190">
      <c r="A190" s="83" t="n"/>
      <c r="B190" s="62" t="n"/>
      <c r="C190" s="62" t="n"/>
      <c r="D190" s="62" t="n"/>
      <c r="E190" s="62" t="n"/>
      <c r="F190" s="62" t="n"/>
      <c r="G190" s="85" t="n"/>
      <c r="H190" s="62" t="n"/>
      <c r="I190" s="62" t="n"/>
      <c r="J190" s="62" t="n"/>
      <c r="K190" s="85" t="n"/>
    </row>
    <row r="191">
      <c r="A191" s="83" t="n"/>
      <c r="B191" s="62" t="n"/>
      <c r="C191" s="62" t="n"/>
      <c r="D191" s="62" t="n"/>
      <c r="E191" s="62" t="n"/>
      <c r="F191" s="62" t="n"/>
      <c r="G191" s="85" t="n"/>
      <c r="H191" s="62" t="n"/>
      <c r="I191" s="62" t="n"/>
      <c r="J191" s="62" t="n"/>
      <c r="K191" s="85" t="n"/>
    </row>
    <row r="192">
      <c r="A192" s="83" t="n"/>
      <c r="B192" s="62" t="n"/>
      <c r="C192" s="62" t="n"/>
      <c r="D192" s="62" t="n"/>
      <c r="E192" s="62" t="n"/>
      <c r="F192" s="62" t="n"/>
      <c r="G192" s="85" t="n"/>
      <c r="H192" s="62" t="n"/>
      <c r="I192" s="62" t="n"/>
      <c r="J192" s="62" t="n"/>
      <c r="K192" s="85" t="n"/>
    </row>
    <row r="193">
      <c r="A193" s="83" t="n"/>
      <c r="B193" s="62" t="n"/>
      <c r="C193" s="62" t="n"/>
      <c r="D193" s="62" t="n"/>
      <c r="E193" s="62" t="n"/>
      <c r="F193" s="62" t="n"/>
      <c r="G193" s="85" t="n"/>
      <c r="H193" s="62" t="n"/>
      <c r="I193" s="62" t="n"/>
      <c r="J193" s="62" t="n"/>
      <c r="K193" s="85" t="n"/>
    </row>
    <row r="194">
      <c r="A194" s="83" t="n"/>
      <c r="B194" s="62" t="n"/>
      <c r="C194" s="62" t="n"/>
      <c r="D194" s="62" t="n"/>
      <c r="E194" s="62" t="n"/>
      <c r="F194" s="62" t="n"/>
      <c r="G194" s="85" t="n"/>
      <c r="H194" s="62" t="n"/>
      <c r="I194" s="62" t="n"/>
      <c r="J194" s="62" t="n"/>
      <c r="K194" s="85" t="n"/>
    </row>
    <row r="195">
      <c r="A195" s="83" t="n"/>
      <c r="B195" s="62" t="n"/>
      <c r="C195" s="62" t="n"/>
      <c r="D195" s="62" t="n"/>
      <c r="E195" s="62" t="n"/>
      <c r="F195" s="62" t="n"/>
      <c r="G195" s="85" t="n"/>
      <c r="H195" s="62" t="n"/>
      <c r="I195" s="62" t="n"/>
      <c r="J195" s="62" t="n"/>
      <c r="K195" s="85" t="n"/>
    </row>
    <row r="196">
      <c r="A196" s="83" t="n"/>
      <c r="B196" s="62" t="n"/>
      <c r="C196" s="62" t="n"/>
      <c r="D196" s="62" t="n"/>
      <c r="E196" s="62" t="n"/>
      <c r="F196" s="62" t="n"/>
      <c r="G196" s="85" t="n"/>
      <c r="H196" s="62" t="n"/>
      <c r="I196" s="62" t="n"/>
      <c r="J196" s="62" t="n"/>
      <c r="K196" s="85" t="n"/>
    </row>
    <row r="197">
      <c r="A197" s="83" t="n"/>
      <c r="B197" s="62" t="n"/>
      <c r="C197" s="62" t="n"/>
      <c r="D197" s="62" t="n"/>
      <c r="E197" s="62" t="n"/>
      <c r="F197" s="62" t="n"/>
      <c r="G197" s="85" t="n"/>
      <c r="H197" s="62" t="n"/>
      <c r="I197" s="62" t="n"/>
      <c r="J197" s="62" t="n"/>
      <c r="K197" s="85" t="n"/>
    </row>
    <row r="198">
      <c r="A198" s="83" t="n"/>
      <c r="B198" s="62" t="n"/>
      <c r="C198" s="62" t="n"/>
      <c r="D198" s="62" t="n"/>
      <c r="E198" s="62" t="n"/>
      <c r="F198" s="62" t="n"/>
      <c r="G198" s="85" t="n"/>
      <c r="H198" s="62" t="n"/>
      <c r="I198" s="62" t="n"/>
      <c r="J198" s="62" t="n"/>
      <c r="K198" s="85" t="n"/>
    </row>
    <row r="199">
      <c r="A199" s="83" t="n"/>
      <c r="B199" s="62" t="n"/>
      <c r="C199" s="62" t="n"/>
      <c r="D199" s="62" t="n"/>
      <c r="E199" s="62" t="n"/>
      <c r="F199" s="62" t="n"/>
      <c r="G199" s="85" t="n"/>
      <c r="H199" s="62" t="n"/>
      <c r="I199" s="62" t="n"/>
      <c r="J199" s="62" t="n"/>
      <c r="K199" s="85" t="n"/>
    </row>
    <row r="200">
      <c r="A200" s="83" t="n"/>
      <c r="B200" s="62" t="n"/>
      <c r="C200" s="62" t="n"/>
      <c r="D200" s="62" t="n"/>
      <c r="E200" s="62" t="n"/>
      <c r="F200" s="62" t="n"/>
      <c r="G200" s="85" t="n"/>
      <c r="H200" s="62" t="n"/>
      <c r="I200" s="62" t="n"/>
      <c r="J200" s="62" t="n"/>
      <c r="K200" s="85" t="n"/>
    </row>
    <row r="201">
      <c r="A201" s="83" t="n"/>
      <c r="B201" s="62" t="n"/>
      <c r="C201" s="62" t="n"/>
      <c r="D201" s="62" t="n"/>
      <c r="E201" s="62" t="n"/>
      <c r="F201" s="62" t="n"/>
      <c r="G201" s="85" t="n"/>
      <c r="H201" s="62" t="n"/>
      <c r="I201" s="62" t="n"/>
      <c r="J201" s="62" t="n"/>
      <c r="K201" s="85" t="n"/>
    </row>
    <row r="202">
      <c r="A202" s="83" t="n"/>
      <c r="B202" s="62" t="n"/>
      <c r="C202" s="62" t="n"/>
      <c r="D202" s="62" t="n"/>
      <c r="E202" s="62" t="n"/>
      <c r="F202" s="62" t="n"/>
      <c r="G202" s="85" t="n"/>
      <c r="H202" s="62" t="n"/>
      <c r="I202" s="62" t="n"/>
      <c r="J202" s="62" t="n"/>
      <c r="K202" s="85" t="n"/>
    </row>
    <row r="203">
      <c r="A203" s="83" t="n"/>
      <c r="B203" s="62" t="n"/>
      <c r="C203" s="62" t="n"/>
      <c r="D203" s="62" t="n"/>
      <c r="E203" s="62" t="n"/>
      <c r="F203" s="62" t="n"/>
      <c r="G203" s="85" t="n"/>
      <c r="H203" s="62" t="n"/>
      <c r="I203" s="62" t="n"/>
      <c r="J203" s="62" t="n"/>
      <c r="K203" s="85" t="n"/>
    </row>
    <row r="204">
      <c r="A204" s="83" t="n"/>
      <c r="B204" s="62" t="n"/>
      <c r="C204" s="62" t="n"/>
      <c r="D204" s="62" t="n"/>
      <c r="E204" s="62" t="n"/>
      <c r="F204" s="62" t="n"/>
      <c r="G204" s="85" t="n"/>
      <c r="H204" s="62" t="n"/>
      <c r="I204" s="62" t="n"/>
      <c r="J204" s="62" t="n"/>
      <c r="K204" s="85" t="n"/>
    </row>
    <row r="205">
      <c r="A205" s="83" t="n"/>
      <c r="B205" s="62" t="n"/>
      <c r="C205" s="62" t="n"/>
      <c r="D205" s="62" t="n"/>
      <c r="E205" s="62" t="n"/>
      <c r="F205" s="62" t="n"/>
      <c r="G205" s="85" t="n"/>
      <c r="H205" s="62" t="n"/>
      <c r="I205" s="62" t="n"/>
      <c r="J205" s="62" t="n"/>
      <c r="K205" s="85" t="n"/>
    </row>
    <row r="206">
      <c r="A206" s="83" t="n"/>
      <c r="B206" s="62" t="n"/>
      <c r="C206" s="62" t="n"/>
      <c r="D206" s="62" t="n"/>
      <c r="E206" s="62" t="n"/>
      <c r="F206" s="62" t="n"/>
      <c r="G206" s="85" t="n"/>
      <c r="H206" s="62" t="n"/>
      <c r="I206" s="62" t="n"/>
      <c r="J206" s="62" t="n"/>
      <c r="K206" s="85" t="n"/>
    </row>
    <row r="207">
      <c r="A207" s="83" t="n"/>
      <c r="B207" s="62" t="n"/>
      <c r="C207" s="62" t="n"/>
      <c r="D207" s="62" t="n"/>
      <c r="E207" s="62" t="n"/>
      <c r="F207" s="62" t="n"/>
      <c r="G207" s="85" t="n"/>
      <c r="H207" s="62" t="n"/>
      <c r="I207" s="62" t="n"/>
      <c r="J207" s="62" t="n"/>
      <c r="K207" s="85" t="n"/>
    </row>
    <row r="208">
      <c r="A208" s="83" t="n"/>
      <c r="B208" s="62" t="n"/>
      <c r="C208" s="62" t="n"/>
      <c r="D208" s="62" t="n"/>
      <c r="E208" s="62" t="n"/>
      <c r="F208" s="62" t="n"/>
      <c r="G208" s="85" t="n"/>
      <c r="H208" s="62" t="n"/>
      <c r="I208" s="62" t="n"/>
      <c r="J208" s="62" t="n"/>
      <c r="K208" s="85" t="n"/>
    </row>
    <row r="209">
      <c r="A209" s="83" t="n"/>
      <c r="B209" s="62" t="n"/>
      <c r="C209" s="62" t="n"/>
      <c r="D209" s="62" t="n"/>
      <c r="E209" s="62" t="n"/>
      <c r="F209" s="62" t="n"/>
      <c r="G209" s="85" t="n"/>
      <c r="H209" s="62" t="n"/>
      <c r="I209" s="62" t="n"/>
      <c r="J209" s="62" t="n"/>
      <c r="K209" s="85" t="n"/>
    </row>
    <row r="210">
      <c r="A210" s="83" t="n"/>
      <c r="B210" s="62" t="n"/>
      <c r="C210" s="62" t="n"/>
      <c r="D210" s="62" t="n"/>
      <c r="E210" s="62" t="n"/>
      <c r="F210" s="62" t="n"/>
      <c r="G210" s="85" t="n"/>
      <c r="H210" s="62" t="n"/>
      <c r="I210" s="62" t="n"/>
      <c r="J210" s="62" t="n"/>
      <c r="K210" s="85" t="n"/>
    </row>
    <row r="211">
      <c r="A211" s="83" t="n"/>
      <c r="B211" s="62" t="n"/>
      <c r="C211" s="62" t="n"/>
      <c r="D211" s="62" t="n"/>
      <c r="E211" s="62" t="n"/>
      <c r="F211" s="62" t="n"/>
      <c r="G211" s="85" t="n"/>
      <c r="H211" s="62" t="n"/>
      <c r="I211" s="62" t="n"/>
      <c r="J211" s="62" t="n"/>
      <c r="K211" s="85" t="n"/>
    </row>
    <row r="212">
      <c r="A212" s="83" t="n"/>
      <c r="B212" s="62" t="n"/>
      <c r="C212" s="62" t="n"/>
      <c r="D212" s="62" t="n"/>
      <c r="E212" s="62" t="n"/>
      <c r="F212" s="62" t="n"/>
      <c r="G212" s="85" t="n"/>
      <c r="H212" s="62" t="n"/>
      <c r="I212" s="62" t="n"/>
      <c r="J212" s="62" t="n"/>
      <c r="K212" s="85" t="n"/>
    </row>
    <row r="213">
      <c r="A213" s="83" t="n"/>
      <c r="B213" s="62" t="n"/>
      <c r="C213" s="62" t="n"/>
      <c r="D213" s="62" t="n"/>
      <c r="E213" s="62" t="n"/>
      <c r="F213" s="62" t="n"/>
      <c r="G213" s="85" t="n"/>
      <c r="H213" s="62" t="n"/>
      <c r="I213" s="62" t="n"/>
      <c r="J213" s="62" t="n"/>
      <c r="K213" s="85" t="n"/>
    </row>
    <row r="214">
      <c r="A214" s="83" t="n"/>
      <c r="B214" s="62" t="n"/>
      <c r="C214" s="62" t="n"/>
      <c r="D214" s="62" t="n"/>
      <c r="E214" s="62" t="n"/>
      <c r="F214" s="62" t="n"/>
      <c r="G214" s="85" t="n"/>
      <c r="H214" s="62" t="n"/>
      <c r="I214" s="62" t="n"/>
      <c r="J214" s="62" t="n"/>
      <c r="K214" s="85" t="n"/>
    </row>
    <row r="215">
      <c r="A215" s="83" t="n"/>
      <c r="B215" s="62" t="n"/>
      <c r="C215" s="62" t="n"/>
      <c r="D215" s="62" t="n"/>
      <c r="E215" s="62" t="n"/>
      <c r="F215" s="62" t="n"/>
      <c r="G215" s="85" t="n"/>
      <c r="H215" s="62" t="n"/>
      <c r="I215" s="62" t="n"/>
      <c r="J215" s="62" t="n"/>
      <c r="K215" s="85" t="n"/>
    </row>
    <row r="216">
      <c r="A216" s="83" t="n"/>
      <c r="B216" s="62" t="n"/>
      <c r="C216" s="62" t="n"/>
      <c r="D216" s="62" t="n"/>
      <c r="E216" s="62" t="n"/>
      <c r="F216" s="62" t="n"/>
      <c r="G216" s="85" t="n"/>
      <c r="H216" s="62" t="n"/>
      <c r="I216" s="62" t="n"/>
      <c r="J216" s="62" t="n"/>
      <c r="K216" s="85" t="n"/>
    </row>
    <row r="217">
      <c r="A217" s="83" t="n"/>
      <c r="B217" s="62" t="n"/>
      <c r="C217" s="62" t="n"/>
      <c r="D217" s="62" t="n"/>
      <c r="E217" s="62" t="n"/>
      <c r="F217" s="62" t="n"/>
      <c r="G217" s="85" t="n"/>
      <c r="H217" s="62" t="n"/>
      <c r="I217" s="62" t="n"/>
      <c r="J217" s="62" t="n"/>
      <c r="K217" s="85" t="n"/>
    </row>
    <row r="218">
      <c r="A218" s="83" t="n"/>
      <c r="B218" s="62" t="n"/>
      <c r="C218" s="62" t="n"/>
      <c r="D218" s="62" t="n"/>
      <c r="E218" s="62" t="n"/>
      <c r="F218" s="62" t="n"/>
      <c r="G218" s="85" t="n"/>
      <c r="H218" s="62" t="n"/>
      <c r="I218" s="62" t="n"/>
      <c r="J218" s="62" t="n"/>
      <c r="K218" s="85" t="n"/>
    </row>
    <row r="219">
      <c r="A219" s="83" t="n"/>
      <c r="B219" s="62" t="n"/>
      <c r="C219" s="62" t="n"/>
      <c r="D219" s="62" t="n"/>
      <c r="E219" s="62" t="n"/>
      <c r="F219" s="62" t="n"/>
      <c r="G219" s="85" t="n"/>
      <c r="H219" s="62" t="n"/>
      <c r="I219" s="62" t="n"/>
      <c r="J219" s="62" t="n"/>
      <c r="K219" s="85" t="n"/>
    </row>
    <row r="220">
      <c r="A220" s="83" t="n"/>
      <c r="B220" s="62" t="n"/>
      <c r="C220" s="62" t="n"/>
      <c r="D220" s="62" t="n"/>
      <c r="E220" s="62" t="n"/>
      <c r="F220" s="62" t="n"/>
      <c r="G220" s="85" t="n"/>
      <c r="H220" s="62" t="n"/>
      <c r="I220" s="62" t="n"/>
      <c r="J220" s="62" t="n"/>
      <c r="K220" s="85" t="n"/>
    </row>
    <row r="221">
      <c r="A221" s="83" t="n"/>
      <c r="B221" s="62" t="n"/>
      <c r="C221" s="62" t="n"/>
      <c r="D221" s="62" t="n"/>
      <c r="E221" s="62" t="n"/>
      <c r="F221" s="62" t="n"/>
      <c r="G221" s="85" t="n"/>
      <c r="H221" s="62" t="n"/>
      <c r="I221" s="62" t="n"/>
      <c r="J221" s="62" t="n"/>
      <c r="K221" s="85" t="n"/>
    </row>
    <row r="222">
      <c r="A222" s="83" t="n"/>
      <c r="B222" s="62" t="n"/>
      <c r="C222" s="62" t="n"/>
      <c r="D222" s="62" t="n"/>
      <c r="E222" s="62" t="n"/>
      <c r="F222" s="62" t="n"/>
      <c r="G222" s="85" t="n"/>
      <c r="H222" s="62" t="n"/>
      <c r="I222" s="62" t="n"/>
      <c r="J222" s="62" t="n"/>
      <c r="K222" s="85" t="n"/>
    </row>
    <row r="223">
      <c r="A223" s="83" t="n"/>
      <c r="B223" s="62" t="n"/>
      <c r="C223" s="62" t="n"/>
      <c r="D223" s="62" t="n"/>
      <c r="E223" s="62" t="n"/>
      <c r="F223" s="62" t="n"/>
      <c r="G223" s="85" t="n"/>
      <c r="H223" s="62" t="n"/>
      <c r="I223" s="62" t="n"/>
      <c r="J223" s="62" t="n"/>
      <c r="K223" s="85" t="n"/>
    </row>
    <row r="224">
      <c r="A224" s="83" t="n"/>
      <c r="B224" s="62" t="n"/>
      <c r="C224" s="62" t="n"/>
      <c r="D224" s="62" t="n"/>
      <c r="E224" s="62" t="n"/>
      <c r="F224" s="62" t="n"/>
      <c r="G224" s="85" t="n"/>
      <c r="H224" s="62" t="n"/>
      <c r="I224" s="62" t="n"/>
      <c r="J224" s="62" t="n"/>
      <c r="K224" s="85" t="n"/>
    </row>
    <row r="225">
      <c r="A225" s="83" t="n"/>
      <c r="B225" s="62" t="n"/>
      <c r="C225" s="62" t="n"/>
      <c r="D225" s="62" t="n"/>
      <c r="E225" s="62" t="n"/>
      <c r="F225" s="62" t="n"/>
      <c r="G225" s="85" t="n"/>
      <c r="H225" s="62" t="n"/>
      <c r="I225" s="62" t="n"/>
      <c r="J225" s="62" t="n"/>
      <c r="K225" s="85" t="n"/>
    </row>
    <row r="226">
      <c r="A226" s="83" t="n"/>
      <c r="B226" s="62" t="n"/>
      <c r="C226" s="62" t="n"/>
      <c r="D226" s="62" t="n"/>
      <c r="E226" s="62" t="n"/>
      <c r="F226" s="62" t="n"/>
      <c r="G226" s="85" t="n"/>
      <c r="H226" s="62" t="n"/>
      <c r="I226" s="62" t="n"/>
      <c r="J226" s="62" t="n"/>
      <c r="K226" s="85" t="n"/>
    </row>
    <row r="227">
      <c r="A227" s="83" t="n"/>
      <c r="B227" s="62" t="n"/>
      <c r="C227" s="62" t="n"/>
      <c r="D227" s="62" t="n"/>
      <c r="E227" s="62" t="n"/>
      <c r="F227" s="62" t="n"/>
      <c r="G227" s="85" t="n"/>
      <c r="H227" s="62" t="n"/>
      <c r="I227" s="62" t="n"/>
      <c r="J227" s="62" t="n"/>
      <c r="K227" s="85" t="n"/>
    </row>
    <row r="228">
      <c r="A228" s="83" t="n"/>
      <c r="B228" s="62" t="n"/>
      <c r="C228" s="62" t="n"/>
      <c r="D228" s="62" t="n"/>
      <c r="E228" s="62" t="n"/>
      <c r="F228" s="62" t="n"/>
      <c r="G228" s="85" t="n"/>
      <c r="H228" s="62" t="n"/>
      <c r="I228" s="62" t="n"/>
      <c r="J228" s="62" t="n"/>
      <c r="K228" s="85" t="n"/>
    </row>
    <row r="229">
      <c r="A229" s="83" t="n"/>
      <c r="B229" s="62" t="n"/>
      <c r="C229" s="62" t="n"/>
      <c r="D229" s="62" t="n"/>
      <c r="E229" s="62" t="n"/>
      <c r="F229" s="62" t="n"/>
      <c r="G229" s="85" t="n"/>
      <c r="H229" s="62" t="n"/>
      <c r="I229" s="62" t="n"/>
      <c r="J229" s="62" t="n"/>
      <c r="K229" s="85" t="n"/>
    </row>
    <row r="230">
      <c r="A230" s="83" t="n"/>
      <c r="B230" s="62" t="n"/>
      <c r="C230" s="62" t="n"/>
      <c r="D230" s="62" t="n"/>
      <c r="E230" s="62" t="n"/>
      <c r="F230" s="62" t="n"/>
      <c r="G230" s="85" t="n"/>
      <c r="H230" s="62" t="n"/>
      <c r="I230" s="62" t="n"/>
      <c r="J230" s="62" t="n"/>
      <c r="K230" s="85" t="n"/>
    </row>
    <row r="231">
      <c r="A231" s="83" t="n"/>
      <c r="B231" s="62" t="n"/>
      <c r="C231" s="62" t="n"/>
      <c r="D231" s="62" t="n"/>
      <c r="E231" s="62" t="n"/>
      <c r="F231" s="62" t="n"/>
      <c r="G231" s="85" t="n"/>
      <c r="H231" s="62" t="n"/>
      <c r="I231" s="62" t="n"/>
      <c r="J231" s="62" t="n"/>
      <c r="K231" s="85" t="n"/>
    </row>
    <row r="232">
      <c r="A232" s="83" t="n"/>
      <c r="B232" s="62" t="n"/>
      <c r="C232" s="62" t="n"/>
      <c r="D232" s="62" t="n"/>
      <c r="E232" s="62" t="n"/>
      <c r="F232" s="62" t="n"/>
      <c r="G232" s="85" t="n"/>
      <c r="H232" s="62" t="n"/>
      <c r="I232" s="62" t="n"/>
      <c r="J232" s="62" t="n"/>
      <c r="K232" s="85" t="n"/>
    </row>
    <row r="233">
      <c r="A233" s="83" t="n"/>
      <c r="B233" s="62" t="n"/>
      <c r="C233" s="62" t="n"/>
      <c r="D233" s="62" t="n"/>
      <c r="E233" s="62" t="n"/>
      <c r="F233" s="62" t="n"/>
      <c r="G233" s="85" t="n"/>
      <c r="H233" s="62" t="n"/>
      <c r="I233" s="62" t="n"/>
      <c r="J233" s="62" t="n"/>
      <c r="K233" s="85" t="n"/>
    </row>
    <row r="234">
      <c r="A234" s="83" t="n"/>
      <c r="B234" s="62" t="n"/>
      <c r="C234" s="62" t="n"/>
      <c r="D234" s="62" t="n"/>
      <c r="E234" s="62" t="n"/>
      <c r="F234" s="62" t="n"/>
      <c r="G234" s="85" t="n"/>
      <c r="H234" s="62" t="n"/>
      <c r="I234" s="62" t="n"/>
      <c r="J234" s="62" t="n"/>
      <c r="K234" s="85" t="n"/>
    </row>
    <row r="235">
      <c r="A235" s="83" t="n"/>
      <c r="B235" s="62" t="n"/>
      <c r="C235" s="62" t="n"/>
      <c r="D235" s="62" t="n"/>
      <c r="E235" s="62" t="n"/>
      <c r="F235" s="62" t="n"/>
      <c r="G235" s="85" t="n"/>
      <c r="H235" s="62" t="n"/>
      <c r="I235" s="62" t="n"/>
      <c r="J235" s="62" t="n"/>
      <c r="K235" s="85" t="n"/>
    </row>
    <row r="236">
      <c r="A236" s="83" t="n"/>
      <c r="B236" s="62" t="n"/>
      <c r="C236" s="62" t="n"/>
      <c r="D236" s="62" t="n"/>
      <c r="E236" s="62" t="n"/>
      <c r="F236" s="62" t="n"/>
      <c r="G236" s="85" t="n"/>
      <c r="H236" s="62" t="n"/>
      <c r="I236" s="62" t="n"/>
      <c r="J236" s="62" t="n"/>
      <c r="K236" s="85" t="n"/>
    </row>
    <row r="237">
      <c r="A237" s="83" t="n"/>
      <c r="B237" s="62" t="n"/>
      <c r="C237" s="62" t="n"/>
      <c r="D237" s="62" t="n"/>
      <c r="E237" s="62" t="n"/>
      <c r="F237" s="62" t="n"/>
      <c r="G237" s="85" t="n"/>
      <c r="H237" s="62" t="n"/>
      <c r="I237" s="62" t="n"/>
      <c r="J237" s="62" t="n"/>
      <c r="K237" s="85" t="n"/>
    </row>
    <row r="238">
      <c r="A238" s="83" t="n"/>
      <c r="B238" s="62" t="n"/>
      <c r="C238" s="62" t="n"/>
      <c r="D238" s="62" t="n"/>
      <c r="E238" s="62" t="n"/>
      <c r="F238" s="62" t="n"/>
      <c r="G238" s="85" t="n"/>
      <c r="H238" s="62" t="n"/>
      <c r="I238" s="62" t="n"/>
      <c r="J238" s="62" t="n"/>
      <c r="K238" s="85" t="n"/>
    </row>
    <row r="239">
      <c r="A239" s="83" t="n"/>
      <c r="B239" s="62" t="n"/>
      <c r="C239" s="62" t="n"/>
      <c r="D239" s="62" t="n"/>
      <c r="E239" s="62" t="n"/>
      <c r="F239" s="62" t="n"/>
      <c r="G239" s="85" t="n"/>
      <c r="H239" s="62" t="n"/>
      <c r="I239" s="62" t="n"/>
      <c r="J239" s="62" t="n"/>
      <c r="K239" s="85" t="n"/>
    </row>
    <row r="240">
      <c r="A240" s="83" t="n"/>
      <c r="B240" s="62" t="n"/>
      <c r="C240" s="62" t="n"/>
      <c r="D240" s="62" t="n"/>
      <c r="E240" s="62" t="n"/>
      <c r="F240" s="62" t="n"/>
      <c r="G240" s="85" t="n"/>
      <c r="H240" s="62" t="n"/>
      <c r="I240" s="62" t="n"/>
      <c r="J240" s="62" t="n"/>
      <c r="K240" s="85" t="n"/>
    </row>
    <row r="241">
      <c r="A241" s="83" t="n"/>
      <c r="B241" s="62" t="n"/>
      <c r="C241" s="62" t="n"/>
      <c r="D241" s="62" t="n"/>
      <c r="E241" s="62" t="n"/>
      <c r="F241" s="62" t="n"/>
      <c r="G241" s="85" t="n"/>
      <c r="H241" s="62" t="n"/>
      <c r="I241" s="62" t="n"/>
      <c r="J241" s="62" t="n"/>
      <c r="K241" s="85" t="n"/>
    </row>
    <row r="242">
      <c r="A242" s="83" t="n"/>
      <c r="B242" s="62" t="n"/>
      <c r="C242" s="62" t="n"/>
      <c r="D242" s="62" t="n"/>
      <c r="E242" s="62" t="n"/>
      <c r="F242" s="62" t="n"/>
      <c r="G242" s="85" t="n"/>
      <c r="H242" s="62" t="n"/>
      <c r="I242" s="62" t="n"/>
      <c r="J242" s="62" t="n"/>
      <c r="K242" s="85" t="n"/>
    </row>
    <row r="243">
      <c r="A243" s="83" t="n"/>
      <c r="B243" s="62" t="n"/>
      <c r="C243" s="62" t="n"/>
      <c r="D243" s="62" t="n"/>
      <c r="E243" s="62" t="n"/>
      <c r="F243" s="62" t="n"/>
      <c r="G243" s="85" t="n"/>
      <c r="H243" s="62" t="n"/>
      <c r="I243" s="62" t="n"/>
      <c r="J243" s="62" t="n"/>
      <c r="K243" s="85" t="n"/>
    </row>
    <row r="244">
      <c r="A244" s="83" t="n"/>
      <c r="B244" s="62" t="n"/>
      <c r="C244" s="62" t="n"/>
      <c r="D244" s="62" t="n"/>
      <c r="E244" s="62" t="n"/>
      <c r="F244" s="62" t="n"/>
      <c r="G244" s="85" t="n"/>
      <c r="H244" s="62" t="n"/>
      <c r="I244" s="62" t="n"/>
      <c r="J244" s="62" t="n"/>
      <c r="K244" s="85" t="n"/>
    </row>
    <row r="245">
      <c r="A245" s="83" t="n"/>
      <c r="B245" s="62" t="n"/>
      <c r="C245" s="62" t="n"/>
      <c r="D245" s="62" t="n"/>
      <c r="E245" s="62" t="n"/>
      <c r="F245" s="62" t="n"/>
      <c r="G245" s="85" t="n"/>
      <c r="H245" s="62" t="n"/>
      <c r="I245" s="62" t="n"/>
      <c r="J245" s="62" t="n"/>
      <c r="K245" s="85" t="n"/>
    </row>
    <row r="246">
      <c r="A246" s="83" t="n"/>
      <c r="B246" s="62" t="n"/>
      <c r="C246" s="62" t="n"/>
      <c r="D246" s="62" t="n"/>
      <c r="E246" s="62" t="n"/>
      <c r="F246" s="62" t="n"/>
      <c r="G246" s="85" t="n"/>
      <c r="H246" s="62" t="n"/>
      <c r="I246" s="62" t="n"/>
      <c r="J246" s="62" t="n"/>
      <c r="K246" s="85" t="n"/>
    </row>
    <row r="247">
      <c r="A247" s="83" t="n"/>
      <c r="B247" s="62" t="n"/>
      <c r="C247" s="62" t="n"/>
      <c r="D247" s="62" t="n"/>
      <c r="E247" s="62" t="n"/>
      <c r="F247" s="62" t="n"/>
      <c r="G247" s="85" t="n"/>
      <c r="H247" s="62" t="n"/>
      <c r="I247" s="62" t="n"/>
      <c r="J247" s="62" t="n"/>
      <c r="K247" s="85" t="n"/>
    </row>
    <row r="248">
      <c r="A248" s="83" t="n"/>
      <c r="B248" s="62" t="n"/>
      <c r="C248" s="62" t="n"/>
      <c r="D248" s="62" t="n"/>
      <c r="E248" s="62" t="n"/>
      <c r="F248" s="62" t="n"/>
      <c r="G248" s="85" t="n"/>
      <c r="H248" s="62" t="n"/>
      <c r="I248" s="62" t="n"/>
      <c r="J248" s="62" t="n"/>
      <c r="K248" s="85" t="n"/>
    </row>
    <row r="249">
      <c r="A249" s="83" t="n"/>
      <c r="B249" s="62" t="n"/>
      <c r="C249" s="62" t="n"/>
      <c r="D249" s="62" t="n"/>
      <c r="E249" s="62" t="n"/>
      <c r="F249" s="62" t="n"/>
      <c r="G249" s="85" t="n"/>
      <c r="H249" s="62" t="n"/>
      <c r="I249" s="62" t="n"/>
      <c r="J249" s="62" t="n"/>
      <c r="K249" s="85" t="n"/>
    </row>
    <row r="250">
      <c r="A250" s="83" t="n"/>
      <c r="B250" s="62" t="n"/>
      <c r="C250" s="62" t="n"/>
      <c r="D250" s="62" t="n"/>
      <c r="E250" s="62" t="n"/>
      <c r="F250" s="62" t="n"/>
      <c r="G250" s="85" t="n"/>
      <c r="H250" s="62" t="n"/>
      <c r="I250" s="62" t="n"/>
      <c r="J250" s="62" t="n"/>
      <c r="K250" s="85" t="n"/>
    </row>
    <row r="251">
      <c r="A251" s="83" t="n"/>
      <c r="B251" s="62" t="n"/>
      <c r="C251" s="62" t="n"/>
      <c r="D251" s="62" t="n"/>
      <c r="E251" s="62" t="n"/>
      <c r="F251" s="62" t="n"/>
      <c r="G251" s="85" t="n"/>
      <c r="H251" s="62" t="n"/>
      <c r="I251" s="62" t="n"/>
      <c r="J251" s="62" t="n"/>
      <c r="K251" s="85" t="n"/>
    </row>
    <row r="252">
      <c r="A252" s="83" t="n"/>
      <c r="B252" s="62" t="n"/>
      <c r="C252" s="62" t="n"/>
      <c r="D252" s="62" t="n"/>
      <c r="E252" s="62" t="n"/>
      <c r="F252" s="62" t="n"/>
      <c r="G252" s="85" t="n"/>
      <c r="H252" s="62" t="n"/>
      <c r="I252" s="62" t="n"/>
      <c r="J252" s="62" t="n"/>
      <c r="K252" s="85" t="n"/>
    </row>
    <row r="253">
      <c r="A253" s="83" t="n"/>
      <c r="B253" s="62" t="n"/>
      <c r="C253" s="62" t="n"/>
      <c r="D253" s="62" t="n"/>
      <c r="E253" s="62" t="n"/>
      <c r="F253" s="62" t="n"/>
      <c r="G253" s="85" t="n"/>
      <c r="H253" s="62" t="n"/>
      <c r="I253" s="62" t="n"/>
      <c r="J253" s="62" t="n"/>
      <c r="K253" s="85" t="n"/>
    </row>
    <row r="254">
      <c r="A254" s="83" t="n"/>
      <c r="B254" s="62" t="n"/>
      <c r="C254" s="62" t="n"/>
      <c r="D254" s="62" t="n"/>
      <c r="E254" s="62" t="n"/>
      <c r="F254" s="62" t="n"/>
      <c r="G254" s="85" t="n"/>
      <c r="H254" s="62" t="n"/>
      <c r="I254" s="62" t="n"/>
      <c r="J254" s="62" t="n"/>
      <c r="K254" s="85" t="n"/>
    </row>
    <row r="255">
      <c r="A255" s="83" t="n"/>
      <c r="B255" s="62" t="n"/>
      <c r="C255" s="62" t="n"/>
      <c r="D255" s="62" t="n"/>
      <c r="E255" s="62" t="n"/>
      <c r="F255" s="62" t="n"/>
      <c r="G255" s="85" t="n"/>
      <c r="H255" s="62" t="n"/>
      <c r="I255" s="62" t="n"/>
      <c r="J255" s="62" t="n"/>
      <c r="K255" s="85" t="n"/>
    </row>
    <row r="256">
      <c r="A256" s="83" t="n"/>
      <c r="B256" s="62" t="n"/>
      <c r="C256" s="62" t="n"/>
      <c r="D256" s="62" t="n"/>
      <c r="E256" s="62" t="n"/>
      <c r="F256" s="62" t="n"/>
      <c r="G256" s="85" t="n"/>
      <c r="H256" s="62" t="n"/>
      <c r="I256" s="62" t="n"/>
      <c r="J256" s="62" t="n"/>
      <c r="K256" s="85" t="n"/>
    </row>
    <row r="257">
      <c r="A257" s="83" t="n"/>
      <c r="B257" s="62" t="n"/>
      <c r="C257" s="62" t="n"/>
      <c r="D257" s="62" t="n"/>
      <c r="E257" s="62" t="n"/>
      <c r="F257" s="62" t="n"/>
      <c r="G257" s="85" t="n"/>
      <c r="H257" s="62" t="n"/>
      <c r="I257" s="62" t="n"/>
      <c r="J257" s="62" t="n"/>
      <c r="K257" s="85" t="n"/>
    </row>
    <row r="258">
      <c r="A258" s="83" t="n"/>
      <c r="B258" s="62" t="n"/>
      <c r="C258" s="62" t="n"/>
      <c r="D258" s="62" t="n"/>
      <c r="E258" s="62" t="n"/>
      <c r="F258" s="62" t="n"/>
      <c r="G258" s="85" t="n"/>
      <c r="H258" s="62" t="n"/>
      <c r="I258" s="62" t="n"/>
      <c r="J258" s="62" t="n"/>
      <c r="K258" s="85" t="n"/>
    </row>
    <row r="259">
      <c r="A259" s="83" t="n"/>
      <c r="B259" s="62" t="n"/>
      <c r="C259" s="62" t="n"/>
      <c r="D259" s="62" t="n"/>
      <c r="E259" s="62" t="n"/>
      <c r="F259" s="62" t="n"/>
      <c r="G259" s="85" t="n"/>
      <c r="H259" s="62" t="n"/>
      <c r="I259" s="62" t="n"/>
      <c r="J259" s="62" t="n"/>
      <c r="K259" s="85" t="n"/>
    </row>
    <row r="260">
      <c r="A260" s="83" t="n"/>
      <c r="B260" s="62" t="n"/>
      <c r="C260" s="62" t="n"/>
      <c r="D260" s="62" t="n"/>
      <c r="E260" s="62" t="n"/>
      <c r="F260" s="62" t="n"/>
      <c r="G260" s="85" t="n"/>
      <c r="H260" s="62" t="n"/>
      <c r="I260" s="62" t="n"/>
      <c r="J260" s="62" t="n"/>
      <c r="K260" s="85" t="n"/>
    </row>
    <row r="261">
      <c r="A261" s="83" t="n"/>
      <c r="B261" s="62" t="n"/>
      <c r="C261" s="62" t="n"/>
      <c r="D261" s="62" t="n"/>
      <c r="E261" s="62" t="n"/>
      <c r="F261" s="62" t="n"/>
      <c r="G261" s="85" t="n"/>
      <c r="H261" s="62" t="n"/>
      <c r="I261" s="62" t="n"/>
      <c r="J261" s="62" t="n"/>
      <c r="K261" s="85" t="n"/>
    </row>
    <row r="262">
      <c r="A262" s="83" t="n"/>
      <c r="B262" s="62" t="n"/>
      <c r="C262" s="62" t="n"/>
      <c r="D262" s="62" t="n"/>
      <c r="E262" s="62" t="n"/>
      <c r="F262" s="62" t="n"/>
      <c r="G262" s="85" t="n"/>
      <c r="H262" s="62" t="n"/>
      <c r="I262" s="62" t="n"/>
      <c r="J262" s="62" t="n"/>
      <c r="K262" s="85" t="n"/>
    </row>
    <row r="263">
      <c r="A263" s="83" t="n"/>
      <c r="B263" s="62" t="n"/>
      <c r="C263" s="62" t="n"/>
      <c r="D263" s="62" t="n"/>
      <c r="E263" s="62" t="n"/>
      <c r="F263" s="62" t="n"/>
      <c r="G263" s="85" t="n"/>
      <c r="H263" s="62" t="n"/>
      <c r="I263" s="62" t="n"/>
      <c r="J263" s="62" t="n"/>
      <c r="K263" s="85" t="n"/>
    </row>
    <row r="264">
      <c r="A264" s="83" t="n"/>
      <c r="B264" s="62" t="n"/>
      <c r="C264" s="62" t="n"/>
      <c r="D264" s="62" t="n"/>
      <c r="E264" s="62" t="n"/>
      <c r="F264" s="62" t="n"/>
      <c r="G264" s="85" t="n"/>
      <c r="H264" s="62" t="n"/>
      <c r="I264" s="62" t="n"/>
      <c r="J264" s="62" t="n"/>
      <c r="K264" s="85" t="n"/>
    </row>
    <row r="265">
      <c r="A265" s="83" t="n"/>
      <c r="B265" s="62" t="n"/>
      <c r="C265" s="62" t="n"/>
      <c r="D265" s="62" t="n"/>
      <c r="E265" s="62" t="n"/>
      <c r="F265" s="62" t="n"/>
      <c r="G265" s="85" t="n"/>
      <c r="H265" s="62" t="n"/>
      <c r="I265" s="62" t="n"/>
      <c r="J265" s="62" t="n"/>
      <c r="K265" s="85" t="n"/>
    </row>
    <row r="266">
      <c r="A266" s="83" t="n"/>
      <c r="B266" s="62" t="n"/>
      <c r="C266" s="62" t="n"/>
      <c r="D266" s="62" t="n"/>
      <c r="E266" s="62" t="n"/>
      <c r="F266" s="62" t="n"/>
      <c r="G266" s="85" t="n"/>
      <c r="H266" s="62" t="n"/>
      <c r="I266" s="62" t="n"/>
      <c r="J266" s="62" t="n"/>
      <c r="K266" s="85" t="n"/>
    </row>
    <row r="267">
      <c r="A267" s="83" t="n"/>
      <c r="B267" s="62" t="n"/>
      <c r="C267" s="62" t="n"/>
      <c r="D267" s="62" t="n"/>
      <c r="E267" s="62" t="n"/>
      <c r="F267" s="62" t="n"/>
      <c r="G267" s="85" t="n"/>
      <c r="H267" s="62" t="n"/>
      <c r="I267" s="62" t="n"/>
      <c r="J267" s="62" t="n"/>
      <c r="K267" s="85" t="n"/>
    </row>
    <row r="268">
      <c r="A268" s="83" t="n"/>
      <c r="B268" s="62" t="n"/>
      <c r="C268" s="62" t="n"/>
      <c r="D268" s="62" t="n"/>
      <c r="E268" s="62" t="n"/>
      <c r="F268" s="62" t="n"/>
      <c r="G268" s="85" t="n"/>
      <c r="H268" s="62" t="n"/>
      <c r="I268" s="62" t="n"/>
      <c r="J268" s="62" t="n"/>
      <c r="K268" s="85" t="n"/>
    </row>
    <row r="269">
      <c r="A269" s="83" t="n"/>
      <c r="B269" s="62" t="n"/>
      <c r="C269" s="62" t="n"/>
      <c r="D269" s="62" t="n"/>
      <c r="E269" s="62" t="n"/>
      <c r="F269" s="62" t="n"/>
      <c r="G269" s="85" t="n"/>
      <c r="H269" s="62" t="n"/>
      <c r="I269" s="62" t="n"/>
      <c r="J269" s="62" t="n"/>
      <c r="K269" s="85" t="n"/>
    </row>
    <row r="270">
      <c r="A270" s="83" t="n"/>
      <c r="B270" s="62" t="n"/>
      <c r="C270" s="62" t="n"/>
      <c r="D270" s="62" t="n"/>
      <c r="E270" s="62" t="n"/>
      <c r="F270" s="62" t="n"/>
      <c r="G270" s="85" t="n"/>
      <c r="H270" s="62" t="n"/>
      <c r="I270" s="62" t="n"/>
      <c r="J270" s="62" t="n"/>
      <c r="K270" s="85" t="n"/>
    </row>
    <row r="271">
      <c r="A271" s="83" t="n"/>
      <c r="B271" s="62" t="n"/>
      <c r="C271" s="62" t="n"/>
      <c r="D271" s="62" t="n"/>
      <c r="E271" s="62" t="n"/>
      <c r="F271" s="62" t="n"/>
      <c r="G271" s="85" t="n"/>
      <c r="H271" s="62" t="n"/>
      <c r="I271" s="62" t="n"/>
      <c r="J271" s="62" t="n"/>
      <c r="K271" s="85" t="n"/>
    </row>
    <row r="272">
      <c r="A272" s="83" t="n"/>
      <c r="B272" s="62" t="n"/>
      <c r="C272" s="62" t="n"/>
      <c r="D272" s="62" t="n"/>
      <c r="E272" s="62" t="n"/>
      <c r="F272" s="62" t="n"/>
      <c r="G272" s="85" t="n"/>
      <c r="H272" s="62" t="n"/>
      <c r="I272" s="62" t="n"/>
      <c r="J272" s="62" t="n"/>
      <c r="K272" s="85" t="n"/>
    </row>
    <row r="273">
      <c r="A273" s="83" t="n"/>
      <c r="B273" s="62" t="n"/>
      <c r="C273" s="62" t="n"/>
      <c r="D273" s="62" t="n"/>
      <c r="E273" s="62" t="n"/>
      <c r="F273" s="62" t="n"/>
      <c r="G273" s="85" t="n"/>
      <c r="H273" s="62" t="n"/>
      <c r="I273" s="62" t="n"/>
      <c r="J273" s="62" t="n"/>
      <c r="K273" s="85" t="n"/>
    </row>
    <row r="274">
      <c r="A274" s="83" t="n"/>
      <c r="B274" s="62" t="n"/>
      <c r="C274" s="62" t="n"/>
      <c r="D274" s="62" t="n"/>
      <c r="E274" s="62" t="n"/>
      <c r="F274" s="62" t="n"/>
      <c r="G274" s="85" t="n"/>
      <c r="H274" s="62" t="n"/>
      <c r="I274" s="62" t="n"/>
      <c r="J274" s="62" t="n"/>
      <c r="K274" s="85" t="n"/>
    </row>
    <row r="275">
      <c r="A275" s="83" t="n"/>
      <c r="B275" s="62" t="n"/>
      <c r="C275" s="62" t="n"/>
      <c r="D275" s="62" t="n"/>
      <c r="E275" s="62" t="n"/>
      <c r="F275" s="62" t="n"/>
      <c r="G275" s="85" t="n"/>
      <c r="H275" s="62" t="n"/>
      <c r="I275" s="62" t="n"/>
      <c r="J275" s="62" t="n"/>
      <c r="K275" s="85" t="n"/>
    </row>
    <row r="276">
      <c r="A276" s="83" t="n"/>
      <c r="B276" s="62" t="n"/>
      <c r="C276" s="62" t="n"/>
      <c r="D276" s="62" t="n"/>
      <c r="E276" s="62" t="n"/>
      <c r="F276" s="62" t="n"/>
      <c r="G276" s="85" t="n"/>
      <c r="H276" s="62" t="n"/>
      <c r="I276" s="62" t="n"/>
      <c r="J276" s="62" t="n"/>
      <c r="K276" s="85" t="n"/>
    </row>
    <row r="277">
      <c r="A277" s="83" t="n"/>
      <c r="B277" s="62" t="n"/>
      <c r="C277" s="62" t="n"/>
      <c r="D277" s="62" t="n"/>
      <c r="E277" s="62" t="n"/>
      <c r="F277" s="62" t="n"/>
      <c r="G277" s="85" t="n"/>
      <c r="H277" s="62" t="n"/>
      <c r="I277" s="62" t="n"/>
      <c r="J277" s="62" t="n"/>
      <c r="K277" s="85" t="n"/>
    </row>
    <row r="278">
      <c r="A278" s="83" t="n"/>
      <c r="B278" s="62" t="n"/>
      <c r="C278" s="62" t="n"/>
      <c r="D278" s="62" t="n"/>
      <c r="E278" s="62" t="n"/>
      <c r="F278" s="62" t="n"/>
      <c r="G278" s="85" t="n"/>
      <c r="H278" s="62" t="n"/>
      <c r="I278" s="62" t="n"/>
      <c r="J278" s="62" t="n"/>
      <c r="K278" s="85" t="n"/>
    </row>
    <row r="279">
      <c r="A279" s="83" t="n"/>
      <c r="B279" s="62" t="n"/>
      <c r="C279" s="62" t="n"/>
      <c r="D279" s="62" t="n"/>
      <c r="E279" s="62" t="n"/>
      <c r="F279" s="62" t="n"/>
      <c r="G279" s="85" t="n"/>
      <c r="H279" s="62" t="n"/>
      <c r="I279" s="62" t="n"/>
      <c r="J279" s="62" t="n"/>
      <c r="K279" s="85" t="n"/>
    </row>
    <row r="280">
      <c r="A280" s="83" t="n"/>
      <c r="B280" s="62" t="n"/>
      <c r="C280" s="62" t="n"/>
      <c r="D280" s="62" t="n"/>
      <c r="E280" s="62" t="n"/>
      <c r="F280" s="62" t="n"/>
      <c r="G280" s="85" t="n"/>
      <c r="H280" s="62" t="n"/>
      <c r="I280" s="62" t="n"/>
      <c r="J280" s="62" t="n"/>
      <c r="K280" s="85" t="n"/>
    </row>
    <row r="281">
      <c r="A281" s="83" t="n"/>
      <c r="B281" s="62" t="n"/>
      <c r="C281" s="62" t="n"/>
      <c r="D281" s="62" t="n"/>
      <c r="E281" s="62" t="n"/>
      <c r="F281" s="62" t="n"/>
      <c r="G281" s="85" t="n"/>
      <c r="H281" s="62" t="n"/>
      <c r="I281" s="62" t="n"/>
      <c r="J281" s="62" t="n"/>
      <c r="K281" s="85" t="n"/>
    </row>
    <row r="282">
      <c r="A282" s="83" t="n"/>
      <c r="B282" s="62" t="n"/>
      <c r="C282" s="62" t="n"/>
      <c r="D282" s="62" t="n"/>
      <c r="E282" s="62" t="n"/>
      <c r="F282" s="62" t="n"/>
      <c r="G282" s="85" t="n"/>
      <c r="H282" s="62" t="n"/>
      <c r="I282" s="62" t="n"/>
      <c r="J282" s="62" t="n"/>
      <c r="K282" s="85" t="n"/>
    </row>
    <row r="283">
      <c r="A283" s="83" t="n"/>
      <c r="B283" s="62" t="n"/>
      <c r="C283" s="62" t="n"/>
      <c r="D283" s="62" t="n"/>
      <c r="E283" s="62" t="n"/>
      <c r="F283" s="62" t="n"/>
      <c r="G283" s="85" t="n"/>
      <c r="H283" s="62" t="n"/>
      <c r="I283" s="62" t="n"/>
      <c r="J283" s="62" t="n"/>
      <c r="K283" s="85" t="n"/>
    </row>
    <row r="284">
      <c r="A284" s="83" t="n"/>
      <c r="B284" s="62" t="n"/>
      <c r="C284" s="62" t="n"/>
      <c r="D284" s="62" t="n"/>
      <c r="E284" s="62" t="n"/>
      <c r="F284" s="62" t="n"/>
      <c r="G284" s="85" t="n"/>
      <c r="H284" s="62" t="n"/>
      <c r="I284" s="62" t="n"/>
      <c r="J284" s="62" t="n"/>
      <c r="K284" s="85" t="n"/>
    </row>
    <row r="285">
      <c r="A285" s="83" t="n"/>
      <c r="B285" s="62" t="n"/>
      <c r="C285" s="62" t="n"/>
      <c r="D285" s="62" t="n"/>
      <c r="E285" s="62" t="n"/>
      <c r="F285" s="62" t="n"/>
      <c r="G285" s="85" t="n"/>
      <c r="H285" s="62" t="n"/>
      <c r="I285" s="62" t="n"/>
      <c r="J285" s="62" t="n"/>
      <c r="K285" s="85" t="n"/>
    </row>
    <row r="286">
      <c r="A286" s="83" t="n"/>
      <c r="B286" s="62" t="n"/>
      <c r="C286" s="62" t="n"/>
      <c r="D286" s="62" t="n"/>
      <c r="E286" s="62" t="n"/>
      <c r="F286" s="62" t="n"/>
      <c r="G286" s="85" t="n"/>
      <c r="H286" s="62" t="n"/>
      <c r="I286" s="62" t="n"/>
      <c r="J286" s="62" t="n"/>
      <c r="K286" s="85" t="n"/>
    </row>
    <row r="287">
      <c r="A287" s="83" t="n"/>
      <c r="B287" s="62" t="n"/>
      <c r="C287" s="62" t="n"/>
      <c r="D287" s="62" t="n"/>
      <c r="E287" s="62" t="n"/>
      <c r="F287" s="62" t="n"/>
      <c r="G287" s="85" t="n"/>
      <c r="H287" s="62" t="n"/>
      <c r="I287" s="62" t="n"/>
      <c r="J287" s="62" t="n"/>
      <c r="K287" s="85" t="n"/>
    </row>
    <row r="288">
      <c r="A288" s="83" t="n"/>
      <c r="B288" s="62" t="n"/>
      <c r="C288" s="62" t="n"/>
      <c r="D288" s="62" t="n"/>
      <c r="E288" s="62" t="n"/>
      <c r="F288" s="62" t="n"/>
      <c r="G288" s="85" t="n"/>
      <c r="H288" s="62" t="n"/>
      <c r="I288" s="62" t="n"/>
      <c r="J288" s="62" t="n"/>
      <c r="K288" s="85" t="n"/>
    </row>
    <row r="289">
      <c r="A289" s="83" t="n"/>
      <c r="B289" s="62" t="n"/>
      <c r="C289" s="62" t="n"/>
      <c r="D289" s="62" t="n"/>
      <c r="E289" s="62" t="n"/>
      <c r="F289" s="62" t="n"/>
      <c r="G289" s="85" t="n"/>
      <c r="H289" s="62" t="n"/>
      <c r="I289" s="62" t="n"/>
      <c r="J289" s="62" t="n"/>
      <c r="K289" s="85" t="n"/>
    </row>
    <row r="290">
      <c r="A290" s="83" t="n"/>
      <c r="B290" s="62" t="n"/>
      <c r="C290" s="62" t="n"/>
      <c r="D290" s="62" t="n"/>
      <c r="E290" s="62" t="n"/>
      <c r="F290" s="62" t="n"/>
      <c r="G290" s="85" t="n"/>
      <c r="H290" s="62" t="n"/>
      <c r="I290" s="62" t="n"/>
      <c r="J290" s="62" t="n"/>
      <c r="K290" s="85" t="n"/>
    </row>
    <row r="291">
      <c r="A291" s="83" t="n"/>
      <c r="B291" s="62" t="n"/>
      <c r="C291" s="62" t="n"/>
      <c r="D291" s="62" t="n"/>
      <c r="E291" s="62" t="n"/>
      <c r="F291" s="62" t="n"/>
      <c r="G291" s="85" t="n"/>
      <c r="H291" s="62" t="n"/>
      <c r="I291" s="62" t="n"/>
      <c r="J291" s="62" t="n"/>
      <c r="K291" s="85" t="n"/>
    </row>
    <row r="292">
      <c r="A292" s="83" t="n"/>
      <c r="B292" s="62" t="n"/>
      <c r="C292" s="62" t="n"/>
      <c r="D292" s="62" t="n"/>
      <c r="E292" s="62" t="n"/>
      <c r="F292" s="62" t="n"/>
      <c r="G292" s="85" t="n"/>
      <c r="H292" s="62" t="n"/>
      <c r="I292" s="62" t="n"/>
      <c r="J292" s="62" t="n"/>
      <c r="K292" s="85" t="n"/>
    </row>
    <row r="293">
      <c r="A293" s="83" t="n"/>
      <c r="B293" s="62" t="n"/>
      <c r="C293" s="62" t="n"/>
      <c r="D293" s="62" t="n"/>
      <c r="E293" s="62" t="n"/>
      <c r="F293" s="62" t="n"/>
      <c r="G293" s="85" t="n"/>
      <c r="H293" s="62" t="n"/>
      <c r="I293" s="62" t="n"/>
      <c r="J293" s="62" t="n"/>
      <c r="K293" s="85" t="n"/>
    </row>
    <row r="294">
      <c r="A294" s="83" t="n"/>
      <c r="B294" s="62" t="n"/>
      <c r="C294" s="62" t="n"/>
      <c r="D294" s="62" t="n"/>
      <c r="E294" s="62" t="n"/>
      <c r="F294" s="62" t="n"/>
      <c r="G294" s="85" t="n"/>
      <c r="H294" s="62" t="n"/>
      <c r="I294" s="62" t="n"/>
      <c r="J294" s="62" t="n"/>
      <c r="K294" s="85" t="n"/>
    </row>
    <row r="295">
      <c r="A295" s="83" t="n"/>
      <c r="B295" s="62" t="n"/>
      <c r="C295" s="62" t="n"/>
      <c r="D295" s="62" t="n"/>
      <c r="E295" s="62" t="n"/>
      <c r="F295" s="62" t="n"/>
      <c r="G295" s="85" t="n"/>
      <c r="H295" s="62" t="n"/>
      <c r="I295" s="62" t="n"/>
      <c r="J295" s="62" t="n"/>
      <c r="K295" s="85" t="n"/>
    </row>
    <row r="296">
      <c r="A296" s="83" t="n"/>
      <c r="B296" s="62" t="n"/>
      <c r="C296" s="62" t="n"/>
      <c r="D296" s="62" t="n"/>
      <c r="E296" s="62" t="n"/>
      <c r="F296" s="62" t="n"/>
      <c r="G296" s="85" t="n"/>
      <c r="H296" s="62" t="n"/>
      <c r="I296" s="62" t="n"/>
      <c r="J296" s="62" t="n"/>
      <c r="K296" s="85" t="n"/>
    </row>
    <row r="297">
      <c r="A297" s="83" t="n"/>
      <c r="B297" s="62" t="n"/>
      <c r="C297" s="62" t="n"/>
      <c r="D297" s="62" t="n"/>
      <c r="E297" s="62" t="n"/>
      <c r="F297" s="62" t="n"/>
      <c r="G297" s="85" t="n"/>
      <c r="H297" s="62" t="n"/>
      <c r="I297" s="62" t="n"/>
      <c r="J297" s="62" t="n"/>
      <c r="K297" s="85" t="n"/>
    </row>
    <row r="298">
      <c r="A298" s="83" t="n"/>
      <c r="B298" s="62" t="n"/>
      <c r="C298" s="62" t="n"/>
      <c r="D298" s="62" t="n"/>
      <c r="E298" s="62" t="n"/>
      <c r="F298" s="62" t="n"/>
      <c r="G298" s="85" t="n"/>
      <c r="H298" s="62" t="n"/>
      <c r="I298" s="62" t="n"/>
      <c r="J298" s="62" t="n"/>
      <c r="K298" s="85" t="n"/>
    </row>
    <row r="299">
      <c r="A299" s="83" t="n"/>
      <c r="B299" s="62" t="n"/>
      <c r="C299" s="62" t="n"/>
      <c r="D299" s="62" t="n"/>
      <c r="E299" s="62" t="n"/>
      <c r="F299" s="62" t="n"/>
      <c r="G299" s="85" t="n"/>
      <c r="H299" s="62" t="n"/>
      <c r="I299" s="62" t="n"/>
      <c r="J299" s="62" t="n"/>
      <c r="K299" s="85" t="n"/>
    </row>
    <row r="300">
      <c r="A300" s="83" t="n"/>
      <c r="B300" s="62" t="n"/>
      <c r="C300" s="62" t="n"/>
      <c r="D300" s="62" t="n"/>
      <c r="E300" s="62" t="n"/>
      <c r="F300" s="62" t="n"/>
      <c r="G300" s="85" t="n"/>
      <c r="H300" s="62" t="n"/>
      <c r="I300" s="62" t="n"/>
      <c r="J300" s="62" t="n"/>
      <c r="K300" s="85" t="n"/>
    </row>
    <row r="301">
      <c r="A301" s="83" t="n"/>
      <c r="B301" s="62" t="n"/>
      <c r="C301" s="62" t="n"/>
      <c r="D301" s="62" t="n"/>
      <c r="E301" s="62" t="n"/>
      <c r="F301" s="62" t="n"/>
      <c r="G301" s="85" t="n"/>
      <c r="H301" s="62" t="n"/>
      <c r="I301" s="62" t="n"/>
      <c r="J301" s="62" t="n"/>
      <c r="K301" s="85" t="n"/>
    </row>
    <row r="302">
      <c r="A302" s="83" t="n"/>
      <c r="B302" s="62" t="n"/>
      <c r="C302" s="62" t="n"/>
      <c r="D302" s="62" t="n"/>
      <c r="E302" s="62" t="n"/>
      <c r="F302" s="62" t="n"/>
      <c r="G302" s="85" t="n"/>
      <c r="H302" s="62" t="n"/>
      <c r="I302" s="62" t="n"/>
      <c r="J302" s="62" t="n"/>
      <c r="K302" s="85" t="n"/>
    </row>
    <row r="303">
      <c r="A303" s="83" t="n"/>
      <c r="B303" s="62" t="n"/>
      <c r="C303" s="62" t="n"/>
      <c r="D303" s="62" t="n"/>
      <c r="E303" s="62" t="n"/>
      <c r="F303" s="62" t="n"/>
      <c r="G303" s="85" t="n"/>
      <c r="H303" s="62" t="n"/>
      <c r="I303" s="62" t="n"/>
      <c r="J303" s="62" t="n"/>
      <c r="K303" s="85" t="n"/>
    </row>
    <row r="304">
      <c r="A304" s="83" t="n"/>
      <c r="B304" s="62" t="n"/>
      <c r="C304" s="62" t="n"/>
      <c r="D304" s="62" t="n"/>
      <c r="E304" s="62" t="n"/>
      <c r="F304" s="62" t="n"/>
      <c r="G304" s="85" t="n"/>
      <c r="H304" s="62" t="n"/>
      <c r="I304" s="62" t="n"/>
      <c r="J304" s="62" t="n"/>
      <c r="K304" s="85" t="n"/>
    </row>
    <row r="305">
      <c r="A305" s="83" t="n"/>
      <c r="B305" s="62" t="n"/>
      <c r="C305" s="62" t="n"/>
      <c r="D305" s="62" t="n"/>
      <c r="E305" s="62" t="n"/>
      <c r="F305" s="62" t="n"/>
      <c r="G305" s="85" t="n"/>
      <c r="H305" s="62" t="n"/>
      <c r="I305" s="62" t="n"/>
      <c r="J305" s="62" t="n"/>
      <c r="K305" s="85" t="n"/>
    </row>
    <row r="306">
      <c r="A306" s="83" t="n"/>
      <c r="B306" s="62" t="n"/>
      <c r="C306" s="62" t="n"/>
      <c r="D306" s="62" t="n"/>
      <c r="E306" s="62" t="n"/>
      <c r="F306" s="62" t="n"/>
      <c r="G306" s="85" t="n"/>
      <c r="H306" s="62" t="n"/>
      <c r="I306" s="62" t="n"/>
      <c r="J306" s="62" t="n"/>
      <c r="K306" s="85" t="n"/>
    </row>
    <row r="307">
      <c r="A307" s="83" t="n"/>
      <c r="B307" s="62" t="n"/>
      <c r="C307" s="62" t="n"/>
      <c r="D307" s="62" t="n"/>
      <c r="E307" s="62" t="n"/>
      <c r="F307" s="62" t="n"/>
      <c r="G307" s="85" t="n"/>
      <c r="H307" s="62" t="n"/>
      <c r="I307" s="62" t="n"/>
      <c r="J307" s="62" t="n"/>
      <c r="K307" s="85" t="n"/>
    </row>
    <row r="308">
      <c r="A308" s="83" t="n"/>
      <c r="B308" s="62" t="n"/>
      <c r="C308" s="62" t="n"/>
      <c r="D308" s="62" t="n"/>
      <c r="E308" s="62" t="n"/>
      <c r="F308" s="62" t="n"/>
      <c r="G308" s="85" t="n"/>
      <c r="H308" s="62" t="n"/>
      <c r="I308" s="62" t="n"/>
      <c r="J308" s="62" t="n"/>
      <c r="K308" s="85" t="n"/>
    </row>
    <row r="309">
      <c r="A309" s="83" t="n"/>
      <c r="B309" s="62" t="n"/>
      <c r="C309" s="62" t="n"/>
      <c r="D309" s="62" t="n"/>
      <c r="E309" s="62" t="n"/>
      <c r="F309" s="62" t="n"/>
      <c r="G309" s="85" t="n"/>
      <c r="H309" s="62" t="n"/>
      <c r="I309" s="62" t="n"/>
      <c r="J309" s="62" t="n"/>
      <c r="K309" s="85" t="n"/>
    </row>
    <row r="310">
      <c r="A310" s="83" t="n"/>
      <c r="B310" s="62" t="n"/>
      <c r="C310" s="62" t="n"/>
      <c r="D310" s="62" t="n"/>
      <c r="E310" s="62" t="n"/>
      <c r="F310" s="62" t="n"/>
      <c r="G310" s="85" t="n"/>
      <c r="H310" s="62" t="n"/>
      <c r="I310" s="62" t="n"/>
      <c r="J310" s="62" t="n"/>
      <c r="K310" s="85" t="n"/>
    </row>
    <row r="311">
      <c r="A311" s="83" t="n"/>
      <c r="B311" s="62" t="n"/>
      <c r="C311" s="62" t="n"/>
      <c r="D311" s="62" t="n"/>
      <c r="E311" s="62" t="n"/>
      <c r="F311" s="62" t="n"/>
      <c r="G311" s="85" t="n"/>
      <c r="H311" s="62" t="n"/>
      <c r="I311" s="62" t="n"/>
      <c r="J311" s="62" t="n"/>
      <c r="K311" s="85" t="n"/>
    </row>
    <row r="312">
      <c r="A312" s="83" t="n"/>
      <c r="B312" s="62" t="n"/>
      <c r="C312" s="62" t="n"/>
      <c r="D312" s="62" t="n"/>
      <c r="E312" s="62" t="n"/>
      <c r="F312" s="62" t="n"/>
      <c r="G312" s="85" t="n"/>
      <c r="H312" s="62" t="n"/>
      <c r="I312" s="62" t="n"/>
      <c r="J312" s="62" t="n"/>
      <c r="K312" s="85" t="n"/>
    </row>
    <row r="313">
      <c r="A313" s="83" t="n"/>
      <c r="B313" s="62" t="n"/>
      <c r="C313" s="62" t="n"/>
      <c r="D313" s="62" t="n"/>
      <c r="E313" s="62" t="n"/>
      <c r="F313" s="62" t="n"/>
      <c r="G313" s="85" t="n"/>
      <c r="H313" s="62" t="n"/>
      <c r="I313" s="62" t="n"/>
      <c r="J313" s="62" t="n"/>
      <c r="K313" s="85" t="n"/>
    </row>
    <row r="314">
      <c r="A314" s="83" t="n"/>
      <c r="B314" s="62" t="n"/>
      <c r="C314" s="62" t="n"/>
      <c r="D314" s="62" t="n"/>
      <c r="E314" s="62" t="n"/>
      <c r="F314" s="62" t="n"/>
      <c r="G314" s="85" t="n"/>
      <c r="H314" s="62" t="n"/>
      <c r="I314" s="62" t="n"/>
      <c r="J314" s="62" t="n"/>
      <c r="K314" s="85" t="n"/>
    </row>
    <row r="315">
      <c r="A315" s="83" t="n"/>
      <c r="B315" s="62" t="n"/>
      <c r="C315" s="62" t="n"/>
      <c r="D315" s="62" t="n"/>
      <c r="E315" s="62" t="n"/>
      <c r="F315" s="62" t="n"/>
      <c r="G315" s="85" t="n"/>
      <c r="H315" s="62" t="n"/>
      <c r="I315" s="62" t="n"/>
      <c r="J315" s="62" t="n"/>
      <c r="K315" s="85" t="n"/>
    </row>
    <row r="316">
      <c r="A316" s="83" t="n"/>
      <c r="B316" s="62" t="n"/>
      <c r="C316" s="62" t="n"/>
      <c r="D316" s="62" t="n"/>
      <c r="E316" s="62" t="n"/>
      <c r="F316" s="62" t="n"/>
      <c r="G316" s="85" t="n"/>
      <c r="H316" s="62" t="n"/>
      <c r="I316" s="62" t="n"/>
      <c r="J316" s="62" t="n"/>
      <c r="K316" s="85" t="n"/>
    </row>
    <row r="317">
      <c r="A317" s="83" t="n"/>
      <c r="B317" s="62" t="n"/>
      <c r="C317" s="62" t="n"/>
      <c r="D317" s="62" t="n"/>
      <c r="E317" s="62" t="n"/>
      <c r="F317" s="62" t="n"/>
      <c r="G317" s="85" t="n"/>
      <c r="H317" s="62" t="n"/>
      <c r="I317" s="62" t="n"/>
      <c r="J317" s="62" t="n"/>
      <c r="K317" s="85" t="n"/>
    </row>
    <row r="318">
      <c r="A318" s="83" t="n"/>
      <c r="B318" s="62" t="n"/>
      <c r="C318" s="62" t="n"/>
      <c r="D318" s="62" t="n"/>
      <c r="E318" s="62" t="n"/>
      <c r="F318" s="62" t="n"/>
      <c r="G318" s="85" t="n"/>
      <c r="H318" s="62" t="n"/>
      <c r="I318" s="62" t="n"/>
      <c r="J318" s="62" t="n"/>
      <c r="K318" s="85" t="n"/>
    </row>
    <row r="319">
      <c r="A319" s="83" t="n"/>
      <c r="B319" s="62" t="n"/>
      <c r="C319" s="62" t="n"/>
      <c r="D319" s="62" t="n"/>
      <c r="E319" s="62" t="n"/>
      <c r="F319" s="62" t="n"/>
      <c r="G319" s="85" t="n"/>
      <c r="H319" s="62" t="n"/>
      <c r="I319" s="62" t="n"/>
      <c r="J319" s="62" t="n"/>
      <c r="K319" s="85" t="n"/>
    </row>
    <row r="320">
      <c r="A320" s="83" t="n"/>
      <c r="B320" s="62" t="n"/>
      <c r="C320" s="62" t="n"/>
      <c r="D320" s="62" t="n"/>
      <c r="E320" s="62" t="n"/>
      <c r="F320" s="62" t="n"/>
      <c r="G320" s="85" t="n"/>
      <c r="H320" s="62" t="n"/>
      <c r="I320" s="62" t="n"/>
      <c r="J320" s="62" t="n"/>
      <c r="K320" s="85" t="n"/>
    </row>
    <row r="321">
      <c r="A321" s="83" t="n"/>
      <c r="B321" s="62" t="n"/>
      <c r="C321" s="62" t="n"/>
      <c r="D321" s="62" t="n"/>
      <c r="E321" s="62" t="n"/>
      <c r="F321" s="62" t="n"/>
      <c r="G321" s="85" t="n"/>
      <c r="H321" s="62" t="n"/>
      <c r="I321" s="62" t="n"/>
      <c r="J321" s="62" t="n"/>
      <c r="K321" s="85" t="n"/>
    </row>
    <row r="322">
      <c r="A322" s="83" t="n"/>
      <c r="B322" s="62" t="n"/>
      <c r="C322" s="62" t="n"/>
      <c r="D322" s="62" t="n"/>
      <c r="E322" s="62" t="n"/>
      <c r="F322" s="62" t="n"/>
      <c r="G322" s="85" t="n"/>
      <c r="H322" s="62" t="n"/>
      <c r="I322" s="62" t="n"/>
      <c r="J322" s="62" t="n"/>
      <c r="K322" s="85" t="n"/>
    </row>
    <row r="323">
      <c r="A323" s="83" t="n"/>
      <c r="B323" s="62" t="n"/>
      <c r="C323" s="62" t="n"/>
      <c r="D323" s="62" t="n"/>
      <c r="E323" s="62" t="n"/>
      <c r="F323" s="62" t="n"/>
      <c r="G323" s="85" t="n"/>
      <c r="H323" s="62" t="n"/>
      <c r="I323" s="62" t="n"/>
      <c r="J323" s="62" t="n"/>
      <c r="K323" s="85" t="n"/>
    </row>
    <row r="324">
      <c r="A324" s="83" t="n"/>
      <c r="B324" s="62" t="n"/>
      <c r="C324" s="62" t="n"/>
      <c r="D324" s="62" t="n"/>
      <c r="E324" s="62" t="n"/>
      <c r="F324" s="62" t="n"/>
      <c r="G324" s="85" t="n"/>
      <c r="H324" s="62" t="n"/>
      <c r="I324" s="62" t="n"/>
      <c r="J324" s="62" t="n"/>
      <c r="K324" s="85" t="n"/>
    </row>
    <row r="325">
      <c r="A325" s="83" t="n"/>
      <c r="B325" s="62" t="n"/>
      <c r="C325" s="62" t="n"/>
      <c r="D325" s="62" t="n"/>
      <c r="E325" s="62" t="n"/>
      <c r="F325" s="62" t="n"/>
      <c r="G325" s="85" t="n"/>
      <c r="H325" s="62" t="n"/>
      <c r="I325" s="62" t="n"/>
      <c r="J325" s="62" t="n"/>
      <c r="K325" s="85" t="n"/>
    </row>
    <row r="326">
      <c r="A326" s="83" t="n"/>
      <c r="B326" s="62" t="n"/>
      <c r="C326" s="62" t="n"/>
      <c r="D326" s="62" t="n"/>
      <c r="E326" s="62" t="n"/>
      <c r="F326" s="62" t="n"/>
      <c r="G326" s="85" t="n"/>
      <c r="H326" s="62" t="n"/>
      <c r="I326" s="62" t="n"/>
      <c r="J326" s="62" t="n"/>
      <c r="K326" s="85" t="n"/>
    </row>
    <row r="327">
      <c r="A327" s="83" t="n"/>
      <c r="B327" s="62" t="n"/>
      <c r="C327" s="62" t="n"/>
      <c r="D327" s="62" t="n"/>
      <c r="E327" s="62" t="n"/>
      <c r="F327" s="62" t="n"/>
      <c r="G327" s="85" t="n"/>
      <c r="H327" s="62" t="n"/>
      <c r="I327" s="62" t="n"/>
      <c r="J327" s="62" t="n"/>
      <c r="K327" s="85" t="n"/>
    </row>
    <row r="328">
      <c r="A328" s="83" t="n"/>
      <c r="B328" s="62" t="n"/>
      <c r="C328" s="62" t="n"/>
      <c r="D328" s="62" t="n"/>
      <c r="E328" s="62" t="n"/>
      <c r="F328" s="62" t="n"/>
      <c r="G328" s="85" t="n"/>
      <c r="H328" s="62" t="n"/>
      <c r="I328" s="62" t="n"/>
      <c r="J328" s="62" t="n"/>
      <c r="K328" s="85" t="n"/>
    </row>
    <row r="329">
      <c r="A329" s="83" t="n"/>
      <c r="B329" s="62" t="n"/>
      <c r="C329" s="62" t="n"/>
      <c r="D329" s="62" t="n"/>
      <c r="E329" s="62" t="n"/>
      <c r="F329" s="62" t="n"/>
      <c r="G329" s="85" t="n"/>
      <c r="H329" s="62" t="n"/>
      <c r="I329" s="62" t="n"/>
      <c r="J329" s="62" t="n"/>
      <c r="K329" s="85" t="n"/>
    </row>
    <row r="330">
      <c r="A330" s="83" t="n"/>
      <c r="B330" s="62" t="n"/>
      <c r="C330" s="62" t="n"/>
      <c r="D330" s="62" t="n"/>
      <c r="E330" s="62" t="n"/>
      <c r="F330" s="62" t="n"/>
      <c r="G330" s="85" t="n"/>
      <c r="H330" s="62" t="n"/>
      <c r="I330" s="62" t="n"/>
      <c r="J330" s="62" t="n"/>
      <c r="K330" s="85" t="n"/>
    </row>
    <row r="331">
      <c r="A331" s="83" t="n"/>
      <c r="B331" s="62" t="n"/>
      <c r="C331" s="62" t="n"/>
      <c r="D331" s="62" t="n"/>
      <c r="E331" s="62" t="n"/>
      <c r="F331" s="62" t="n"/>
      <c r="G331" s="85" t="n"/>
      <c r="H331" s="62" t="n"/>
      <c r="I331" s="62" t="n"/>
      <c r="J331" s="62" t="n"/>
      <c r="K331" s="85" t="n"/>
    </row>
    <row r="332">
      <c r="A332" s="83" t="n"/>
      <c r="B332" s="62" t="n"/>
      <c r="C332" s="62" t="n"/>
      <c r="D332" s="62" t="n"/>
      <c r="E332" s="62" t="n"/>
      <c r="F332" s="62" t="n"/>
      <c r="G332" s="85" t="n"/>
      <c r="H332" s="62" t="n"/>
      <c r="I332" s="62" t="n"/>
      <c r="J332" s="62" t="n"/>
      <c r="K332" s="85" t="n"/>
    </row>
    <row r="333">
      <c r="A333" s="83" t="n"/>
      <c r="B333" s="62" t="n"/>
      <c r="C333" s="62" t="n"/>
      <c r="D333" s="62" t="n"/>
      <c r="E333" s="62" t="n"/>
      <c r="F333" s="62" t="n"/>
      <c r="G333" s="85" t="n"/>
      <c r="H333" s="62" t="n"/>
      <c r="I333" s="62" t="n"/>
      <c r="J333" s="62" t="n"/>
      <c r="K333" s="85" t="n"/>
    </row>
    <row r="334">
      <c r="A334" s="83" t="n"/>
      <c r="B334" s="62" t="n"/>
      <c r="C334" s="62" t="n"/>
      <c r="D334" s="62" t="n"/>
      <c r="E334" s="62" t="n"/>
      <c r="F334" s="62" t="n"/>
      <c r="G334" s="85" t="n"/>
      <c r="H334" s="62" t="n"/>
      <c r="I334" s="62" t="n"/>
      <c r="J334" s="62" t="n"/>
      <c r="K334" s="85" t="n"/>
    </row>
    <row r="335">
      <c r="A335" s="83" t="n"/>
      <c r="B335" s="62" t="n"/>
      <c r="C335" s="62" t="n"/>
      <c r="D335" s="62" t="n"/>
      <c r="E335" s="62" t="n"/>
      <c r="F335" s="62" t="n"/>
      <c r="G335" s="85" t="n"/>
      <c r="H335" s="62" t="n"/>
      <c r="I335" s="62" t="n"/>
      <c r="J335" s="62" t="n"/>
      <c r="K335" s="85" t="n"/>
    </row>
    <row r="336">
      <c r="A336" s="83" t="n"/>
      <c r="B336" s="62" t="n"/>
      <c r="C336" s="62" t="n"/>
      <c r="D336" s="62" t="n"/>
      <c r="E336" s="62" t="n"/>
      <c r="F336" s="62" t="n"/>
      <c r="G336" s="85" t="n"/>
      <c r="H336" s="62" t="n"/>
      <c r="I336" s="62" t="n"/>
      <c r="J336" s="62" t="n"/>
      <c r="K336" s="85" t="n"/>
    </row>
    <row r="337">
      <c r="A337" s="83" t="n"/>
      <c r="B337" s="62" t="n"/>
      <c r="C337" s="62" t="n"/>
      <c r="D337" s="62" t="n"/>
      <c r="E337" s="62" t="n"/>
      <c r="F337" s="62" t="n"/>
      <c r="G337" s="85" t="n"/>
      <c r="H337" s="62" t="n"/>
      <c r="I337" s="62" t="n"/>
      <c r="J337" s="62" t="n"/>
      <c r="K337" s="85" t="n"/>
    </row>
    <row r="338">
      <c r="A338" s="83" t="n"/>
      <c r="B338" s="62" t="n"/>
      <c r="C338" s="62" t="n"/>
      <c r="D338" s="62" t="n"/>
      <c r="E338" s="62" t="n"/>
      <c r="F338" s="62" t="n"/>
      <c r="G338" s="85" t="n"/>
      <c r="H338" s="62" t="n"/>
      <c r="I338" s="62" t="n"/>
      <c r="J338" s="62" t="n"/>
      <c r="K338" s="85" t="n"/>
    </row>
    <row r="339">
      <c r="A339" s="83" t="n"/>
      <c r="B339" s="62" t="n"/>
      <c r="C339" s="62" t="n"/>
      <c r="D339" s="62" t="n"/>
      <c r="E339" s="62" t="n"/>
      <c r="F339" s="62" t="n"/>
      <c r="G339" s="85" t="n"/>
      <c r="H339" s="62" t="n"/>
      <c r="I339" s="62" t="n"/>
      <c r="J339" s="62" t="n"/>
      <c r="K339" s="85" t="n"/>
    </row>
    <row r="340">
      <c r="A340" s="83" t="n"/>
      <c r="B340" s="62" t="n"/>
      <c r="C340" s="62" t="n"/>
      <c r="D340" s="62" t="n"/>
      <c r="E340" s="62" t="n"/>
      <c r="F340" s="62" t="n"/>
      <c r="G340" s="85" t="n"/>
      <c r="H340" s="62" t="n"/>
      <c r="I340" s="62" t="n"/>
      <c r="J340" s="62" t="n"/>
      <c r="K340" s="85" t="n"/>
    </row>
    <row r="341">
      <c r="A341" s="83" t="n"/>
      <c r="B341" s="62" t="n"/>
      <c r="C341" s="62" t="n"/>
      <c r="D341" s="62" t="n"/>
      <c r="E341" s="62" t="n"/>
      <c r="F341" s="62" t="n"/>
      <c r="G341" s="85" t="n"/>
      <c r="H341" s="62" t="n"/>
      <c r="I341" s="62" t="n"/>
      <c r="J341" s="62" t="n"/>
      <c r="K341" s="85" t="n"/>
    </row>
    <row r="342">
      <c r="A342" s="83" t="n"/>
      <c r="B342" s="62" t="n"/>
      <c r="C342" s="62" t="n"/>
      <c r="D342" s="62" t="n"/>
      <c r="E342" s="62" t="n"/>
      <c r="F342" s="62" t="n"/>
      <c r="G342" s="85" t="n"/>
      <c r="H342" s="62" t="n"/>
      <c r="I342" s="62" t="n"/>
      <c r="J342" s="62" t="n"/>
      <c r="K342" s="85" t="n"/>
    </row>
    <row r="343">
      <c r="A343" s="83" t="n"/>
      <c r="B343" s="62" t="n"/>
      <c r="C343" s="62" t="n"/>
      <c r="D343" s="62" t="n"/>
      <c r="E343" s="62" t="n"/>
      <c r="F343" s="62" t="n"/>
      <c r="G343" s="85" t="n"/>
      <c r="H343" s="62" t="n"/>
      <c r="I343" s="62" t="n"/>
      <c r="J343" s="62" t="n"/>
      <c r="K343" s="85" t="n"/>
    </row>
    <row r="344">
      <c r="A344" s="83" t="n"/>
      <c r="B344" s="62" t="n"/>
      <c r="C344" s="62" t="n"/>
      <c r="D344" s="62" t="n"/>
      <c r="E344" s="62" t="n"/>
      <c r="F344" s="62" t="n"/>
      <c r="G344" s="85" t="n"/>
      <c r="H344" s="62" t="n"/>
      <c r="I344" s="62" t="n"/>
      <c r="J344" s="62" t="n"/>
      <c r="K344" s="85" t="n"/>
    </row>
    <row r="345">
      <c r="A345" s="83" t="n"/>
      <c r="B345" s="62" t="n"/>
      <c r="C345" s="62" t="n"/>
      <c r="D345" s="62" t="n"/>
      <c r="E345" s="62" t="n"/>
      <c r="F345" s="62" t="n"/>
      <c r="G345" s="85" t="n"/>
      <c r="H345" s="62" t="n"/>
      <c r="I345" s="62" t="n"/>
      <c r="J345" s="62" t="n"/>
      <c r="K345" s="85" t="n"/>
    </row>
    <row r="346">
      <c r="A346" s="83" t="n"/>
      <c r="B346" s="62" t="n"/>
      <c r="C346" s="62" t="n"/>
      <c r="D346" s="62" t="n"/>
      <c r="E346" s="62" t="n"/>
      <c r="F346" s="62" t="n"/>
      <c r="G346" s="85" t="n"/>
      <c r="H346" s="62" t="n"/>
      <c r="I346" s="62" t="n"/>
      <c r="J346" s="62" t="n"/>
      <c r="K346" s="85" t="n"/>
    </row>
    <row r="347">
      <c r="A347" s="83" t="n"/>
      <c r="B347" s="62" t="n"/>
      <c r="C347" s="62" t="n"/>
      <c r="D347" s="62" t="n"/>
      <c r="E347" s="62" t="n"/>
      <c r="F347" s="62" t="n"/>
      <c r="G347" s="85" t="n"/>
      <c r="H347" s="62" t="n"/>
      <c r="I347" s="62" t="n"/>
      <c r="J347" s="62" t="n"/>
      <c r="K347" s="85" t="n"/>
    </row>
    <row r="348">
      <c r="A348" s="83" t="n"/>
      <c r="B348" s="62" t="n"/>
      <c r="C348" s="62" t="n"/>
      <c r="D348" s="62" t="n"/>
      <c r="E348" s="62" t="n"/>
      <c r="F348" s="62" t="n"/>
      <c r="G348" s="85" t="n"/>
      <c r="H348" s="62" t="n"/>
      <c r="I348" s="62" t="n"/>
      <c r="J348" s="62" t="n"/>
      <c r="K348" s="85" t="n"/>
    </row>
    <row r="349">
      <c r="A349" s="83" t="n"/>
      <c r="B349" s="62" t="n"/>
      <c r="C349" s="62" t="n"/>
      <c r="D349" s="62" t="n"/>
      <c r="E349" s="62" t="n"/>
      <c r="F349" s="62" t="n"/>
      <c r="G349" s="85" t="n"/>
      <c r="H349" s="62" t="n"/>
      <c r="I349" s="62" t="n"/>
      <c r="J349" s="62" t="n"/>
      <c r="K349" s="85" t="n"/>
    </row>
    <row r="350">
      <c r="A350" s="83" t="n"/>
      <c r="B350" s="62" t="n"/>
      <c r="C350" s="62" t="n"/>
      <c r="D350" s="62" t="n"/>
      <c r="E350" s="62" t="n"/>
      <c r="F350" s="62" t="n"/>
      <c r="G350" s="85" t="n"/>
      <c r="H350" s="62" t="n"/>
      <c r="I350" s="62" t="n"/>
      <c r="J350" s="62" t="n"/>
      <c r="K350" s="85" t="n"/>
    </row>
    <row r="351">
      <c r="A351" s="83" t="n"/>
      <c r="B351" s="62" t="n"/>
      <c r="C351" s="62" t="n"/>
      <c r="D351" s="62" t="n"/>
      <c r="E351" s="62" t="n"/>
      <c r="F351" s="62" t="n"/>
      <c r="G351" s="85" t="n"/>
      <c r="H351" s="62" t="n"/>
      <c r="I351" s="62" t="n"/>
      <c r="J351" s="62" t="n"/>
      <c r="K351" s="85" t="n"/>
    </row>
    <row r="352">
      <c r="A352" s="83" t="n"/>
      <c r="B352" s="62" t="n"/>
      <c r="C352" s="62" t="n"/>
      <c r="D352" s="62" t="n"/>
      <c r="E352" s="62" t="n"/>
      <c r="F352" s="62" t="n"/>
      <c r="G352" s="85" t="n"/>
      <c r="H352" s="62" t="n"/>
      <c r="I352" s="62" t="n"/>
      <c r="J352" s="62" t="n"/>
      <c r="K352" s="85" t="n"/>
    </row>
    <row r="353">
      <c r="A353" s="83" t="n"/>
      <c r="B353" s="62" t="n"/>
      <c r="C353" s="62" t="n"/>
      <c r="D353" s="62" t="n"/>
      <c r="E353" s="62" t="n"/>
      <c r="F353" s="62" t="n"/>
      <c r="G353" s="85" t="n"/>
      <c r="H353" s="62" t="n"/>
      <c r="I353" s="62" t="n"/>
      <c r="J353" s="62" t="n"/>
      <c r="K353" s="85" t="n"/>
    </row>
    <row r="354">
      <c r="A354" s="83" t="n"/>
      <c r="B354" s="62" t="n"/>
      <c r="C354" s="62" t="n"/>
      <c r="D354" s="62" t="n"/>
      <c r="E354" s="62" t="n"/>
      <c r="F354" s="62" t="n"/>
      <c r="G354" s="85" t="n"/>
      <c r="H354" s="62" t="n"/>
      <c r="I354" s="62" t="n"/>
      <c r="J354" s="62" t="n"/>
      <c r="K354" s="85" t="n"/>
    </row>
    <row r="355">
      <c r="A355" s="83" t="n"/>
      <c r="B355" s="62" t="n"/>
      <c r="C355" s="62" t="n"/>
      <c r="D355" s="62" t="n"/>
      <c r="E355" s="62" t="n"/>
      <c r="F355" s="62" t="n"/>
      <c r="G355" s="85" t="n"/>
      <c r="H355" s="62" t="n"/>
      <c r="I355" s="62" t="n"/>
      <c r="J355" s="62" t="n"/>
      <c r="K355" s="85" t="n"/>
    </row>
    <row r="356">
      <c r="A356" s="83" t="n"/>
      <c r="B356" s="62" t="n"/>
      <c r="C356" s="62" t="n"/>
      <c r="D356" s="62" t="n"/>
      <c r="E356" s="62" t="n"/>
      <c r="F356" s="62" t="n"/>
      <c r="G356" s="85" t="n"/>
      <c r="H356" s="62" t="n"/>
      <c r="I356" s="62" t="n"/>
      <c r="J356" s="62" t="n"/>
      <c r="K356" s="85" t="n"/>
    </row>
    <row r="357">
      <c r="A357" s="83" t="n"/>
      <c r="B357" s="62" t="n"/>
      <c r="C357" s="62" t="n"/>
      <c r="D357" s="62" t="n"/>
      <c r="E357" s="62" t="n"/>
      <c r="F357" s="62" t="n"/>
      <c r="G357" s="85" t="n"/>
      <c r="H357" s="62" t="n"/>
      <c r="I357" s="62" t="n"/>
      <c r="J357" s="62" t="n"/>
      <c r="K357" s="85" t="n"/>
    </row>
    <row r="358">
      <c r="A358" s="83" t="n"/>
      <c r="B358" s="62" t="n"/>
      <c r="C358" s="62" t="n"/>
      <c r="D358" s="62" t="n"/>
      <c r="E358" s="62" t="n"/>
      <c r="F358" s="62" t="n"/>
      <c r="G358" s="85" t="n"/>
      <c r="H358" s="62" t="n"/>
      <c r="I358" s="62" t="n"/>
      <c r="J358" s="62" t="n"/>
      <c r="K358" s="85" t="n"/>
    </row>
    <row r="359">
      <c r="A359" s="83" t="n"/>
      <c r="B359" s="62" t="n"/>
      <c r="C359" s="62" t="n"/>
      <c r="D359" s="62" t="n"/>
      <c r="E359" s="62" t="n"/>
      <c r="F359" s="62" t="n"/>
      <c r="G359" s="85" t="n"/>
      <c r="H359" s="62" t="n"/>
      <c r="I359" s="62" t="n"/>
      <c r="J359" s="62" t="n"/>
      <c r="K359" s="85" t="n"/>
    </row>
    <row r="360">
      <c r="A360" s="83" t="n"/>
      <c r="B360" s="62" t="n"/>
      <c r="C360" s="62" t="n"/>
      <c r="D360" s="62" t="n"/>
      <c r="E360" s="62" t="n"/>
      <c r="F360" s="62" t="n"/>
      <c r="G360" s="85" t="n"/>
      <c r="H360" s="62" t="n"/>
      <c r="I360" s="62" t="n"/>
      <c r="J360" s="62" t="n"/>
      <c r="K360" s="85" t="n"/>
    </row>
    <row r="361">
      <c r="A361" s="83" t="n"/>
      <c r="B361" s="62" t="n"/>
      <c r="C361" s="62" t="n"/>
      <c r="D361" s="62" t="n"/>
      <c r="E361" s="62" t="n"/>
      <c r="F361" s="62" t="n"/>
      <c r="G361" s="85" t="n"/>
      <c r="H361" s="62" t="n"/>
      <c r="I361" s="62" t="n"/>
      <c r="J361" s="62" t="n"/>
      <c r="K361" s="85" t="n"/>
    </row>
    <row r="362">
      <c r="A362" s="83" t="n"/>
      <c r="B362" s="62" t="n"/>
      <c r="C362" s="62" t="n"/>
      <c r="D362" s="62" t="n"/>
      <c r="E362" s="62" t="n"/>
      <c r="F362" s="62" t="n"/>
      <c r="G362" s="85" t="n"/>
      <c r="H362" s="62" t="n"/>
      <c r="I362" s="62" t="n"/>
      <c r="J362" s="62" t="n"/>
      <c r="K362" s="85" t="n"/>
    </row>
    <row r="363">
      <c r="A363" s="83" t="n"/>
      <c r="B363" s="62" t="n"/>
      <c r="C363" s="62" t="n"/>
      <c r="D363" s="62" t="n"/>
      <c r="E363" s="62" t="n"/>
      <c r="F363" s="62" t="n"/>
      <c r="G363" s="85" t="n"/>
      <c r="H363" s="62" t="n"/>
      <c r="I363" s="62" t="n"/>
      <c r="J363" s="62" t="n"/>
      <c r="K363" s="85" t="n"/>
    </row>
    <row r="364">
      <c r="A364" s="83" t="n"/>
      <c r="B364" s="62" t="n"/>
      <c r="C364" s="62" t="n"/>
      <c r="D364" s="62" t="n"/>
      <c r="E364" s="62" t="n"/>
      <c r="F364" s="62" t="n"/>
      <c r="G364" s="85" t="n"/>
      <c r="H364" s="62" t="n"/>
      <c r="I364" s="62" t="n"/>
      <c r="J364" s="62" t="n"/>
      <c r="K364" s="85" t="n"/>
    </row>
    <row r="365">
      <c r="A365" s="83" t="n"/>
      <c r="B365" s="62" t="n"/>
      <c r="C365" s="62" t="n"/>
      <c r="D365" s="62" t="n"/>
      <c r="E365" s="62" t="n"/>
      <c r="F365" s="62" t="n"/>
      <c r="G365" s="85" t="n"/>
      <c r="H365" s="62" t="n"/>
      <c r="I365" s="62" t="n"/>
      <c r="J365" s="62" t="n"/>
      <c r="K365" s="85" t="n"/>
    </row>
    <row r="366">
      <c r="A366" s="83" t="n"/>
      <c r="B366" s="62" t="n"/>
      <c r="C366" s="62" t="n"/>
      <c r="D366" s="62" t="n"/>
      <c r="E366" s="62" t="n"/>
      <c r="F366" s="62" t="n"/>
      <c r="G366" s="85" t="n"/>
      <c r="H366" s="62" t="n"/>
      <c r="I366" s="62" t="n"/>
      <c r="J366" s="62" t="n"/>
      <c r="K366" s="85" t="n"/>
    </row>
    <row r="367">
      <c r="A367" s="83" t="n"/>
      <c r="B367" s="62" t="n"/>
      <c r="C367" s="62" t="n"/>
      <c r="D367" s="62" t="n"/>
      <c r="E367" s="62" t="n"/>
      <c r="F367" s="62" t="n"/>
      <c r="G367" s="85" t="n"/>
      <c r="H367" s="62" t="n"/>
      <c r="I367" s="62" t="n"/>
      <c r="J367" s="62" t="n"/>
      <c r="K367" s="85" t="n"/>
    </row>
    <row r="368">
      <c r="A368" s="83" t="n"/>
      <c r="B368" s="62" t="n"/>
      <c r="C368" s="62" t="n"/>
      <c r="D368" s="62" t="n"/>
      <c r="E368" s="62" t="n"/>
      <c r="F368" s="62" t="n"/>
      <c r="G368" s="85" t="n"/>
      <c r="H368" s="62" t="n"/>
      <c r="I368" s="62" t="n"/>
      <c r="J368" s="62" t="n"/>
      <c r="K368" s="85" t="n"/>
    </row>
    <row r="369">
      <c r="A369" s="83" t="n"/>
      <c r="B369" s="62" t="n"/>
      <c r="C369" s="62" t="n"/>
      <c r="D369" s="62" t="n"/>
      <c r="E369" s="62" t="n"/>
      <c r="F369" s="62" t="n"/>
      <c r="G369" s="85" t="n"/>
      <c r="H369" s="62" t="n"/>
      <c r="I369" s="62" t="n"/>
      <c r="J369" s="62" t="n"/>
      <c r="K369" s="85" t="n"/>
    </row>
    <row r="370">
      <c r="A370" s="83" t="n"/>
      <c r="B370" s="62" t="n"/>
      <c r="C370" s="62" t="n"/>
      <c r="D370" s="62" t="n"/>
      <c r="E370" s="62" t="n"/>
      <c r="F370" s="62" t="n"/>
      <c r="G370" s="85" t="n"/>
      <c r="H370" s="62" t="n"/>
      <c r="I370" s="62" t="n"/>
      <c r="J370" s="62" t="n"/>
      <c r="K370" s="85" t="n"/>
    </row>
    <row r="371">
      <c r="A371" s="83" t="n"/>
      <c r="B371" s="62" t="n"/>
      <c r="C371" s="62" t="n"/>
      <c r="D371" s="62" t="n"/>
      <c r="E371" s="62" t="n"/>
      <c r="F371" s="62" t="n"/>
      <c r="G371" s="85" t="n"/>
      <c r="H371" s="62" t="n"/>
      <c r="I371" s="62" t="n"/>
      <c r="J371" s="62" t="n"/>
      <c r="K371" s="85" t="n"/>
    </row>
    <row r="372">
      <c r="A372" s="83" t="n"/>
      <c r="B372" s="62" t="n"/>
      <c r="C372" s="62" t="n"/>
      <c r="D372" s="62" t="n"/>
      <c r="E372" s="62" t="n"/>
      <c r="F372" s="62" t="n"/>
      <c r="G372" s="85" t="n"/>
      <c r="H372" s="62" t="n"/>
      <c r="I372" s="62" t="n"/>
      <c r="J372" s="62" t="n"/>
      <c r="K372" s="85" t="n"/>
    </row>
    <row r="373">
      <c r="A373" s="83" t="n"/>
      <c r="B373" s="62" t="n"/>
      <c r="C373" s="62" t="n"/>
      <c r="D373" s="62" t="n"/>
      <c r="E373" s="62" t="n"/>
      <c r="F373" s="62" t="n"/>
      <c r="G373" s="85" t="n"/>
      <c r="H373" s="62" t="n"/>
      <c r="I373" s="62" t="n"/>
      <c r="J373" s="62" t="n"/>
      <c r="K373" s="85" t="n"/>
    </row>
    <row r="374">
      <c r="A374" s="83" t="n"/>
      <c r="B374" s="62" t="n"/>
      <c r="C374" s="62" t="n"/>
      <c r="D374" s="62" t="n"/>
      <c r="E374" s="62" t="n"/>
      <c r="F374" s="62" t="n"/>
      <c r="G374" s="85" t="n"/>
      <c r="H374" s="62" t="n"/>
      <c r="I374" s="62" t="n"/>
      <c r="J374" s="62" t="n"/>
      <c r="K374" s="85" t="n"/>
    </row>
    <row r="375">
      <c r="A375" s="83" t="n"/>
      <c r="B375" s="62" t="n"/>
      <c r="C375" s="62" t="n"/>
      <c r="D375" s="62" t="n"/>
      <c r="E375" s="62" t="n"/>
      <c r="F375" s="62" t="n"/>
      <c r="G375" s="85" t="n"/>
      <c r="H375" s="62" t="n"/>
      <c r="I375" s="62" t="n"/>
      <c r="J375" s="62" t="n"/>
      <c r="K375" s="85" t="n"/>
    </row>
    <row r="376">
      <c r="A376" s="83" t="n"/>
      <c r="B376" s="62" t="n"/>
      <c r="C376" s="62" t="n"/>
      <c r="D376" s="62" t="n"/>
      <c r="E376" s="62" t="n"/>
      <c r="F376" s="62" t="n"/>
      <c r="G376" s="85" t="n"/>
      <c r="H376" s="62" t="n"/>
      <c r="I376" s="62" t="n"/>
      <c r="J376" s="62" t="n"/>
      <c r="K376" s="85" t="n"/>
    </row>
    <row r="377">
      <c r="A377" s="83" t="n"/>
      <c r="B377" s="62" t="n"/>
      <c r="C377" s="62" t="n"/>
      <c r="D377" s="62" t="n"/>
      <c r="E377" s="62" t="n"/>
      <c r="F377" s="62" t="n"/>
      <c r="G377" s="85" t="n"/>
      <c r="H377" s="62" t="n"/>
      <c r="I377" s="62" t="n"/>
      <c r="J377" s="62" t="n"/>
      <c r="K377" s="85" t="n"/>
    </row>
    <row r="378">
      <c r="A378" s="83" t="n"/>
      <c r="B378" s="62" t="n"/>
      <c r="C378" s="62" t="n"/>
      <c r="D378" s="62" t="n"/>
      <c r="E378" s="62" t="n"/>
      <c r="F378" s="62" t="n"/>
      <c r="G378" s="85" t="n"/>
      <c r="H378" s="62" t="n"/>
      <c r="I378" s="62" t="n"/>
      <c r="J378" s="62" t="n"/>
      <c r="K378" s="85" t="n"/>
    </row>
    <row r="379">
      <c r="A379" s="83" t="n"/>
      <c r="B379" s="62" t="n"/>
      <c r="C379" s="62" t="n"/>
      <c r="D379" s="62" t="n"/>
      <c r="E379" s="62" t="n"/>
      <c r="F379" s="62" t="n"/>
      <c r="G379" s="85" t="n"/>
      <c r="H379" s="62" t="n"/>
      <c r="I379" s="62" t="n"/>
      <c r="J379" s="62" t="n"/>
      <c r="K379" s="85" t="n"/>
    </row>
    <row r="380">
      <c r="A380" s="83" t="n"/>
      <c r="B380" s="62" t="n"/>
      <c r="C380" s="62" t="n"/>
      <c r="D380" s="62" t="n"/>
      <c r="E380" s="62" t="n"/>
      <c r="F380" s="62" t="n"/>
      <c r="G380" s="85" t="n"/>
      <c r="H380" s="62" t="n"/>
      <c r="I380" s="62" t="n"/>
      <c r="J380" s="62" t="n"/>
      <c r="K380" s="85" t="n"/>
    </row>
    <row r="381">
      <c r="A381" s="83" t="n"/>
      <c r="B381" s="62" t="n"/>
      <c r="C381" s="62" t="n"/>
      <c r="D381" s="62" t="n"/>
      <c r="E381" s="62" t="n"/>
      <c r="F381" s="62" t="n"/>
      <c r="G381" s="85" t="n"/>
      <c r="H381" s="62" t="n"/>
      <c r="I381" s="62" t="n"/>
      <c r="J381" s="62" t="n"/>
      <c r="K381" s="85" t="n"/>
    </row>
    <row r="382">
      <c r="A382" s="83" t="n"/>
      <c r="B382" s="62" t="n"/>
      <c r="C382" s="62" t="n"/>
      <c r="D382" s="62" t="n"/>
      <c r="E382" s="62" t="n"/>
      <c r="F382" s="62" t="n"/>
      <c r="G382" s="85" t="n"/>
      <c r="H382" s="62" t="n"/>
      <c r="I382" s="62" t="n"/>
      <c r="J382" s="62" t="n"/>
      <c r="K382" s="85" t="n"/>
    </row>
    <row r="383">
      <c r="A383" s="83" t="n"/>
      <c r="B383" s="62" t="n"/>
      <c r="C383" s="62" t="n"/>
      <c r="D383" s="62" t="n"/>
      <c r="E383" s="62" t="n"/>
      <c r="F383" s="62" t="n"/>
      <c r="G383" s="85" t="n"/>
      <c r="H383" s="62" t="n"/>
      <c r="I383" s="62" t="n"/>
      <c r="J383" s="62" t="n"/>
      <c r="K383" s="85" t="n"/>
    </row>
    <row r="384">
      <c r="A384" s="83" t="n"/>
      <c r="B384" s="62" t="n"/>
      <c r="C384" s="62" t="n"/>
      <c r="D384" s="62" t="n"/>
      <c r="E384" s="62" t="n"/>
      <c r="F384" s="62" t="n"/>
      <c r="G384" s="85" t="n"/>
      <c r="H384" s="62" t="n"/>
      <c r="I384" s="62" t="n"/>
      <c r="J384" s="62" t="n"/>
      <c r="K384" s="85" t="n"/>
    </row>
    <row r="385">
      <c r="A385" s="83" t="n"/>
      <c r="B385" s="62" t="n"/>
      <c r="C385" s="62" t="n"/>
      <c r="D385" s="62" t="n"/>
      <c r="E385" s="62" t="n"/>
      <c r="F385" s="62" t="n"/>
      <c r="G385" s="85" t="n"/>
      <c r="H385" s="62" t="n"/>
      <c r="I385" s="62" t="n"/>
      <c r="J385" s="62" t="n"/>
      <c r="K385" s="85" t="n"/>
    </row>
    <row r="386">
      <c r="A386" s="83" t="n"/>
      <c r="B386" s="62" t="n"/>
      <c r="C386" s="62" t="n"/>
      <c r="D386" s="62" t="n"/>
      <c r="E386" s="62" t="n"/>
      <c r="F386" s="62" t="n"/>
      <c r="G386" s="85" t="n"/>
      <c r="H386" s="62" t="n"/>
      <c r="I386" s="62" t="n"/>
      <c r="J386" s="62" t="n"/>
      <c r="K386" s="85" t="n"/>
    </row>
    <row r="387">
      <c r="A387" s="83" t="n"/>
      <c r="B387" s="62" t="n"/>
      <c r="C387" s="62" t="n"/>
      <c r="D387" s="62" t="n"/>
      <c r="E387" s="62" t="n"/>
      <c r="F387" s="62" t="n"/>
      <c r="G387" s="85" t="n"/>
      <c r="H387" s="62" t="n"/>
      <c r="I387" s="62" t="n"/>
      <c r="J387" s="62" t="n"/>
      <c r="K387" s="85" t="n"/>
    </row>
    <row r="388">
      <c r="A388" s="83" t="n"/>
      <c r="B388" s="62" t="n"/>
      <c r="C388" s="62" t="n"/>
      <c r="D388" s="62" t="n"/>
      <c r="E388" s="62" t="n"/>
      <c r="F388" s="62" t="n"/>
      <c r="G388" s="85" t="n"/>
      <c r="H388" s="62" t="n"/>
      <c r="I388" s="62" t="n"/>
      <c r="J388" s="62" t="n"/>
      <c r="K388" s="85" t="n"/>
    </row>
    <row r="389">
      <c r="A389" s="83" t="n"/>
      <c r="B389" s="62" t="n"/>
      <c r="C389" s="62" t="n"/>
      <c r="D389" s="62" t="n"/>
      <c r="E389" s="62" t="n"/>
      <c r="F389" s="62" t="n"/>
      <c r="G389" s="85" t="n"/>
      <c r="H389" s="62" t="n"/>
      <c r="I389" s="62" t="n"/>
      <c r="J389" s="62" t="n"/>
      <c r="K389" s="85" t="n"/>
    </row>
    <row r="390">
      <c r="A390" s="83" t="n"/>
      <c r="B390" s="62" t="n"/>
      <c r="C390" s="62" t="n"/>
      <c r="D390" s="62" t="n"/>
      <c r="E390" s="62" t="n"/>
      <c r="F390" s="62" t="n"/>
      <c r="G390" s="85" t="n"/>
      <c r="H390" s="62" t="n"/>
      <c r="I390" s="62" t="n"/>
      <c r="J390" s="62" t="n"/>
      <c r="K390" s="85" t="n"/>
    </row>
    <row r="391">
      <c r="A391" s="83" t="n"/>
      <c r="B391" s="62" t="n"/>
      <c r="C391" s="62" t="n"/>
      <c r="D391" s="62" t="n"/>
      <c r="E391" s="62" t="n"/>
      <c r="F391" s="62" t="n"/>
      <c r="G391" s="85" t="n"/>
      <c r="H391" s="62" t="n"/>
      <c r="I391" s="62" t="n"/>
      <c r="J391" s="62" t="n"/>
      <c r="K391" s="85" t="n"/>
    </row>
    <row r="392">
      <c r="A392" s="83" t="n"/>
      <c r="B392" s="62" t="n"/>
      <c r="C392" s="62" t="n"/>
      <c r="D392" s="62" t="n"/>
      <c r="E392" s="62" t="n"/>
      <c r="F392" s="62" t="n"/>
      <c r="G392" s="85" t="n"/>
      <c r="H392" s="62" t="n"/>
      <c r="I392" s="62" t="n"/>
      <c r="J392" s="62" t="n"/>
      <c r="K392" s="85" t="n"/>
    </row>
    <row r="393">
      <c r="A393" s="83" t="n"/>
      <c r="B393" s="62" t="n"/>
      <c r="C393" s="62" t="n"/>
      <c r="D393" s="62" t="n"/>
      <c r="E393" s="62" t="n"/>
      <c r="F393" s="62" t="n"/>
      <c r="G393" s="85" t="n"/>
      <c r="H393" s="62" t="n"/>
      <c r="I393" s="62" t="n"/>
      <c r="J393" s="62" t="n"/>
      <c r="K393" s="85" t="n"/>
    </row>
    <row r="394">
      <c r="A394" s="83" t="n"/>
      <c r="B394" s="62" t="n"/>
      <c r="C394" s="62" t="n"/>
      <c r="D394" s="62" t="n"/>
      <c r="E394" s="62" t="n"/>
      <c r="F394" s="62" t="n"/>
      <c r="G394" s="85" t="n"/>
      <c r="H394" s="62" t="n"/>
      <c r="I394" s="62" t="n"/>
      <c r="J394" s="62" t="n"/>
      <c r="K394" s="85" t="n"/>
    </row>
    <row r="395">
      <c r="A395" s="83" t="n"/>
      <c r="B395" s="62" t="n"/>
      <c r="C395" s="62" t="n"/>
      <c r="D395" s="62" t="n"/>
      <c r="E395" s="62" t="n"/>
      <c r="F395" s="62" t="n"/>
      <c r="G395" s="85" t="n"/>
      <c r="H395" s="62" t="n"/>
      <c r="I395" s="62" t="n"/>
      <c r="J395" s="62" t="n"/>
      <c r="K395" s="85" t="n"/>
    </row>
    <row r="396">
      <c r="A396" s="83" t="n"/>
      <c r="B396" s="62" t="n"/>
      <c r="C396" s="62" t="n"/>
      <c r="D396" s="62" t="n"/>
      <c r="E396" s="62" t="n"/>
      <c r="F396" s="62" t="n"/>
      <c r="G396" s="85" t="n"/>
      <c r="H396" s="62" t="n"/>
      <c r="I396" s="62" t="n"/>
      <c r="J396" s="62" t="n"/>
      <c r="K396" s="85" t="n"/>
    </row>
    <row r="397">
      <c r="A397" s="83" t="n"/>
      <c r="B397" s="62" t="n"/>
      <c r="C397" s="62" t="n"/>
      <c r="D397" s="62" t="n"/>
      <c r="E397" s="62" t="n"/>
      <c r="F397" s="62" t="n"/>
      <c r="G397" s="85" t="n"/>
      <c r="H397" s="62" t="n"/>
      <c r="I397" s="62" t="n"/>
      <c r="J397" s="62" t="n"/>
      <c r="K397" s="85" t="n"/>
    </row>
    <row r="398">
      <c r="A398" s="83" t="n"/>
      <c r="B398" s="62" t="n"/>
      <c r="C398" s="62" t="n"/>
      <c r="D398" s="62" t="n"/>
      <c r="E398" s="62" t="n"/>
      <c r="F398" s="62" t="n"/>
      <c r="G398" s="85" t="n"/>
      <c r="H398" s="62" t="n"/>
      <c r="I398" s="62" t="n"/>
      <c r="J398" s="62" t="n"/>
      <c r="K398" s="85" t="n"/>
    </row>
    <row r="399">
      <c r="A399" s="83" t="n"/>
      <c r="B399" s="62" t="n"/>
      <c r="C399" s="62" t="n"/>
      <c r="D399" s="62" t="n"/>
      <c r="E399" s="62" t="n"/>
      <c r="F399" s="62" t="n"/>
      <c r="G399" s="85" t="n"/>
      <c r="H399" s="62" t="n"/>
      <c r="I399" s="62" t="n"/>
      <c r="J399" s="62" t="n"/>
      <c r="K399" s="85" t="n"/>
    </row>
    <row r="400">
      <c r="A400" s="83" t="n"/>
      <c r="B400" s="62" t="n"/>
      <c r="C400" s="62" t="n"/>
      <c r="D400" s="62" t="n"/>
      <c r="E400" s="62" t="n"/>
      <c r="F400" s="62" t="n"/>
      <c r="G400" s="85" t="n"/>
      <c r="H400" s="62" t="n"/>
      <c r="I400" s="62" t="n"/>
      <c r="J400" s="62" t="n"/>
      <c r="K400" s="85" t="n"/>
    </row>
    <row r="401">
      <c r="A401" s="83" t="n"/>
      <c r="B401" s="62" t="n"/>
      <c r="C401" s="62" t="n"/>
      <c r="D401" s="62" t="n"/>
      <c r="E401" s="62" t="n"/>
      <c r="F401" s="62" t="n"/>
      <c r="G401" s="85" t="n"/>
      <c r="H401" s="62" t="n"/>
      <c r="I401" s="62" t="n"/>
      <c r="J401" s="62" t="n"/>
      <c r="K401" s="85" t="n"/>
    </row>
    <row r="402">
      <c r="A402" s="83" t="n"/>
      <c r="B402" s="62" t="n"/>
      <c r="C402" s="62" t="n"/>
      <c r="D402" s="62" t="n"/>
      <c r="E402" s="62" t="n"/>
      <c r="F402" s="62" t="n"/>
      <c r="G402" s="85" t="n"/>
      <c r="H402" s="62" t="n"/>
      <c r="I402" s="62" t="n"/>
      <c r="J402" s="62" t="n"/>
      <c r="K402" s="85" t="n"/>
    </row>
    <row r="403">
      <c r="A403" s="83" t="n"/>
      <c r="B403" s="62" t="n"/>
      <c r="C403" s="62" t="n"/>
      <c r="D403" s="62" t="n"/>
      <c r="E403" s="62" t="n"/>
      <c r="F403" s="62" t="n"/>
      <c r="G403" s="85" t="n"/>
      <c r="H403" s="62" t="n"/>
      <c r="I403" s="62" t="n"/>
      <c r="J403" s="62" t="n"/>
      <c r="K403" s="85" t="n"/>
    </row>
    <row r="404">
      <c r="A404" s="83" t="n"/>
      <c r="B404" s="62" t="n"/>
      <c r="C404" s="62" t="n"/>
      <c r="D404" s="62" t="n"/>
      <c r="E404" s="62" t="n"/>
      <c r="F404" s="62" t="n"/>
      <c r="G404" s="85" t="n"/>
      <c r="H404" s="62" t="n"/>
      <c r="I404" s="62" t="n"/>
      <c r="J404" s="62" t="n"/>
      <c r="K404" s="85" t="n"/>
    </row>
    <row r="405">
      <c r="A405" s="83" t="n"/>
      <c r="B405" s="62" t="n"/>
      <c r="C405" s="62" t="n"/>
      <c r="D405" s="62" t="n"/>
      <c r="E405" s="62" t="n"/>
      <c r="F405" s="62" t="n"/>
      <c r="G405" s="85" t="n"/>
      <c r="H405" s="62" t="n"/>
      <c r="I405" s="62" t="n"/>
      <c r="J405" s="62" t="n"/>
      <c r="K405" s="85" t="n"/>
    </row>
    <row r="406">
      <c r="A406" s="83" t="n"/>
      <c r="B406" s="62" t="n"/>
      <c r="C406" s="62" t="n"/>
      <c r="D406" s="62" t="n"/>
      <c r="E406" s="62" t="n"/>
      <c r="F406" s="62" t="n"/>
      <c r="G406" s="85" t="n"/>
      <c r="H406" s="62" t="n"/>
      <c r="I406" s="62" t="n"/>
      <c r="J406" s="62" t="n"/>
      <c r="K406" s="85" t="n"/>
    </row>
    <row r="407">
      <c r="A407" s="83" t="n"/>
      <c r="B407" s="62" t="n"/>
      <c r="C407" s="62" t="n"/>
      <c r="D407" s="62" t="n"/>
      <c r="E407" s="62" t="n"/>
      <c r="F407" s="62" t="n"/>
      <c r="G407" s="85" t="n"/>
      <c r="H407" s="62" t="n"/>
      <c r="I407" s="62" t="n"/>
      <c r="J407" s="62" t="n"/>
      <c r="K407" s="85" t="n"/>
    </row>
    <row r="408">
      <c r="A408" s="83" t="n"/>
      <c r="B408" s="62" t="n"/>
      <c r="C408" s="62" t="n"/>
      <c r="D408" s="62" t="n"/>
      <c r="E408" s="62" t="n"/>
      <c r="F408" s="62" t="n"/>
      <c r="G408" s="85" t="n"/>
      <c r="H408" s="62" t="n"/>
      <c r="I408" s="62" t="n"/>
      <c r="J408" s="62" t="n"/>
      <c r="K408" s="85" t="n"/>
    </row>
    <row r="409">
      <c r="A409" s="83" t="n"/>
      <c r="B409" s="62" t="n"/>
      <c r="C409" s="62" t="n"/>
      <c r="D409" s="62" t="n"/>
      <c r="E409" s="62" t="n"/>
      <c r="F409" s="62" t="n"/>
      <c r="G409" s="85" t="n"/>
      <c r="H409" s="62" t="n"/>
      <c r="I409" s="62" t="n"/>
      <c r="J409" s="62" t="n"/>
      <c r="K409" s="85" t="n"/>
    </row>
    <row r="410">
      <c r="A410" s="83" t="n"/>
      <c r="B410" s="62" t="n"/>
      <c r="C410" s="62" t="n"/>
      <c r="D410" s="62" t="n"/>
      <c r="E410" s="62" t="n"/>
      <c r="F410" s="62" t="n"/>
      <c r="G410" s="85" t="n"/>
      <c r="H410" s="62" t="n"/>
      <c r="I410" s="62" t="n"/>
      <c r="J410" s="62" t="n"/>
      <c r="K410" s="85" t="n"/>
    </row>
    <row r="411">
      <c r="A411" s="83" t="n"/>
      <c r="B411" s="62" t="n"/>
      <c r="C411" s="62" t="n"/>
      <c r="D411" s="62" t="n"/>
      <c r="E411" s="62" t="n"/>
      <c r="F411" s="62" t="n"/>
      <c r="G411" s="85" t="n"/>
      <c r="H411" s="62" t="n"/>
      <c r="I411" s="62" t="n"/>
      <c r="J411" s="62" t="n"/>
      <c r="K411" s="85" t="n"/>
    </row>
    <row r="412">
      <c r="A412" s="83" t="n"/>
      <c r="B412" s="62" t="n"/>
      <c r="C412" s="62" t="n"/>
      <c r="D412" s="62" t="n"/>
      <c r="E412" s="62" t="n"/>
      <c r="F412" s="62" t="n"/>
      <c r="G412" s="85" t="n"/>
      <c r="H412" s="62" t="n"/>
      <c r="I412" s="62" t="n"/>
      <c r="J412" s="62" t="n"/>
      <c r="K412" s="85" t="n"/>
    </row>
    <row r="413">
      <c r="A413" s="83" t="n"/>
      <c r="B413" s="62" t="n"/>
      <c r="C413" s="62" t="n"/>
      <c r="D413" s="62" t="n"/>
      <c r="E413" s="62" t="n"/>
      <c r="F413" s="62" t="n"/>
      <c r="G413" s="85" t="n"/>
      <c r="H413" s="62" t="n"/>
      <c r="I413" s="62" t="n"/>
      <c r="J413" s="62" t="n"/>
      <c r="K413" s="85" t="n"/>
    </row>
    <row r="414">
      <c r="A414" s="83" t="n"/>
      <c r="B414" s="62" t="n"/>
      <c r="C414" s="62" t="n"/>
      <c r="D414" s="62" t="n"/>
      <c r="E414" s="62" t="n"/>
      <c r="F414" s="62" t="n"/>
      <c r="G414" s="85" t="n"/>
      <c r="H414" s="62" t="n"/>
      <c r="I414" s="62" t="n"/>
      <c r="J414" s="62" t="n"/>
      <c r="K414" s="85" t="n"/>
    </row>
    <row r="415">
      <c r="A415" s="83" t="n"/>
      <c r="B415" s="62" t="n"/>
      <c r="C415" s="62" t="n"/>
      <c r="D415" s="62" t="n"/>
      <c r="E415" s="62" t="n"/>
      <c r="F415" s="62" t="n"/>
      <c r="G415" s="85" t="n"/>
      <c r="H415" s="62" t="n"/>
      <c r="I415" s="62" t="n"/>
      <c r="J415" s="62" t="n"/>
      <c r="K415" s="85" t="n"/>
    </row>
    <row r="416">
      <c r="A416" s="83" t="n"/>
      <c r="B416" s="62" t="n"/>
      <c r="C416" s="62" t="n"/>
      <c r="D416" s="62" t="n"/>
      <c r="E416" s="62" t="n"/>
      <c r="F416" s="62" t="n"/>
      <c r="G416" s="85" t="n"/>
      <c r="H416" s="62" t="n"/>
      <c r="I416" s="62" t="n"/>
      <c r="J416" s="62" t="n"/>
      <c r="K416" s="85" t="n"/>
    </row>
    <row r="417">
      <c r="A417" s="83" t="n"/>
      <c r="B417" s="62" t="n"/>
      <c r="C417" s="62" t="n"/>
      <c r="D417" s="62" t="n"/>
      <c r="E417" s="62" t="n"/>
      <c r="F417" s="62" t="n"/>
      <c r="G417" s="85" t="n"/>
      <c r="H417" s="62" t="n"/>
      <c r="I417" s="62" t="n"/>
      <c r="J417" s="62" t="n"/>
      <c r="K417" s="85" t="n"/>
    </row>
    <row r="418">
      <c r="A418" s="83" t="n"/>
      <c r="B418" s="62" t="n"/>
      <c r="C418" s="62" t="n"/>
      <c r="D418" s="62" t="n"/>
      <c r="E418" s="62" t="n"/>
      <c r="F418" s="62" t="n"/>
      <c r="G418" s="85" t="n"/>
      <c r="H418" s="62" t="n"/>
      <c r="I418" s="62" t="n"/>
      <c r="J418" s="62" t="n"/>
      <c r="K418" s="85" t="n"/>
    </row>
    <row r="419">
      <c r="A419" s="83" t="n"/>
      <c r="B419" s="62" t="n"/>
      <c r="C419" s="62" t="n"/>
      <c r="D419" s="62" t="n"/>
      <c r="E419" s="62" t="n"/>
      <c r="F419" s="62" t="n"/>
      <c r="G419" s="85" t="n"/>
      <c r="H419" s="62" t="n"/>
      <c r="I419" s="62" t="n"/>
      <c r="J419" s="62" t="n"/>
      <c r="K419" s="85" t="n"/>
    </row>
    <row r="420">
      <c r="A420" s="83" t="n"/>
      <c r="B420" s="62" t="n"/>
      <c r="C420" s="62" t="n"/>
      <c r="D420" s="62" t="n"/>
      <c r="E420" s="62" t="n"/>
      <c r="F420" s="62" t="n"/>
      <c r="G420" s="85" t="n"/>
      <c r="H420" s="62" t="n"/>
      <c r="I420" s="62" t="n"/>
      <c r="J420" s="62" t="n"/>
      <c r="K420" s="85" t="n"/>
    </row>
    <row r="421">
      <c r="A421" s="83" t="n"/>
      <c r="B421" s="62" t="n"/>
      <c r="C421" s="62" t="n"/>
      <c r="D421" s="62" t="n"/>
      <c r="E421" s="62" t="n"/>
      <c r="F421" s="62" t="n"/>
      <c r="G421" s="85" t="n"/>
      <c r="H421" s="62" t="n"/>
      <c r="I421" s="62" t="n"/>
      <c r="J421" s="62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62" t="n"/>
      <c r="I422" s="62" t="n"/>
      <c r="J422" s="62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n"/>
      <c r="I423" s="62" t="n"/>
      <c r="J423" s="62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62" t="n"/>
      <c r="I424" s="62" t="n"/>
      <c r="J424" s="62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n"/>
      <c r="I425" s="62" t="n"/>
      <c r="J425" s="62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n"/>
      <c r="I426" s="62" t="n"/>
      <c r="J426" s="62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62" t="n"/>
      <c r="K427" s="85" t="n"/>
    </row>
    <row r="428">
      <c r="A428" s="83" t="n"/>
      <c r="B428" s="62" t="n"/>
      <c r="C428" s="62" t="n"/>
      <c r="D428" s="62" t="n"/>
      <c r="E428" s="62" t="n"/>
      <c r="F428" s="62" t="n"/>
      <c r="G428" s="85" t="n"/>
      <c r="H428" s="62" t="n"/>
      <c r="I428" s="62" t="n"/>
      <c r="J428" s="62" t="n"/>
      <c r="K428" s="85" t="n"/>
    </row>
    <row r="429">
      <c r="A429" s="83" t="n"/>
      <c r="B429" s="62" t="n"/>
      <c r="C429" s="62" t="n"/>
      <c r="D429" s="62" t="n"/>
      <c r="E429" s="62" t="n"/>
      <c r="F429" s="62" t="n"/>
      <c r="G429" s="85" t="n"/>
      <c r="H429" s="62" t="n"/>
      <c r="I429" s="62" t="n"/>
      <c r="J429" s="62" t="n"/>
      <c r="K429" s="85" t="n"/>
    </row>
    <row r="430">
      <c r="A430" s="83" t="n"/>
      <c r="B430" s="62" t="n"/>
      <c r="C430" s="62" t="n"/>
      <c r="D430" s="62" t="n"/>
      <c r="E430" s="62" t="n"/>
      <c r="F430" s="62" t="n"/>
      <c r="G430" s="85" t="n"/>
      <c r="H430" s="62" t="n"/>
      <c r="I430" s="62" t="n"/>
      <c r="J430" s="62" t="n"/>
      <c r="K430" s="85" t="n"/>
    </row>
    <row r="431">
      <c r="A431" s="83" t="n"/>
      <c r="B431" s="62" t="n"/>
      <c r="C431" s="62" t="n"/>
      <c r="D431" s="62" t="n"/>
      <c r="E431" s="62" t="n"/>
      <c r="F431" s="62" t="n"/>
      <c r="G431" s="85" t="n"/>
      <c r="H431" s="62" t="n"/>
      <c r="I431" s="62" t="n"/>
      <c r="J431" s="62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n"/>
      <c r="I432" s="62" t="n"/>
      <c r="J432" s="62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n"/>
      <c r="I433" s="62" t="n"/>
      <c r="J433" s="62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n"/>
      <c r="I434" s="62" t="n"/>
      <c r="J434" s="62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62" t="n"/>
      <c r="I435" s="62" t="n"/>
      <c r="J435" s="62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n"/>
      <c r="I436" s="62" t="n"/>
      <c r="J436" s="62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62" t="n"/>
      <c r="K437" s="85" t="n"/>
    </row>
    <row r="438">
      <c r="A438" s="83" t="n"/>
      <c r="B438" s="62" t="n"/>
      <c r="C438" s="62" t="n"/>
      <c r="D438" s="62" t="n"/>
      <c r="E438" s="62" t="n"/>
      <c r="F438" s="62" t="n"/>
      <c r="G438" s="85" t="n"/>
      <c r="H438" s="62" t="n"/>
      <c r="I438" s="62" t="n"/>
      <c r="J438" s="62" t="n"/>
      <c r="K438" s="85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62" t="n"/>
      <c r="K439" s="85" t="n"/>
    </row>
    <row r="440">
      <c r="A440" s="83" t="n"/>
      <c r="B440" s="62" t="n"/>
      <c r="C440" s="62" t="n"/>
      <c r="D440" s="62" t="n"/>
      <c r="E440" s="62" t="n"/>
      <c r="F440" s="62" t="n"/>
      <c r="G440" s="85" t="n"/>
      <c r="H440" s="62" t="n"/>
      <c r="I440" s="62" t="n"/>
      <c r="J440" s="62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62" t="n"/>
      <c r="K441" s="85" t="n"/>
    </row>
    <row r="442">
      <c r="A442" s="83" t="n"/>
      <c r="B442" s="62" t="n"/>
      <c r="C442" s="62" t="n"/>
      <c r="D442" s="62" t="n"/>
      <c r="E442" s="62" t="n"/>
      <c r="F442" s="62" t="n"/>
      <c r="G442" s="85" t="n"/>
      <c r="H442" s="62" t="n"/>
      <c r="I442" s="62" t="n"/>
      <c r="J442" s="62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62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62" t="n"/>
      <c r="K444" s="85" t="n"/>
    </row>
    <row r="445">
      <c r="A445" s="83" t="n"/>
      <c r="B445" s="62" t="n"/>
      <c r="C445" s="62" t="n"/>
      <c r="D445" s="62" t="n"/>
      <c r="E445" s="62" t="n"/>
      <c r="F445" s="62" t="n"/>
      <c r="G445" s="85" t="n"/>
      <c r="H445" s="62" t="n"/>
      <c r="I445" s="62" t="n"/>
      <c r="J445" s="62" t="n"/>
      <c r="K445" s="85" t="n"/>
    </row>
    <row r="446">
      <c r="A446" s="83" t="n"/>
      <c r="B446" s="62" t="n"/>
      <c r="C446" s="62" t="n"/>
      <c r="D446" s="62" t="n"/>
      <c r="E446" s="62" t="n"/>
      <c r="F446" s="62" t="n"/>
      <c r="G446" s="85" t="n"/>
      <c r="H446" s="62" t="n"/>
      <c r="I446" s="62" t="n"/>
      <c r="J446" s="62" t="n"/>
      <c r="K446" s="85" t="n"/>
    </row>
    <row r="447">
      <c r="A447" s="83" t="n"/>
      <c r="B447" s="62" t="n"/>
      <c r="C447" s="62" t="n"/>
      <c r="D447" s="62" t="n"/>
      <c r="E447" s="62" t="n"/>
      <c r="F447" s="62" t="n"/>
      <c r="G447" s="85" t="n"/>
      <c r="H447" s="62" t="n"/>
      <c r="I447" s="62" t="n"/>
      <c r="J447" s="62" t="n"/>
      <c r="K447" s="85" t="n"/>
    </row>
    <row r="448">
      <c r="A448" s="83" t="n"/>
      <c r="B448" s="62" t="n"/>
      <c r="C448" s="62" t="n"/>
      <c r="D448" s="62" t="n"/>
      <c r="E448" s="62" t="n"/>
      <c r="F448" s="62" t="n"/>
      <c r="G448" s="85" t="n"/>
      <c r="H448" s="62" t="n"/>
      <c r="I448" s="62" t="n"/>
      <c r="J448" s="62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41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A37:E37"/>
    <mergeCell ref="A38:D38"/>
    <mergeCell ref="A39:D39"/>
    <mergeCell ref="A40:D40"/>
    <mergeCell ref="A47:E47"/>
    <mergeCell ref="H47:I47"/>
    <mergeCell ref="A49:J49"/>
    <mergeCell ref="A51:I51"/>
    <mergeCell ref="A54:D54"/>
    <mergeCell ref="A55:D55"/>
    <mergeCell ref="A56:D56"/>
    <mergeCell ref="H54:J54"/>
    <mergeCell ref="H55:J55"/>
    <mergeCell ref="H56:J56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1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FUB/FD - Mestrado Profissional em Direito, Regulação e Políticas Públicas</t>
        </is>
      </c>
      <c r="I3" s="65" t="n"/>
    </row>
    <row r="4" ht="20" customHeight="1" s="39">
      <c r="A4" s="73" t="inlineStr">
        <is>
          <t>Executora: SUPERIOR TRIBUNAL DE JUSTIÇA - STJ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23/12/2019 a 31/01/2023</t>
        </is>
      </c>
      <c r="I6" s="65" t="n"/>
    </row>
    <row r="7" ht="20" customHeight="1" s="39">
      <c r="A7" s="73" t="inlineStr">
        <is>
          <t>Período que abrange esta prestação: 13/01/2014 a 13/03/2024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SUM(B16:B25)</f>
        <v/>
      </c>
      <c r="C15" s="51">
        <f>SUM(C16:C25)</f>
        <v/>
      </c>
      <c r="D15" s="51">
        <f>SUMIF(D16:D25, "&gt;0")</f>
        <v/>
      </c>
      <c r="E15" s="52">
        <f>IFERROR(C15/B15, 0)</f>
        <v/>
      </c>
      <c r="F15" s="51">
        <f>SUM(F16:F25)</f>
        <v/>
      </c>
      <c r="G15" s="51">
        <f>SUM(G16:G25)</f>
        <v/>
      </c>
      <c r="H15" s="51">
        <f>SUMIF(H16:H25, "&gt;0")</f>
        <v/>
      </c>
      <c r="I15" s="53">
        <f>IFERROR(G15/F15, 0)</f>
        <v/>
      </c>
      <c r="J15" s="54" t="n"/>
    </row>
    <row r="16">
      <c r="A16" s="55" t="inlineStr">
        <is>
          <t>Despesas com Locomoção</t>
        </is>
      </c>
      <c r="B16" s="56" t="n">
        <v>33000</v>
      </c>
      <c r="C16" s="57" t="n">
        <v>25998</v>
      </c>
      <c r="D16" s="57">
        <f>B16 - C16</f>
        <v/>
      </c>
      <c r="E16" s="58">
        <f>IFERROR(C16/B16, 0)</f>
        <v/>
      </c>
      <c r="F16" s="56" t="n">
        <v>33000</v>
      </c>
      <c r="G16" s="57" t="n">
        <v>25998</v>
      </c>
      <c r="H16" s="57">
        <f>F16 - G16</f>
        <v/>
      </c>
      <c r="I16" s="59">
        <f>IFERROR(G16/F16, 0)</f>
        <v/>
      </c>
    </row>
    <row r="17">
      <c r="A17" s="55" t="inlineStr">
        <is>
          <t>Material de Consumo Nacional</t>
        </is>
      </c>
      <c r="B17" s="56" t="n">
        <v>14876.02</v>
      </c>
      <c r="C17" s="57" t="n"/>
      <c r="D17" s="57">
        <f>B17 - C17</f>
        <v/>
      </c>
      <c r="E17" s="58">
        <f>IFERROR(C17/B17, 0)</f>
        <v/>
      </c>
      <c r="F17" s="56" t="n">
        <v>14876.02</v>
      </c>
      <c r="G17" s="57" t="n"/>
      <c r="H17" s="57">
        <f>F17 - G17</f>
        <v/>
      </c>
      <c r="I17" s="59">
        <f>IFERROR(G17/F17, 0)</f>
        <v/>
      </c>
    </row>
    <row r="18">
      <c r="A18" s="55" t="inlineStr">
        <is>
          <t>Serviços de Terceiros Pessoa Física</t>
        </is>
      </c>
      <c r="B18" s="56" t="n">
        <v>720349.9840000001</v>
      </c>
      <c r="C18" s="57" t="n">
        <v>734926.26</v>
      </c>
      <c r="D18" s="57">
        <f>B18 - C18</f>
        <v/>
      </c>
      <c r="E18" s="58">
        <f>IFERROR(C18/B18, 0)</f>
        <v/>
      </c>
      <c r="F18" s="56" t="n">
        <v>720349.9840000001</v>
      </c>
      <c r="G18" s="57" t="n">
        <v>734926.26</v>
      </c>
      <c r="H18" s="57">
        <f>F18 - G18</f>
        <v/>
      </c>
      <c r="I18" s="59">
        <f>IFERROR(G18/F18, 0)</f>
        <v/>
      </c>
    </row>
    <row r="19">
      <c r="A19" s="55" t="inlineStr">
        <is>
          <t xml:space="preserve">Obrigações Tributárias e contributivas </t>
        </is>
      </c>
      <c r="B19" s="56" t="n">
        <v>144070</v>
      </c>
      <c r="C19" s="57" t="n">
        <v>143284.8</v>
      </c>
      <c r="D19" s="57">
        <f>B19 - C19</f>
        <v/>
      </c>
      <c r="E19" s="58">
        <f>IFERROR(C19/B19, 0)</f>
        <v/>
      </c>
      <c r="F19" s="56" t="n">
        <v>144070</v>
      </c>
      <c r="G19" s="57" t="n">
        <v>143284.8</v>
      </c>
      <c r="H19" s="57">
        <f>F19 - G19</f>
        <v/>
      </c>
      <c r="I19" s="59">
        <f>IFERROR(G19/F19, 0)</f>
        <v/>
      </c>
    </row>
    <row r="20">
      <c r="A20" s="55" t="inlineStr">
        <is>
          <t xml:space="preserve">Encargos - ISS 5% </t>
        </is>
      </c>
      <c r="B20" s="56" t="n">
        <v>75133.3</v>
      </c>
      <c r="C20" s="57" t="n">
        <v>78889.95</v>
      </c>
      <c r="D20" s="57">
        <f>B20 - C20</f>
        <v/>
      </c>
      <c r="E20" s="58">
        <f>IFERROR(C20/B20, 0)</f>
        <v/>
      </c>
      <c r="F20" s="56" t="n">
        <v>75133.3</v>
      </c>
      <c r="G20" s="57" t="n">
        <v>78889.95</v>
      </c>
      <c r="H20" s="57">
        <f>F20 - G20</f>
        <v/>
      </c>
      <c r="I20" s="59">
        <f>IFERROR(G20/F20, 0)</f>
        <v/>
      </c>
    </row>
    <row r="21">
      <c r="A21" s="55" t="inlineStr">
        <is>
          <t>Outros Serviços de Terceiros - Pessoa Jurídica Despesas Operacionais e Administrativas - Finatec</t>
        </is>
      </c>
      <c r="B21" s="56" t="n">
        <v>204120.08</v>
      </c>
      <c r="C21" s="57" t="n">
        <v>201990.08</v>
      </c>
      <c r="D21" s="57">
        <f>B21 - C21</f>
        <v/>
      </c>
      <c r="E21" s="58">
        <f>IFERROR(C21/B21, 0)</f>
        <v/>
      </c>
      <c r="F21" s="56" t="n">
        <v>204120.08</v>
      </c>
      <c r="G21" s="57" t="n">
        <v>201990.08</v>
      </c>
      <c r="H21" s="57">
        <f>F21 - G21</f>
        <v/>
      </c>
      <c r="I21" s="59">
        <f>IFERROR(G21/F21, 0)</f>
        <v/>
      </c>
    </row>
    <row r="22">
      <c r="A22" s="55" t="inlineStr">
        <is>
          <t>Pagamento de Pessoal</t>
        </is>
      </c>
      <c r="B22" s="56" t="n">
        <v>386250</v>
      </c>
      <c r="C22" s="57" t="n">
        <v>275389.04</v>
      </c>
      <c r="D22" s="57">
        <f>B22 - C22</f>
        <v/>
      </c>
      <c r="E22" s="58">
        <f>IFERROR(C22/B22, 0)</f>
        <v/>
      </c>
      <c r="F22" s="56" t="n">
        <v>386250</v>
      </c>
      <c r="G22" s="57" t="n">
        <v>275389.04</v>
      </c>
      <c r="H22" s="57">
        <f>F22 - G22</f>
        <v/>
      </c>
      <c r="I22" s="59">
        <f>IFERROR(G22/F22, 0)</f>
        <v/>
      </c>
    </row>
    <row r="23">
      <c r="A23" s="55" t="n"/>
      <c r="B23" s="56" t="n"/>
      <c r="C23" s="57" t="n"/>
      <c r="D23" s="57">
        <f>B23 - C23</f>
        <v/>
      </c>
      <c r="E23" s="58">
        <f>IFERROR(C23/B23, 0)</f>
        <v/>
      </c>
      <c r="F23" s="56" t="n"/>
      <c r="G23" s="57" t="n"/>
      <c r="H23" s="57">
        <f>F23 - G23</f>
        <v/>
      </c>
      <c r="I23" s="59">
        <f>IFERROR(G23/F23, 0)</f>
        <v/>
      </c>
    </row>
    <row r="24">
      <c r="A24" s="55" t="n"/>
      <c r="B24" s="56" t="n"/>
      <c r="C24" s="57" t="n"/>
      <c r="D24" s="57">
        <f>B24 - C24</f>
        <v/>
      </c>
      <c r="E24" s="58">
        <f>IFERROR(C24/B24, 0)</f>
        <v/>
      </c>
      <c r="F24" s="56" t="n"/>
      <c r="G24" s="57" t="n"/>
      <c r="H24" s="57">
        <f>F24 - G24</f>
        <v/>
      </c>
      <c r="I24" s="59">
        <f>IFERROR(G24/F24, 0)</f>
        <v/>
      </c>
    </row>
    <row r="25">
      <c r="A25" s="55" t="n"/>
      <c r="B25" s="56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50" t="inlineStr">
        <is>
          <t>II. DESPESAS DE CAPITAL</t>
        </is>
      </c>
      <c r="B26" s="51">
        <f>SUM(B28:B30)</f>
        <v/>
      </c>
      <c r="C26" s="51">
        <f>SUM(C28:C30)</f>
        <v/>
      </c>
      <c r="D26" s="51">
        <f>SUM(D28:D30)</f>
        <v/>
      </c>
      <c r="E26" s="52">
        <f>IFERROR(C26/B26, 0)</f>
        <v/>
      </c>
      <c r="F26" s="51">
        <f>SUM(F28:F30)</f>
        <v/>
      </c>
      <c r="G26" s="51">
        <f>SUM(G28:G30)</f>
        <v/>
      </c>
      <c r="H26" s="51">
        <f>SUM(H28:H30)</f>
        <v/>
      </c>
      <c r="I26" s="53">
        <f>IFERROR(G26/F26, 0)</f>
        <v/>
      </c>
      <c r="J26" s="54" t="n"/>
    </row>
    <row r="27">
      <c r="A27" s="55" t="inlineStr">
        <is>
          <t>Obras e Instalações</t>
        </is>
      </c>
      <c r="B27" s="60" t="n"/>
      <c r="C27" s="57" t="n"/>
      <c r="D27" s="57">
        <f>B27 - C27</f>
        <v/>
      </c>
      <c r="E27" s="58">
        <f>IFERROR(C27/B27, 0)</f>
        <v/>
      </c>
      <c r="F27" s="56" t="n"/>
      <c r="G27" s="57" t="n"/>
      <c r="H27" s="57">
        <f>F27 - G27</f>
        <v/>
      </c>
      <c r="I27" s="59">
        <f>IFERROR(G27/F27, 0)</f>
        <v/>
      </c>
    </row>
    <row r="28">
      <c r="A28" s="60" t="inlineStr">
        <is>
          <t>Equipamentos e Material Permanente</t>
        </is>
      </c>
      <c r="B28" s="60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55" t="inlineStr">
        <is>
          <t xml:space="preserve">     a) Nacional</t>
        </is>
      </c>
      <c r="B29" s="56" t="n"/>
      <c r="C29" s="57" t="n"/>
      <c r="D29" s="57">
        <f>B29 - C29</f>
        <v/>
      </c>
      <c r="E29" s="58">
        <f>IFERROR(C29/B29, 0)</f>
        <v/>
      </c>
      <c r="F29" s="56" t="n"/>
      <c r="G29" s="57" t="n"/>
      <c r="H29" s="57">
        <f>F29 - G29</f>
        <v/>
      </c>
      <c r="I29" s="59">
        <f>IFERROR(G29/F29, 0)</f>
        <v/>
      </c>
    </row>
    <row r="30">
      <c r="A30" s="55" t="inlineStr">
        <is>
          <t xml:space="preserve">    b) Importado</t>
        </is>
      </c>
      <c r="B30" s="56" t="n"/>
      <c r="C30" s="57" t="n"/>
      <c r="D30" s="57">
        <f>B30 - C30</f>
        <v/>
      </c>
      <c r="E30" s="58">
        <f>IFERROR(C30/B30, 0)</f>
        <v/>
      </c>
      <c r="F30" s="56" t="n"/>
      <c r="G30" s="57" t="n"/>
      <c r="H30" s="57">
        <f>F30 - G30</f>
        <v/>
      </c>
      <c r="I30" s="59">
        <f>IFERROR(G30/F30, 0)</f>
        <v/>
      </c>
    </row>
    <row r="31">
      <c r="A31" s="61" t="inlineStr">
        <is>
          <t>TOTAL</t>
        </is>
      </c>
      <c r="B31" s="51">
        <f>SUM(B26, B15)</f>
        <v/>
      </c>
      <c r="C31" s="51">
        <f>SUM(C26, C15)</f>
        <v/>
      </c>
      <c r="D31" s="51">
        <f>SUM(D26, D15)</f>
        <v/>
      </c>
      <c r="E31" s="52">
        <f>IFERROR(C31/B31, 0)</f>
        <v/>
      </c>
      <c r="F31" s="51">
        <f>SUM(F26, F15)</f>
        <v/>
      </c>
      <c r="G31" s="51">
        <f>SUM(G26, G15)</f>
        <v/>
      </c>
      <c r="H31" s="51">
        <f>SUM(H26,H15)</f>
        <v/>
      </c>
      <c r="I31" s="53">
        <f>IFERROR(G31/F31, 0)</f>
        <v/>
      </c>
      <c r="J31" s="54" t="n"/>
    </row>
    <row r="32" ht="1" customHeight="1" s="39">
      <c r="A32" s="55" t="n"/>
      <c r="B32" s="56" t="n"/>
      <c r="C32" s="57" t="n"/>
      <c r="D32" s="57">
        <f>B32 - C32</f>
        <v/>
      </c>
      <c r="E32" s="58">
        <f>IFERROR(C32/B32, 0)</f>
        <v/>
      </c>
      <c r="F32" s="56" t="n"/>
      <c r="G32" s="57" t="n"/>
      <c r="H32" s="57">
        <f>F32 - G32</f>
        <v/>
      </c>
      <c r="I32" s="59">
        <f>IFERROR(G32/F32, 0)</f>
        <v/>
      </c>
    </row>
    <row r="33">
      <c r="A33" s="50" t="inlineStr">
        <is>
          <t>III.UTILIZAÇÃO DE RENDIMENTOS</t>
        </is>
      </c>
      <c r="B33" s="51">
        <f>SUM(B34)</f>
        <v/>
      </c>
      <c r="C33" s="51">
        <f>SUM(C34)</f>
        <v/>
      </c>
      <c r="D33" s="51">
        <f>SUM(D34)</f>
        <v/>
      </c>
      <c r="E33" s="52">
        <f>IFERROR(C33/B33, 0)</f>
        <v/>
      </c>
      <c r="F33" s="51">
        <f>SUM(F34)</f>
        <v/>
      </c>
      <c r="G33" s="51">
        <f>SUM(G34)</f>
        <v/>
      </c>
      <c r="H33" s="51">
        <f>SUM(H34)</f>
        <v/>
      </c>
      <c r="I33" s="53">
        <f>IFERROR(G33/F33, 0)</f>
        <v/>
      </c>
      <c r="J33" s="54" t="n"/>
    </row>
    <row r="34">
      <c r="A34" s="55" t="inlineStr">
        <is>
          <t>Aplicação Financeira</t>
        </is>
      </c>
      <c r="B34" s="56" t="n">
        <v>17247.29</v>
      </c>
      <c r="C34" s="57">
        <f>SUMIF(D16:D25, "&lt;0")</f>
        <v/>
      </c>
      <c r="D34" s="57">
        <f>B34 - C34</f>
        <v/>
      </c>
      <c r="E34" s="58">
        <f>IFERROR(C34/B34, 0)</f>
        <v/>
      </c>
      <c r="F34" s="56" t="n">
        <v>17247.29</v>
      </c>
      <c r="G34" s="57">
        <f>SUMIF(H16:H25, "&lt;0")</f>
        <v/>
      </c>
      <c r="H34" s="57">
        <f>F34 - G34</f>
        <v/>
      </c>
      <c r="I34" s="59">
        <f>IFERROR(G34/F34, 0)</f>
        <v/>
      </c>
    </row>
    <row r="35">
      <c r="A35" s="61" t="inlineStr">
        <is>
          <t>TOTAL</t>
        </is>
      </c>
      <c r="B35" s="51">
        <f>B34</f>
        <v/>
      </c>
      <c r="C35" s="51">
        <f>C34</f>
        <v/>
      </c>
      <c r="D35" s="51">
        <f>D34</f>
        <v/>
      </c>
      <c r="E35" s="52">
        <f>IFERROR(C35/B35, 0)</f>
        <v/>
      </c>
      <c r="F35" s="51">
        <f>F34</f>
        <v/>
      </c>
      <c r="G35" s="51">
        <f>G34</f>
        <v/>
      </c>
      <c r="H35" s="51">
        <f>H34</f>
        <v/>
      </c>
      <c r="I35" s="53">
        <f>IFERROR(G35/F35, 0)</f>
        <v/>
      </c>
      <c r="J35" s="54" t="n"/>
    </row>
    <row r="36">
      <c r="A36" s="62" t="n"/>
      <c r="B36" s="62" t="n"/>
      <c r="C36" s="62" t="n"/>
      <c r="D36" s="62" t="n"/>
      <c r="E36" s="62" t="n"/>
      <c r="F36" s="62" t="n"/>
      <c r="G36" s="62" t="n"/>
      <c r="H36" s="62" t="n"/>
      <c r="I36" s="63" t="n"/>
    </row>
    <row r="37">
      <c r="A37" s="64" t="inlineStr">
        <is>
          <t>Brasilia, 13 de Março de 2024</t>
        </is>
      </c>
      <c r="I37" s="65" t="n"/>
    </row>
    <row r="38">
      <c r="A38" s="66" t="inlineStr">
        <is>
          <t>Daniel Monteiro Rosa</t>
        </is>
      </c>
      <c r="E38" s="62" t="n"/>
      <c r="F38" s="67" t="inlineStr">
        <is>
          <t>DEBORA BONAT</t>
        </is>
      </c>
      <c r="I38" s="65" t="n"/>
    </row>
    <row r="39">
      <c r="A39" s="68" t="inlineStr">
        <is>
          <t>Diretor-Financeiro</t>
        </is>
      </c>
      <c r="E39" s="62" t="n"/>
      <c r="F39" s="64" t="inlineStr">
        <is>
          <t>Coordenador(a)</t>
        </is>
      </c>
      <c r="I39" s="65" t="n"/>
    </row>
    <row r="40">
      <c r="A40" s="68" t="inlineStr">
        <is>
          <t>450.720.272-87</t>
        </is>
      </c>
      <c r="E40" s="62" t="n"/>
      <c r="F40" s="64" t="inlineStr">
        <is>
          <t>877.397.399-87</t>
        </is>
      </c>
      <c r="I40" s="65" t="n"/>
      <c r="J40" s="69" t="n"/>
    </row>
    <row r="4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7:I37"/>
    <mergeCell ref="A38:D38"/>
    <mergeCell ref="A39:D39"/>
    <mergeCell ref="A40:D40"/>
    <mergeCell ref="F38:I38"/>
    <mergeCell ref="F39:I39"/>
    <mergeCell ref="F40:I4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6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DESPESAS COM LOCOMOÇÃO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19" t="inlineStr">
        <is>
          <t>ITEM</t>
        </is>
      </c>
      <c r="B9" s="119" t="inlineStr">
        <is>
          <t>NOME</t>
        </is>
      </c>
      <c r="C9" s="119" t="inlineStr">
        <is>
          <t>CNPJ/CPF</t>
        </is>
      </c>
      <c r="D9" s="119" t="inlineStr">
        <is>
          <t>ESPECIFICAÇÃO DA DESPESA</t>
        </is>
      </c>
      <c r="E9" s="119" t="inlineStr">
        <is>
          <t>DESCRIÇÃO</t>
        </is>
      </c>
      <c r="F9" s="119" t="inlineStr">
        <is>
          <t>Nº DO RECIBO OU EQUIVALENTE</t>
        </is>
      </c>
      <c r="G9" s="119" t="inlineStr">
        <is>
          <t>DATA DE EMISSÃO</t>
        </is>
      </c>
      <c r="H9" s="119" t="inlineStr">
        <is>
          <t>CHEQUE / ORDEM BANCÁRIA</t>
        </is>
      </c>
      <c r="I9" s="119" t="inlineStr">
        <is>
          <t>DATA DE PGTO</t>
        </is>
      </c>
      <c r="J9" s="120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CONSULT VIAGENS E TURISMO LTDA ME</t>
        </is>
      </c>
      <c r="C10" s="121" t="inlineStr">
        <is>
          <t>11.955.015/0001-20</t>
        </is>
      </c>
      <c r="D10" s="121" t="inlineStr">
        <is>
          <t xml:space="preserve">Passagens aéreas </t>
        </is>
      </c>
      <c r="E10" s="121" t="inlineStr">
        <is>
          <t>CONSULT VIAGENS E TURISMO LTDA ME, No. Doc: 7895, referente a SERVICO DE PASSAGENS INTERNACIONAIS</t>
        </is>
      </c>
      <c r="F10" s="121" t="inlineStr">
        <is>
          <t>7895</t>
        </is>
      </c>
      <c r="G10" s="121" t="inlineStr">
        <is>
          <t>16/02/2022</t>
        </is>
      </c>
      <c r="H10" s="121" t="inlineStr">
        <is>
          <t xml:space="preserve">15309D8A5DFA610F         </t>
        </is>
      </c>
      <c r="I10" s="121" t="inlineStr">
        <is>
          <t>23/02/2022</t>
        </is>
      </c>
      <c r="J10" s="122" t="n">
        <v>2969.76</v>
      </c>
      <c r="K10" s="118" t="n"/>
    </row>
    <row r="11" ht="60" customHeight="1" s="39">
      <c r="A11" s="123" t="n">
        <v>2</v>
      </c>
      <c r="B11" s="123" t="inlineStr">
        <is>
          <t>CONSULT VIAGENS E TURISMO LTDA ME</t>
        </is>
      </c>
      <c r="C11" s="123" t="inlineStr">
        <is>
          <t>11.955.015/0001-20</t>
        </is>
      </c>
      <c r="D11" s="123" t="inlineStr">
        <is>
          <t xml:space="preserve">Passagens aéreas </t>
        </is>
      </c>
      <c r="E11" s="123" t="inlineStr">
        <is>
          <t>CONSULT VIAGENS E TURISMO LTDA ME, No. Doc: 7799, referente a &lt;#Descrição#&gt;</t>
        </is>
      </c>
      <c r="F11" s="123" t="inlineStr">
        <is>
          <t>7799</t>
        </is>
      </c>
      <c r="G11" s="123" t="inlineStr">
        <is>
          <t>02/05/2022</t>
        </is>
      </c>
      <c r="H11" s="123" t="inlineStr">
        <is>
          <t xml:space="preserve">86F3118EC1AE1E16         </t>
        </is>
      </c>
      <c r="I11" s="123" t="inlineStr">
        <is>
          <t>23/05/2022</t>
        </is>
      </c>
      <c r="J11" s="124" t="n">
        <v>12649.28</v>
      </c>
      <c r="K11" s="118" t="n"/>
    </row>
    <row r="12" ht="60" customHeight="1" s="39">
      <c r="A12" s="121" t="n">
        <v>3</v>
      </c>
      <c r="B12" s="121" t="inlineStr">
        <is>
          <t>CONSULT VIAGENS E TURISMO LTDA ME</t>
        </is>
      </c>
      <c r="C12" s="121" t="inlineStr">
        <is>
          <t>11.955.015/0001-20</t>
        </is>
      </c>
      <c r="D12" s="121" t="inlineStr">
        <is>
          <t xml:space="preserve">Passagens aéreas </t>
        </is>
      </c>
      <c r="E12" s="121" t="inlineStr">
        <is>
          <t>CONSULT VIAGENS E TURISMO LTDA ME, No. Doc: 8813, referente a &lt;#Descrição - Se for passagem, inserir finalidade e período // Se for aquisição, descrever o item #&gt;</t>
        </is>
      </c>
      <c r="F12" s="121" t="inlineStr">
        <is>
          <t>8813</t>
        </is>
      </c>
      <c r="G12" s="121" t="inlineStr">
        <is>
          <t>21/10/2022</t>
        </is>
      </c>
      <c r="H12" s="121" t="inlineStr">
        <is>
          <t xml:space="preserve">CEA83E25E6A15167         </t>
        </is>
      </c>
      <c r="I12" s="121" t="inlineStr">
        <is>
          <t>01/11/2022</t>
        </is>
      </c>
      <c r="J12" s="122" t="n">
        <v>10378.96</v>
      </c>
      <c r="K12" s="118" t="n"/>
    </row>
    <row r="13" ht="60" customHeight="1" s="39">
      <c r="A13" s="123" t="n">
        <v>4</v>
      </c>
      <c r="B13" s="123" t="inlineStr">
        <is>
          <t>CONSULT VIAGENS E TURISMO LTDA ME</t>
        </is>
      </c>
      <c r="C13" s="123" t="inlineStr">
        <is>
          <t>11.955.015/0001-20</t>
        </is>
      </c>
      <c r="D13" s="123" t="inlineStr">
        <is>
          <t xml:space="preserve">Passagens aéreas </t>
        </is>
      </c>
      <c r="E13" s="123" t="inlineStr">
        <is>
          <t>CONSULT VIAGENS E TURISMO LTDA ME, No. Doc: 8813, referente a &lt;#Descrição - Se for passagem, inserir finalidade e período // Se for aquisição, descrever o item #&gt;</t>
        </is>
      </c>
      <c r="F13" s="123" t="inlineStr">
        <is>
          <t>8813</t>
        </is>
      </c>
      <c r="G13" s="123" t="inlineStr">
        <is>
          <t>21/10/2022</t>
        </is>
      </c>
      <c r="H13" s="123" t="inlineStr">
        <is>
          <t xml:space="preserve">CEA83E25E6A15167         </t>
        </is>
      </c>
      <c r="I13" s="123" t="inlineStr">
        <is>
          <t>01/11/2022</t>
        </is>
      </c>
      <c r="J13" s="124" t="n">
        <v>10378.96</v>
      </c>
      <c r="K13" s="118" t="n"/>
    </row>
    <row r="14" ht="60" customHeight="1" s="39">
      <c r="A14" s="121" t="n"/>
      <c r="B14" s="121" t="n"/>
      <c r="C14" s="121" t="n"/>
      <c r="D14" s="121" t="n"/>
      <c r="E14" s="121" t="n"/>
      <c r="F14" s="121" t="n"/>
      <c r="G14" s="121" t="n"/>
      <c r="H14" s="121" t="n"/>
      <c r="I14" s="121" t="n"/>
      <c r="J14" s="122" t="n"/>
      <c r="K14" s="118" t="n"/>
    </row>
    <row r="15">
      <c r="J15" s="45" t="n"/>
      <c r="K15" s="118" t="n"/>
    </row>
    <row r="16" ht="56.25" customHeight="1" s="39">
      <c r="A16" s="125" t="inlineStr">
        <is>
          <t>Sub Total1</t>
        </is>
      </c>
      <c r="B16" s="137" t="n"/>
      <c r="C16" s="137" t="n"/>
      <c r="D16" s="137" t="n"/>
      <c r="E16" s="137" t="n"/>
      <c r="F16" s="137" t="n"/>
      <c r="G16" s="137" t="n"/>
      <c r="H16" s="137" t="n"/>
      <c r="I16" s="138" t="n"/>
      <c r="J16" s="126">
        <f>SUM(J10:J14)</f>
        <v/>
      </c>
      <c r="K16" s="118" t="n"/>
    </row>
    <row r="17" ht="30" customHeight="1" s="39">
      <c r="A17" s="87" t="inlineStr">
        <is>
          <t>RESTITUIÇÕES CREDITADAS</t>
        </is>
      </c>
      <c r="J17" s="45" t="n"/>
      <c r="K17" s="118" t="n"/>
    </row>
    <row r="18" ht="60" customHeight="1" s="39">
      <c r="A18" s="127" t="inlineStr">
        <is>
          <t>Item</t>
        </is>
      </c>
      <c r="B18" s="127" t="inlineStr">
        <is>
          <t>Restituidor</t>
        </is>
      </c>
      <c r="C18" s="127" t="inlineStr">
        <is>
          <t>CNPJ/CPF</t>
        </is>
      </c>
      <c r="D18" s="128" t="inlineStr">
        <is>
          <t>Descrição</t>
        </is>
      </c>
      <c r="E18" s="129" t="n"/>
      <c r="F18" s="127" t="inlineStr">
        <is>
          <t>Cheque equivalente</t>
        </is>
      </c>
      <c r="G18" s="127" t="inlineStr">
        <is>
          <t>Data do Cheque</t>
        </is>
      </c>
      <c r="H18" s="127" t="inlineStr">
        <is>
          <t>Nº do Depósito</t>
        </is>
      </c>
      <c r="I18" s="127" t="inlineStr">
        <is>
          <t>Data da Devolução</t>
        </is>
      </c>
      <c r="J18" s="130" t="inlineStr">
        <is>
          <t>Valor</t>
        </is>
      </c>
      <c r="K18" s="118" t="n"/>
    </row>
    <row r="19">
      <c r="J19" s="45" t="n"/>
      <c r="K19" s="118" t="n"/>
    </row>
    <row r="20">
      <c r="A20" s="131" t="inlineStr">
        <is>
          <t>Sub Total 2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  <c r="J20" s="132">
        <f>SUM(J19:J19)</f>
        <v/>
      </c>
      <c r="K20" s="118" t="n"/>
    </row>
    <row r="21" ht="30" customHeight="1" s="39">
      <c r="A21" s="141" t="inlineStr">
        <is>
          <t>Total(1-2)</t>
        </is>
      </c>
      <c r="B21" s="129" t="n"/>
      <c r="C21" s="129" t="n"/>
      <c r="D21" s="129" t="n"/>
      <c r="E21" s="129" t="n"/>
      <c r="F21" s="129" t="n"/>
      <c r="G21" s="129" t="n"/>
      <c r="H21" s="129" t="n"/>
      <c r="I21" s="129" t="n"/>
      <c r="J21" s="134">
        <f>J16 - J20</f>
        <v/>
      </c>
      <c r="K21" s="118" t="n"/>
    </row>
    <row r="22">
      <c r="A22" s="135">
        <f>'Receita x Despesa'!A51:J51</f>
        <v/>
      </c>
      <c r="J22" s="45" t="n"/>
      <c r="K22" s="118" t="n"/>
    </row>
    <row r="23">
      <c r="A23" s="66">
        <f>'Receita x Despesa'!A54</f>
        <v/>
      </c>
      <c r="F23" s="67">
        <f>'Receita x Despesa'!H54</f>
        <v/>
      </c>
      <c r="J23" s="65" t="n"/>
      <c r="K23" s="118" t="n"/>
    </row>
    <row r="24">
      <c r="A24" s="135">
        <f>'Receita x Despesa'!A55</f>
        <v/>
      </c>
      <c r="F24" s="136">
        <f>'Receita x Despesa'!H55</f>
        <v/>
      </c>
      <c r="J24" s="65" t="n"/>
      <c r="K24" s="118" t="n"/>
    </row>
    <row r="25">
      <c r="A25" s="135">
        <f>'Receita x Despesa'!A56</f>
        <v/>
      </c>
      <c r="F25" s="136">
        <f>'Receita x Despesa'!H56</f>
        <v/>
      </c>
      <c r="J25" s="65" t="n"/>
      <c r="K25" s="118" t="n"/>
    </row>
    <row r="26">
      <c r="A26" s="70" t="n"/>
      <c r="B26" s="70" t="n"/>
      <c r="C26" s="70" t="n"/>
      <c r="D26" s="70" t="n"/>
      <c r="E26" s="70" t="n"/>
      <c r="F26" s="70" t="n"/>
      <c r="G26" s="70" t="n"/>
      <c r="H26" s="70" t="n"/>
      <c r="I26" s="70" t="n"/>
      <c r="J26" s="71" t="n"/>
      <c r="K26" s="118" t="n"/>
    </row>
  </sheetData>
  <mergeCells count="17">
    <mergeCell ref="A1:J2"/>
    <mergeCell ref="A3:J3"/>
    <mergeCell ref="A4:J4"/>
    <mergeCell ref="A5:J5"/>
    <mergeCell ref="A6:J6"/>
    <mergeCell ref="A7:J7"/>
    <mergeCell ref="A16:I16"/>
    <mergeCell ref="D18:E18"/>
    <mergeCell ref="A20:I20"/>
    <mergeCell ref="A21:I21"/>
    <mergeCell ref="A22:I22"/>
    <mergeCell ref="A23:D23"/>
    <mergeCell ref="A24:D24"/>
    <mergeCell ref="A25:D25"/>
    <mergeCell ref="F23:J23"/>
    <mergeCell ref="F24:J24"/>
    <mergeCell ref="F25:J2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46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SERVIÇOS DE TERCEIROS PF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42" t="inlineStr">
        <is>
          <t>ITEM</t>
        </is>
      </c>
      <c r="B9" s="142" t="inlineStr">
        <is>
          <t>NOME</t>
        </is>
      </c>
      <c r="C9" s="142" t="inlineStr">
        <is>
          <t>CNPJ/CPF</t>
        </is>
      </c>
      <c r="D9" s="142" t="inlineStr">
        <is>
          <t>ESPECIFICAÇÃO DA DESPESA</t>
        </is>
      </c>
      <c r="E9" s="142" t="inlineStr">
        <is>
          <t>DESCRIÇÃO</t>
        </is>
      </c>
      <c r="F9" s="142" t="inlineStr">
        <is>
          <t>Nº DO RECIBO OU EQUIVALENTE</t>
        </is>
      </c>
      <c r="G9" s="142" t="inlineStr">
        <is>
          <t>DATA DE EMISSÃO</t>
        </is>
      </c>
      <c r="H9" s="142" t="inlineStr">
        <is>
          <t>CHEQUE / ORDEM BANCÁRIA</t>
        </is>
      </c>
      <c r="I9" s="142" t="inlineStr">
        <is>
          <t>DATA DE PGTO</t>
        </is>
      </c>
      <c r="J9" s="143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RANULFO CARLOS FAGUNDES</t>
        </is>
      </c>
      <c r="C10" s="121" t="inlineStr">
        <is>
          <t>342.779.431-87</t>
        </is>
      </c>
      <c r="D10" s="121" t="inlineStr">
        <is>
          <t>RANULFO CARLOS FAGUNDES (incluso: salário + encargos+ benefícios)</t>
        </is>
      </c>
      <c r="E10" s="121" t="inlineStr">
        <is>
          <t>Folha de Pagamento referente ao mês 05/2020 (RANULFO CARLOS FAGUNDES (Líquido da Folha Mensal))</t>
        </is>
      </c>
      <c r="F10" s="121" t="inlineStr"/>
      <c r="G10" s="121" t="n"/>
      <c r="H10" s="121" t="inlineStr">
        <is>
          <t>17.109</t>
        </is>
      </c>
      <c r="I10" s="121" t="inlineStr">
        <is>
          <t>28/05/2020</t>
        </is>
      </c>
      <c r="J10" s="144" t="n">
        <v>2419.15</v>
      </c>
      <c r="K10" s="118" t="n"/>
    </row>
    <row r="11" ht="60" customHeight="1" s="39">
      <c r="A11" s="123" t="n">
        <v>2</v>
      </c>
      <c r="B11" s="123" t="inlineStr">
        <is>
          <t>EDILMA BARROS MACEDO</t>
        </is>
      </c>
      <c r="C11" s="123" t="inlineStr">
        <is>
          <t>480.279.791-53</t>
        </is>
      </c>
      <c r="D11" s="123" t="inlineStr">
        <is>
          <t>EDILMA BARROS MACEDO (incluso salário + encargos + benefícios)</t>
        </is>
      </c>
      <c r="E11" s="123" t="inlineStr">
        <is>
          <t>Folha de Pagamento referente ao mês 05/2020 (EDILMA BARROS MACEDO (Líquido da Folha Mensal))</t>
        </is>
      </c>
      <c r="F11" s="123" t="inlineStr"/>
      <c r="G11" s="123" t="n"/>
      <c r="H11" s="123" t="inlineStr">
        <is>
          <t>17.109</t>
        </is>
      </c>
      <c r="I11" s="123" t="inlineStr">
        <is>
          <t>28/05/2020</t>
        </is>
      </c>
      <c r="J11" s="145" t="n">
        <v>3120.6</v>
      </c>
      <c r="K11" s="118" t="n"/>
    </row>
    <row r="12" ht="60" customHeight="1" s="39">
      <c r="A12" s="121" t="n">
        <v>3</v>
      </c>
      <c r="B12" s="121" t="inlineStr">
        <is>
          <t>Caroline Bezerra Souza</t>
        </is>
      </c>
      <c r="C12" s="121" t="inlineStr">
        <is>
          <t>821.033.211-20</t>
        </is>
      </c>
      <c r="D12" s="121" t="inlineStr">
        <is>
          <t>Caroline Souza - Execução logística</t>
        </is>
      </c>
      <c r="E12" s="121" t="inlineStr">
        <is>
          <t>Pagto a Sra. Caroline Souza ref. a execução de apoio logístico e organização das atividades realizadas no período do mês 01 a 05/2020 no Projeto Minter 67H (H/A: 105,00)</t>
        </is>
      </c>
      <c r="F12" s="121" t="inlineStr"/>
      <c r="G12" s="121" t="n"/>
      <c r="H12" s="121" t="inlineStr">
        <is>
          <t>36.132</t>
        </is>
      </c>
      <c r="I12" s="121" t="inlineStr">
        <is>
          <t>05/06/2020</t>
        </is>
      </c>
      <c r="J12" s="144" t="n">
        <v>5131.44</v>
      </c>
      <c r="K12" s="118" t="n"/>
    </row>
    <row r="13" ht="60" customHeight="1" s="39">
      <c r="A13" s="123" t="n">
        <v>4</v>
      </c>
      <c r="B13" s="123" t="inlineStr">
        <is>
          <t>Caixa Economica Federal</t>
        </is>
      </c>
      <c r="C13" s="123" t="inlineStr">
        <is>
          <t>00.360.305/0001-04</t>
        </is>
      </c>
      <c r="D13" s="123" t="inlineStr">
        <is>
          <t>EDILMA BARROS MACEDO (incluso salário + encargos + benefícios)</t>
        </is>
      </c>
      <c r="E13" s="123" t="inlineStr">
        <is>
          <t>Folha de Pagamento referente ao mês 05/2020 (EDILMA BARROS MACEDO (FGTS Empresa (Salário) - (SEFIP+GRRF) ))</t>
        </is>
      </c>
      <c r="F13" s="123" t="inlineStr"/>
      <c r="G13" s="123" t="n"/>
      <c r="H13" s="123" t="inlineStr">
        <is>
          <t>12.302</t>
        </is>
      </c>
      <c r="I13" s="123" t="inlineStr">
        <is>
          <t>08/06/2020</t>
        </is>
      </c>
      <c r="J13" s="145" t="n">
        <v>231.48</v>
      </c>
      <c r="K13" s="118" t="n"/>
    </row>
    <row r="14" ht="60" customHeight="1" s="39">
      <c r="A14" s="121" t="n">
        <v>5</v>
      </c>
      <c r="B14" s="121" t="inlineStr">
        <is>
          <t>Caixa Economica Federal</t>
        </is>
      </c>
      <c r="C14" s="121" t="inlineStr">
        <is>
          <t>00.360.305/0001-04</t>
        </is>
      </c>
      <c r="D14" s="121" t="inlineStr">
        <is>
          <t>RANULFO CARLOS FAGUNDES (incluso: salário + encargos+ benefícios)</t>
        </is>
      </c>
      <c r="E14" s="121" t="inlineStr">
        <is>
          <t>Folha de Pagamento referente ao mês 05/2020 (RANULFO CARLOS FAGUNDES (FGTS Empresa (Salário) - (SEFIP+GRRF) ))</t>
        </is>
      </c>
      <c r="F14" s="121" t="inlineStr"/>
      <c r="G14" s="121" t="n"/>
      <c r="H14" s="121" t="inlineStr">
        <is>
          <t>12.302</t>
        </is>
      </c>
      <c r="I14" s="121" t="inlineStr">
        <is>
          <t>08/06/2020</t>
        </is>
      </c>
      <c r="J14" s="144" t="n">
        <v>162.94</v>
      </c>
      <c r="K14" s="118" t="n"/>
    </row>
    <row r="15" ht="60" customHeight="1" s="39">
      <c r="A15" s="123" t="n">
        <v>6</v>
      </c>
      <c r="B15" s="123" t="inlineStr">
        <is>
          <t>Ministerio da Previdencia Social</t>
        </is>
      </c>
      <c r="C15" s="123" t="inlineStr">
        <is>
          <t>00.394.528/0004-35</t>
        </is>
      </c>
      <c r="D15" s="123" t="inlineStr">
        <is>
          <t>EDILMA BARROS MACEDO (incluso salário + encargos + benefícios)</t>
        </is>
      </c>
      <c r="E15" s="123" t="inlineStr">
        <is>
          <t>Folha de Pagamento referente ao mês 05/2020 (EDILMA BARROS MACEDO (INSS Empresa - GPS))</t>
        </is>
      </c>
      <c r="F15" s="123" t="inlineStr"/>
      <c r="G15" s="123" t="n"/>
      <c r="H15" s="123" t="inlineStr">
        <is>
          <t>14.216</t>
        </is>
      </c>
      <c r="I15" s="123" t="inlineStr">
        <is>
          <t>18/06/2020</t>
        </is>
      </c>
      <c r="J15" s="145" t="n">
        <v>578.7</v>
      </c>
      <c r="K15" s="118" t="n"/>
    </row>
    <row r="16" ht="60" customHeight="1" s="39">
      <c r="A16" s="121" t="n">
        <v>7</v>
      </c>
      <c r="B16" s="121" t="inlineStr">
        <is>
          <t>Ministerio da Previdencia Social</t>
        </is>
      </c>
      <c r="C16" s="121" t="inlineStr">
        <is>
          <t>00.394.528/0004-35</t>
        </is>
      </c>
      <c r="D16" s="121" t="inlineStr">
        <is>
          <t>RANULFO CARLOS FAGUNDES (incluso: salário + encargos+ benefícios)</t>
        </is>
      </c>
      <c r="E16" s="121" t="inlineStr">
        <is>
          <t>Folha de Pagamento referente ao mês 05/2020 (RANULFO CARLOS FAGUNDES (INSS Empresa - GPS))</t>
        </is>
      </c>
      <c r="F16" s="121" t="inlineStr"/>
      <c r="G16" s="121" t="n"/>
      <c r="H16" s="121" t="inlineStr">
        <is>
          <t>14.216</t>
        </is>
      </c>
      <c r="I16" s="121" t="inlineStr">
        <is>
          <t>18/06/2020</t>
        </is>
      </c>
      <c r="J16" s="144" t="n">
        <v>407.36</v>
      </c>
      <c r="K16" s="118" t="n"/>
    </row>
    <row r="17" ht="60" customHeight="1" s="39">
      <c r="A17" s="123" t="n">
        <v>8</v>
      </c>
      <c r="B17" s="123" t="inlineStr">
        <is>
          <t>Ministerio da Previdencia Social</t>
        </is>
      </c>
      <c r="C17" s="123" t="inlineStr">
        <is>
          <t>00.394.528/0004-35</t>
        </is>
      </c>
      <c r="D17" s="123" t="inlineStr">
        <is>
          <t>RANULFO CARLOS FAGUNDES (incluso: salário + encargos+ benefícios)</t>
        </is>
      </c>
      <c r="E17" s="123" t="inlineStr">
        <is>
          <t>Folha de Pagamento referente ao mês 05/2020 (RANULFO CARLOS FAGUNDES (INSS Empresa Terceiros - GPS))</t>
        </is>
      </c>
      <c r="F17" s="123" t="inlineStr"/>
      <c r="G17" s="123" t="n"/>
      <c r="H17" s="123" t="inlineStr">
        <is>
          <t>14.216</t>
        </is>
      </c>
      <c r="I17" s="123" t="inlineStr">
        <is>
          <t>18/06/2020</t>
        </is>
      </c>
      <c r="J17" s="145" t="n">
        <v>91.66</v>
      </c>
      <c r="K17" s="118" t="n"/>
    </row>
    <row r="18" ht="60" customHeight="1" s="39">
      <c r="A18" s="121" t="n">
        <v>9</v>
      </c>
      <c r="B18" s="121" t="inlineStr">
        <is>
          <t>Ministerio da Previdencia Social</t>
        </is>
      </c>
      <c r="C18" s="121" t="inlineStr">
        <is>
          <t>00.394.528/0004-35</t>
        </is>
      </c>
      <c r="D18" s="121" t="inlineStr">
        <is>
          <t>RANULFO CARLOS FAGUNDES (incluso: salário + encargos+ benefícios)</t>
        </is>
      </c>
      <c r="E18" s="121" t="inlineStr">
        <is>
          <t>Folha de Pagamento referente ao mês 05/2020 (RANULFO CARLOS FAGUNDES (INSS Empresa S.A.T. - GPS))</t>
        </is>
      </c>
      <c r="F18" s="121" t="inlineStr"/>
      <c r="G18" s="121" t="n"/>
      <c r="H18" s="121" t="inlineStr">
        <is>
          <t>14.216</t>
        </is>
      </c>
      <c r="I18" s="121" t="inlineStr">
        <is>
          <t>18/06/2020</t>
        </is>
      </c>
      <c r="J18" s="144" t="n">
        <v>20.37</v>
      </c>
      <c r="K18" s="118" t="n"/>
    </row>
    <row r="19" ht="60" customHeight="1" s="39">
      <c r="A19" s="123" t="n">
        <v>10</v>
      </c>
      <c r="B19" s="123" t="inlineStr">
        <is>
          <t>Ministerio da Previdencia Social</t>
        </is>
      </c>
      <c r="C19" s="123" t="inlineStr">
        <is>
          <t>00.394.528/0004-35</t>
        </is>
      </c>
      <c r="D19" s="123" t="inlineStr">
        <is>
          <t>RANULFO CARLOS FAGUNDES (incluso: salário + encargos+ benefícios)</t>
        </is>
      </c>
      <c r="E19" s="123" t="inlineStr">
        <is>
          <t>Folha de Pagamento referente ao mês 05/2020 (RANULFO CARLOS FAGUNDES (INSS S/Salários))</t>
        </is>
      </c>
      <c r="F19" s="123" t="inlineStr"/>
      <c r="G19" s="123" t="n"/>
      <c r="H19" s="123" t="inlineStr">
        <is>
          <t>14.216</t>
        </is>
      </c>
      <c r="I19" s="123" t="inlineStr">
        <is>
          <t>18/06/2020</t>
        </is>
      </c>
      <c r="J19" s="145" t="n">
        <v>167.63</v>
      </c>
      <c r="K19" s="118" t="n"/>
    </row>
    <row r="20" ht="60" customHeight="1" s="39">
      <c r="A20" s="121" t="n">
        <v>11</v>
      </c>
      <c r="B20" s="121" t="inlineStr">
        <is>
          <t>Ministerio da Previdencia Social</t>
        </is>
      </c>
      <c r="C20" s="121" t="inlineStr">
        <is>
          <t>00.394.528/0004-35</t>
        </is>
      </c>
      <c r="D20" s="121" t="inlineStr">
        <is>
          <t>EDILMA BARROS MACEDO (incluso salário + encargos + benefícios)</t>
        </is>
      </c>
      <c r="E20" s="121" t="inlineStr">
        <is>
          <t>Folha de Pagamento referente ao mês 05/2020 (EDILMA BARROS MACEDO (INSS S/Salários))</t>
        </is>
      </c>
      <c r="F20" s="121" t="inlineStr"/>
      <c r="G20" s="121" t="n"/>
      <c r="H20" s="121" t="inlineStr">
        <is>
          <t>14.216</t>
        </is>
      </c>
      <c r="I20" s="121" t="inlineStr">
        <is>
          <t>18/06/2020</t>
        </is>
      </c>
      <c r="J20" s="144" t="n">
        <v>268.86</v>
      </c>
      <c r="K20" s="118" t="n"/>
    </row>
    <row r="21" ht="60" customHeight="1" s="39">
      <c r="A21" s="123" t="n">
        <v>12</v>
      </c>
      <c r="B21" s="123" t="inlineStr">
        <is>
          <t>Secretaria Da Receita Federal - Srf</t>
        </is>
      </c>
      <c r="C21" s="123" t="inlineStr">
        <is>
          <t>00.394.460/0058-87</t>
        </is>
      </c>
      <c r="D21" s="123" t="inlineStr">
        <is>
          <t>EDILMA BARROS MACEDO (incluso salário + encargos + benefícios)</t>
        </is>
      </c>
      <c r="E21" s="123" t="inlineStr">
        <is>
          <t>Folha de Pagamento referente ao mês 05/2020 (EDILMA BARROS MACEDO (IRRF S/Salários))</t>
        </is>
      </c>
      <c r="F21" s="123" t="inlineStr"/>
      <c r="G21" s="123" t="n"/>
      <c r="H21" s="123" t="inlineStr">
        <is>
          <t>14.216</t>
        </is>
      </c>
      <c r="I21" s="123" t="inlineStr">
        <is>
          <t>18/06/2020</t>
        </is>
      </c>
      <c r="J21" s="145" t="n">
        <v>54.04</v>
      </c>
      <c r="K21" s="118" t="n"/>
    </row>
    <row r="22" ht="60" customHeight="1" s="39">
      <c r="A22" s="121" t="n">
        <v>13</v>
      </c>
      <c r="B22" s="121" t="inlineStr">
        <is>
          <t>Ministerio da Previdencia Social</t>
        </is>
      </c>
      <c r="C22" s="121" t="inlineStr">
        <is>
          <t>00.394.528/0004-35</t>
        </is>
      </c>
      <c r="D22" s="121" t="inlineStr">
        <is>
          <t>EDILMA BARROS MACEDO (incluso salário + encargos + benefícios)</t>
        </is>
      </c>
      <c r="E22" s="121" t="inlineStr">
        <is>
          <t>Folha de Pagamento referente ao mês 05/2020 (EDILMA BARROS MACEDO (INSS Empresa S.A.T. - GPS))</t>
        </is>
      </c>
      <c r="F22" s="121" t="inlineStr"/>
      <c r="G22" s="121" t="n"/>
      <c r="H22" s="121" t="inlineStr">
        <is>
          <t>14.216</t>
        </is>
      </c>
      <c r="I22" s="121" t="inlineStr">
        <is>
          <t>18/06/2020</t>
        </is>
      </c>
      <c r="J22" s="144" t="n">
        <v>28.94</v>
      </c>
      <c r="K22" s="118" t="n"/>
    </row>
    <row r="23" ht="60" customHeight="1" s="39">
      <c r="A23" s="123" t="n">
        <v>14</v>
      </c>
      <c r="B23" s="123" t="inlineStr">
        <is>
          <t>Ministerio da Previdencia Social</t>
        </is>
      </c>
      <c r="C23" s="123" t="inlineStr">
        <is>
          <t>00.394.528/0004-35</t>
        </is>
      </c>
      <c r="D23" s="123" t="inlineStr">
        <is>
          <t>EDILMA BARROS MACEDO (incluso salário + encargos + benefícios)</t>
        </is>
      </c>
      <c r="E23" s="123" t="inlineStr">
        <is>
          <t>Folha de Pagamento referente ao mês 05/2020 (EDILMA BARROS MACEDO (INSS Empresa Terceiros - GPS))</t>
        </is>
      </c>
      <c r="F23" s="123" t="inlineStr"/>
      <c r="G23" s="123" t="n"/>
      <c r="H23" s="123" t="inlineStr">
        <is>
          <t>14.216</t>
        </is>
      </c>
      <c r="I23" s="123" t="inlineStr">
        <is>
          <t>18/06/2020</t>
        </is>
      </c>
      <c r="J23" s="145" t="n">
        <v>130.21</v>
      </c>
      <c r="K23" s="118" t="n"/>
    </row>
    <row r="24" ht="60" customHeight="1" s="39">
      <c r="A24" s="121" t="n">
        <v>15</v>
      </c>
      <c r="B24" s="121" t="inlineStr">
        <is>
          <t>Secretaria Da Receita Federal - Srf</t>
        </is>
      </c>
      <c r="C24" s="121" t="inlineStr">
        <is>
          <t>00.394.460/0058-87</t>
        </is>
      </c>
      <c r="D24" s="121" t="inlineStr">
        <is>
          <t>RANULFO CARLOS FAGUNDES (incluso: salário + encargos+ benefícios)</t>
        </is>
      </c>
      <c r="E24" s="121" t="inlineStr">
        <is>
          <t>Folha de Pagamento referente ao mês 05/2020 (RANULFO CARLOS FAGUNDES (PIS Empresa (Salário) - Ctbl.))</t>
        </is>
      </c>
      <c r="F24" s="121" t="inlineStr"/>
      <c r="G24" s="121" t="n"/>
      <c r="H24" s="121" t="inlineStr">
        <is>
          <t>13.744</t>
        </is>
      </c>
      <c r="I24" s="121" t="inlineStr">
        <is>
          <t>25/06/2020</t>
        </is>
      </c>
      <c r="J24" s="144" t="n">
        <v>20.36</v>
      </c>
      <c r="K24" s="118" t="n"/>
    </row>
    <row r="25" ht="60" customHeight="1" s="39">
      <c r="A25" s="123" t="n">
        <v>16</v>
      </c>
      <c r="B25" s="123" t="inlineStr">
        <is>
          <t>Secretaria Da Receita Federal - Srf</t>
        </is>
      </c>
      <c r="C25" s="123" t="inlineStr">
        <is>
          <t>00.394.460/0058-87</t>
        </is>
      </c>
      <c r="D25" s="123" t="inlineStr">
        <is>
          <t>EDILMA BARROS MACEDO (incluso salário + encargos + benefícios)</t>
        </is>
      </c>
      <c r="E25" s="123" t="inlineStr">
        <is>
          <t>Folha de Pagamento referente ao mês 05/2020 (EDILMA BARROS MACEDO (PIS Empresa (Salário) - Ctbl.))</t>
        </is>
      </c>
      <c r="F25" s="123" t="inlineStr"/>
      <c r="G25" s="123" t="n"/>
      <c r="H25" s="123" t="inlineStr">
        <is>
          <t>13.744</t>
        </is>
      </c>
      <c r="I25" s="123" t="inlineStr">
        <is>
          <t>25/06/2020</t>
        </is>
      </c>
      <c r="J25" s="145" t="n">
        <v>28.93</v>
      </c>
      <c r="K25" s="118" t="n"/>
    </row>
    <row r="26" ht="60" customHeight="1" s="39">
      <c r="A26" s="121" t="n">
        <v>17</v>
      </c>
      <c r="B26" s="121" t="inlineStr">
        <is>
          <t>EDILMA BARROS MACEDO</t>
        </is>
      </c>
      <c r="C26" s="121" t="inlineStr">
        <is>
          <t>480.279.791-53</t>
        </is>
      </c>
      <c r="D26" s="121" t="inlineStr">
        <is>
          <t>EDILMA BARROS MACEDO (incluso salário + encargos + benefícios)</t>
        </is>
      </c>
      <c r="E26" s="121" t="inlineStr">
        <is>
          <t>Folha de Pagamento referente ao mês 06/2020 (EDILMA BARROS MACEDO (Líquido da Folha Mensal))</t>
        </is>
      </c>
      <c r="F26" s="121" t="inlineStr"/>
      <c r="G26" s="121" t="n"/>
      <c r="H26" s="121" t="inlineStr">
        <is>
          <t>18.101</t>
        </is>
      </c>
      <c r="I26" s="121" t="inlineStr">
        <is>
          <t>29/06/2020</t>
        </is>
      </c>
      <c r="J26" s="144" t="n">
        <v>3399.86</v>
      </c>
      <c r="K26" s="118" t="n"/>
    </row>
    <row r="27" ht="60" customHeight="1" s="39">
      <c r="A27" s="123" t="n">
        <v>18</v>
      </c>
      <c r="B27" s="123" t="inlineStr">
        <is>
          <t>RANULFO CARLOS FAGUNDES</t>
        </is>
      </c>
      <c r="C27" s="123" t="inlineStr">
        <is>
          <t>342.779.431-87</t>
        </is>
      </c>
      <c r="D27" s="123" t="inlineStr">
        <is>
          <t>RANULFO CARLOS FAGUNDES (incluso: salário + encargos+ benefícios)</t>
        </is>
      </c>
      <c r="E27" s="123" t="inlineStr">
        <is>
          <t>Folha de Pagamento referente ao mês 06/2020 (RANULFO CARLOS FAGUNDES (Líquido da Folha Mensal))</t>
        </is>
      </c>
      <c r="F27" s="123" t="inlineStr"/>
      <c r="G27" s="123" t="n"/>
      <c r="H27" s="123" t="inlineStr">
        <is>
          <t>18.101</t>
        </is>
      </c>
      <c r="I27" s="123" t="inlineStr">
        <is>
          <t>29/06/2020</t>
        </is>
      </c>
      <c r="J27" s="145" t="n">
        <v>2632.44</v>
      </c>
      <c r="K27" s="118" t="n"/>
    </row>
    <row r="28" ht="60" customHeight="1" s="39">
      <c r="A28" s="121" t="n">
        <v>19</v>
      </c>
      <c r="B28" s="121" t="inlineStr">
        <is>
          <t>Sul America Cia De Seguros Ltda</t>
        </is>
      </c>
      <c r="C28" s="121" t="inlineStr">
        <is>
          <t>33.041.062/0001-09</t>
        </is>
      </c>
      <c r="D28" s="121" t="inlineStr">
        <is>
          <t>EDILMA BARROS MACEDO (incluso salário + encargos + benefícios)</t>
        </is>
      </c>
      <c r="E28" s="121" t="inlineStr">
        <is>
          <t>Folha de Pagamento referente ao mês 07/2020 (EDILMA BARROS MACEDO (Custo Empresa A.Méd. SulAmérica))</t>
        </is>
      </c>
      <c r="F28" s="121" t="inlineStr"/>
      <c r="G28" s="121" t="n"/>
      <c r="H28" s="121" t="inlineStr">
        <is>
          <t>14.657</t>
        </is>
      </c>
      <c r="I28" s="121" t="inlineStr">
        <is>
          <t>02/07/2020</t>
        </is>
      </c>
      <c r="J28" s="144" t="n">
        <v>508.5</v>
      </c>
      <c r="K28" s="118" t="n"/>
    </row>
    <row r="29" ht="60" customHeight="1" s="39">
      <c r="A29" s="123" t="n">
        <v>20</v>
      </c>
      <c r="B29" s="123" t="inlineStr">
        <is>
          <t>Sul America Cia De Seguros Ltda</t>
        </is>
      </c>
      <c r="C29" s="123" t="inlineStr">
        <is>
          <t>33.041.062/0001-09</t>
        </is>
      </c>
      <c r="D29" s="123" t="inlineStr">
        <is>
          <t>RANULFO CARLOS FAGUNDES (incluso: salário + encargos+ benefícios)</t>
        </is>
      </c>
      <c r="E29" s="123" t="inlineStr">
        <is>
          <t>Folha de Pagamento referente ao mês 07/2020 (RANULFO CARLOS FAGUNDES (Custo Empresa A.Méd. SulAmérica)) e dependente</t>
        </is>
      </c>
      <c r="F29" s="123" t="inlineStr"/>
      <c r="G29" s="123" t="n"/>
      <c r="H29" s="123" t="inlineStr">
        <is>
          <t>14.657</t>
        </is>
      </c>
      <c r="I29" s="123" t="inlineStr">
        <is>
          <t>02/07/2020</t>
        </is>
      </c>
      <c r="J29" s="145" t="n">
        <v>508.5</v>
      </c>
      <c r="K29" s="118" t="n"/>
    </row>
    <row r="30" ht="60" customHeight="1" s="39">
      <c r="A30" s="121" t="n">
        <v>21</v>
      </c>
      <c r="B30" s="121" t="inlineStr">
        <is>
          <t>Prefeitura Militar De Brasilia</t>
        </is>
      </c>
      <c r="C30" s="121" t="inlineStr">
        <is>
          <t>09.577.927/0001-63</t>
        </is>
      </c>
      <c r="D30" s="121" t="inlineStr">
        <is>
          <t>Caroline Souza - Execução logística</t>
        </is>
      </c>
      <c r="E30" s="121" t="inlineStr">
        <is>
          <t>ISSQN Retenção: Pagto a Sra. Caroline Souza ref. a execução de apoio logístico e organização das atividades realizadas no período do mês 01 a 05/2020 no Projeto Minter 67H (H/A: 105,00)</t>
        </is>
      </c>
      <c r="F30" s="121" t="inlineStr"/>
      <c r="G30" s="121" t="n"/>
      <c r="H30" s="121" t="inlineStr">
        <is>
          <t>16.497</t>
        </is>
      </c>
      <c r="I30" s="121" t="inlineStr">
        <is>
          <t>15/07/2020</t>
        </is>
      </c>
      <c r="J30" s="144" t="n">
        <v>351.75</v>
      </c>
      <c r="K30" s="118" t="n"/>
    </row>
    <row r="31" ht="60" customHeight="1" s="39">
      <c r="A31" s="123" t="n">
        <v>22</v>
      </c>
      <c r="B31" s="123" t="inlineStr">
        <is>
          <t>Ministerio da Previdencia Social</t>
        </is>
      </c>
      <c r="C31" s="123" t="inlineStr">
        <is>
          <t>00.394.528/0004-35</t>
        </is>
      </c>
      <c r="D31" s="123" t="inlineStr">
        <is>
          <t>Caroline Souza - Execução logística</t>
        </is>
      </c>
      <c r="E31" s="123" t="inlineStr">
        <is>
          <t>INSS Retenção: Pagto a Sra. Caroline Souza ref. a execução de apoio logístico e organização das atividades realizadas no período do mês 01 a 05/2020 no Projeto Minter 67H (H/A: 105,00)</t>
        </is>
      </c>
      <c r="F31" s="123" t="inlineStr"/>
      <c r="G31" s="123" t="n"/>
      <c r="H31" s="123" t="inlineStr">
        <is>
          <t>16.496</t>
        </is>
      </c>
      <c r="I31" s="123" t="inlineStr">
        <is>
          <t>15/07/2020</t>
        </is>
      </c>
      <c r="J31" s="145" t="n">
        <v>671.11</v>
      </c>
      <c r="K31" s="118" t="n"/>
    </row>
    <row r="32" ht="60" customHeight="1" s="39">
      <c r="A32" s="121" t="n">
        <v>23</v>
      </c>
      <c r="B32" s="121" t="inlineStr">
        <is>
          <t>Secretaria Da Receita Federal - Srf</t>
        </is>
      </c>
      <c r="C32" s="121" t="inlineStr">
        <is>
          <t>00.394.460/0058-87</t>
        </is>
      </c>
      <c r="D32" s="121" t="inlineStr">
        <is>
          <t>Caroline Souza - Execução logística</t>
        </is>
      </c>
      <c r="E32" s="121" t="inlineStr">
        <is>
          <t>IRRF Retenção: Pagto a Sra. Caroline Souza ref. a execução de apoio logístico e organização das atividades realizadas no período do mês 01 a 05/2020 no Projeto Minter 67H (H/A: 105,00)</t>
        </is>
      </c>
      <c r="F32" s="121" t="inlineStr"/>
      <c r="G32" s="121" t="n"/>
      <c r="H32" s="121" t="inlineStr">
        <is>
          <t>11.184</t>
        </is>
      </c>
      <c r="I32" s="121" t="inlineStr">
        <is>
          <t>16/07/2020</t>
        </is>
      </c>
      <c r="J32" s="144" t="n">
        <v>880.7</v>
      </c>
      <c r="K32" s="118" t="n"/>
    </row>
    <row r="33" ht="60" customHeight="1" s="39">
      <c r="A33" s="123" t="n">
        <v>24</v>
      </c>
      <c r="B33" s="123" t="inlineStr">
        <is>
          <t>Secretaria Da Receita Federal - Srf</t>
        </is>
      </c>
      <c r="C33" s="123" t="inlineStr">
        <is>
          <t>00.394.460/0058-87</t>
        </is>
      </c>
      <c r="D33" s="123" t="inlineStr">
        <is>
          <t>RANULFO CARLOS FAGUNDES (incluso: salário + encargos+ benefícios)</t>
        </is>
      </c>
      <c r="E33" s="123" t="inlineStr">
        <is>
          <t>Folha de Pagamento referente ao mês 07/2020 (RANULFO CARLOS FAGUNDES (PIS Empresa (Salário) - Ctbl.))</t>
        </is>
      </c>
      <c r="F33" s="123" t="inlineStr"/>
      <c r="G33" s="123" t="n"/>
      <c r="H33" s="123" t="inlineStr">
        <is>
          <t>11.182</t>
        </is>
      </c>
      <c r="I33" s="123" t="inlineStr">
        <is>
          <t>16/07/2020</t>
        </is>
      </c>
      <c r="J33" s="145" t="n">
        <v>22.63</v>
      </c>
      <c r="K33" s="118" t="n"/>
    </row>
    <row r="34" ht="60" customHeight="1" s="39">
      <c r="A34" s="121" t="n">
        <v>25</v>
      </c>
      <c r="B34" s="121" t="inlineStr">
        <is>
          <t>Secretaria Da Receita Federal - Srf</t>
        </is>
      </c>
      <c r="C34" s="121" t="inlineStr">
        <is>
          <t>00.394.460/0058-87</t>
        </is>
      </c>
      <c r="D34" s="121" t="inlineStr">
        <is>
          <t>EDILMA BARROS MACEDO (incluso salário + encargos + benefícios)</t>
        </is>
      </c>
      <c r="E34" s="121" t="inlineStr">
        <is>
          <t>Folha de Pagamento referente ao mês 07/2020 (EDILMA BARROS MACEDO (PIS Empresa (Salário) - Ctbl.))</t>
        </is>
      </c>
      <c r="F34" s="121" t="inlineStr"/>
      <c r="G34" s="121" t="n"/>
      <c r="H34" s="121" t="inlineStr">
        <is>
          <t>11.182</t>
        </is>
      </c>
      <c r="I34" s="121" t="inlineStr">
        <is>
          <t>16/07/2020</t>
        </is>
      </c>
      <c r="J34" s="144" t="n">
        <v>32.15</v>
      </c>
      <c r="K34" s="118" t="n"/>
    </row>
    <row r="35" ht="60" customHeight="1" s="39">
      <c r="A35" s="123" t="n">
        <v>26</v>
      </c>
      <c r="B35" s="123" t="inlineStr">
        <is>
          <t>Caixa Economica Federal</t>
        </is>
      </c>
      <c r="C35" s="123" t="inlineStr">
        <is>
          <t>00.360.305/0001-04</t>
        </is>
      </c>
      <c r="D35" s="123" t="inlineStr">
        <is>
          <t>EDILMA BARROS MACEDO (incluso salário + encargos + benefícios)</t>
        </is>
      </c>
      <c r="E35" s="123" t="inlineStr">
        <is>
          <t>Folha de Pagamento referente ao mês 07/2020 (EDILMA BARROS MACEDO (FGTS Empresa (Salário) - (SEFIP+GRRF) ))</t>
        </is>
      </c>
      <c r="F35" s="123" t="inlineStr"/>
      <c r="G35" s="123" t="n"/>
      <c r="H35" s="123" t="inlineStr">
        <is>
          <t>26.370</t>
        </is>
      </c>
      <c r="I35" s="123" t="inlineStr">
        <is>
          <t>05/08/2020</t>
        </is>
      </c>
      <c r="J35" s="145" t="n">
        <v>257.2</v>
      </c>
      <c r="K35" s="118" t="n"/>
    </row>
    <row r="36" ht="60" customHeight="1" s="39">
      <c r="A36" s="121" t="n">
        <v>27</v>
      </c>
      <c r="B36" s="121" t="inlineStr">
        <is>
          <t>Caixa Economica Federal</t>
        </is>
      </c>
      <c r="C36" s="121" t="inlineStr">
        <is>
          <t>00.360.305/0001-04</t>
        </is>
      </c>
      <c r="D36" s="121" t="inlineStr">
        <is>
          <t>RANULFO CARLOS FAGUNDES (incluso: salário + encargos+ benefícios)</t>
        </is>
      </c>
      <c r="E36" s="121" t="inlineStr">
        <is>
          <t>Folha de Pagamento referente ao mês 07/2020 (RANULFO CARLOS FAGUNDES (FGTS Empresa (Salário) - (SEFIP+GRRF) ))</t>
        </is>
      </c>
      <c r="F36" s="121" t="inlineStr"/>
      <c r="G36" s="121" t="n"/>
      <c r="H36" s="121" t="inlineStr">
        <is>
          <t>26.370</t>
        </is>
      </c>
      <c r="I36" s="121" t="inlineStr">
        <is>
          <t>05/08/2020</t>
        </is>
      </c>
      <c r="J36" s="144" t="n">
        <v>181.04</v>
      </c>
      <c r="K36" s="118" t="n"/>
    </row>
    <row r="37" ht="60" customHeight="1" s="39">
      <c r="A37" s="123" t="n">
        <v>28</v>
      </c>
      <c r="B37" s="123" t="inlineStr">
        <is>
          <t>Othon de Azevedo Lopes</t>
        </is>
      </c>
      <c r="C37" s="123" t="inlineStr">
        <is>
          <t>645.553.131-00</t>
        </is>
      </c>
      <c r="D37" s="123" t="inlineStr">
        <is>
          <t>Othon de Azevedo Lopes - Coordenação</t>
        </is>
      </c>
      <c r="E37" s="123" t="inlineStr">
        <is>
          <t>Pagamento a Othon Lopes, referente a 120Hrs (H/A R$220,00) de atividades de coordenação técnica e pedagógica no período de 12/2019 a 05/2020.</t>
        </is>
      </c>
      <c r="F37" s="123" t="inlineStr"/>
      <c r="G37" s="123" t="n"/>
      <c r="H37" s="123" t="inlineStr">
        <is>
          <t>26.215</t>
        </is>
      </c>
      <c r="I37" s="123" t="inlineStr">
        <is>
          <t>07/08/2020</t>
        </is>
      </c>
      <c r="J37" s="145" t="n">
        <v>18994.81</v>
      </c>
      <c r="K37" s="118" t="n"/>
    </row>
    <row r="38" ht="60" customHeight="1" s="39">
      <c r="A38" s="121" t="n">
        <v>29</v>
      </c>
      <c r="B38" s="121" t="inlineStr">
        <is>
          <t>DEBORA BONAT</t>
        </is>
      </c>
      <c r="C38" s="121" t="inlineStr">
        <is>
          <t>877.397.399-87</t>
        </is>
      </c>
      <c r="D38" s="121" t="inlineStr">
        <is>
          <t>Débora Bonat - Coordenação</t>
        </is>
      </c>
      <c r="E38" s="121" t="inlineStr">
        <is>
          <t>Pagamento a Debora Bonat, referente a 120Hrs (H/A R$220,00) de atividades de coordenação técnica e pedagógica no período de 12/2019 a 05/2020.</t>
        </is>
      </c>
      <c r="F38" s="121" t="inlineStr"/>
      <c r="G38" s="121" t="n"/>
      <c r="H38" s="121" t="inlineStr">
        <is>
          <t>26.216</t>
        </is>
      </c>
      <c r="I38" s="121" t="inlineStr">
        <is>
          <t>07/08/2020</t>
        </is>
      </c>
      <c r="J38" s="144" t="n">
        <v>18994.81</v>
      </c>
      <c r="K38" s="118" t="n"/>
    </row>
    <row r="39" ht="60" customHeight="1" s="39">
      <c r="A39" s="123" t="n">
        <v>30</v>
      </c>
      <c r="B39" s="123" t="inlineStr">
        <is>
          <t>Secretaria Da Receita Federal - Srf</t>
        </is>
      </c>
      <c r="C39" s="123" t="inlineStr">
        <is>
          <t>00.394.460/0058-87</t>
        </is>
      </c>
      <c r="D39" s="123" t="inlineStr">
        <is>
          <t>RANULFO CARLOS FAGUNDES (incluso: salário + encargos+ benefícios)</t>
        </is>
      </c>
      <c r="E39" s="123" t="inlineStr">
        <is>
          <t>Folha de Pagamento referente ao mês 07/2020 (RANULFO CARLOS FAGUNDES (IRRF S/Salários))</t>
        </is>
      </c>
      <c r="F39" s="123" t="inlineStr"/>
      <c r="G39" s="123" t="n"/>
      <c r="H39" s="123" t="inlineStr">
        <is>
          <t>12.868</t>
        </is>
      </c>
      <c r="I39" s="123" t="inlineStr">
        <is>
          <t>19/08/2020</t>
        </is>
      </c>
      <c r="J39" s="145" t="n">
        <v>12.44</v>
      </c>
      <c r="K39" s="118" t="n"/>
    </row>
    <row r="40" ht="60" customHeight="1" s="39">
      <c r="A40" s="121" t="n">
        <v>31</v>
      </c>
      <c r="B40" s="121" t="inlineStr">
        <is>
          <t>Secretaria Da Receita Federal - Srf</t>
        </is>
      </c>
      <c r="C40" s="121" t="inlineStr">
        <is>
          <t>00.394.460/0058-87</t>
        </is>
      </c>
      <c r="D40" s="121" t="inlineStr">
        <is>
          <t>EDILMA BARROS MACEDO (incluso salário + encargos + benefícios)</t>
        </is>
      </c>
      <c r="E40" s="121" t="inlineStr">
        <is>
          <t>Folha de Pagamento referente ao mês 07/2020 (EDILMA BARROS MACEDO (IRRF S/Salários))</t>
        </is>
      </c>
      <c r="F40" s="121" t="inlineStr"/>
      <c r="G40" s="121" t="n"/>
      <c r="H40" s="121" t="inlineStr">
        <is>
          <t>12.868</t>
        </is>
      </c>
      <c r="I40" s="121" t="inlineStr">
        <is>
          <t>19/08/2020</t>
        </is>
      </c>
      <c r="J40" s="144" t="n">
        <v>81.09</v>
      </c>
      <c r="K40" s="118" t="n"/>
    </row>
    <row r="41" ht="60" customHeight="1" s="39">
      <c r="A41" s="123" t="n">
        <v>32</v>
      </c>
      <c r="B41" s="123" t="inlineStr">
        <is>
          <t>Ministerio da Previdencia Social</t>
        </is>
      </c>
      <c r="C41" s="123" t="inlineStr">
        <is>
          <t>00.394.528/0004-35</t>
        </is>
      </c>
      <c r="D41" s="123" t="inlineStr">
        <is>
          <t>EDILMA BARROS MACEDO (incluso salário + encargos + benefícios)</t>
        </is>
      </c>
      <c r="E41" s="123" t="inlineStr">
        <is>
          <t>Folha de Pagamento referente ao mês 07/2020 (EDILMA BARROS MACEDO (INSS Empresa Terceiros - GPS))</t>
        </is>
      </c>
      <c r="F41" s="123" t="inlineStr"/>
      <c r="G41" s="123" t="n"/>
      <c r="H41" s="123" t="inlineStr">
        <is>
          <t>22.573</t>
        </is>
      </c>
      <c r="I41" s="123" t="inlineStr">
        <is>
          <t>20/08/2020</t>
        </is>
      </c>
      <c r="J41" s="145" t="n">
        <v>144.68</v>
      </c>
      <c r="K41" s="118" t="n"/>
    </row>
    <row r="42" ht="60" customHeight="1" s="39">
      <c r="A42" s="121" t="n">
        <v>33</v>
      </c>
      <c r="B42" s="121" t="inlineStr">
        <is>
          <t>Ministerio da Previdencia Social</t>
        </is>
      </c>
      <c r="C42" s="121" t="inlineStr">
        <is>
          <t>00.394.528/0004-35</t>
        </is>
      </c>
      <c r="D42" s="121" t="inlineStr">
        <is>
          <t>EDILMA BARROS MACEDO (incluso salário + encargos + benefícios)</t>
        </is>
      </c>
      <c r="E42" s="121" t="inlineStr">
        <is>
          <t>Folha de Pagamento referente ao mês 07/2020 (EDILMA BARROS MACEDO (INSS Empresa S.A.T. - GPS))</t>
        </is>
      </c>
      <c r="F42" s="121" t="inlineStr"/>
      <c r="G42" s="121" t="n"/>
      <c r="H42" s="121" t="inlineStr">
        <is>
          <t>22.573</t>
        </is>
      </c>
      <c r="I42" s="121" t="inlineStr">
        <is>
          <t>20/08/2020</t>
        </is>
      </c>
      <c r="J42" s="144" t="n">
        <v>32.15</v>
      </c>
      <c r="K42" s="118" t="n"/>
    </row>
    <row r="43" ht="60" customHeight="1" s="39">
      <c r="A43" s="123" t="n">
        <v>34</v>
      </c>
      <c r="B43" s="123" t="inlineStr">
        <is>
          <t>Ministerio da Previdencia Social</t>
        </is>
      </c>
      <c r="C43" s="123" t="inlineStr">
        <is>
          <t>00.394.528/0004-35</t>
        </is>
      </c>
      <c r="D43" s="123" t="inlineStr">
        <is>
          <t>EDILMA BARROS MACEDO (incluso salário + encargos + benefícios)</t>
        </is>
      </c>
      <c r="E43" s="123" t="inlineStr">
        <is>
          <t>Folha de Pagamento referente ao mês 06/2020 (EDILMA BARROS MACEDO (INSS S/Salários))</t>
        </is>
      </c>
      <c r="F43" s="123" t="n"/>
      <c r="G43" s="123" t="n"/>
      <c r="H43" s="123" t="inlineStr">
        <is>
          <t>22.573</t>
        </is>
      </c>
      <c r="I43" s="123" t="inlineStr">
        <is>
          <t>20/08/2020</t>
        </is>
      </c>
      <c r="J43" s="145" t="n">
        <v>309.05</v>
      </c>
      <c r="K43" s="118" t="n"/>
    </row>
    <row r="44" ht="60" customHeight="1" s="39">
      <c r="A44" s="121" t="n">
        <v>35</v>
      </c>
      <c r="B44" s="121" t="inlineStr">
        <is>
          <t>Ministerio da Previdencia Social</t>
        </is>
      </c>
      <c r="C44" s="121" t="inlineStr">
        <is>
          <t>00.394.528/0004-35</t>
        </is>
      </c>
      <c r="D44" s="121" t="inlineStr">
        <is>
          <t>RANULFO CARLOS FAGUNDES (incluso: salário + encargos+ benefícios)</t>
        </is>
      </c>
      <c r="E44" s="121" t="inlineStr">
        <is>
          <t>Folha de Pagamento referente ao mês 07/2020 (RANULFO CARLOS FAGUNDES (INSS S/Salários))</t>
        </is>
      </c>
      <c r="F44" s="121" t="inlineStr"/>
      <c r="G44" s="121" t="n"/>
      <c r="H44" s="121" t="inlineStr">
        <is>
          <t>22.573</t>
        </is>
      </c>
      <c r="I44" s="121" t="inlineStr">
        <is>
          <t>20/08/2020</t>
        </is>
      </c>
      <c r="J44" s="144" t="n">
        <v>193.21</v>
      </c>
      <c r="K44" s="118" t="n"/>
    </row>
    <row r="45" ht="60" customHeight="1" s="39">
      <c r="A45" s="123" t="n">
        <v>36</v>
      </c>
      <c r="B45" s="123" t="inlineStr">
        <is>
          <t>Ministerio da Previdencia Social</t>
        </is>
      </c>
      <c r="C45" s="123" t="inlineStr">
        <is>
          <t>00.394.528/0004-35</t>
        </is>
      </c>
      <c r="D45" s="123" t="inlineStr">
        <is>
          <t>RANULFO CARLOS FAGUNDES (incluso: salário + encargos+ benefícios)</t>
        </is>
      </c>
      <c r="E45" s="123" t="inlineStr">
        <is>
          <t>Folha de Pagamento referente ao mês 07/2020 (RANULFO CARLOS FAGUNDES (INSS Empresa Terceiros - GPS))</t>
        </is>
      </c>
      <c r="F45" s="123" t="inlineStr"/>
      <c r="G45" s="123" t="n"/>
      <c r="H45" s="123" t="inlineStr">
        <is>
          <t>22.573</t>
        </is>
      </c>
      <c r="I45" s="123" t="inlineStr">
        <is>
          <t>20/08/2020</t>
        </is>
      </c>
      <c r="J45" s="145" t="n">
        <v>101.84</v>
      </c>
      <c r="K45" s="118" t="n"/>
    </row>
    <row r="46" ht="60" customHeight="1" s="39">
      <c r="A46" s="121" t="n">
        <v>37</v>
      </c>
      <c r="B46" s="121" t="inlineStr">
        <is>
          <t>Ministerio da Previdencia Social</t>
        </is>
      </c>
      <c r="C46" s="121" t="inlineStr">
        <is>
          <t>00.394.528/0004-35</t>
        </is>
      </c>
      <c r="D46" s="121" t="inlineStr">
        <is>
          <t>RANULFO CARLOS FAGUNDES (incluso: salário + encargos+ benefícios)</t>
        </is>
      </c>
      <c r="E46" s="121" t="inlineStr">
        <is>
          <t>Folha de Pagamento referente ao mês 07/2020 (RANULFO CARLOS FAGUNDES (INSS Empresa S.A.T. - GPS))</t>
        </is>
      </c>
      <c r="F46" s="121" t="inlineStr"/>
      <c r="G46" s="121" t="n"/>
      <c r="H46" s="121" t="inlineStr">
        <is>
          <t>22.573</t>
        </is>
      </c>
      <c r="I46" s="121" t="inlineStr">
        <is>
          <t>20/08/2020</t>
        </is>
      </c>
      <c r="J46" s="144" t="n">
        <v>22.63</v>
      </c>
      <c r="K46" s="118" t="n"/>
    </row>
    <row r="47" ht="60" customHeight="1" s="39">
      <c r="A47" s="123" t="n">
        <v>38</v>
      </c>
      <c r="B47" s="123" t="inlineStr">
        <is>
          <t>Ministerio da Previdencia Social</t>
        </is>
      </c>
      <c r="C47" s="123" t="inlineStr">
        <is>
          <t>00.394.528/0004-35</t>
        </is>
      </c>
      <c r="D47" s="123" t="inlineStr">
        <is>
          <t>RANULFO CARLOS FAGUNDES (incluso: salário + encargos+ benefícios)</t>
        </is>
      </c>
      <c r="E47" s="123" t="inlineStr">
        <is>
          <t>Folha de Pagamento referente ao mês 07/2020 (RANULFO CARLOS FAGUNDES (INSS Empresa - GPS))</t>
        </is>
      </c>
      <c r="F47" s="123" t="inlineStr"/>
      <c r="G47" s="123" t="n"/>
      <c r="H47" s="123" t="inlineStr">
        <is>
          <t>22.573</t>
        </is>
      </c>
      <c r="I47" s="123" t="inlineStr">
        <is>
          <t>20/08/2020</t>
        </is>
      </c>
      <c r="J47" s="145" t="n">
        <v>452.62</v>
      </c>
      <c r="K47" s="118" t="n"/>
    </row>
    <row r="48" ht="60" customHeight="1" s="39">
      <c r="A48" s="121" t="n">
        <v>39</v>
      </c>
      <c r="B48" s="121" t="inlineStr">
        <is>
          <t>Ministerio da Previdencia Social</t>
        </is>
      </c>
      <c r="C48" s="121" t="inlineStr">
        <is>
          <t>00.394.528/0004-35</t>
        </is>
      </c>
      <c r="D48" s="121" t="inlineStr">
        <is>
          <t>EDILMA BARROS MACEDO (incluso salário + encargos + benefícios)</t>
        </is>
      </c>
      <c r="E48" s="121" t="inlineStr">
        <is>
          <t>Folha de Pagamento referente ao mês 07/2020 (EDILMA BARROS MACEDO (INSS Empresa - GPS))</t>
        </is>
      </c>
      <c r="F48" s="121" t="inlineStr"/>
      <c r="G48" s="121" t="n"/>
      <c r="H48" s="121" t="inlineStr">
        <is>
          <t>22.573</t>
        </is>
      </c>
      <c r="I48" s="121" t="inlineStr">
        <is>
          <t>20/08/2020</t>
        </is>
      </c>
      <c r="J48" s="144" t="n">
        <v>643</v>
      </c>
      <c r="K48" s="118" t="n"/>
    </row>
    <row r="49" ht="60" customHeight="1" s="39">
      <c r="A49" s="123" t="n">
        <v>40</v>
      </c>
      <c r="B49" s="123" t="inlineStr">
        <is>
          <t>Ministerio da Previdencia Social</t>
        </is>
      </c>
      <c r="C49" s="123" t="inlineStr">
        <is>
          <t>00.394.528/0004-35</t>
        </is>
      </c>
      <c r="D49" s="123" t="inlineStr">
        <is>
          <t>Débora Bonat - Coordenação</t>
        </is>
      </c>
      <c r="E49" s="123" t="inlineStr">
        <is>
          <t>INSS Retenção: Pagamento a Debora Bonat, referente a 120Hrs (H/A R$220,00) de atividades de coordenação técnica e pedagógica no período de 12/2019 a 05/2020.</t>
        </is>
      </c>
      <c r="F49" s="123" t="inlineStr"/>
      <c r="G49" s="123" t="n"/>
      <c r="H49" s="123" t="inlineStr">
        <is>
          <t>13.860</t>
        </is>
      </c>
      <c r="I49" s="123" t="inlineStr">
        <is>
          <t>17/09/2020</t>
        </is>
      </c>
      <c r="J49" s="145" t="n">
        <v>671.11</v>
      </c>
      <c r="K49" s="118" t="n"/>
    </row>
    <row r="50" ht="60" customHeight="1" s="39">
      <c r="A50" s="121" t="n">
        <v>41</v>
      </c>
      <c r="B50" s="121" t="inlineStr">
        <is>
          <t>Secretaria Da Receita Federal - Srf</t>
        </is>
      </c>
      <c r="C50" s="121" t="inlineStr">
        <is>
          <t>00.394.460/0058-87</t>
        </is>
      </c>
      <c r="D50" s="121" t="inlineStr">
        <is>
          <t>Débora Bonat - Coordenação</t>
        </is>
      </c>
      <c r="E50" s="121" t="inlineStr">
        <is>
          <t>IRRF Retenção: Pagamento a Debora Bonat, referente a 120Hrs (H/A R$220,00) de atividades de coordenação técnica e pedagógica no período de 12/2019 a 05/2020.</t>
        </is>
      </c>
      <c r="F50" s="121" t="inlineStr"/>
      <c r="G50" s="121" t="n"/>
      <c r="H50" s="121" t="inlineStr">
        <is>
          <t>12.862</t>
        </is>
      </c>
      <c r="I50" s="121" t="inlineStr">
        <is>
          <t>17/09/2020</t>
        </is>
      </c>
      <c r="J50" s="144" t="n">
        <v>6206.08</v>
      </c>
      <c r="K50" s="118" t="n"/>
    </row>
    <row r="51" ht="60" customHeight="1" s="39">
      <c r="A51" s="123" t="n">
        <v>42</v>
      </c>
      <c r="B51" s="123" t="inlineStr">
        <is>
          <t>Prefeitura Militar De Brasilia</t>
        </is>
      </c>
      <c r="C51" s="123" t="inlineStr">
        <is>
          <t>09.577.927/0001-63</t>
        </is>
      </c>
      <c r="D51" s="123" t="inlineStr">
        <is>
          <t>Débora Bonat - Coordenação</t>
        </is>
      </c>
      <c r="E51" s="123" t="inlineStr">
        <is>
          <t>ISSQN Retenção: Pagamento a Debora Bonat, referente a 120Hrs (H/A R$220,00) de atividades de coordenação técnica e pedagógica no período de 12/2019 a 05/2020.</t>
        </is>
      </c>
      <c r="F51" s="123" t="inlineStr"/>
      <c r="G51" s="123" t="n"/>
      <c r="H51" s="123" t="inlineStr">
        <is>
          <t>13.863</t>
        </is>
      </c>
      <c r="I51" s="123" t="inlineStr">
        <is>
          <t>17/09/2020</t>
        </is>
      </c>
      <c r="J51" s="145" t="n">
        <v>528</v>
      </c>
      <c r="K51" s="118" t="n"/>
    </row>
    <row r="52" ht="60" customHeight="1" s="39">
      <c r="A52" s="121" t="n">
        <v>43</v>
      </c>
      <c r="B52" s="121" t="inlineStr">
        <is>
          <t>Ministerio da Previdencia Social</t>
        </is>
      </c>
      <c r="C52" s="121" t="inlineStr">
        <is>
          <t>00.394.528/0004-35</t>
        </is>
      </c>
      <c r="D52" s="121" t="inlineStr">
        <is>
          <t>Othon de Azevedo Lopes - Coordenação</t>
        </is>
      </c>
      <c r="E52" s="121" t="inlineStr">
        <is>
          <t>INSS Retenção: Pagamento a Othon Lopes, referente a 120Hrs (H/A R$220,00) de atividades de coordenação técnica e pedagógica no período de 12/2019 a 05/2020.</t>
        </is>
      </c>
      <c r="F52" s="121" t="inlineStr"/>
      <c r="G52" s="121" t="n"/>
      <c r="H52" s="121" t="inlineStr">
        <is>
          <t>13.860</t>
        </is>
      </c>
      <c r="I52" s="121" t="inlineStr">
        <is>
          <t>17/09/2020</t>
        </is>
      </c>
      <c r="J52" s="144" t="n">
        <v>671.11</v>
      </c>
      <c r="K52" s="118" t="n"/>
    </row>
    <row r="53" ht="60" customHeight="1" s="39">
      <c r="A53" s="123" t="n">
        <v>44</v>
      </c>
      <c r="B53" s="123" t="inlineStr">
        <is>
          <t>Secretaria Da Receita Federal - Srf</t>
        </is>
      </c>
      <c r="C53" s="123" t="inlineStr">
        <is>
          <t>00.394.460/0058-87</t>
        </is>
      </c>
      <c r="D53" s="123" t="inlineStr">
        <is>
          <t>Othon de Azevedo Lopes - Coordenação</t>
        </is>
      </c>
      <c r="E53" s="123" t="inlineStr">
        <is>
          <t>IRRF Retenção: Pagamento a Othon Lopes, referente a 120Hrs (H/A R$220,00) de atividades de coordenação técnica e pedagógica no período de 12/2019 a 05/2020.</t>
        </is>
      </c>
      <c r="F53" s="123" t="inlineStr"/>
      <c r="G53" s="123" t="n"/>
      <c r="H53" s="123" t="inlineStr">
        <is>
          <t>12.862</t>
        </is>
      </c>
      <c r="I53" s="123" t="inlineStr">
        <is>
          <t>17/09/2020</t>
        </is>
      </c>
      <c r="J53" s="145" t="n">
        <v>6206.08</v>
      </c>
      <c r="K53" s="118" t="n"/>
    </row>
    <row r="54" ht="60" customHeight="1" s="39">
      <c r="A54" s="121" t="n">
        <v>45</v>
      </c>
      <c r="B54" s="121" t="inlineStr">
        <is>
          <t>Prefeitura Militar De Brasilia</t>
        </is>
      </c>
      <c r="C54" s="121" t="inlineStr">
        <is>
          <t>09.577.927/0001-63</t>
        </is>
      </c>
      <c r="D54" s="121" t="inlineStr">
        <is>
          <t>Othon de Azevedo Lopes - Coordenação</t>
        </is>
      </c>
      <c r="E54" s="121" t="inlineStr">
        <is>
          <t>ISSQN Retenção: Pagamento a Othon Lopes, referente a 120Hrs (H/A R$220,00) de atividades de coordenação técnica e pedagógica no período de 12/2019 a 05/2020.</t>
        </is>
      </c>
      <c r="F54" s="121" t="inlineStr"/>
      <c r="G54" s="121" t="n"/>
      <c r="H54" s="121" t="inlineStr">
        <is>
          <t>13.863</t>
        </is>
      </c>
      <c r="I54" s="121" t="inlineStr">
        <is>
          <t>17/09/2020</t>
        </is>
      </c>
      <c r="J54" s="144" t="n">
        <v>528</v>
      </c>
      <c r="K54" s="118" t="n"/>
    </row>
    <row r="55" ht="60" customHeight="1" s="39">
      <c r="A55" s="123" t="n">
        <v>46</v>
      </c>
      <c r="B55" s="123" t="inlineStr">
        <is>
          <t>CAROLINE BEZERRA SOUZA</t>
        </is>
      </c>
      <c r="C55" s="123" t="inlineStr">
        <is>
          <t>821.033.211-20</t>
        </is>
      </c>
      <c r="D55" s="123" t="inlineStr">
        <is>
          <t>Caroline Souza - Execução logística</t>
        </is>
      </c>
      <c r="E55" s="123" t="inlineStr">
        <is>
          <t>CAROLINE BEZERRA SOUZA</t>
        </is>
      </c>
      <c r="F55" s="123" t="inlineStr"/>
      <c r="G55" s="123" t="n"/>
      <c r="H55" s="123" t="inlineStr">
        <is>
          <t>32.845</t>
        </is>
      </c>
      <c r="I55" s="123" t="inlineStr">
        <is>
          <t>30/09/2020</t>
        </is>
      </c>
      <c r="J55" s="145" t="n">
        <v>5131.44</v>
      </c>
      <c r="K55" s="118" t="n"/>
    </row>
    <row r="56" ht="60" customHeight="1" s="39">
      <c r="A56" s="121" t="n">
        <v>47</v>
      </c>
      <c r="B56" s="121" t="inlineStr">
        <is>
          <t>Ministerio da Previdencia Social</t>
        </is>
      </c>
      <c r="C56" s="121" t="inlineStr">
        <is>
          <t>00.394.528/0004-35</t>
        </is>
      </c>
      <c r="D56" s="121" t="inlineStr">
        <is>
          <t>Caroline Souza - Execução logística</t>
        </is>
      </c>
      <c r="E56" s="121" t="inlineStr">
        <is>
          <t>INSS Retenção: CAROLINE BEZERRA SOUZA</t>
        </is>
      </c>
      <c r="F56" s="121" t="inlineStr"/>
      <c r="G56" s="121" t="n"/>
      <c r="H56" s="121" t="inlineStr">
        <is>
          <t>28.448</t>
        </is>
      </c>
      <c r="I56" s="121" t="inlineStr">
        <is>
          <t>05/10/2020</t>
        </is>
      </c>
      <c r="J56" s="144" t="n">
        <v>671.11</v>
      </c>
      <c r="K56" s="118" t="n"/>
    </row>
    <row r="57" ht="60" customHeight="1" s="39">
      <c r="A57" s="123" t="n">
        <v>48</v>
      </c>
      <c r="B57" s="123" t="inlineStr">
        <is>
          <t>OTHON DE AZEVEDO LOPES</t>
        </is>
      </c>
      <c r="C57" s="123" t="inlineStr">
        <is>
          <t>645.553.131-00</t>
        </is>
      </c>
      <c r="D57" s="123" t="inlineStr">
        <is>
          <t>Othon de Azevedo Lopes - Instrutoria</t>
        </is>
      </c>
      <c r="E57" s="123" t="inlineStr">
        <is>
          <t>OTHON DE AZEVEDO LOPES</t>
        </is>
      </c>
      <c r="F57" s="123" t="n"/>
      <c r="G57" s="123" t="n"/>
      <c r="H57" s="123" t="inlineStr">
        <is>
          <t>31.457</t>
        </is>
      </c>
      <c r="I57" s="123" t="inlineStr">
        <is>
          <t>27/11/2020</t>
        </is>
      </c>
      <c r="J57" s="145" t="n">
        <v>8208.309999999999</v>
      </c>
      <c r="K57" s="118" t="n"/>
    </row>
    <row r="58" ht="60" customHeight="1" s="39">
      <c r="A58" s="121" t="n">
        <v>49</v>
      </c>
      <c r="B58" s="121" t="inlineStr">
        <is>
          <t>Marcio Nunes Iorio Aranha Oliveira</t>
        </is>
      </c>
      <c r="C58" s="121" t="inlineStr">
        <is>
          <t>645.525.941-68</t>
        </is>
      </c>
      <c r="D58" s="121" t="inlineStr">
        <is>
          <t>Marcio Oliveira - instrutoria</t>
        </is>
      </c>
      <c r="E58" s="121" t="inlineStr">
        <is>
          <t>Marcio Nunes Iorio Aranha Oliveira</t>
        </is>
      </c>
      <c r="F58" s="121" t="inlineStr"/>
      <c r="G58" s="121" t="n"/>
      <c r="H58" s="121" t="inlineStr">
        <is>
          <t>31.458</t>
        </is>
      </c>
      <c r="I58" s="121" t="inlineStr">
        <is>
          <t>27/11/2020</t>
        </is>
      </c>
      <c r="J58" s="144" t="n">
        <v>8208.309999999999</v>
      </c>
      <c r="K58" s="118" t="n"/>
    </row>
    <row r="59" ht="60" customHeight="1" s="39">
      <c r="A59" s="123" t="n">
        <v>50</v>
      </c>
      <c r="B59" s="123" t="inlineStr">
        <is>
          <t>Ministerio da Previdencia Social</t>
        </is>
      </c>
      <c r="C59" s="123" t="inlineStr">
        <is>
          <t>00.394.528/0004-35</t>
        </is>
      </c>
      <c r="D59" s="123" t="inlineStr">
        <is>
          <t>Marcio Oliveira - instrutoria</t>
        </is>
      </c>
      <c r="E59" s="123" t="inlineStr">
        <is>
          <t>INSS Retenção: Marcio Nunes Iorio Aranha Oliveira</t>
        </is>
      </c>
      <c r="F59" s="123" t="inlineStr"/>
      <c r="G59" s="123" t="n"/>
      <c r="H59" s="123" t="inlineStr">
        <is>
          <t>16.044</t>
        </is>
      </c>
      <c r="I59" s="123" t="inlineStr">
        <is>
          <t>09/12/2020</t>
        </is>
      </c>
      <c r="J59" s="145" t="n">
        <v>671.11</v>
      </c>
      <c r="K59" s="118" t="n"/>
    </row>
    <row r="60" ht="60" customHeight="1" s="39">
      <c r="A60" s="121" t="n">
        <v>51</v>
      </c>
      <c r="B60" s="121" t="inlineStr">
        <is>
          <t>Secretaria Da Receita Federal - SRF</t>
        </is>
      </c>
      <c r="C60" s="121" t="inlineStr">
        <is>
          <t>00.394.460/0058-87</t>
        </is>
      </c>
      <c r="D60" s="121" t="inlineStr">
        <is>
          <t>Marcio Oliveira - instrutoria</t>
        </is>
      </c>
      <c r="E60" s="121" t="inlineStr">
        <is>
          <t>IRRF Retenção: Marcio Nunes Iorio Aranha Oliveira</t>
        </is>
      </c>
      <c r="F60" s="121" t="inlineStr"/>
      <c r="G60" s="121" t="n"/>
      <c r="H60" s="121" t="inlineStr">
        <is>
          <t>16.048</t>
        </is>
      </c>
      <c r="I60" s="121" t="inlineStr">
        <is>
          <t>09/12/2020</t>
        </is>
      </c>
      <c r="J60" s="144" t="n">
        <v>1998.58</v>
      </c>
      <c r="K60" s="118" t="n"/>
    </row>
    <row r="61" ht="60" customHeight="1" s="39">
      <c r="A61" s="123" t="n">
        <v>52</v>
      </c>
      <c r="B61" s="123" t="inlineStr">
        <is>
          <t>Prefeitura Militar De Brasilia</t>
        </is>
      </c>
      <c r="C61" s="123" t="inlineStr">
        <is>
          <t>09.577.927/0001-63</t>
        </is>
      </c>
      <c r="D61" s="123" t="inlineStr">
        <is>
          <t>Marcio Oliveira - instrutoria</t>
        </is>
      </c>
      <c r="E61" s="123" t="inlineStr">
        <is>
          <t>ISSQN Retenção: Marcio Nunes Iorio Aranha Oliveira</t>
        </is>
      </c>
      <c r="F61" s="123" t="inlineStr"/>
      <c r="G61" s="123" t="n"/>
      <c r="H61" s="123" t="inlineStr">
        <is>
          <t>16.046</t>
        </is>
      </c>
      <c r="I61" s="123" t="inlineStr">
        <is>
          <t>09/12/2020</t>
        </is>
      </c>
      <c r="J61" s="145" t="n">
        <v>222</v>
      </c>
      <c r="K61" s="118" t="n"/>
    </row>
    <row r="62" ht="60" customHeight="1" s="39">
      <c r="A62" s="121" t="n">
        <v>53</v>
      </c>
      <c r="B62" s="121" t="inlineStr">
        <is>
          <t>Ministerio da Previdencia Social</t>
        </is>
      </c>
      <c r="C62" s="121" t="inlineStr">
        <is>
          <t>00.394.528/0004-35</t>
        </is>
      </c>
      <c r="D62" s="121" t="inlineStr">
        <is>
          <t>Othon de Azevedo Lopes - Instrutoria</t>
        </is>
      </c>
      <c r="E62" s="121" t="inlineStr">
        <is>
          <t>INSS Retenção: OTHON DE AZEVEDO LOPES</t>
        </is>
      </c>
      <c r="F62" s="121" t="inlineStr"/>
      <c r="G62" s="121" t="n"/>
      <c r="H62" s="121" t="inlineStr">
        <is>
          <t>16.044</t>
        </is>
      </c>
      <c r="I62" s="121" t="inlineStr">
        <is>
          <t>09/12/2020</t>
        </is>
      </c>
      <c r="J62" s="144" t="n">
        <v>671.11</v>
      </c>
      <c r="K62" s="118" t="n"/>
    </row>
    <row r="63" ht="60" customHeight="1" s="39">
      <c r="A63" s="123" t="n">
        <v>54</v>
      </c>
      <c r="B63" s="123" t="inlineStr">
        <is>
          <t>Secretaria Da Receita Federal - SRF</t>
        </is>
      </c>
      <c r="C63" s="123" t="inlineStr">
        <is>
          <t>00.394.460/0058-87</t>
        </is>
      </c>
      <c r="D63" s="123" t="inlineStr">
        <is>
          <t>Othon de Azevedo Lopes - Instrutoria</t>
        </is>
      </c>
      <c r="E63" s="123" t="inlineStr">
        <is>
          <t>IRRF Retenção: OTHON DE AZEVEDO LOPES</t>
        </is>
      </c>
      <c r="F63" s="123" t="inlineStr"/>
      <c r="G63" s="123" t="n"/>
      <c r="H63" s="123" t="inlineStr">
        <is>
          <t>16.048</t>
        </is>
      </c>
      <c r="I63" s="123" t="inlineStr">
        <is>
          <t>09/12/2020</t>
        </is>
      </c>
      <c r="J63" s="145" t="n">
        <v>1998.58</v>
      </c>
      <c r="K63" s="118" t="n"/>
    </row>
    <row r="64" ht="60" customHeight="1" s="39">
      <c r="A64" s="121" t="n">
        <v>55</v>
      </c>
      <c r="B64" s="121" t="inlineStr">
        <is>
          <t>Prefeitura Militar De Brasilia</t>
        </is>
      </c>
      <c r="C64" s="121" t="inlineStr">
        <is>
          <t>09.577.927/0001-63</t>
        </is>
      </c>
      <c r="D64" s="121" t="inlineStr">
        <is>
          <t>Othon de Azevedo Lopes - Instrutoria</t>
        </is>
      </c>
      <c r="E64" s="121" t="inlineStr">
        <is>
          <t>ISSQN Retenção: OTHON DE AZEVEDO LOPES</t>
        </is>
      </c>
      <c r="F64" s="121" t="inlineStr"/>
      <c r="G64" s="121" t="n"/>
      <c r="H64" s="121" t="inlineStr">
        <is>
          <t>16.046</t>
        </is>
      </c>
      <c r="I64" s="121" t="inlineStr">
        <is>
          <t>09/12/2020</t>
        </is>
      </c>
      <c r="J64" s="144" t="n">
        <v>222</v>
      </c>
      <c r="K64" s="118" t="n"/>
    </row>
    <row r="65" ht="60" customHeight="1" s="39">
      <c r="A65" s="123" t="n">
        <v>56</v>
      </c>
      <c r="B65" s="123" t="inlineStr">
        <is>
          <t>OTHON DE AZEVEDO LOPES</t>
        </is>
      </c>
      <c r="C65" s="123" t="inlineStr">
        <is>
          <t>645.553.131-00</t>
        </is>
      </c>
      <c r="D65" s="123" t="inlineStr">
        <is>
          <t>Othon de Azevedo Lopes - Coordenação</t>
        </is>
      </c>
      <c r="E65" s="123" t="inlineStr">
        <is>
          <t>OTHON DE AZEVEDO LOPES</t>
        </is>
      </c>
      <c r="F65" s="123" t="n"/>
      <c r="G65" s="123" t="n"/>
      <c r="H65" s="123" t="inlineStr">
        <is>
          <t>47.892</t>
        </is>
      </c>
      <c r="I65" s="123" t="inlineStr">
        <is>
          <t>18/12/2020</t>
        </is>
      </c>
      <c r="J65" s="145" t="n">
        <v>10335.06</v>
      </c>
      <c r="K65" s="118" t="n"/>
    </row>
    <row r="66" ht="60" customHeight="1" s="39">
      <c r="A66" s="121" t="n">
        <v>57</v>
      </c>
      <c r="B66" s="121" t="inlineStr">
        <is>
          <t>CAROLINE BEZERRA SOUZA</t>
        </is>
      </c>
      <c r="C66" s="121" t="inlineStr">
        <is>
          <t>821.033.211-20</t>
        </is>
      </c>
      <c r="D66" s="121" t="inlineStr">
        <is>
          <t>Caroline Souza - Execução logística</t>
        </is>
      </c>
      <c r="E66" s="121" t="inlineStr">
        <is>
          <t xml:space="preserve">CAROLINE BEZERRA SOUZA, referente ao pagamento de  execução de Apoio Logístico e organização das atividades realizadas no período de outubro a dezembro de 2020. </t>
        </is>
      </c>
      <c r="F66" s="121" t="n"/>
      <c r="G66" s="121" t="n"/>
      <c r="H66" s="121" t="inlineStr">
        <is>
          <t>47.894</t>
        </is>
      </c>
      <c r="I66" s="121" t="inlineStr">
        <is>
          <t>18/12/2020</t>
        </is>
      </c>
      <c r="J66" s="144" t="n">
        <v>5131.44</v>
      </c>
      <c r="K66" s="118" t="n"/>
    </row>
    <row r="67" ht="60" customHeight="1" s="39">
      <c r="A67" s="123" t="n">
        <v>58</v>
      </c>
      <c r="B67" s="123" t="inlineStr">
        <is>
          <t>Maria Pia Dos Santos Lima Guerra Dalledone</t>
        </is>
      </c>
      <c r="C67" s="123" t="inlineStr">
        <is>
          <t>053.121.899-60</t>
        </is>
      </c>
      <c r="D67" s="123" t="inlineStr">
        <is>
          <t>Maria Pia Dalledone - instrutoria</t>
        </is>
      </c>
      <c r="E67" s="123" t="inlineStr">
        <is>
          <t>Maria Pia Dos Santos Lima Guerra Dalledone</t>
        </is>
      </c>
      <c r="F67" s="123" t="n"/>
      <c r="G67" s="123" t="n"/>
      <c r="H67" s="123" t="inlineStr">
        <is>
          <t>47.896</t>
        </is>
      </c>
      <c r="I67" s="123" t="inlineStr">
        <is>
          <t>18/12/2020</t>
        </is>
      </c>
      <c r="J67" s="145" t="n">
        <v>16033.81</v>
      </c>
      <c r="K67" s="118" t="n"/>
    </row>
    <row r="68" ht="60" customHeight="1" s="39">
      <c r="A68" s="121" t="n">
        <v>59</v>
      </c>
      <c r="B68" s="121" t="inlineStr">
        <is>
          <t>ALEXANDRE ARAUJO COSTA</t>
        </is>
      </c>
      <c r="C68" s="121" t="inlineStr">
        <is>
          <t>665.134.561-34</t>
        </is>
      </c>
      <c r="D68" s="121" t="inlineStr">
        <is>
          <t xml:space="preserve">ALEXANDRE ARAUJO COSTA - Instrutoria </t>
        </is>
      </c>
      <c r="E68" s="121" t="inlineStr">
        <is>
          <t>ALEXANDRE ARAUJO COSTA</t>
        </is>
      </c>
      <c r="F68" s="121" t="n"/>
      <c r="G68" s="121" t="n"/>
      <c r="H68" s="121" t="inlineStr">
        <is>
          <t>47.895</t>
        </is>
      </c>
      <c r="I68" s="121" t="inlineStr">
        <is>
          <t>18/12/2020</t>
        </is>
      </c>
      <c r="J68" s="144" t="n">
        <v>8208.309999999999</v>
      </c>
      <c r="K68" s="118" t="n"/>
    </row>
    <row r="69" ht="60" customHeight="1" s="39">
      <c r="A69" s="123" t="n">
        <v>60</v>
      </c>
      <c r="B69" s="123" t="inlineStr">
        <is>
          <t xml:space="preserve">MARCIO NUNES IORIO ARANHA OLIVEIRA </t>
        </is>
      </c>
      <c r="C69" s="123" t="inlineStr">
        <is>
          <t>645.525.941-68</t>
        </is>
      </c>
      <c r="D69" s="123" t="inlineStr">
        <is>
          <t xml:space="preserve">Marcio Nunes Iorio Aranha Oliveira - Coordenação Técnica </t>
        </is>
      </c>
      <c r="E69" s="123" t="inlineStr">
        <is>
          <t>MARCIO NUNES IORIO ARANHA OLIVEIRA , referente ao pagamento das atividades de coordenação técnica e pedagogia no período de 12 agosto a dezembro de 2020</t>
        </is>
      </c>
      <c r="F69" s="123" t="n"/>
      <c r="G69" s="123" t="n"/>
      <c r="H69" s="123" t="inlineStr">
        <is>
          <t>47.893</t>
        </is>
      </c>
      <c r="I69" s="123" t="inlineStr">
        <is>
          <t>18/12/2020</t>
        </is>
      </c>
      <c r="J69" s="145" t="n">
        <v>18348.57</v>
      </c>
      <c r="K69" s="118" t="n"/>
    </row>
    <row r="70" ht="60" customHeight="1" s="39">
      <c r="A70" s="121" t="n">
        <v>61</v>
      </c>
      <c r="B70" s="121" t="inlineStr">
        <is>
          <t>Secretaria Da Receita Federal - Srf</t>
        </is>
      </c>
      <c r="C70" s="121" t="inlineStr">
        <is>
          <t>00.394.460/0058-87</t>
        </is>
      </c>
      <c r="D70" s="121" t="inlineStr">
        <is>
          <t>Caroline Souza - Execução logística</t>
        </is>
      </c>
      <c r="E70" s="121" t="inlineStr">
        <is>
          <t>IRRF Retenção: CAROLINE BEZERRA SOUZA</t>
        </is>
      </c>
      <c r="F70" s="121" t="inlineStr"/>
      <c r="G70" s="121" t="n"/>
      <c r="H70" s="121" t="inlineStr">
        <is>
          <t>17.525</t>
        </is>
      </c>
      <c r="I70" s="121" t="inlineStr">
        <is>
          <t>15/01/2021</t>
        </is>
      </c>
      <c r="J70" s="144" t="n">
        <v>880.7</v>
      </c>
      <c r="K70" s="118" t="n"/>
    </row>
    <row r="71" ht="60" customHeight="1" s="39">
      <c r="A71" s="123" t="n">
        <v>62</v>
      </c>
      <c r="B71" s="123" t="inlineStr">
        <is>
          <t>Prefeitura Militar De Brasilia</t>
        </is>
      </c>
      <c r="C71" s="123" t="inlineStr">
        <is>
          <t>09.577.927/0001-63</t>
        </is>
      </c>
      <c r="D71" s="123" t="inlineStr">
        <is>
          <t>Caroline Souza - Execução logística</t>
        </is>
      </c>
      <c r="E71" s="123" t="inlineStr">
        <is>
          <t>ISSQN Retenção: CAROLINE BEZERRA SOUZA</t>
        </is>
      </c>
      <c r="F71" s="123" t="inlineStr"/>
      <c r="G71" s="123" t="n"/>
      <c r="H71" s="123" t="inlineStr">
        <is>
          <t>17.526</t>
        </is>
      </c>
      <c r="I71" s="123" t="inlineStr">
        <is>
          <t>15/01/2021</t>
        </is>
      </c>
      <c r="J71" s="145" t="n">
        <v>351.75</v>
      </c>
      <c r="K71" s="118" t="n"/>
    </row>
    <row r="72" ht="60" customHeight="1" s="39">
      <c r="A72" s="121" t="n">
        <v>63</v>
      </c>
      <c r="B72" s="121" t="inlineStr">
        <is>
          <t>Ministerio da Previdencia Social</t>
        </is>
      </c>
      <c r="C72" s="121" t="inlineStr">
        <is>
          <t>00.394.528/0004-35</t>
        </is>
      </c>
      <c r="D72" s="121" t="inlineStr">
        <is>
          <t>Othon de Azevedo Lopes - Coordenação</t>
        </is>
      </c>
      <c r="E72" s="121" t="inlineStr">
        <is>
          <t>INSS Retenção: OTHON DE AZEVEDO LOPES</t>
        </is>
      </c>
      <c r="F72" s="121" t="inlineStr"/>
      <c r="G72" s="121" t="n"/>
      <c r="H72" s="121" t="inlineStr">
        <is>
          <t>13.570</t>
        </is>
      </c>
      <c r="I72" s="121" t="inlineStr">
        <is>
          <t>19/01/2021</t>
        </is>
      </c>
      <c r="J72" s="144" t="n">
        <v>671.11</v>
      </c>
      <c r="K72" s="118" t="n"/>
    </row>
    <row r="73" ht="60" customHeight="1" s="39">
      <c r="A73" s="123" t="n">
        <v>64</v>
      </c>
      <c r="B73" s="123" t="inlineStr">
        <is>
          <t>Prefeitura Militar De Brasilia</t>
        </is>
      </c>
      <c r="C73" s="123" t="inlineStr">
        <is>
          <t>09.577.927/0001-63</t>
        </is>
      </c>
      <c r="D73" s="123" t="inlineStr">
        <is>
          <t>Othon de Azevedo Lopes - Coordenação</t>
        </is>
      </c>
      <c r="E73" s="123" t="inlineStr">
        <is>
          <t>ISSQN Retenção: OTHON DE AZEVEDO LOPES</t>
        </is>
      </c>
      <c r="F73" s="123" t="inlineStr"/>
      <c r="G73" s="123" t="n"/>
      <c r="H73" s="123" t="inlineStr">
        <is>
          <t>13.571</t>
        </is>
      </c>
      <c r="I73" s="123" t="inlineStr">
        <is>
          <t>19/01/2021</t>
        </is>
      </c>
      <c r="J73" s="145" t="n">
        <v>282.33</v>
      </c>
      <c r="K73" s="118" t="n"/>
    </row>
    <row r="74" ht="60" customHeight="1" s="39">
      <c r="A74" s="121" t="n">
        <v>65</v>
      </c>
      <c r="B74" s="121" t="inlineStr">
        <is>
          <t>Ministerio da Previdencia Social</t>
        </is>
      </c>
      <c r="C74" s="121" t="inlineStr">
        <is>
          <t>00.394.528/0004-35</t>
        </is>
      </c>
      <c r="D74" s="121" t="inlineStr">
        <is>
          <t>Maria Pia Dalledone - instrutoria</t>
        </is>
      </c>
      <c r="E74" s="121" t="inlineStr">
        <is>
          <t>INSS Retenção: Maria Pia Dos Santos Lima Guerra Dalledone</t>
        </is>
      </c>
      <c r="F74" s="121" t="inlineStr"/>
      <c r="G74" s="121" t="n"/>
      <c r="H74" s="121" t="inlineStr">
        <is>
          <t>13.570</t>
        </is>
      </c>
      <c r="I74" s="121" t="inlineStr">
        <is>
          <t>19/01/2021</t>
        </is>
      </c>
      <c r="J74" s="144" t="n">
        <v>671.11</v>
      </c>
      <c r="K74" s="118" t="n"/>
    </row>
    <row r="75" ht="60" customHeight="1" s="39">
      <c r="A75" s="123" t="n">
        <v>66</v>
      </c>
      <c r="B75" s="123" t="inlineStr">
        <is>
          <t>Ministerio da Previdencia Social</t>
        </is>
      </c>
      <c r="C75" s="123" t="inlineStr">
        <is>
          <t>00.394.528/0004-35</t>
        </is>
      </c>
      <c r="D75" s="123" t="inlineStr">
        <is>
          <t>Caroline Souza - Execução logística</t>
        </is>
      </c>
      <c r="E75" s="123" t="inlineStr">
        <is>
          <t xml:space="preserve">INSS Retenção: CAROLINE BEZERRA SOUZA, referente ao pagamento de  execução de Apoio Logístico e organização das atividades realizadas no período de outubro a dezembro de 2020. </t>
        </is>
      </c>
      <c r="F75" s="123" t="inlineStr"/>
      <c r="G75" s="123" t="n"/>
      <c r="H75" s="123" t="inlineStr">
        <is>
          <t>13.570</t>
        </is>
      </c>
      <c r="I75" s="123" t="inlineStr">
        <is>
          <t>19/01/2021</t>
        </is>
      </c>
      <c r="J75" s="145" t="n">
        <v>671.11</v>
      </c>
      <c r="K75" s="118" t="n"/>
    </row>
    <row r="76" ht="60" customHeight="1" s="39">
      <c r="A76" s="121" t="n">
        <v>67</v>
      </c>
      <c r="B76" s="121" t="inlineStr">
        <is>
          <t>Prefeitura Militar De Brasilia</t>
        </is>
      </c>
      <c r="C76" s="121" t="inlineStr">
        <is>
          <t>09.577.927/0001-63</t>
        </is>
      </c>
      <c r="D76" s="121" t="inlineStr">
        <is>
          <t>Caroline Souza - Execução logística</t>
        </is>
      </c>
      <c r="E76" s="121" t="inlineStr">
        <is>
          <t xml:space="preserve">ISSQN Retenção: CAROLINE BEZERRA SOUZA, referente ao pagamento de  execução de Apoio Logístico e organização das atividades realizadas no período de outubro a dezembro de 2020. </t>
        </is>
      </c>
      <c r="F76" s="121" t="inlineStr"/>
      <c r="G76" s="121" t="n"/>
      <c r="H76" s="121" t="inlineStr">
        <is>
          <t>13.571</t>
        </is>
      </c>
      <c r="I76" s="121" t="inlineStr">
        <is>
          <t>19/01/2021</t>
        </is>
      </c>
      <c r="J76" s="144" t="n">
        <v>351.75</v>
      </c>
      <c r="K76" s="118" t="n"/>
    </row>
    <row r="77" ht="60" customHeight="1" s="39">
      <c r="A77" s="123" t="n">
        <v>68</v>
      </c>
      <c r="B77" s="123" t="inlineStr">
        <is>
          <t>Prefeitura Militar De Brasilia</t>
        </is>
      </c>
      <c r="C77" s="123" t="inlineStr">
        <is>
          <t>09.577.927/0001-63</t>
        </is>
      </c>
      <c r="D77" s="123" t="inlineStr">
        <is>
          <t>Maria Pia Dalledone - instrutoria</t>
        </is>
      </c>
      <c r="E77" s="123" t="inlineStr">
        <is>
          <t>ISSQN Retenção: Maria Pia Dos Santos Lima Guerra Dalledone</t>
        </is>
      </c>
      <c r="F77" s="123" t="inlineStr"/>
      <c r="G77" s="123" t="n"/>
      <c r="H77" s="123" t="inlineStr">
        <is>
          <t>13.571</t>
        </is>
      </c>
      <c r="I77" s="123" t="inlineStr">
        <is>
          <t>19/01/2021</t>
        </is>
      </c>
      <c r="J77" s="145" t="n">
        <v>444</v>
      </c>
      <c r="K77" s="118" t="n"/>
    </row>
    <row r="78" ht="60" customHeight="1" s="39">
      <c r="A78" s="121" t="n">
        <v>69</v>
      </c>
      <c r="B78" s="121" t="inlineStr">
        <is>
          <t>Ministerio da Previdencia Social</t>
        </is>
      </c>
      <c r="C78" s="121" t="inlineStr">
        <is>
          <t>00.394.528/0004-35</t>
        </is>
      </c>
      <c r="D78" s="121" t="inlineStr">
        <is>
          <t xml:space="preserve">Marcio Nunes Iorio Aranha Oliveira - Coordenação Técnica </t>
        </is>
      </c>
      <c r="E78" s="121" t="inlineStr">
        <is>
          <t>INSS Retenção: MARCIO NUNES IORIO ARANHA OLIVEIRA , referente ao pagamento das atividades de coordenação técnica e pedagogia no período de 12 agosto a dezembro de 2020</t>
        </is>
      </c>
      <c r="F78" s="121" t="inlineStr"/>
      <c r="G78" s="121" t="n"/>
      <c r="H78" s="121" t="inlineStr">
        <is>
          <t>13.570</t>
        </is>
      </c>
      <c r="I78" s="121" t="inlineStr">
        <is>
          <t>19/01/2021</t>
        </is>
      </c>
      <c r="J78" s="144" t="n">
        <v>671.11</v>
      </c>
      <c r="K78" s="118" t="n"/>
    </row>
    <row r="79" ht="60" customHeight="1" s="39">
      <c r="A79" s="123" t="n">
        <v>70</v>
      </c>
      <c r="B79" s="123" t="inlineStr">
        <is>
          <t>Ministerio da Previdencia Social</t>
        </is>
      </c>
      <c r="C79" s="123" t="inlineStr">
        <is>
          <t>00.394.528/0004-35</t>
        </is>
      </c>
      <c r="D79" s="123" t="inlineStr">
        <is>
          <t xml:space="preserve">ALEXANDRE ARAUJO COSTA - Instrutoria </t>
        </is>
      </c>
      <c r="E79" s="123" t="inlineStr">
        <is>
          <t>INSS Retenção: ALEXANDRE ARAUJO COSTA</t>
        </is>
      </c>
      <c r="F79" s="123" t="inlineStr"/>
      <c r="G79" s="123" t="n"/>
      <c r="H79" s="123" t="inlineStr">
        <is>
          <t>13.570</t>
        </is>
      </c>
      <c r="I79" s="123" t="inlineStr">
        <is>
          <t>19/01/2021</t>
        </is>
      </c>
      <c r="J79" s="145" t="n">
        <v>671.11</v>
      </c>
      <c r="K79" s="118" t="n"/>
    </row>
    <row r="80" ht="60" customHeight="1" s="39">
      <c r="A80" s="121" t="n">
        <v>71</v>
      </c>
      <c r="B80" s="121" t="inlineStr">
        <is>
          <t>Prefeitura Militar De Brasilia</t>
        </is>
      </c>
      <c r="C80" s="121" t="inlineStr">
        <is>
          <t>09.577.927/0001-63</t>
        </is>
      </c>
      <c r="D80" s="121" t="inlineStr">
        <is>
          <t xml:space="preserve">ALEXANDRE ARAUJO COSTA - Instrutoria </t>
        </is>
      </c>
      <c r="E80" s="121" t="inlineStr">
        <is>
          <t>ISSQN Retenção: ALEXANDRE ARAUJO COSTA</t>
        </is>
      </c>
      <c r="F80" s="121" t="inlineStr"/>
      <c r="G80" s="121" t="n"/>
      <c r="H80" s="121" t="inlineStr">
        <is>
          <t>13.571</t>
        </is>
      </c>
      <c r="I80" s="121" t="inlineStr">
        <is>
          <t>19/01/2021</t>
        </is>
      </c>
      <c r="J80" s="144" t="n">
        <v>222</v>
      </c>
      <c r="K80" s="118" t="n"/>
    </row>
    <row r="81" ht="60" customHeight="1" s="39">
      <c r="A81" s="123" t="n">
        <v>72</v>
      </c>
      <c r="B81" s="123" t="inlineStr">
        <is>
          <t>Prefeitura Militar De Brasilia</t>
        </is>
      </c>
      <c r="C81" s="123" t="inlineStr">
        <is>
          <t>09.577.927/0001-63</t>
        </is>
      </c>
      <c r="D81" s="123" t="inlineStr">
        <is>
          <t xml:space="preserve">Marcio Nunes Iorio Aranha Oliveira - Coordenação Técnica </t>
        </is>
      </c>
      <c r="E81" s="123" t="inlineStr">
        <is>
          <t>ISSQN Retenção: MARCIO NUNES IORIO ARANHA OLIVEIRA , referente ao pagamento das atividades de coordenação técnica e pedagogia no período de 12 agosto a dezembro de 2020</t>
        </is>
      </c>
      <c r="F81" s="123" t="n"/>
      <c r="G81" s="123" t="n"/>
      <c r="H81" s="123" t="inlineStr">
        <is>
          <t>13.571</t>
        </is>
      </c>
      <c r="I81" s="123" t="inlineStr">
        <is>
          <t>19/01/2021</t>
        </is>
      </c>
      <c r="J81" s="145" t="n">
        <v>509.66</v>
      </c>
      <c r="K81" s="118" t="n"/>
    </row>
    <row r="82" ht="60" customHeight="1" s="39">
      <c r="A82" s="121" t="n">
        <v>73</v>
      </c>
      <c r="B82" s="121" t="inlineStr">
        <is>
          <t>Secretaria Da Receita Federal - SRF</t>
        </is>
      </c>
      <c r="C82" s="121" t="inlineStr">
        <is>
          <t>00.394.460/0058-87</t>
        </is>
      </c>
      <c r="D82" s="121" t="inlineStr">
        <is>
          <t xml:space="preserve">ALEXANDRE ARAUJO COSTA - Instrutoria </t>
        </is>
      </c>
      <c r="E82" s="121" t="inlineStr">
        <is>
          <t>IRRF Retenção: ALEXANDRE ARAUJO COSTA</t>
        </is>
      </c>
      <c r="F82" s="121" t="inlineStr"/>
      <c r="G82" s="121" t="n"/>
      <c r="H82" s="121" t="inlineStr">
        <is>
          <t>13.190</t>
        </is>
      </c>
      <c r="I82" s="121" t="inlineStr">
        <is>
          <t>22/01/2021</t>
        </is>
      </c>
      <c r="J82" s="144" t="n">
        <v>1998.58</v>
      </c>
      <c r="K82" s="118" t="n"/>
    </row>
    <row r="83" ht="60" customHeight="1" s="39">
      <c r="A83" s="123" t="n">
        <v>74</v>
      </c>
      <c r="B83" s="123" t="inlineStr">
        <is>
          <t>Secretaria Da Receita Federal - Srf</t>
        </is>
      </c>
      <c r="C83" s="123" t="inlineStr">
        <is>
          <t>00.394.460/0058-87</t>
        </is>
      </c>
      <c r="D83" s="123" t="inlineStr">
        <is>
          <t xml:space="preserve">Marcio Nunes Iorio Aranha Oliveira - Coordenação Técnica </t>
        </is>
      </c>
      <c r="E83" s="123" t="inlineStr">
        <is>
          <t>IRRF Retenção: MARCIO NUNES IORIO ARANHA OLIVEIRA , referente ao pagamento das atividades de coordenação técnica e pedagogia no período de 12 agosto a dezembro de 2020</t>
        </is>
      </c>
      <c r="F83" s="123" t="inlineStr"/>
      <c r="G83" s="123" t="n"/>
      <c r="H83" s="123" t="inlineStr">
        <is>
          <t>13.190</t>
        </is>
      </c>
      <c r="I83" s="123" t="inlineStr">
        <is>
          <t>22/01/2021</t>
        </is>
      </c>
      <c r="J83" s="145" t="n">
        <v>5954</v>
      </c>
      <c r="K83" s="118" t="n"/>
    </row>
    <row r="84" ht="60" customHeight="1" s="39">
      <c r="A84" s="121" t="n">
        <v>75</v>
      </c>
      <c r="B84" s="121" t="inlineStr">
        <is>
          <t>Secretaria Da Receita Federal - SRF</t>
        </is>
      </c>
      <c r="C84" s="121" t="inlineStr">
        <is>
          <t>00.394.460/0058-87</t>
        </is>
      </c>
      <c r="D84" s="121" t="inlineStr">
        <is>
          <t>Caroline Souza - Execução logística</t>
        </is>
      </c>
      <c r="E84" s="121" t="inlineStr">
        <is>
          <t xml:space="preserve">IRRF Retenção: CAROLINE BEZERRA SOUZA, referente ao pagamento de  execução de Apoio Logístico e organização das atividades realizadas no período de outubro a dezembro de 2020. </t>
        </is>
      </c>
      <c r="F84" s="121" t="inlineStr"/>
      <c r="G84" s="121" t="n"/>
      <c r="H84" s="121" t="inlineStr">
        <is>
          <t>13.190</t>
        </is>
      </c>
      <c r="I84" s="121" t="inlineStr">
        <is>
          <t>22/01/2021</t>
        </is>
      </c>
      <c r="J84" s="144" t="n">
        <v>880.71</v>
      </c>
      <c r="K84" s="118" t="n"/>
    </row>
    <row r="85" ht="60" customHeight="1" s="39">
      <c r="A85" s="123" t="n">
        <v>76</v>
      </c>
      <c r="B85" s="123" t="inlineStr">
        <is>
          <t>Secretaria Da Receita Federal - SRF</t>
        </is>
      </c>
      <c r="C85" s="123" t="inlineStr">
        <is>
          <t>00.394.460/0058-87</t>
        </is>
      </c>
      <c r="D85" s="123" t="inlineStr">
        <is>
          <t>Maria Pia Dalledone - instrutoria</t>
        </is>
      </c>
      <c r="E85" s="123" t="inlineStr">
        <is>
          <t>IRRF Retenção: Maria Pia Dos Santos Lima Guerra Dalledone</t>
        </is>
      </c>
      <c r="F85" s="123" t="inlineStr"/>
      <c r="G85" s="123" t="n"/>
      <c r="H85" s="123" t="inlineStr">
        <is>
          <t>13.190</t>
        </is>
      </c>
      <c r="I85" s="123" t="inlineStr">
        <is>
          <t>22/01/2021</t>
        </is>
      </c>
      <c r="J85" s="145" t="n">
        <v>5051.06</v>
      </c>
      <c r="K85" s="118" t="n"/>
    </row>
    <row r="86" ht="60" customHeight="1" s="39">
      <c r="A86" s="121" t="n">
        <v>77</v>
      </c>
      <c r="B86" s="121" t="inlineStr">
        <is>
          <t>Secretaria Da Receita Federal - Srf</t>
        </is>
      </c>
      <c r="C86" s="121" t="inlineStr">
        <is>
          <t>00.394.460/0058-87</t>
        </is>
      </c>
      <c r="D86" s="121" t="inlineStr">
        <is>
          <t>Othon de Azevedo Lopes - Coordenação</t>
        </is>
      </c>
      <c r="E86" s="121" t="inlineStr">
        <is>
          <t>IRRF Retenção: OTHON DE AZEVEDO LOPES</t>
        </is>
      </c>
      <c r="F86" s="121" t="inlineStr"/>
      <c r="G86" s="121" t="n"/>
      <c r="H86" s="121" t="inlineStr">
        <is>
          <t>13.190</t>
        </is>
      </c>
      <c r="I86" s="121" t="inlineStr">
        <is>
          <t>22/01/2021</t>
        </is>
      </c>
      <c r="J86" s="144" t="n">
        <v>2828.17</v>
      </c>
      <c r="K86" s="118" t="n"/>
    </row>
    <row r="87" ht="60" customHeight="1" s="39">
      <c r="A87" s="123" t="n">
        <v>78</v>
      </c>
      <c r="B87" s="123" t="inlineStr">
        <is>
          <t>FABIANO HARTMANN PEIXOTO</t>
        </is>
      </c>
      <c r="C87" s="123" t="inlineStr">
        <is>
          <t>020.127.899-51</t>
        </is>
      </c>
      <c r="D87" s="123" t="inlineStr">
        <is>
          <t>Fabiano Peixoto - Instrutoria</t>
        </is>
      </c>
      <c r="E87" s="123" t="inlineStr">
        <is>
          <t xml:space="preserve">Fabiano Peixoto </t>
        </is>
      </c>
      <c r="F87" s="123" t="n"/>
      <c r="G87" s="123" t="n"/>
      <c r="H87" s="123" t="inlineStr">
        <is>
          <t>20.379</t>
        </is>
      </c>
      <c r="I87" s="123" t="inlineStr">
        <is>
          <t>17/02/2021</t>
        </is>
      </c>
      <c r="J87" s="145" t="n">
        <v>16007.29</v>
      </c>
      <c r="K87" s="118" t="n"/>
    </row>
    <row r="88" ht="60" customHeight="1" s="39">
      <c r="A88" s="121" t="n">
        <v>79</v>
      </c>
      <c r="B88" s="121" t="inlineStr">
        <is>
          <t>DEBORA BONAT</t>
        </is>
      </c>
      <c r="C88" s="121" t="inlineStr">
        <is>
          <t>877.397.399-87</t>
        </is>
      </c>
      <c r="D88" s="121" t="inlineStr">
        <is>
          <t>Débora Bonat - instrutoria</t>
        </is>
      </c>
      <c r="E88" s="121" t="inlineStr">
        <is>
          <t>DEBORA BONAT</t>
        </is>
      </c>
      <c r="F88" s="121" t="n"/>
      <c r="G88" s="121" t="n"/>
      <c r="H88" s="121" t="inlineStr">
        <is>
          <t>20.378</t>
        </is>
      </c>
      <c r="I88" s="121" t="inlineStr">
        <is>
          <t>17/02/2021</t>
        </is>
      </c>
      <c r="J88" s="144" t="n">
        <v>16007.29</v>
      </c>
      <c r="K88" s="118" t="n"/>
    </row>
    <row r="89" ht="60" customHeight="1" s="39">
      <c r="A89" s="123" t="n">
        <v>80</v>
      </c>
      <c r="B89" s="123" t="inlineStr">
        <is>
          <t>Ministerio da Previdencia Social</t>
        </is>
      </c>
      <c r="C89" s="123" t="inlineStr">
        <is>
          <t>00.394.528/0004-35</t>
        </is>
      </c>
      <c r="D89" s="123" t="inlineStr">
        <is>
          <t>Fabiano Peixoto - Instrutoria</t>
        </is>
      </c>
      <c r="E89" s="123" t="inlineStr">
        <is>
          <t xml:space="preserve">INSS Retenção: Fabiano Peixoto </t>
        </is>
      </c>
      <c r="F89" s="123" t="inlineStr"/>
      <c r="G89" s="123" t="n"/>
      <c r="H89" s="123" t="inlineStr">
        <is>
          <t>14.949</t>
        </is>
      </c>
      <c r="I89" s="123" t="inlineStr">
        <is>
          <t>18/03/2021</t>
        </is>
      </c>
      <c r="J89" s="145" t="n">
        <v>707.6900000000001</v>
      </c>
      <c r="K89" s="118" t="n"/>
    </row>
    <row r="90" ht="60" customHeight="1" s="39">
      <c r="A90" s="121" t="n">
        <v>81</v>
      </c>
      <c r="B90" s="121" t="inlineStr">
        <is>
          <t>Secretaria Da Receita Federal - SRF</t>
        </is>
      </c>
      <c r="C90" s="121" t="inlineStr">
        <is>
          <t>00.394.460/0058-87</t>
        </is>
      </c>
      <c r="D90" s="121" t="inlineStr">
        <is>
          <t>Fabiano Peixoto - Instrutoria</t>
        </is>
      </c>
      <c r="E90" s="121" t="inlineStr">
        <is>
          <t xml:space="preserve">IRRF Retenção: Fabiano Peixoto </t>
        </is>
      </c>
      <c r="F90" s="121" t="n"/>
      <c r="G90" s="121" t="n"/>
      <c r="H90" s="121" t="inlineStr">
        <is>
          <t>15.123</t>
        </is>
      </c>
      <c r="I90" s="121" t="inlineStr">
        <is>
          <t>18/03/2021</t>
        </is>
      </c>
      <c r="J90" s="144" t="n">
        <v>5041.02</v>
      </c>
      <c r="K90" s="118" t="n"/>
    </row>
    <row r="91" ht="60" customHeight="1" s="39">
      <c r="A91" s="123" t="n">
        <v>82</v>
      </c>
      <c r="B91" s="123" t="inlineStr">
        <is>
          <t>Prefeitura Militar De Brasilia</t>
        </is>
      </c>
      <c r="C91" s="123" t="inlineStr">
        <is>
          <t>09.577.927/0001-63</t>
        </is>
      </c>
      <c r="D91" s="123" t="inlineStr">
        <is>
          <t>Fabiano Peixoto - Instrutoria</t>
        </is>
      </c>
      <c r="E91" s="123" t="inlineStr">
        <is>
          <t xml:space="preserve">ISSQN Retenção: Fabiano Peixoto </t>
        </is>
      </c>
      <c r="F91" s="123" t="inlineStr"/>
      <c r="G91" s="123" t="n"/>
      <c r="H91" s="123" t="inlineStr">
        <is>
          <t>14.951</t>
        </is>
      </c>
      <c r="I91" s="123" t="inlineStr">
        <is>
          <t>18/03/2021</t>
        </is>
      </c>
      <c r="J91" s="145" t="n">
        <v>444</v>
      </c>
      <c r="K91" s="118" t="n"/>
    </row>
    <row r="92" ht="60" customHeight="1" s="39">
      <c r="A92" s="121" t="n">
        <v>83</v>
      </c>
      <c r="B92" s="121" t="inlineStr">
        <is>
          <t>Ministerio da Previdencia Social</t>
        </is>
      </c>
      <c r="C92" s="121" t="inlineStr">
        <is>
          <t>00.394.528/0004-35</t>
        </is>
      </c>
      <c r="D92" s="121" t="inlineStr">
        <is>
          <t>Débora Bonat - instrutoria</t>
        </is>
      </c>
      <c r="E92" s="121" t="inlineStr">
        <is>
          <t>INSS Retenção: DEBORA BONAT</t>
        </is>
      </c>
      <c r="F92" s="121" t="inlineStr"/>
      <c r="G92" s="121" t="n"/>
      <c r="H92" s="121" t="inlineStr">
        <is>
          <t>14.949</t>
        </is>
      </c>
      <c r="I92" s="121" t="inlineStr">
        <is>
          <t>18/03/2021</t>
        </is>
      </c>
      <c r="J92" s="144" t="n">
        <v>707.6900000000001</v>
      </c>
      <c r="K92" s="118" t="n"/>
    </row>
    <row r="93" ht="60" customHeight="1" s="39">
      <c r="A93" s="123" t="n">
        <v>84</v>
      </c>
      <c r="B93" s="123" t="inlineStr">
        <is>
          <t>Secretaria Da Receita Federal - SRF</t>
        </is>
      </c>
      <c r="C93" s="123" t="inlineStr">
        <is>
          <t>00.394.460/0058-87</t>
        </is>
      </c>
      <c r="D93" s="123" t="inlineStr">
        <is>
          <t>Débora Bonat - instrutoria</t>
        </is>
      </c>
      <c r="E93" s="123" t="inlineStr">
        <is>
          <t>IRRF Retenção: DEBORA BONAT</t>
        </is>
      </c>
      <c r="F93" s="123" t="n"/>
      <c r="G93" s="123" t="n"/>
      <c r="H93" s="123" t="inlineStr">
        <is>
          <t>15.123</t>
        </is>
      </c>
      <c r="I93" s="123" t="inlineStr">
        <is>
          <t>18/03/2021</t>
        </is>
      </c>
      <c r="J93" s="145" t="n">
        <v>5041.02</v>
      </c>
      <c r="K93" s="118" t="n"/>
    </row>
    <row r="94" ht="60" customHeight="1" s="39">
      <c r="A94" s="121" t="n">
        <v>85</v>
      </c>
      <c r="B94" s="121" t="inlineStr">
        <is>
          <t>Prefeitura Militar De Brasilia</t>
        </is>
      </c>
      <c r="C94" s="121" t="inlineStr">
        <is>
          <t>09.577.927/0001-63</t>
        </is>
      </c>
      <c r="D94" s="121" t="inlineStr">
        <is>
          <t>Débora Bonat - instrutoria</t>
        </is>
      </c>
      <c r="E94" s="121" t="inlineStr">
        <is>
          <t>ISSQN Retenção: DEBORA BONAT</t>
        </is>
      </c>
      <c r="F94" s="121" t="inlineStr"/>
      <c r="G94" s="121" t="n"/>
      <c r="H94" s="121" t="inlineStr">
        <is>
          <t>14.951</t>
        </is>
      </c>
      <c r="I94" s="121" t="inlineStr">
        <is>
          <t>18/03/2021</t>
        </is>
      </c>
      <c r="J94" s="144" t="n">
        <v>444</v>
      </c>
      <c r="K94" s="118" t="n"/>
    </row>
    <row r="95" ht="60" customHeight="1" s="39">
      <c r="A95" s="123" t="n">
        <v>86</v>
      </c>
      <c r="B95" s="123" t="inlineStr">
        <is>
          <t xml:space="preserve">ANA CLAUDIA FARRANHA SANTANA </t>
        </is>
      </c>
      <c r="C95" s="123" t="inlineStr">
        <is>
          <t>470.870.995-15</t>
        </is>
      </c>
      <c r="D95" s="123" t="inlineStr">
        <is>
          <t>Ana Claudia Farranha - Instrutoria (Incluir no Próximo Remanejamento)</t>
        </is>
      </c>
      <c r="E95" s="123" t="inlineStr">
        <is>
          <t>ANA CLAUDIA FARRANHA SANTANA</t>
        </is>
      </c>
      <c r="F95" s="123" t="n"/>
      <c r="G95" s="123" t="n"/>
      <c r="H95" s="123" t="inlineStr">
        <is>
          <t>8C5FA7907B1BEAF2</t>
        </is>
      </c>
      <c r="I95" s="123" t="inlineStr">
        <is>
          <t>31/03/2021</t>
        </is>
      </c>
      <c r="J95" s="145" t="n">
        <v>8181.79</v>
      </c>
      <c r="K95" s="118" t="n"/>
    </row>
    <row r="96" ht="60" customHeight="1" s="39">
      <c r="A96" s="121" t="n">
        <v>87</v>
      </c>
      <c r="B96" s="121" t="inlineStr">
        <is>
          <t>CAROLINE BEZERRA SOUZA</t>
        </is>
      </c>
      <c r="C96" s="121" t="inlineStr">
        <is>
          <t>821.033.211-20</t>
        </is>
      </c>
      <c r="D96" s="121" t="inlineStr">
        <is>
          <t>Caroline Souza - Execução logística</t>
        </is>
      </c>
      <c r="E96" s="121" t="inlineStr">
        <is>
          <t xml:space="preserve">CAROLINE BEZERRA SOUZA </t>
        </is>
      </c>
      <c r="F96" s="121" t="inlineStr"/>
      <c r="G96" s="121" t="n"/>
      <c r="H96" s="121" t="inlineStr">
        <is>
          <t>4D1C6A73988DA6E4</t>
        </is>
      </c>
      <c r="I96" s="121" t="inlineStr">
        <is>
          <t>12/04/2021</t>
        </is>
      </c>
      <c r="J96" s="144" t="n">
        <v>5104.91</v>
      </c>
      <c r="K96" s="118" t="n"/>
    </row>
    <row r="97" ht="60" customHeight="1" s="39">
      <c r="A97" s="123" t="n">
        <v>88</v>
      </c>
      <c r="B97" s="123" t="inlineStr">
        <is>
          <t>DEBORA BONAT</t>
        </is>
      </c>
      <c r="C97" s="123" t="inlineStr">
        <is>
          <t>877.397.399-87</t>
        </is>
      </c>
      <c r="D97" s="123" t="inlineStr">
        <is>
          <t>Débora Bonat - Coordenação</t>
        </is>
      </c>
      <c r="E97" s="123" t="inlineStr">
        <is>
          <t>DEBORA BONAT</t>
        </is>
      </c>
      <c r="F97" s="123" t="n"/>
      <c r="G97" s="123" t="n"/>
      <c r="H97" s="123" t="inlineStr">
        <is>
          <t>CA7F92D91083394F</t>
        </is>
      </c>
      <c r="I97" s="123" t="inlineStr">
        <is>
          <t>12/04/2021</t>
        </is>
      </c>
      <c r="J97" s="145" t="n">
        <v>14315.29</v>
      </c>
      <c r="K97" s="118" t="n"/>
    </row>
    <row r="98" ht="60" customHeight="1" s="39">
      <c r="A98" s="121" t="n">
        <v>89</v>
      </c>
      <c r="B98" s="121" t="inlineStr">
        <is>
          <t>Ministerio da Previdencia Social</t>
        </is>
      </c>
      <c r="C98" s="121" t="inlineStr">
        <is>
          <t>00.394.528/0004-35</t>
        </is>
      </c>
      <c r="D98" s="121" t="inlineStr">
        <is>
          <t>Ana Claudia Farranha - Instrutoria (Incluir no Próximo Remanejamento)</t>
        </is>
      </c>
      <c r="E98" s="121" t="inlineStr">
        <is>
          <t>INSS Retenção: ANA CLAUDIA FARRANHA SANTANA</t>
        </is>
      </c>
      <c r="F98" s="121" t="inlineStr"/>
      <c r="G98" s="121" t="n"/>
      <c r="H98" s="121" t="inlineStr">
        <is>
          <t>12.678</t>
        </is>
      </c>
      <c r="I98" s="121" t="inlineStr">
        <is>
          <t>16/04/2021</t>
        </is>
      </c>
      <c r="J98" s="144" t="n">
        <v>707.6900000000001</v>
      </c>
      <c r="K98" s="118" t="n"/>
    </row>
    <row r="99" ht="60" customHeight="1" s="39">
      <c r="A99" s="123" t="n">
        <v>90</v>
      </c>
      <c r="B99" s="123" t="inlineStr">
        <is>
          <t>Secretaria Da Receita Federal - SRF</t>
        </is>
      </c>
      <c r="C99" s="123" t="inlineStr">
        <is>
          <t>00.394.460/0058-87</t>
        </is>
      </c>
      <c r="D99" s="123" t="inlineStr">
        <is>
          <t>Ana Claudia Farranha - Instrutoria (Incluir no Próximo Remanejamento)</t>
        </is>
      </c>
      <c r="E99" s="123" t="inlineStr">
        <is>
          <t>IRRF Retenção: ANA CLAUDIA FARRANHA SANTANA</t>
        </is>
      </c>
      <c r="F99" s="123" t="inlineStr"/>
      <c r="G99" s="123" t="n"/>
      <c r="H99" s="123" t="inlineStr">
        <is>
          <t>12.635</t>
        </is>
      </c>
      <c r="I99" s="123" t="inlineStr">
        <is>
          <t>16/04/2021</t>
        </is>
      </c>
      <c r="J99" s="145" t="n">
        <v>1988.52</v>
      </c>
      <c r="K99" s="118" t="n"/>
    </row>
    <row r="100" ht="60" customHeight="1" s="39">
      <c r="A100" s="121" t="n">
        <v>91</v>
      </c>
      <c r="B100" s="121" t="inlineStr">
        <is>
          <t>Prefeitura Militar De Brasilia</t>
        </is>
      </c>
      <c r="C100" s="121" t="inlineStr">
        <is>
          <t>09.577.927/0001-63</t>
        </is>
      </c>
      <c r="D100" s="121" t="inlineStr">
        <is>
          <t>Ana Claudia Farranha - Instrutoria (Incluir no Próximo Remanejamento)</t>
        </is>
      </c>
      <c r="E100" s="121" t="inlineStr">
        <is>
          <t>ISSQN Retenção: ANA CLAUDIA FARRANHA SANTANA</t>
        </is>
      </c>
      <c r="F100" s="121" t="inlineStr"/>
      <c r="G100" s="121" t="n"/>
      <c r="H100" s="121" t="inlineStr">
        <is>
          <t>12.636</t>
        </is>
      </c>
      <c r="I100" s="121" t="inlineStr">
        <is>
          <t>16/04/2021</t>
        </is>
      </c>
      <c r="J100" s="144" t="n">
        <v>222</v>
      </c>
      <c r="K100" s="118" t="n"/>
    </row>
    <row r="101" ht="60" customHeight="1" s="39">
      <c r="A101" s="123" t="n">
        <v>92</v>
      </c>
      <c r="B101" s="123" t="inlineStr">
        <is>
          <t>Ministerio da Previdencia Social</t>
        </is>
      </c>
      <c r="C101" s="123" t="inlineStr">
        <is>
          <t>00.394.528/0004-35</t>
        </is>
      </c>
      <c r="D101" s="123" t="inlineStr">
        <is>
          <t>Daniela Moraes - instrutoria</t>
        </is>
      </c>
      <c r="E101" s="123" t="inlineStr">
        <is>
          <t>INSS Retenção: DANIELA MARQUES DE MORAES</t>
        </is>
      </c>
      <c r="F101" s="123" t="n"/>
      <c r="G101" s="123" t="n"/>
      <c r="H101" s="123" t="inlineStr">
        <is>
          <t>16.898</t>
        </is>
      </c>
      <c r="I101" s="123" t="inlineStr">
        <is>
          <t>14/05/2021</t>
        </is>
      </c>
      <c r="J101" s="145" t="n">
        <v>707.6900000000001</v>
      </c>
      <c r="K101" s="118" t="n"/>
    </row>
    <row r="102" ht="60" customHeight="1" s="39">
      <c r="A102" s="121" t="n">
        <v>93</v>
      </c>
      <c r="B102" s="121" t="inlineStr">
        <is>
          <t>Secretaria Da Receita Federal - SRF</t>
        </is>
      </c>
      <c r="C102" s="121" t="inlineStr">
        <is>
          <t>00.394.460/0058-87</t>
        </is>
      </c>
      <c r="D102" s="121" t="inlineStr">
        <is>
          <t>Daniela Moraes - instrutoria</t>
        </is>
      </c>
      <c r="E102" s="121" t="inlineStr">
        <is>
          <t>IRRF Retenção: DANIELA MARQUES DE MORAES</t>
        </is>
      </c>
      <c r="F102" s="121" t="n"/>
      <c r="G102" s="121" t="n"/>
      <c r="H102" s="121" t="inlineStr">
        <is>
          <t xml:space="preserve">16.895 </t>
        </is>
      </c>
      <c r="I102" s="121" t="inlineStr">
        <is>
          <t>14/05/2021</t>
        </is>
      </c>
      <c r="J102" s="144" t="n">
        <v>1988.53</v>
      </c>
      <c r="K102" s="118" t="n"/>
    </row>
    <row r="103" ht="60" customHeight="1" s="39">
      <c r="A103" s="123" t="n">
        <v>94</v>
      </c>
      <c r="B103" s="123" t="inlineStr">
        <is>
          <t>Prefeitura Militar De Brasilia</t>
        </is>
      </c>
      <c r="C103" s="123" t="inlineStr">
        <is>
          <t>09.577.927/0001-63</t>
        </is>
      </c>
      <c r="D103" s="123" t="inlineStr">
        <is>
          <t>Daniela Moraes - instrutoria</t>
        </is>
      </c>
      <c r="E103" s="123" t="inlineStr">
        <is>
          <t>ISSQN Retenção: DANIELA MARQUES DE MORAES</t>
        </is>
      </c>
      <c r="F103" s="123" t="n"/>
      <c r="G103" s="123" t="n"/>
      <c r="H103" s="123" t="inlineStr">
        <is>
          <t xml:space="preserve">16.897 </t>
        </is>
      </c>
      <c r="I103" s="123" t="inlineStr">
        <is>
          <t>14/05/2021</t>
        </is>
      </c>
      <c r="J103" s="145" t="n">
        <v>222</v>
      </c>
      <c r="K103" s="118" t="n"/>
    </row>
    <row r="104" ht="60" customHeight="1" s="39">
      <c r="A104" s="121" t="n">
        <v>95</v>
      </c>
      <c r="B104" s="121" t="inlineStr">
        <is>
          <t>DANIELA MARQUES DE MORAES</t>
        </is>
      </c>
      <c r="C104" s="121" t="inlineStr">
        <is>
          <t>062.086.118-57</t>
        </is>
      </c>
      <c r="D104" s="121" t="inlineStr">
        <is>
          <t>Daniela Moraes - instrutoria</t>
        </is>
      </c>
      <c r="E104" s="121" t="inlineStr">
        <is>
          <t>DANIELA MARQUES DE MORAES</t>
        </is>
      </c>
      <c r="F104" s="121" t="n"/>
      <c r="G104" s="121" t="n"/>
      <c r="H104" s="121" t="inlineStr">
        <is>
          <t>CD1B027CEE5495E8</t>
        </is>
      </c>
      <c r="I104" s="121" t="inlineStr">
        <is>
          <t>14/05/2021</t>
        </is>
      </c>
      <c r="J104" s="144" t="n">
        <v>8181.78</v>
      </c>
      <c r="K104" s="118" t="n"/>
    </row>
    <row r="105" ht="60" customHeight="1" s="39">
      <c r="A105" s="123" t="n">
        <v>96</v>
      </c>
      <c r="B105" s="123" t="inlineStr">
        <is>
          <t>Ministerio da Previdencia Social</t>
        </is>
      </c>
      <c r="C105" s="123" t="inlineStr">
        <is>
          <t>00.394.528/0004-35</t>
        </is>
      </c>
      <c r="D105" s="123" t="inlineStr">
        <is>
          <t>Caroline Souza - Execução logística</t>
        </is>
      </c>
      <c r="E105" s="123" t="inlineStr">
        <is>
          <t xml:space="preserve">INSS Retenção: CAROLINE BEZERRA SOUZA </t>
        </is>
      </c>
      <c r="F105" s="123" t="n"/>
      <c r="G105" s="123" t="n"/>
      <c r="H105" s="123" t="inlineStr">
        <is>
          <t>10.455</t>
        </is>
      </c>
      <c r="I105" s="123" t="inlineStr">
        <is>
          <t>18/05/2021</t>
        </is>
      </c>
      <c r="J105" s="145" t="n">
        <v>707.6900000000001</v>
      </c>
      <c r="K105" s="118" t="n"/>
    </row>
    <row r="106" ht="60" customHeight="1" s="39">
      <c r="A106" s="121" t="n">
        <v>97</v>
      </c>
      <c r="B106" s="121" t="inlineStr">
        <is>
          <t>Ministerio da Previdencia Social</t>
        </is>
      </c>
      <c r="C106" s="121" t="inlineStr">
        <is>
          <t>00.394.528/0004-35</t>
        </is>
      </c>
      <c r="D106" s="121" t="inlineStr">
        <is>
          <t>Débora Bonat - Coordenação</t>
        </is>
      </c>
      <c r="E106" s="121" t="inlineStr">
        <is>
          <t>INSS Retenção: DEBORA BONAT</t>
        </is>
      </c>
      <c r="F106" s="121" t="n"/>
      <c r="G106" s="121" t="n"/>
      <c r="H106" s="121" t="inlineStr">
        <is>
          <t>10.455</t>
        </is>
      </c>
      <c r="I106" s="121" t="inlineStr">
        <is>
          <t>18/05/2021</t>
        </is>
      </c>
      <c r="J106" s="144" t="n">
        <v>707.6900000000001</v>
      </c>
      <c r="K106" s="118" t="n"/>
    </row>
    <row r="107" ht="60" customHeight="1" s="39">
      <c r="A107" s="123" t="n">
        <v>98</v>
      </c>
      <c r="B107" s="123" t="inlineStr">
        <is>
          <t>Prefeitura Militar De Brasilia</t>
        </is>
      </c>
      <c r="C107" s="123" t="inlineStr">
        <is>
          <t>09.577.927/0001-63</t>
        </is>
      </c>
      <c r="D107" s="123" t="inlineStr">
        <is>
          <t>Caroline Souza - Execução logística</t>
        </is>
      </c>
      <c r="E107" s="123" t="inlineStr">
        <is>
          <t xml:space="preserve">ISSQN Retenção: CAROLINE BEZERRA SOUZA </t>
        </is>
      </c>
      <c r="F107" s="123" t="n"/>
      <c r="G107" s="123" t="n"/>
      <c r="H107" s="123" t="inlineStr">
        <is>
          <t>10.457</t>
        </is>
      </c>
      <c r="I107" s="123" t="inlineStr">
        <is>
          <t>18/05/2021</t>
        </is>
      </c>
      <c r="J107" s="145" t="n">
        <v>351.75</v>
      </c>
      <c r="K107" s="118" t="n"/>
    </row>
    <row r="108" ht="60" customHeight="1" s="39">
      <c r="A108" s="121" t="n">
        <v>99</v>
      </c>
      <c r="B108" s="121" t="inlineStr">
        <is>
          <t>Prefeitura Militar De Brasilia</t>
        </is>
      </c>
      <c r="C108" s="121" t="inlineStr">
        <is>
          <t>09.577.927/0001-63</t>
        </is>
      </c>
      <c r="D108" s="121" t="inlineStr">
        <is>
          <t>Débora Bonat - Coordenação</t>
        </is>
      </c>
      <c r="E108" s="121" t="inlineStr">
        <is>
          <t>ISSQN Retenção: DEBORA BONAT</t>
        </is>
      </c>
      <c r="F108" s="121" t="n"/>
      <c r="G108" s="121" t="n"/>
      <c r="H108" s="121" t="inlineStr">
        <is>
          <t>10.457</t>
        </is>
      </c>
      <c r="I108" s="121" t="inlineStr">
        <is>
          <t>18/05/2021</t>
        </is>
      </c>
      <c r="J108" s="144" t="n">
        <v>396</v>
      </c>
      <c r="K108" s="118" t="n"/>
    </row>
    <row r="109" ht="60" customHeight="1" s="39">
      <c r="A109" s="123" t="n">
        <v>100</v>
      </c>
      <c r="B109" s="123" t="inlineStr">
        <is>
          <t>Secretaria Da Receita Federal - SRF</t>
        </is>
      </c>
      <c r="C109" s="123" t="inlineStr">
        <is>
          <t>00.394.460/0058-87</t>
        </is>
      </c>
      <c r="D109" s="123" t="inlineStr">
        <is>
          <t>Débora Bonat - Coordenação</t>
        </is>
      </c>
      <c r="E109" s="123" t="inlineStr">
        <is>
          <t>IRRF Retenção: DEBORA BONAT</t>
        </is>
      </c>
      <c r="F109" s="123" t="n"/>
      <c r="G109" s="123" t="n"/>
      <c r="H109" s="123" t="inlineStr">
        <is>
          <t>13.561</t>
        </is>
      </c>
      <c r="I109" s="123" t="inlineStr">
        <is>
          <t>19/05/2021</t>
        </is>
      </c>
      <c r="J109" s="145" t="n">
        <v>4381.03</v>
      </c>
      <c r="K109" s="118" t="n"/>
    </row>
    <row r="110" ht="60" customHeight="1" s="39">
      <c r="A110" s="121" t="n">
        <v>101</v>
      </c>
      <c r="B110" s="121" t="inlineStr">
        <is>
          <t>Secretaria Da Receita Federal - SRF</t>
        </is>
      </c>
      <c r="C110" s="121" t="inlineStr">
        <is>
          <t>00.394.460/0058-87</t>
        </is>
      </c>
      <c r="D110" s="121" t="inlineStr">
        <is>
          <t>Caroline Souza - Execução logística</t>
        </is>
      </c>
      <c r="E110" s="121" t="inlineStr">
        <is>
          <t xml:space="preserve">IRRF Retenção: CAROLINE BEZERRA SOUZA </t>
        </is>
      </c>
      <c r="F110" s="121" t="n"/>
      <c r="G110" s="121" t="n"/>
      <c r="H110" s="121" t="inlineStr">
        <is>
          <t>13.561</t>
        </is>
      </c>
      <c r="I110" s="121" t="inlineStr">
        <is>
          <t>19/05/2021</t>
        </is>
      </c>
      <c r="J110" s="144" t="n">
        <v>870.64</v>
      </c>
      <c r="K110" s="118" t="n"/>
    </row>
    <row r="111" ht="60" customHeight="1" s="39">
      <c r="A111" s="123" t="n">
        <v>102</v>
      </c>
      <c r="B111" s="123" t="inlineStr">
        <is>
          <t>Ministerio da Previdencia Social</t>
        </is>
      </c>
      <c r="C111" s="123" t="inlineStr">
        <is>
          <t>00.394.528/0004-35</t>
        </is>
      </c>
      <c r="D111" s="123" t="inlineStr">
        <is>
          <t>Débora Bonat - Coordenação</t>
        </is>
      </c>
      <c r="E111" s="123" t="inlineStr">
        <is>
          <t>INSS Retenção: DEBORA BONAT</t>
        </is>
      </c>
      <c r="F111" s="123" t="n"/>
      <c r="G111" s="123" t="n"/>
      <c r="H111" s="123" t="inlineStr">
        <is>
          <t xml:space="preserve">13.614 </t>
        </is>
      </c>
      <c r="I111" s="123" t="inlineStr">
        <is>
          <t>21/05/2021</t>
        </is>
      </c>
      <c r="J111" s="145" t="n">
        <v>707.6900000000001</v>
      </c>
      <c r="K111" s="118" t="n"/>
    </row>
    <row r="112" ht="60" customHeight="1" s="39">
      <c r="A112" s="121" t="n">
        <v>103</v>
      </c>
      <c r="B112" s="121" t="inlineStr">
        <is>
          <t>Secretaria Da Receita Federal - SRF</t>
        </is>
      </c>
      <c r="C112" s="121" t="inlineStr">
        <is>
          <t>00.394.460/0058-87</t>
        </is>
      </c>
      <c r="D112" s="121" t="inlineStr">
        <is>
          <t>Débora Bonat - Coordenação</t>
        </is>
      </c>
      <c r="E112" s="121" t="inlineStr">
        <is>
          <t>IRRF Retenção: DEBORA BONAT</t>
        </is>
      </c>
      <c r="F112" s="121" t="n"/>
      <c r="G112" s="121" t="n"/>
      <c r="H112" s="121" t="inlineStr">
        <is>
          <t>13.615</t>
        </is>
      </c>
      <c r="I112" s="121" t="inlineStr">
        <is>
          <t>21/05/2021</t>
        </is>
      </c>
      <c r="J112" s="144" t="n">
        <v>4381.03</v>
      </c>
      <c r="K112" s="118" t="n"/>
    </row>
    <row r="113" ht="60" customHeight="1" s="39">
      <c r="A113" s="123" t="n">
        <v>104</v>
      </c>
      <c r="B113" s="123" t="inlineStr">
        <is>
          <t>Prefeitura Militar De Brasilia</t>
        </is>
      </c>
      <c r="C113" s="123" t="inlineStr">
        <is>
          <t>09.577.927/0001-63</t>
        </is>
      </c>
      <c r="D113" s="123" t="inlineStr">
        <is>
          <t>Débora Bonat - Coordenação</t>
        </is>
      </c>
      <c r="E113" s="123" t="inlineStr">
        <is>
          <t>ISSQN Retenção: DEBORA BONAT</t>
        </is>
      </c>
      <c r="F113" s="123" t="n"/>
      <c r="G113" s="123" t="n"/>
      <c r="H113" s="123" t="inlineStr">
        <is>
          <t>13.617</t>
        </is>
      </c>
      <c r="I113" s="123" t="inlineStr">
        <is>
          <t>21/05/2021</t>
        </is>
      </c>
      <c r="J113" s="145" t="n">
        <v>396</v>
      </c>
      <c r="K113" s="118" t="n"/>
    </row>
    <row r="114" ht="60" customHeight="1" s="39">
      <c r="A114" s="121" t="n">
        <v>105</v>
      </c>
      <c r="B114" s="121" t="inlineStr">
        <is>
          <t>DEBORA BONAT</t>
        </is>
      </c>
      <c r="C114" s="121" t="inlineStr">
        <is>
          <t>877.397.399-87</t>
        </is>
      </c>
      <c r="D114" s="121" t="inlineStr">
        <is>
          <t>Débora Bonat - Coordenação</t>
        </is>
      </c>
      <c r="E114" s="121" t="inlineStr">
        <is>
          <t>DEBORA BONAT</t>
        </is>
      </c>
      <c r="F114" s="121" t="inlineStr"/>
      <c r="G114" s="121" t="n"/>
      <c r="H114" s="121" t="inlineStr">
        <is>
          <t xml:space="preserve">A6C0177DDE1F9CB3         </t>
        </is>
      </c>
      <c r="I114" s="121" t="inlineStr">
        <is>
          <t>21/05/2021</t>
        </is>
      </c>
      <c r="J114" s="144" t="n">
        <v>14315.28</v>
      </c>
      <c r="K114" s="118" t="n"/>
    </row>
    <row r="115" ht="60" customHeight="1" s="39">
      <c r="A115" s="123" t="n">
        <v>106</v>
      </c>
      <c r="B115" s="123" t="inlineStr">
        <is>
          <t>Ministerio da Previdencia Social</t>
        </is>
      </c>
      <c r="C115" s="123" t="inlineStr">
        <is>
          <t>00.394.528/0004-35</t>
        </is>
      </c>
      <c r="D115" s="123" t="inlineStr">
        <is>
          <t>Henrique Costa - instrutoria</t>
        </is>
      </c>
      <c r="E115" s="123" t="inlineStr">
        <is>
          <t>INSS Retenção: HENRIQUE ARAUJO COSTA</t>
        </is>
      </c>
      <c r="F115" s="123" t="n"/>
      <c r="G115" s="123" t="n"/>
      <c r="H115" s="123" t="inlineStr">
        <is>
          <t>13.931</t>
        </is>
      </c>
      <c r="I115" s="123" t="inlineStr">
        <is>
          <t>09/06/2021</t>
        </is>
      </c>
      <c r="J115" s="145" t="n">
        <v>707.6900000000001</v>
      </c>
      <c r="K115" s="118" t="n"/>
    </row>
    <row r="116" ht="60" customHeight="1" s="39">
      <c r="A116" s="121" t="n">
        <v>107</v>
      </c>
      <c r="B116" s="121" t="inlineStr">
        <is>
          <t>Secretaria Da Receita Federal - SRF</t>
        </is>
      </c>
      <c r="C116" s="121" t="inlineStr">
        <is>
          <t>00.394.460/0058-87</t>
        </is>
      </c>
      <c r="D116" s="121" t="inlineStr">
        <is>
          <t>Henrique Costa - instrutoria</t>
        </is>
      </c>
      <c r="E116" s="121" t="inlineStr">
        <is>
          <t>IRRF Retenção: HENRIQUE ARAUJO COSTA</t>
        </is>
      </c>
      <c r="F116" s="121" t="n"/>
      <c r="G116" s="121" t="n"/>
      <c r="H116" s="121" t="inlineStr">
        <is>
          <t>13.932</t>
        </is>
      </c>
      <c r="I116" s="121" t="inlineStr">
        <is>
          <t>09/06/2021</t>
        </is>
      </c>
      <c r="J116" s="144" t="n">
        <v>1988.53</v>
      </c>
      <c r="K116" s="118" t="n"/>
    </row>
    <row r="117" ht="60" customHeight="1" s="39">
      <c r="A117" s="123" t="n">
        <v>108</v>
      </c>
      <c r="B117" s="123" t="inlineStr">
        <is>
          <t>Prefeitura Militar De Brasilia</t>
        </is>
      </c>
      <c r="C117" s="123" t="inlineStr">
        <is>
          <t>09.577.927/0001-63</t>
        </is>
      </c>
      <c r="D117" s="123" t="inlineStr">
        <is>
          <t>Henrique Costa - instrutoria</t>
        </is>
      </c>
      <c r="E117" s="123" t="inlineStr">
        <is>
          <t>ISSQN Retenção: HENRIQUE ARAUJO COSTA</t>
        </is>
      </c>
      <c r="F117" s="123" t="n"/>
      <c r="G117" s="123" t="n"/>
      <c r="H117" s="123" t="inlineStr">
        <is>
          <t>13.934</t>
        </is>
      </c>
      <c r="I117" s="123" t="inlineStr">
        <is>
          <t>09/06/2021</t>
        </is>
      </c>
      <c r="J117" s="145" t="n">
        <v>222</v>
      </c>
      <c r="K117" s="118" t="n"/>
    </row>
    <row r="118" ht="60" customHeight="1" s="39">
      <c r="A118" s="121" t="n">
        <v>109</v>
      </c>
      <c r="B118" s="121" t="inlineStr">
        <is>
          <t>HENRIQUE ARAUJO COSTA</t>
        </is>
      </c>
      <c r="C118" s="121" t="inlineStr">
        <is>
          <t>887.457.401-00</t>
        </is>
      </c>
      <c r="D118" s="121" t="inlineStr">
        <is>
          <t>Henrique Costa - instrutoria</t>
        </is>
      </c>
      <c r="E118" s="121" t="inlineStr">
        <is>
          <t>HENRIQUE ARAUJO COSTA</t>
        </is>
      </c>
      <c r="F118" s="121" t="inlineStr"/>
      <c r="G118" s="121" t="n"/>
      <c r="H118" s="121" t="inlineStr">
        <is>
          <t xml:space="preserve">B49E88190F9A25E8         </t>
        </is>
      </c>
      <c r="I118" s="121" t="inlineStr">
        <is>
          <t>09/06/2021</t>
        </is>
      </c>
      <c r="J118" s="144" t="n">
        <v>8181.78</v>
      </c>
      <c r="K118" s="118" t="n"/>
    </row>
    <row r="119" ht="60" customHeight="1" s="39">
      <c r="A119" s="123" t="n">
        <v>110</v>
      </c>
      <c r="B119" s="123" t="inlineStr">
        <is>
          <t>Ministerio da Previdencia Social</t>
        </is>
      </c>
      <c r="C119" s="123" t="inlineStr">
        <is>
          <t>00.394.528/0004-35</t>
        </is>
      </c>
      <c r="D119" s="123" t="inlineStr">
        <is>
          <t>Marcus Castro - instrutoria</t>
        </is>
      </c>
      <c r="E119" s="123" t="inlineStr">
        <is>
          <t>INSS Retenção: Marcus Faro de Castro,</t>
        </is>
      </c>
      <c r="F119" s="123" t="n"/>
      <c r="G119" s="123" t="n"/>
      <c r="H119" s="123" t="inlineStr">
        <is>
          <t>13.939</t>
        </is>
      </c>
      <c r="I119" s="123" t="inlineStr">
        <is>
          <t>09/06/2021</t>
        </is>
      </c>
      <c r="J119" s="145" t="n">
        <v>707.6900000000001</v>
      </c>
      <c r="K119" s="118" t="n"/>
    </row>
    <row r="120" ht="60" customHeight="1" s="39">
      <c r="A120" s="121" t="n">
        <v>111</v>
      </c>
      <c r="B120" s="121" t="inlineStr">
        <is>
          <t>Secretaria Da Receita Federal - SRF</t>
        </is>
      </c>
      <c r="C120" s="121" t="inlineStr">
        <is>
          <t>00.394.460/0058-87</t>
        </is>
      </c>
      <c r="D120" s="121" t="inlineStr">
        <is>
          <t>Marcus Castro - instrutoria</t>
        </is>
      </c>
      <c r="E120" s="121" t="inlineStr">
        <is>
          <t>IRRF Retenção: Marcus Faro de Castro,</t>
        </is>
      </c>
      <c r="F120" s="121" t="n"/>
      <c r="G120" s="121" t="n"/>
      <c r="H120" s="121" t="inlineStr">
        <is>
          <t>13.940</t>
        </is>
      </c>
      <c r="I120" s="121" t="inlineStr">
        <is>
          <t>09/06/2021</t>
        </is>
      </c>
      <c r="J120" s="144" t="n">
        <v>5041.03</v>
      </c>
      <c r="K120" s="118" t="n"/>
    </row>
    <row r="121" ht="60" customHeight="1" s="39">
      <c r="A121" s="123" t="n">
        <v>112</v>
      </c>
      <c r="B121" s="123" t="inlineStr">
        <is>
          <t>Prefeitura Militar De Brasilia</t>
        </is>
      </c>
      <c r="C121" s="123" t="inlineStr">
        <is>
          <t>09.577.927/0001-63</t>
        </is>
      </c>
      <c r="D121" s="123" t="inlineStr">
        <is>
          <t>Marcus Castro - instrutoria</t>
        </is>
      </c>
      <c r="E121" s="123" t="inlineStr">
        <is>
          <t>ISSQN Retenção: Marcus Faro de Castro,</t>
        </is>
      </c>
      <c r="F121" s="123" t="n"/>
      <c r="G121" s="123" t="n"/>
      <c r="H121" s="123" t="inlineStr">
        <is>
          <t>13.942</t>
        </is>
      </c>
      <c r="I121" s="123" t="inlineStr">
        <is>
          <t>09/06/2021</t>
        </is>
      </c>
      <c r="J121" s="145" t="n">
        <v>444</v>
      </c>
      <c r="K121" s="118" t="n"/>
    </row>
    <row r="122" ht="60" customHeight="1" s="39">
      <c r="A122" s="121" t="n">
        <v>113</v>
      </c>
      <c r="B122" s="121" t="inlineStr">
        <is>
          <t>Marcus Faro de Castro</t>
        </is>
      </c>
      <c r="C122" s="121" t="inlineStr">
        <is>
          <t>736.764.117-49</t>
        </is>
      </c>
      <c r="D122" s="121" t="inlineStr">
        <is>
          <t>Marcus Castro - instrutoria</t>
        </is>
      </c>
      <c r="E122" s="121" t="inlineStr">
        <is>
          <t>Marcus Faro de Castro,</t>
        </is>
      </c>
      <c r="F122" s="121" t="inlineStr"/>
      <c r="G122" s="121" t="n"/>
      <c r="H122" s="121" t="inlineStr">
        <is>
          <t xml:space="preserve">B1004F12B8FFEF69         </t>
        </is>
      </c>
      <c r="I122" s="121" t="inlineStr">
        <is>
          <t>09/06/2021</t>
        </is>
      </c>
      <c r="J122" s="144" t="n">
        <v>16007.28</v>
      </c>
      <c r="K122" s="118" t="n"/>
    </row>
    <row r="123" ht="60" customHeight="1" s="39">
      <c r="A123" s="123" t="n">
        <v>114</v>
      </c>
      <c r="B123" s="123" t="inlineStr">
        <is>
          <t xml:space="preserve">Roberta Simões Nascimento </t>
        </is>
      </c>
      <c r="C123" s="123" t="inlineStr">
        <is>
          <t>052.239.324-12</t>
        </is>
      </c>
      <c r="D123" s="123" t="inlineStr">
        <is>
          <t xml:space="preserve">Roberta Simões Nascimento - Instrutoria </t>
        </is>
      </c>
      <c r="E123" s="123" t="inlineStr">
        <is>
          <t xml:space="preserve">Roberta Simões Nascimento </t>
        </is>
      </c>
      <c r="F123" s="123" t="inlineStr"/>
      <c r="G123" s="123" t="n"/>
      <c r="H123" s="123" t="inlineStr">
        <is>
          <t xml:space="preserve">6F4F35C600C2AB39         </t>
        </is>
      </c>
      <c r="I123" s="123" t="inlineStr">
        <is>
          <t>09/06/2021</t>
        </is>
      </c>
      <c r="J123" s="145" t="n">
        <v>16007.28</v>
      </c>
      <c r="K123" s="118" t="n"/>
    </row>
    <row r="124" ht="60" customHeight="1" s="39">
      <c r="A124" s="121" t="n">
        <v>115</v>
      </c>
      <c r="B124" s="121" t="inlineStr">
        <is>
          <t>Ministerio da Previdencia Social</t>
        </is>
      </c>
      <c r="C124" s="121" t="inlineStr">
        <is>
          <t>00.394.528/0004-35</t>
        </is>
      </c>
      <c r="D124" s="121" t="inlineStr">
        <is>
          <t xml:space="preserve">Roberta Simões Nascimento - Instrutoria </t>
        </is>
      </c>
      <c r="E124" s="121" t="inlineStr">
        <is>
          <t xml:space="preserve">INSS Retenção: Roberta Simões Nascimento </t>
        </is>
      </c>
      <c r="F124" s="121" t="n"/>
      <c r="G124" s="121" t="n"/>
      <c r="H124" s="121" t="inlineStr">
        <is>
          <t>13.935</t>
        </is>
      </c>
      <c r="I124" s="121" t="inlineStr">
        <is>
          <t>09/06/2021</t>
        </is>
      </c>
      <c r="J124" s="144" t="n">
        <v>707.6900000000001</v>
      </c>
      <c r="K124" s="118" t="n"/>
    </row>
    <row r="125" ht="60" customHeight="1" s="39">
      <c r="A125" s="123" t="n">
        <v>116</v>
      </c>
      <c r="B125" s="123" t="inlineStr">
        <is>
          <t>Secretaria Da Receita Federal - SRF</t>
        </is>
      </c>
      <c r="C125" s="123" t="inlineStr">
        <is>
          <t>00.394.460/0058-87</t>
        </is>
      </c>
      <c r="D125" s="123" t="inlineStr">
        <is>
          <t xml:space="preserve">Roberta Simões Nascimento - Instrutoria </t>
        </is>
      </c>
      <c r="E125" s="123" t="inlineStr">
        <is>
          <t xml:space="preserve">IRRF Retenção: Roberta Simões Nascimento </t>
        </is>
      </c>
      <c r="F125" s="123" t="n"/>
      <c r="G125" s="123" t="n"/>
      <c r="H125" s="123" t="inlineStr">
        <is>
          <t>13.936</t>
        </is>
      </c>
      <c r="I125" s="123" t="inlineStr">
        <is>
          <t>09/06/2021</t>
        </is>
      </c>
      <c r="J125" s="145" t="n">
        <v>5041.03</v>
      </c>
      <c r="K125" s="118" t="n"/>
    </row>
    <row r="126" ht="60" customHeight="1" s="39">
      <c r="A126" s="121" t="n">
        <v>117</v>
      </c>
      <c r="B126" s="121" t="inlineStr">
        <is>
          <t>Prefeitura Militar De Brasilia</t>
        </is>
      </c>
      <c r="C126" s="121" t="inlineStr">
        <is>
          <t>09.577.927/0001-63</t>
        </is>
      </c>
      <c r="D126" s="121" t="inlineStr">
        <is>
          <t xml:space="preserve">Roberta Simões Nascimento - Instrutoria </t>
        </is>
      </c>
      <c r="E126" s="121" t="inlineStr">
        <is>
          <t xml:space="preserve">ISSQN Retenção: Roberta Simões Nascimento </t>
        </is>
      </c>
      <c r="F126" s="121" t="n"/>
      <c r="G126" s="121" t="n"/>
      <c r="H126" s="121" t="inlineStr">
        <is>
          <t>13.938</t>
        </is>
      </c>
      <c r="I126" s="121" t="inlineStr">
        <is>
          <t>09/06/2021</t>
        </is>
      </c>
      <c r="J126" s="144" t="n">
        <v>444</v>
      </c>
      <c r="K126" s="118" t="n"/>
    </row>
    <row r="127" ht="60" customHeight="1" s="39">
      <c r="A127" s="123" t="n">
        <v>118</v>
      </c>
      <c r="B127" s="123" t="inlineStr">
        <is>
          <t xml:space="preserve">Reynaldo Soares da Fonseca </t>
        </is>
      </c>
      <c r="C127" s="123" t="inlineStr">
        <is>
          <t>216.141.723-15</t>
        </is>
      </c>
      <c r="D127" s="123" t="inlineStr">
        <is>
          <t>Reynaldo Soares da Fonseca - instrutoria</t>
        </is>
      </c>
      <c r="E127" s="123" t="inlineStr">
        <is>
          <t xml:space="preserve">Reynaldo Soares da Fonseca </t>
        </is>
      </c>
      <c r="F127" s="123" t="inlineStr"/>
      <c r="G127" s="123" t="n"/>
      <c r="H127" s="123" t="inlineStr">
        <is>
          <t xml:space="preserve">FA84BD8471CA9108         </t>
        </is>
      </c>
      <c r="I127" s="123" t="inlineStr">
        <is>
          <t>09/06/2021</t>
        </is>
      </c>
      <c r="J127" s="145" t="n">
        <v>16007.28</v>
      </c>
      <c r="K127" s="118" t="n"/>
    </row>
    <row r="128" ht="60" customHeight="1" s="39">
      <c r="A128" s="121" t="n">
        <v>119</v>
      </c>
      <c r="B128" s="121" t="inlineStr">
        <is>
          <t>Ministerio da Previdencia Social</t>
        </is>
      </c>
      <c r="C128" s="121" t="inlineStr">
        <is>
          <t>00.394.528/0004-35</t>
        </is>
      </c>
      <c r="D128" s="121" t="inlineStr">
        <is>
          <t>Reynaldo Soares da Fonseca - instrutoria</t>
        </is>
      </c>
      <c r="E128" s="121" t="inlineStr">
        <is>
          <t xml:space="preserve">INSS Retenção: Reynaldo Soares da Fonseca </t>
        </is>
      </c>
      <c r="F128" s="121" t="n"/>
      <c r="G128" s="121" t="n"/>
      <c r="H128" s="121" t="inlineStr">
        <is>
          <t>13.943</t>
        </is>
      </c>
      <c r="I128" s="121" t="inlineStr">
        <is>
          <t>09/06/2021</t>
        </is>
      </c>
      <c r="J128" s="144" t="n">
        <v>707.6900000000001</v>
      </c>
      <c r="K128" s="118" t="n"/>
    </row>
    <row r="129" ht="60" customHeight="1" s="39">
      <c r="A129" s="123" t="n">
        <v>120</v>
      </c>
      <c r="B129" s="123" t="inlineStr">
        <is>
          <t>Secretaria Da Receita Federal - SRF</t>
        </is>
      </c>
      <c r="C129" s="123" t="inlineStr">
        <is>
          <t>00.394.460/0058-87</t>
        </is>
      </c>
      <c r="D129" s="123" t="inlineStr">
        <is>
          <t>Reynaldo Soares da Fonseca - instrutoria</t>
        </is>
      </c>
      <c r="E129" s="123" t="inlineStr">
        <is>
          <t xml:space="preserve">IRRF Retenção: Reynaldo Soares da Fonseca </t>
        </is>
      </c>
      <c r="F129" s="123" t="n"/>
      <c r="G129" s="123" t="n"/>
      <c r="H129" s="123" t="inlineStr">
        <is>
          <t>13.944</t>
        </is>
      </c>
      <c r="I129" s="123" t="inlineStr">
        <is>
          <t>09/06/2021</t>
        </is>
      </c>
      <c r="J129" s="145" t="n">
        <v>5041.03</v>
      </c>
      <c r="K129" s="118" t="n"/>
    </row>
    <row r="130" ht="60" customHeight="1" s="39">
      <c r="A130" s="121" t="n">
        <v>121</v>
      </c>
      <c r="B130" s="121" t="inlineStr">
        <is>
          <t>Prefeitura Militar De Brasilia</t>
        </is>
      </c>
      <c r="C130" s="121" t="inlineStr">
        <is>
          <t>09.577.927/0001-63</t>
        </is>
      </c>
      <c r="D130" s="121" t="inlineStr">
        <is>
          <t>Reynaldo Soares da Fonseca - instrutoria</t>
        </is>
      </c>
      <c r="E130" s="121" t="inlineStr">
        <is>
          <t xml:space="preserve">ISSQN Retenção: Reynaldo Soares da Fonseca </t>
        </is>
      </c>
      <c r="F130" s="121" t="n"/>
      <c r="G130" s="121" t="n"/>
      <c r="H130" s="121" t="inlineStr">
        <is>
          <t>13.946</t>
        </is>
      </c>
      <c r="I130" s="121" t="inlineStr">
        <is>
          <t>09/06/2021</t>
        </is>
      </c>
      <c r="J130" s="144" t="n">
        <v>444</v>
      </c>
      <c r="K130" s="118" t="n"/>
    </row>
    <row r="131" ht="60" customHeight="1" s="39">
      <c r="A131" s="123" t="n">
        <v>122</v>
      </c>
      <c r="B131" s="123" t="inlineStr">
        <is>
          <t>ALEXANDRE ARAUJO COSTA</t>
        </is>
      </c>
      <c r="C131" s="123" t="inlineStr">
        <is>
          <t>665.134.561-34</t>
        </is>
      </c>
      <c r="D131" s="123" t="inlineStr">
        <is>
          <t xml:space="preserve">ALEXANDRE ARAUJO COSTA - Instrutoria </t>
        </is>
      </c>
      <c r="E131" s="123" t="inlineStr">
        <is>
          <t>ALEXANDRE ARAUJO COSTA</t>
        </is>
      </c>
      <c r="F131" s="123" t="inlineStr"/>
      <c r="G131" s="123" t="n"/>
      <c r="H131" s="123" t="inlineStr">
        <is>
          <t xml:space="preserve">CFF6E51A40A71C20         </t>
        </is>
      </c>
      <c r="I131" s="123" t="inlineStr">
        <is>
          <t>16/06/2021</t>
        </is>
      </c>
      <c r="J131" s="145" t="n">
        <v>8181.78</v>
      </c>
      <c r="K131" s="118" t="n"/>
    </row>
    <row r="132" ht="60" customHeight="1" s="39">
      <c r="A132" s="121" t="n">
        <v>123</v>
      </c>
      <c r="B132" s="121" t="inlineStr">
        <is>
          <t>Ministerio da Previdencia Social</t>
        </is>
      </c>
      <c r="C132" s="121" t="inlineStr">
        <is>
          <t>00.394.528/0004-35</t>
        </is>
      </c>
      <c r="D132" s="121" t="inlineStr">
        <is>
          <t xml:space="preserve">ALEXANDRE ARAUJO COSTA - Instrutoria </t>
        </is>
      </c>
      <c r="E132" s="121" t="inlineStr">
        <is>
          <t>INSS Retenção: ALEXANDRE ARAUJO COSTA</t>
        </is>
      </c>
      <c r="F132" s="121" t="n"/>
      <c r="G132" s="121" t="n"/>
      <c r="H132" s="121" t="inlineStr">
        <is>
          <t>11.838</t>
        </is>
      </c>
      <c r="I132" s="121" t="inlineStr">
        <is>
          <t>16/06/2021</t>
        </is>
      </c>
      <c r="J132" s="144" t="n">
        <v>707.6900000000001</v>
      </c>
      <c r="K132" s="118" t="n"/>
    </row>
    <row r="133" ht="60" customHeight="1" s="39">
      <c r="A133" s="123" t="n">
        <v>124</v>
      </c>
      <c r="B133" s="123" t="inlineStr">
        <is>
          <t>Secretaria Da Receita Federal - SRF</t>
        </is>
      </c>
      <c r="C133" s="123" t="inlineStr">
        <is>
          <t>00.394.460/0058-87</t>
        </is>
      </c>
      <c r="D133" s="123" t="inlineStr">
        <is>
          <t xml:space="preserve">ALEXANDRE ARAUJO COSTA - Instrutoria </t>
        </is>
      </c>
      <c r="E133" s="123" t="inlineStr">
        <is>
          <t>IRRF Retenção: ALEXANDRE ARAUJO COSTA</t>
        </is>
      </c>
      <c r="F133" s="123" t="n"/>
      <c r="G133" s="123" t="n"/>
      <c r="H133" s="123" t="inlineStr">
        <is>
          <t>11.839</t>
        </is>
      </c>
      <c r="I133" s="123" t="inlineStr">
        <is>
          <t>16/06/2021</t>
        </is>
      </c>
      <c r="J133" s="145" t="n">
        <v>1988.53</v>
      </c>
      <c r="K133" s="118" t="n"/>
    </row>
    <row r="134" ht="60" customHeight="1" s="39">
      <c r="A134" s="121" t="n">
        <v>125</v>
      </c>
      <c r="B134" s="121" t="inlineStr">
        <is>
          <t>Prefeitura Militar De Brasilia</t>
        </is>
      </c>
      <c r="C134" s="121" t="inlineStr">
        <is>
          <t>09.577.927/0001-63</t>
        </is>
      </c>
      <c r="D134" s="121" t="inlineStr">
        <is>
          <t xml:space="preserve">ALEXANDRE ARAUJO COSTA - Instrutoria </t>
        </is>
      </c>
      <c r="E134" s="121" t="inlineStr">
        <is>
          <t>ISSQN Retenção: ALEXANDRE ARAUJO COSTA</t>
        </is>
      </c>
      <c r="F134" s="121" t="n"/>
      <c r="G134" s="121" t="n"/>
      <c r="H134" s="121" t="inlineStr">
        <is>
          <t>11.841</t>
        </is>
      </c>
      <c r="I134" s="121" t="inlineStr">
        <is>
          <t>16/06/2021</t>
        </is>
      </c>
      <c r="J134" s="144" t="n">
        <v>222</v>
      </c>
      <c r="K134" s="118" t="n"/>
    </row>
    <row r="135" ht="60" customHeight="1" s="39">
      <c r="A135" s="123" t="n">
        <v>126</v>
      </c>
      <c r="B135" s="123" t="inlineStr">
        <is>
          <t>DANIELA MARQUES DE MORAES</t>
        </is>
      </c>
      <c r="C135" s="123" t="inlineStr">
        <is>
          <t>062.086.118-57</t>
        </is>
      </c>
      <c r="D135" s="123" t="n"/>
      <c r="E135" s="123" t="inlineStr">
        <is>
          <t>ISS em duplicidade ref. RPA de DANIELA MARQUES DE MORAES.</t>
        </is>
      </c>
      <c r="F135" s="123" t="inlineStr"/>
      <c r="G135" s="123" t="n"/>
      <c r="H135" s="123" t="inlineStr">
        <is>
          <t xml:space="preserve">11.850 </t>
        </is>
      </c>
      <c r="I135" s="123" t="inlineStr">
        <is>
          <t>16/06/2021</t>
        </is>
      </c>
      <c r="J135" s="145" t="n">
        <v>222</v>
      </c>
      <c r="K135" s="118" t="n"/>
    </row>
    <row r="136" ht="60" customHeight="1" s="39">
      <c r="A136" s="121" t="n">
        <v>127</v>
      </c>
      <c r="B136" s="121" t="inlineStr">
        <is>
          <t>DEBORA BONAT</t>
        </is>
      </c>
      <c r="C136" s="121" t="inlineStr">
        <is>
          <t>877.397.399-87</t>
        </is>
      </c>
      <c r="D136" s="121" t="n"/>
      <c r="E136" s="121" t="inlineStr">
        <is>
          <t xml:space="preserve">ISS em duplicidade ref. ao pgto de RPA para DEBORA BONAT, </t>
        </is>
      </c>
      <c r="F136" s="121" t="inlineStr"/>
      <c r="G136" s="121" t="n"/>
      <c r="H136" s="121" t="inlineStr">
        <is>
          <t xml:space="preserve">11.850 </t>
        </is>
      </c>
      <c r="I136" s="121" t="inlineStr">
        <is>
          <t>16/06/2021</t>
        </is>
      </c>
      <c r="J136" s="144" t="n">
        <v>396</v>
      </c>
      <c r="K136" s="118" t="n"/>
    </row>
    <row r="137" ht="60" customHeight="1" s="39">
      <c r="A137" s="123" t="n">
        <v>128</v>
      </c>
      <c r="B137" s="123" t="inlineStr">
        <is>
          <t>TARCISIO VIEIRA DE CARVALHO NETO</t>
        </is>
      </c>
      <c r="C137" s="123" t="inlineStr">
        <is>
          <t>645.582.401-63</t>
        </is>
      </c>
      <c r="D137" s="123" t="inlineStr">
        <is>
          <t>Tarcísio Neto - instrutoria</t>
        </is>
      </c>
      <c r="E137" s="123" t="inlineStr">
        <is>
          <t>TARCISIO VIEIRA DE CARVALHO NETO</t>
        </is>
      </c>
      <c r="F137" s="123" t="inlineStr"/>
      <c r="G137" s="123" t="n"/>
      <c r="H137" s="123" t="inlineStr">
        <is>
          <t xml:space="preserve">72826400D3FCE612         </t>
        </is>
      </c>
      <c r="I137" s="123" t="inlineStr">
        <is>
          <t>25/06/2021</t>
        </is>
      </c>
      <c r="J137" s="145" t="n">
        <v>16007.28</v>
      </c>
      <c r="K137" s="118" t="n"/>
    </row>
    <row r="138" ht="60" customHeight="1" s="39">
      <c r="A138" s="121" t="n">
        <v>129</v>
      </c>
      <c r="B138" s="121" t="inlineStr">
        <is>
          <t>Ministerio da Previdencia Social</t>
        </is>
      </c>
      <c r="C138" s="121" t="inlineStr">
        <is>
          <t>00.394.528/0004-35</t>
        </is>
      </c>
      <c r="D138" s="121" t="inlineStr">
        <is>
          <t>Tarcísio Neto - instrutoria</t>
        </is>
      </c>
      <c r="E138" s="121" t="inlineStr">
        <is>
          <t>INSS Retenção: TARCISIO VIEIRA DE CARVALHO NETO</t>
        </is>
      </c>
      <c r="F138" s="121" t="n"/>
      <c r="G138" s="121" t="n"/>
      <c r="H138" s="121" t="inlineStr">
        <is>
          <t xml:space="preserve">31.424 </t>
        </is>
      </c>
      <c r="I138" s="121" t="inlineStr">
        <is>
          <t>30/06/2021</t>
        </is>
      </c>
      <c r="J138" s="144" t="n">
        <v>707.6900000000001</v>
      </c>
      <c r="K138" s="118" t="n"/>
    </row>
    <row r="139" ht="60" customHeight="1" s="39">
      <c r="A139" s="123" t="n">
        <v>130</v>
      </c>
      <c r="B139" s="123" t="inlineStr">
        <is>
          <t>Secretaria Da Receita Federal - SRF</t>
        </is>
      </c>
      <c r="C139" s="123" t="inlineStr">
        <is>
          <t>00.394.460/0058-87</t>
        </is>
      </c>
      <c r="D139" s="123" t="inlineStr">
        <is>
          <t>Tarcísio Neto - instrutoria</t>
        </is>
      </c>
      <c r="E139" s="123" t="inlineStr">
        <is>
          <t>IRRF Retenção: TARCISIO VIEIRA DE CARVALHO NETO</t>
        </is>
      </c>
      <c r="F139" s="123" t="n"/>
      <c r="G139" s="123" t="n"/>
      <c r="H139" s="123" t="inlineStr">
        <is>
          <t xml:space="preserve">31.425 </t>
        </is>
      </c>
      <c r="I139" s="123" t="inlineStr">
        <is>
          <t>30/06/2021</t>
        </is>
      </c>
      <c r="J139" s="145" t="n">
        <v>5041.03</v>
      </c>
      <c r="K139" s="118" t="n"/>
    </row>
    <row r="140" ht="60" customHeight="1" s="39">
      <c r="A140" s="121" t="n">
        <v>131</v>
      </c>
      <c r="B140" s="121" t="inlineStr">
        <is>
          <t>Prefeitura Militar De Brasilia</t>
        </is>
      </c>
      <c r="C140" s="121" t="inlineStr">
        <is>
          <t>09.577.927/0001-63</t>
        </is>
      </c>
      <c r="D140" s="121" t="inlineStr">
        <is>
          <t>Tarcísio Neto - instrutoria</t>
        </is>
      </c>
      <c r="E140" s="121" t="inlineStr">
        <is>
          <t>ISSQN Retenção: TARCISIO VIEIRA DE CARVALHO NETO</t>
        </is>
      </c>
      <c r="F140" s="121" t="n"/>
      <c r="G140" s="121" t="n"/>
      <c r="H140" s="121" t="inlineStr">
        <is>
          <t>31.427</t>
        </is>
      </c>
      <c r="I140" s="121" t="inlineStr">
        <is>
          <t>30/06/2021</t>
        </is>
      </c>
      <c r="J140" s="144" t="n">
        <v>444</v>
      </c>
      <c r="K140" s="118" t="n"/>
    </row>
    <row r="141" ht="60" customHeight="1" s="39">
      <c r="A141" s="123" t="n">
        <v>132</v>
      </c>
      <c r="B141" s="123" t="inlineStr">
        <is>
          <t>DANIELA MARQUES DE MORAES</t>
        </is>
      </c>
      <c r="C141" s="123" t="inlineStr">
        <is>
          <t>062.086.118-57</t>
        </is>
      </c>
      <c r="D141" s="123" t="n"/>
      <c r="E141" s="123" t="inlineStr">
        <is>
          <t>Devolução de ISS pago em duplicidade ref. RPA de DANIELA MARQUES DE MORAES.</t>
        </is>
      </c>
      <c r="F141" s="123" t="inlineStr"/>
      <c r="G141" s="123" t="n"/>
      <c r="H141" s="123" t="inlineStr">
        <is>
          <t>102.406</t>
        </is>
      </c>
      <c r="I141" s="123" t="inlineStr">
        <is>
          <t>12/07/2021</t>
        </is>
      </c>
      <c r="J141" s="145" t="n">
        <v>222</v>
      </c>
      <c r="K141" s="118" t="n"/>
    </row>
    <row r="142" ht="60" customHeight="1" s="39">
      <c r="A142" s="121" t="n">
        <v>133</v>
      </c>
      <c r="B142" s="121" t="inlineStr">
        <is>
          <t>DEBORA BONAT</t>
        </is>
      </c>
      <c r="C142" s="121" t="inlineStr">
        <is>
          <t>877.397.399-87</t>
        </is>
      </c>
      <c r="D142" s="121" t="n"/>
      <c r="E142" s="121" t="inlineStr">
        <is>
          <t>Devolução ref. a ISS em duplicidade ref. ao pgto de RPA para DEBORA BONAT.</t>
        </is>
      </c>
      <c r="F142" s="121" t="inlineStr"/>
      <c r="G142" s="121" t="n"/>
      <c r="H142" s="121" t="inlineStr">
        <is>
          <t>102.406</t>
        </is>
      </c>
      <c r="I142" s="121" t="inlineStr">
        <is>
          <t>12/07/2021</t>
        </is>
      </c>
      <c r="J142" s="144" t="n">
        <v>396</v>
      </c>
      <c r="K142" s="118" t="n"/>
    </row>
    <row r="143" ht="60" customHeight="1" s="39">
      <c r="A143" s="123" t="n">
        <v>134</v>
      </c>
      <c r="B143" s="123" t="inlineStr">
        <is>
          <t xml:space="preserve">MARCIO NUNES IORIO ARANHA OLIVEIRA </t>
        </is>
      </c>
      <c r="C143" s="123" t="inlineStr">
        <is>
          <t>645.525.941-68</t>
        </is>
      </c>
      <c r="D143" s="123" t="inlineStr">
        <is>
          <t xml:space="preserve">Marcio Nunes Iorio Aranha Oliveira - Coordenação Técnica </t>
        </is>
      </c>
      <c r="E143" s="123" t="inlineStr">
        <is>
          <t>MARCIO NUNES IORIO ARANHA OLIVEIRA</t>
        </is>
      </c>
      <c r="F143" s="123" t="inlineStr"/>
      <c r="G143" s="123" t="n"/>
      <c r="H143" s="123" t="inlineStr">
        <is>
          <t xml:space="preserve">14D340A8F2559BEC         </t>
        </is>
      </c>
      <c r="I143" s="123" t="inlineStr">
        <is>
          <t>30/07/2021</t>
        </is>
      </c>
      <c r="J143" s="145" t="n">
        <v>15866.28</v>
      </c>
      <c r="K143" s="118" t="n"/>
    </row>
    <row r="144" ht="60" customHeight="1" s="39">
      <c r="A144" s="121" t="n">
        <v>135</v>
      </c>
      <c r="B144" s="121" t="inlineStr">
        <is>
          <t>Ministerio da Previdencia Social</t>
        </is>
      </c>
      <c r="C144" s="121" t="inlineStr">
        <is>
          <t>00.394.528/0004-35</t>
        </is>
      </c>
      <c r="D144" s="121" t="inlineStr">
        <is>
          <t xml:space="preserve">Marcio Nunes Iorio Aranha Oliveira - Coordenação Técnica </t>
        </is>
      </c>
      <c r="E144" s="121" t="inlineStr">
        <is>
          <t>INSS Retenção: MARCIO NUNES IORIO ARANHA OLIVEIRA</t>
        </is>
      </c>
      <c r="F144" s="121" t="n"/>
      <c r="G144" s="121" t="n"/>
      <c r="H144" s="121" t="inlineStr">
        <is>
          <t>33.184</t>
        </is>
      </c>
      <c r="I144" s="121" t="inlineStr">
        <is>
          <t>30/07/2021</t>
        </is>
      </c>
      <c r="J144" s="144" t="n">
        <v>707.6900000000001</v>
      </c>
      <c r="K144" s="118" t="n"/>
    </row>
    <row r="145" ht="60" customHeight="1" s="39">
      <c r="A145" s="123" t="n">
        <v>136</v>
      </c>
      <c r="B145" s="123" t="inlineStr">
        <is>
          <t>Secretaria Da Receita Federal - SRF</t>
        </is>
      </c>
      <c r="C145" s="123" t="inlineStr">
        <is>
          <t>00.394.460/0058-87</t>
        </is>
      </c>
      <c r="D145" s="123" t="inlineStr">
        <is>
          <t xml:space="preserve">Marcio Nunes Iorio Aranha Oliveira - Coordenação Técnica </t>
        </is>
      </c>
      <c r="E145" s="123" t="inlineStr">
        <is>
          <t>IRRF Retenção: MARCIO NUNES IORIO ARANHA OLIVEIRA</t>
        </is>
      </c>
      <c r="F145" s="123" t="n"/>
      <c r="G145" s="123" t="n"/>
      <c r="H145" s="123" t="inlineStr">
        <is>
          <t>33.185</t>
        </is>
      </c>
      <c r="I145" s="123" t="inlineStr">
        <is>
          <t>30/07/2021</t>
        </is>
      </c>
      <c r="J145" s="145" t="n">
        <v>4986.03</v>
      </c>
      <c r="K145" s="118" t="n"/>
    </row>
    <row r="146" ht="60" customHeight="1" s="39">
      <c r="A146" s="121" t="n">
        <v>137</v>
      </c>
      <c r="B146" s="121" t="inlineStr">
        <is>
          <t>Prefeitura Militar De Brasilia</t>
        </is>
      </c>
      <c r="C146" s="121" t="inlineStr">
        <is>
          <t>09.577.927/0001-63</t>
        </is>
      </c>
      <c r="D146" s="121" t="inlineStr">
        <is>
          <t xml:space="preserve">Marcio Nunes Iorio Aranha Oliveira - Coordenação Técnica </t>
        </is>
      </c>
      <c r="E146" s="121" t="inlineStr">
        <is>
          <t>ISSQN Retenção: MARCIO NUNES IORIO ARANHA OLIVEIRA</t>
        </is>
      </c>
      <c r="F146" s="121" t="n"/>
      <c r="G146" s="121" t="n"/>
      <c r="H146" s="121" t="inlineStr">
        <is>
          <t>33.187</t>
        </is>
      </c>
      <c r="I146" s="121" t="inlineStr">
        <is>
          <t>30/07/2021</t>
        </is>
      </c>
      <c r="J146" s="144" t="n">
        <v>440</v>
      </c>
      <c r="K146" s="118" t="n"/>
    </row>
    <row r="147" ht="60" customHeight="1" s="39">
      <c r="A147" s="123" t="n">
        <v>138</v>
      </c>
      <c r="B147" s="123" t="inlineStr">
        <is>
          <t>Ministerio da Previdencia Social</t>
        </is>
      </c>
      <c r="C147" s="123" t="inlineStr">
        <is>
          <t>00.394.528/0004-35</t>
        </is>
      </c>
      <c r="D147" s="123" t="inlineStr">
        <is>
          <t>Débora Bonat - Coordenação</t>
        </is>
      </c>
      <c r="E147" s="123" t="inlineStr">
        <is>
          <t>INSS Retenção: DEBORA BONAT</t>
        </is>
      </c>
      <c r="F147" s="123" t="n"/>
      <c r="G147" s="123" t="n"/>
      <c r="H147" s="123" t="inlineStr">
        <is>
          <t>33.181</t>
        </is>
      </c>
      <c r="I147" s="123" t="inlineStr">
        <is>
          <t>30/07/2021</t>
        </is>
      </c>
      <c r="J147" s="145" t="n">
        <v>707.6900000000001</v>
      </c>
      <c r="K147" s="118" t="n"/>
    </row>
    <row r="148" ht="60" customHeight="1" s="39">
      <c r="A148" s="121" t="n">
        <v>139</v>
      </c>
      <c r="B148" s="121" t="inlineStr">
        <is>
          <t>Secretaria Da Receita Federal - SRF</t>
        </is>
      </c>
      <c r="C148" s="121" t="inlineStr">
        <is>
          <t>00.394.460/0058-87</t>
        </is>
      </c>
      <c r="D148" s="121" t="inlineStr">
        <is>
          <t>Débora Bonat - Coordenação</t>
        </is>
      </c>
      <c r="E148" s="121" t="inlineStr">
        <is>
          <t>IRRF Retenção: DEBORA BONAT</t>
        </is>
      </c>
      <c r="F148" s="121" t="n"/>
      <c r="G148" s="121" t="n"/>
      <c r="H148" s="121" t="inlineStr">
        <is>
          <t>33.182</t>
        </is>
      </c>
      <c r="I148" s="121" t="inlineStr">
        <is>
          <t>30/07/2021</t>
        </is>
      </c>
      <c r="J148" s="144" t="n">
        <v>4986.03</v>
      </c>
      <c r="K148" s="118" t="n"/>
    </row>
    <row r="149" ht="60" customHeight="1" s="39">
      <c r="A149" s="123" t="n">
        <v>140</v>
      </c>
      <c r="B149" s="123" t="inlineStr">
        <is>
          <t>Prefeitura Militar De Brasilia</t>
        </is>
      </c>
      <c r="C149" s="123" t="inlineStr">
        <is>
          <t>09.577.927/0001-63</t>
        </is>
      </c>
      <c r="D149" s="123" t="inlineStr">
        <is>
          <t>Débora Bonat - Coordenação</t>
        </is>
      </c>
      <c r="E149" s="123" t="inlineStr">
        <is>
          <t>ISSQN Retenção: DEBORA BONAT</t>
        </is>
      </c>
      <c r="F149" s="123" t="n"/>
      <c r="G149" s="123" t="n"/>
      <c r="H149" s="123" t="inlineStr">
        <is>
          <t>33.183</t>
        </is>
      </c>
      <c r="I149" s="123" t="inlineStr">
        <is>
          <t>30/07/2021</t>
        </is>
      </c>
      <c r="J149" s="145" t="n">
        <v>440</v>
      </c>
      <c r="K149" s="118" t="n"/>
    </row>
    <row r="150" ht="60" customHeight="1" s="39">
      <c r="A150" s="121" t="n">
        <v>141</v>
      </c>
      <c r="B150" s="121" t="inlineStr">
        <is>
          <t>DEBORA BONAT</t>
        </is>
      </c>
      <c r="C150" s="121" t="inlineStr">
        <is>
          <t>877.397.399-87</t>
        </is>
      </c>
      <c r="D150" s="121" t="inlineStr">
        <is>
          <t>Débora Bonat - Coordenação</t>
        </is>
      </c>
      <c r="E150" s="121" t="inlineStr">
        <is>
          <t>DEBORA BONAT</t>
        </is>
      </c>
      <c r="F150" s="121" t="inlineStr"/>
      <c r="G150" s="121" t="n"/>
      <c r="H150" s="121" t="inlineStr">
        <is>
          <t xml:space="preserve">0600B80F85DD35E6         </t>
        </is>
      </c>
      <c r="I150" s="121" t="inlineStr">
        <is>
          <t>30/07/2021</t>
        </is>
      </c>
      <c r="J150" s="144" t="n">
        <v>15866.28</v>
      </c>
      <c r="K150" s="118" t="n"/>
    </row>
    <row r="151" ht="60" customHeight="1" s="39">
      <c r="A151" s="123" t="n">
        <v>142</v>
      </c>
      <c r="B151" s="123" t="inlineStr">
        <is>
          <t>Ministerio da Previdencia Social</t>
        </is>
      </c>
      <c r="C151" s="123" t="inlineStr">
        <is>
          <t>00.394.528/0004-35</t>
        </is>
      </c>
      <c r="D151" s="123" t="inlineStr">
        <is>
          <t>Caroline Souza - Execução logística</t>
        </is>
      </c>
      <c r="E151" s="123" t="inlineStr">
        <is>
          <t>INSS Retenção: CAROLINE BEZERRA SOUZA</t>
        </is>
      </c>
      <c r="F151" s="123" t="n"/>
      <c r="G151" s="123" t="n"/>
      <c r="H151" s="123" t="inlineStr">
        <is>
          <t>27.415</t>
        </is>
      </c>
      <c r="I151" s="123" t="inlineStr">
        <is>
          <t>20/08/2021</t>
        </is>
      </c>
      <c r="J151" s="145" t="n">
        <v>707.6900000000001</v>
      </c>
      <c r="K151" s="118" t="n"/>
    </row>
    <row r="152" ht="60" customHeight="1" s="39">
      <c r="A152" s="121" t="n">
        <v>143</v>
      </c>
      <c r="B152" s="121" t="inlineStr">
        <is>
          <t>Secretaria Da Receita Federal - SRF</t>
        </is>
      </c>
      <c r="C152" s="121" t="inlineStr">
        <is>
          <t>00.394.460/0058-87</t>
        </is>
      </c>
      <c r="D152" s="121" t="inlineStr">
        <is>
          <t>Caroline Souza - Execução logística</t>
        </is>
      </c>
      <c r="E152" s="121" t="inlineStr">
        <is>
          <t>IRRF Retenção: CAROLINE BEZERRA SOUZA</t>
        </is>
      </c>
      <c r="F152" s="121" t="n"/>
      <c r="G152" s="121" t="n"/>
      <c r="H152" s="121" t="inlineStr">
        <is>
          <t>27.416</t>
        </is>
      </c>
      <c r="I152" s="121" t="inlineStr">
        <is>
          <t>20/08/2021</t>
        </is>
      </c>
      <c r="J152" s="144" t="n">
        <v>870.65</v>
      </c>
      <c r="K152" s="118" t="n"/>
    </row>
    <row r="153" ht="60" customHeight="1" s="39">
      <c r="A153" s="123" t="n">
        <v>144</v>
      </c>
      <c r="B153" s="123" t="inlineStr">
        <is>
          <t>Prefeitura Militar De Brasilia</t>
        </is>
      </c>
      <c r="C153" s="123" t="inlineStr">
        <is>
          <t>09.577.927/0001-63</t>
        </is>
      </c>
      <c r="D153" s="123" t="inlineStr">
        <is>
          <t>Caroline Souza - Execução logística</t>
        </is>
      </c>
      <c r="E153" s="123" t="inlineStr">
        <is>
          <t>ISSQN Retenção: CAROLINE BEZERRA SOUZA</t>
        </is>
      </c>
      <c r="F153" s="123" t="n"/>
      <c r="G153" s="123" t="n"/>
      <c r="H153" s="123" t="inlineStr">
        <is>
          <t>27.418</t>
        </is>
      </c>
      <c r="I153" s="123" t="inlineStr">
        <is>
          <t>20/08/2021</t>
        </is>
      </c>
      <c r="J153" s="145" t="n">
        <v>351.75</v>
      </c>
      <c r="K153" s="118" t="n"/>
    </row>
    <row r="154" ht="60" customHeight="1" s="39">
      <c r="A154" s="121" t="n">
        <v>145</v>
      </c>
      <c r="B154" s="121" t="inlineStr">
        <is>
          <t>CAROLINE BEZERRA SOUZA</t>
        </is>
      </c>
      <c r="C154" s="121" t="inlineStr">
        <is>
          <t>821.033.211-20</t>
        </is>
      </c>
      <c r="D154" s="121" t="inlineStr">
        <is>
          <t>Caroline Souza - Execução logística</t>
        </is>
      </c>
      <c r="E154" s="121" t="inlineStr">
        <is>
          <t>CAROLINE BEZERRA SOUZA</t>
        </is>
      </c>
      <c r="F154" s="121" t="inlineStr"/>
      <c r="G154" s="121" t="n"/>
      <c r="H154" s="121" t="inlineStr"/>
      <c r="I154" s="121" t="inlineStr">
        <is>
          <t>20/08/2021</t>
        </is>
      </c>
      <c r="J154" s="144" t="n">
        <v>5104.91</v>
      </c>
      <c r="K154" s="118" t="n"/>
    </row>
    <row r="155" ht="60" customHeight="1" s="39">
      <c r="A155" s="123" t="n">
        <v>146</v>
      </c>
      <c r="B155" s="123" t="inlineStr">
        <is>
          <t>Ministerio da Previdencia Social</t>
        </is>
      </c>
      <c r="C155" s="123" t="inlineStr">
        <is>
          <t>00.394.528/0004-35</t>
        </is>
      </c>
      <c r="D155" s="123" t="inlineStr">
        <is>
          <t>Débora Bonat - Coordenação</t>
        </is>
      </c>
      <c r="E155" s="123" t="inlineStr">
        <is>
          <t>INSS Retenção: DEBORA BONAT</t>
        </is>
      </c>
      <c r="F155" s="123" t="n"/>
      <c r="G155" s="123" t="n"/>
      <c r="H155" s="123" t="inlineStr">
        <is>
          <t>32.906</t>
        </is>
      </c>
      <c r="I155" s="123" t="inlineStr">
        <is>
          <t>06/09/2021</t>
        </is>
      </c>
      <c r="J155" s="145" t="n">
        <v>707.6900000000001</v>
      </c>
      <c r="K155" s="118" t="n"/>
    </row>
    <row r="156" ht="60" customHeight="1" s="39">
      <c r="A156" s="121" t="n">
        <v>147</v>
      </c>
      <c r="B156" s="121" t="inlineStr">
        <is>
          <t>Secretaria Da Receita Federal - SRF</t>
        </is>
      </c>
      <c r="C156" s="121" t="inlineStr">
        <is>
          <t>00.394.460/0058-87</t>
        </is>
      </c>
      <c r="D156" s="121" t="inlineStr">
        <is>
          <t>Débora Bonat - Coordenação</t>
        </is>
      </c>
      <c r="E156" s="121" t="inlineStr">
        <is>
          <t>IRRF Retenção: DEBORA BONAT</t>
        </is>
      </c>
      <c r="F156" s="121" t="n"/>
      <c r="G156" s="121" t="n"/>
      <c r="H156" s="121" t="inlineStr">
        <is>
          <t>32.907</t>
        </is>
      </c>
      <c r="I156" s="121" t="inlineStr">
        <is>
          <t>06/09/2021</t>
        </is>
      </c>
      <c r="J156" s="144" t="n">
        <v>4986.03</v>
      </c>
      <c r="K156" s="118" t="n"/>
    </row>
    <row r="157" ht="60" customHeight="1" s="39">
      <c r="A157" s="123" t="n">
        <v>148</v>
      </c>
      <c r="B157" s="123" t="inlineStr">
        <is>
          <t>Prefeitura Militar De Brasilia</t>
        </is>
      </c>
      <c r="C157" s="123" t="inlineStr">
        <is>
          <t>09.577.927/0001-63</t>
        </is>
      </c>
      <c r="D157" s="123" t="inlineStr">
        <is>
          <t>Débora Bonat - Coordenação</t>
        </is>
      </c>
      <c r="E157" s="123" t="inlineStr">
        <is>
          <t>ISSQN Retenção: DEBORA BONAT</t>
        </is>
      </c>
      <c r="F157" s="123" t="n"/>
      <c r="G157" s="123" t="n"/>
      <c r="H157" s="123" t="inlineStr">
        <is>
          <t>32.909</t>
        </is>
      </c>
      <c r="I157" s="123" t="inlineStr">
        <is>
          <t>06/09/2021</t>
        </is>
      </c>
      <c r="J157" s="145" t="n">
        <v>440</v>
      </c>
      <c r="K157" s="118" t="n"/>
    </row>
    <row r="158" ht="60" customHeight="1" s="39">
      <c r="A158" s="121" t="n">
        <v>149</v>
      </c>
      <c r="B158" s="121" t="inlineStr">
        <is>
          <t>DEBORA BONAT</t>
        </is>
      </c>
      <c r="C158" s="121" t="inlineStr">
        <is>
          <t>877.397.399-87</t>
        </is>
      </c>
      <c r="D158" s="121" t="inlineStr">
        <is>
          <t>Débora Bonat - Coordenação</t>
        </is>
      </c>
      <c r="E158" s="121" t="inlineStr">
        <is>
          <t>DEBORA BONAT</t>
        </is>
      </c>
      <c r="F158" s="121" t="inlineStr"/>
      <c r="G158" s="121" t="n"/>
      <c r="H158" s="121" t="inlineStr">
        <is>
          <t xml:space="preserve">0758784F60A56675         </t>
        </is>
      </c>
      <c r="I158" s="121" t="inlineStr">
        <is>
          <t>06/09/2021</t>
        </is>
      </c>
      <c r="J158" s="144" t="n">
        <v>15866.28</v>
      </c>
      <c r="K158" s="118" t="n"/>
    </row>
    <row r="159" ht="60" customHeight="1" s="39">
      <c r="A159" s="123" t="n">
        <v>150</v>
      </c>
      <c r="B159" s="123" t="inlineStr">
        <is>
          <t>MARCIO NUNES IORIO ARANHA OLIVEIRA</t>
        </is>
      </c>
      <c r="C159" s="123" t="inlineStr">
        <is>
          <t>645.525.941-68</t>
        </is>
      </c>
      <c r="D159" s="123" t="inlineStr">
        <is>
          <t xml:space="preserve">Marcio Nunes Iorio Aranha Oliveira - Coordenação Técnica </t>
        </is>
      </c>
      <c r="E159" s="123" t="inlineStr">
        <is>
          <t>MARCIO NUNES IORIO ARANHA OLIVEIRA</t>
        </is>
      </c>
      <c r="F159" s="123" t="inlineStr"/>
      <c r="G159" s="123" t="n"/>
      <c r="H159" s="123" t="inlineStr">
        <is>
          <t xml:space="preserve">FD40B7582E713DED         </t>
        </is>
      </c>
      <c r="I159" s="123" t="inlineStr">
        <is>
          <t>06/09/2021</t>
        </is>
      </c>
      <c r="J159" s="145" t="n">
        <v>15866.28</v>
      </c>
      <c r="K159" s="118" t="n"/>
    </row>
    <row r="160" ht="60" customHeight="1" s="39">
      <c r="A160" s="121" t="n">
        <v>151</v>
      </c>
      <c r="B160" s="121" t="inlineStr">
        <is>
          <t>Ministerio da Previdencia Social</t>
        </is>
      </c>
      <c r="C160" s="121" t="inlineStr">
        <is>
          <t>00.394.528/0004-35</t>
        </is>
      </c>
      <c r="D160" s="121" t="inlineStr">
        <is>
          <t xml:space="preserve">Marcio Nunes Iorio Aranha Oliveira - Coordenação Técnica </t>
        </is>
      </c>
      <c r="E160" s="121" t="inlineStr">
        <is>
          <t>INSS Retenção: MARCIO NUNES IORIO ARANHA OLIVEIRA</t>
        </is>
      </c>
      <c r="F160" s="121" t="n"/>
      <c r="G160" s="121" t="n"/>
      <c r="H160" s="121" t="inlineStr">
        <is>
          <t>32.902</t>
        </is>
      </c>
      <c r="I160" s="121" t="inlineStr">
        <is>
          <t>06/09/2021</t>
        </is>
      </c>
      <c r="J160" s="144" t="n">
        <v>707.6900000000001</v>
      </c>
      <c r="K160" s="118" t="n"/>
    </row>
    <row r="161" ht="60" customHeight="1" s="39">
      <c r="A161" s="123" t="n">
        <v>152</v>
      </c>
      <c r="B161" s="123" t="inlineStr">
        <is>
          <t>Secretaria Da Receita Federal - SRF</t>
        </is>
      </c>
      <c r="C161" s="123" t="inlineStr">
        <is>
          <t>00.394.460/0058-87</t>
        </is>
      </c>
      <c r="D161" s="123" t="inlineStr">
        <is>
          <t xml:space="preserve">Marcio Nunes Iorio Aranha Oliveira - Coordenação Técnica </t>
        </is>
      </c>
      <c r="E161" s="123" t="inlineStr">
        <is>
          <t>IRRF Retenção: MARCIO NUNES IORIO ARANHA OLIVEIRA</t>
        </is>
      </c>
      <c r="F161" s="123" t="n"/>
      <c r="G161" s="123" t="n"/>
      <c r="H161" s="123" t="inlineStr">
        <is>
          <t>32.903</t>
        </is>
      </c>
      <c r="I161" s="123" t="inlineStr">
        <is>
          <t>06/09/2021</t>
        </is>
      </c>
      <c r="J161" s="145" t="n">
        <v>4986.03</v>
      </c>
      <c r="K161" s="118" t="n"/>
    </row>
    <row r="162" ht="60" customHeight="1" s="39">
      <c r="A162" s="121" t="n">
        <v>153</v>
      </c>
      <c r="B162" s="121" t="inlineStr">
        <is>
          <t>Prefeitura Militar De Brasilia</t>
        </is>
      </c>
      <c r="C162" s="121" t="inlineStr">
        <is>
          <t>09.577.927/0001-63</t>
        </is>
      </c>
      <c r="D162" s="121" t="inlineStr">
        <is>
          <t xml:space="preserve">Marcio Nunes Iorio Aranha Oliveira - Coordenação Técnica </t>
        </is>
      </c>
      <c r="E162" s="121" t="inlineStr">
        <is>
          <t>ISSQN Retenção: MARCIO NUNES IORIO ARANHA OLIVEIRA</t>
        </is>
      </c>
      <c r="F162" s="121" t="n"/>
      <c r="G162" s="121" t="n"/>
      <c r="H162" s="121" t="inlineStr">
        <is>
          <t>32.905</t>
        </is>
      </c>
      <c r="I162" s="121" t="inlineStr">
        <is>
          <t>06/09/2021</t>
        </is>
      </c>
      <c r="J162" s="144" t="n">
        <v>440</v>
      </c>
      <c r="K162" s="118" t="n"/>
    </row>
    <row r="163" ht="60" customHeight="1" s="39">
      <c r="A163" s="123" t="n">
        <v>154</v>
      </c>
      <c r="B163" s="123" t="inlineStr">
        <is>
          <t xml:space="preserve">ANA CLAUDIA FARRANHA SANTANA </t>
        </is>
      </c>
      <c r="C163" s="123" t="inlineStr">
        <is>
          <t>470.870.995-15</t>
        </is>
      </c>
      <c r="D163" s="123" t="inlineStr">
        <is>
          <t>Ana Claudia Santana - Orientação de monografia</t>
        </is>
      </c>
      <c r="E163" s="123" t="inlineStr">
        <is>
          <t>ANA CLAUDIA FARRANHA SANTANA .</t>
        </is>
      </c>
      <c r="F163" s="123" t="inlineStr"/>
      <c r="G163" s="123" t="n"/>
      <c r="H163" s="123" t="inlineStr">
        <is>
          <t xml:space="preserve">03F22D9B1A175F73         </t>
        </is>
      </c>
      <c r="I163" s="123" t="inlineStr">
        <is>
          <t>05/10/2021</t>
        </is>
      </c>
      <c r="J163" s="145" t="n">
        <v>3079.85</v>
      </c>
      <c r="K163" s="118" t="n"/>
    </row>
    <row r="164" ht="60" customHeight="1" s="39">
      <c r="A164" s="121" t="n">
        <v>155</v>
      </c>
      <c r="B164" s="121" t="inlineStr">
        <is>
          <t>Ministerio da Previdencia Social</t>
        </is>
      </c>
      <c r="C164" s="121" t="inlineStr">
        <is>
          <t>470.870.995-15</t>
        </is>
      </c>
      <c r="D164" s="121" t="inlineStr">
        <is>
          <t>Ana Claudia Santana - Orientação de monografia</t>
        </is>
      </c>
      <c r="E164" s="121" t="inlineStr">
        <is>
          <t>INSS Retenção: ANA CLAUDIA FARRANHA SANTANA .</t>
        </is>
      </c>
      <c r="F164" s="121" t="inlineStr"/>
      <c r="G164" s="121" t="n"/>
      <c r="H164" s="121" t="inlineStr">
        <is>
          <t>30.081</t>
        </is>
      </c>
      <c r="I164" s="121" t="inlineStr">
        <is>
          <t>05/10/2021</t>
        </is>
      </c>
      <c r="J164" s="144" t="n">
        <v>407</v>
      </c>
      <c r="K164" s="118" t="n"/>
    </row>
    <row r="165" ht="60" customHeight="1" s="39">
      <c r="A165" s="123" t="n">
        <v>156</v>
      </c>
      <c r="B165" s="123" t="inlineStr">
        <is>
          <t>Secretaria Da Receita Federal - SRF</t>
        </is>
      </c>
      <c r="C165" s="123" t="inlineStr">
        <is>
          <t>470.870.995-15</t>
        </is>
      </c>
      <c r="D165" s="123" t="inlineStr">
        <is>
          <t>Ana Claudia Santana - Orientação de monografia</t>
        </is>
      </c>
      <c r="E165" s="123" t="inlineStr">
        <is>
          <t>IRRF Retenção: ANA CLAUDIA FARRANHA SANTANA .</t>
        </is>
      </c>
      <c r="F165" s="123" t="inlineStr"/>
      <c r="G165" s="123" t="n"/>
      <c r="H165" s="123" t="inlineStr">
        <is>
          <t>30.082</t>
        </is>
      </c>
      <c r="I165" s="123" t="inlineStr">
        <is>
          <t>05/10/2021</t>
        </is>
      </c>
      <c r="J165" s="145" t="n">
        <v>139.15</v>
      </c>
      <c r="K165" s="118" t="n"/>
    </row>
    <row r="166" ht="60" customHeight="1" s="39">
      <c r="A166" s="121" t="n">
        <v>157</v>
      </c>
      <c r="B166" s="121" t="inlineStr">
        <is>
          <t>Prefeitura Militar De Brasilia</t>
        </is>
      </c>
      <c r="C166" s="121" t="inlineStr">
        <is>
          <t>470.870.995-15</t>
        </is>
      </c>
      <c r="D166" s="121" t="inlineStr">
        <is>
          <t>Ana Claudia Santana - Orientação de monografia</t>
        </is>
      </c>
      <c r="E166" s="121" t="inlineStr">
        <is>
          <t>ISSQN Retenção: ANA CLAUDIA FARRANHA SANTANA .</t>
        </is>
      </c>
      <c r="F166" s="121" t="inlineStr"/>
      <c r="G166" s="121" t="n"/>
      <c r="H166" s="121" t="inlineStr">
        <is>
          <t>30.084</t>
        </is>
      </c>
      <c r="I166" s="121" t="inlineStr">
        <is>
          <t>05/10/2021</t>
        </is>
      </c>
      <c r="J166" s="144" t="n">
        <v>74</v>
      </c>
      <c r="K166" s="118" t="n"/>
    </row>
    <row r="167" ht="60" customHeight="1" s="39">
      <c r="A167" s="123" t="n">
        <v>158</v>
      </c>
      <c r="B167" s="123" t="inlineStr">
        <is>
          <t>DANIELA MARQUES DE MORAES</t>
        </is>
      </c>
      <c r="C167" s="123" t="inlineStr">
        <is>
          <t>062.086.118-57</t>
        </is>
      </c>
      <c r="D167" s="123" t="inlineStr">
        <is>
          <t>Daniela Moraes - Orientação de monografia</t>
        </is>
      </c>
      <c r="E167" s="123" t="inlineStr">
        <is>
          <t>DANIELA MARQUES DE MORAES</t>
        </is>
      </c>
      <c r="F167" s="123" t="inlineStr"/>
      <c r="G167" s="123" t="n"/>
      <c r="H167" s="123" t="inlineStr">
        <is>
          <t xml:space="preserve">3F098B3EF50911C8         </t>
        </is>
      </c>
      <c r="I167" s="123" t="inlineStr">
        <is>
          <t>05/10/2021</t>
        </is>
      </c>
      <c r="J167" s="145" t="n">
        <v>8181.78</v>
      </c>
      <c r="K167" s="118" t="n"/>
    </row>
    <row r="168" ht="60" customHeight="1" s="39">
      <c r="A168" s="121" t="n">
        <v>159</v>
      </c>
      <c r="B168" s="121" t="inlineStr">
        <is>
          <t>Ministerio da Previdencia Social</t>
        </is>
      </c>
      <c r="C168" s="121" t="inlineStr">
        <is>
          <t>062.086.118-57</t>
        </is>
      </c>
      <c r="D168" s="121" t="inlineStr">
        <is>
          <t>Daniela Moraes - Orientação de monografia</t>
        </is>
      </c>
      <c r="E168" s="121" t="inlineStr">
        <is>
          <t>INSS Retenção: DANIELA MARQUES DE MORAES</t>
        </is>
      </c>
      <c r="F168" s="121" t="inlineStr"/>
      <c r="G168" s="121" t="n"/>
      <c r="H168" s="121" t="inlineStr">
        <is>
          <t>30.077</t>
        </is>
      </c>
      <c r="I168" s="121" t="inlineStr">
        <is>
          <t>05/10/2021</t>
        </is>
      </c>
      <c r="J168" s="144" t="n">
        <v>707.6900000000001</v>
      </c>
      <c r="K168" s="118" t="n"/>
    </row>
    <row r="169" ht="60" customHeight="1" s="39">
      <c r="A169" s="123" t="n">
        <v>160</v>
      </c>
      <c r="B169" s="123" t="inlineStr">
        <is>
          <t>Secretaria Da Receita Federal - SRF</t>
        </is>
      </c>
      <c r="C169" s="123" t="inlineStr">
        <is>
          <t>062.086.118-57</t>
        </is>
      </c>
      <c r="D169" s="123" t="inlineStr">
        <is>
          <t>Daniela Moraes - Orientação de monografia</t>
        </is>
      </c>
      <c r="E169" s="123" t="inlineStr">
        <is>
          <t>IRRF Retenção: DANIELA MARQUES DE MORAES</t>
        </is>
      </c>
      <c r="F169" s="123" t="inlineStr"/>
      <c r="G169" s="123" t="n"/>
      <c r="H169" s="123" t="inlineStr">
        <is>
          <t>30.078</t>
        </is>
      </c>
      <c r="I169" s="123" t="inlineStr">
        <is>
          <t>05/10/2021</t>
        </is>
      </c>
      <c r="J169" s="145" t="n">
        <v>1988.53</v>
      </c>
      <c r="K169" s="118" t="n"/>
    </row>
    <row r="170" ht="60" customHeight="1" s="39">
      <c r="A170" s="121" t="n">
        <v>161</v>
      </c>
      <c r="B170" s="121" t="inlineStr">
        <is>
          <t>Prefeitura Militar De Brasilia</t>
        </is>
      </c>
      <c r="C170" s="121" t="inlineStr">
        <is>
          <t>062.086.118-57</t>
        </is>
      </c>
      <c r="D170" s="121" t="inlineStr">
        <is>
          <t>Daniela Moraes - Orientação de monografia</t>
        </is>
      </c>
      <c r="E170" s="121" t="inlineStr">
        <is>
          <t>ISSQN Retenção: DANIELA MARQUES DE MORAES</t>
        </is>
      </c>
      <c r="F170" s="121" t="inlineStr"/>
      <c r="G170" s="121" t="n"/>
      <c r="H170" s="121" t="inlineStr">
        <is>
          <t>30.080</t>
        </is>
      </c>
      <c r="I170" s="121" t="inlineStr">
        <is>
          <t>05/10/2021</t>
        </is>
      </c>
      <c r="J170" s="144" t="n">
        <v>222</v>
      </c>
      <c r="K170" s="118" t="n"/>
    </row>
    <row r="171" ht="60" customHeight="1" s="39">
      <c r="A171" s="123" t="n">
        <v>162</v>
      </c>
      <c r="B171" s="123" t="inlineStr">
        <is>
          <t>Ministerio da Previdencia Social</t>
        </is>
      </c>
      <c r="C171" s="123" t="inlineStr">
        <is>
          <t>887.457.401-00</t>
        </is>
      </c>
      <c r="D171" s="123" t="inlineStr">
        <is>
          <t>Henrique Costa - Orientação de monografia</t>
        </is>
      </c>
      <c r="E171" s="123" t="inlineStr">
        <is>
          <t>INSS Retenção: HENRIQUE ARAUJO COSTA</t>
        </is>
      </c>
      <c r="F171" s="123" t="inlineStr"/>
      <c r="G171" s="123" t="n"/>
      <c r="H171" s="123" t="inlineStr">
        <is>
          <t>30.097</t>
        </is>
      </c>
      <c r="I171" s="123" t="inlineStr">
        <is>
          <t>05/10/2021</t>
        </is>
      </c>
      <c r="J171" s="145" t="n">
        <v>707.6900000000001</v>
      </c>
      <c r="K171" s="118" t="n"/>
    </row>
    <row r="172" ht="60" customHeight="1" s="39">
      <c r="A172" s="121" t="n">
        <v>163</v>
      </c>
      <c r="B172" s="121" t="inlineStr">
        <is>
          <t>Secretaria Da Receita Federal - SRF</t>
        </is>
      </c>
      <c r="C172" s="121" t="inlineStr">
        <is>
          <t>887.457.401-00</t>
        </is>
      </c>
      <c r="D172" s="121" t="inlineStr">
        <is>
          <t>Henrique Costa - Orientação de monografia</t>
        </is>
      </c>
      <c r="E172" s="121" t="inlineStr">
        <is>
          <t>IRRF Retenção: HENRIQUE ARAUJO COSTA</t>
        </is>
      </c>
      <c r="F172" s="121" t="inlineStr"/>
      <c r="G172" s="121" t="n"/>
      <c r="H172" s="121" t="inlineStr">
        <is>
          <t>30.098</t>
        </is>
      </c>
      <c r="I172" s="121" t="inlineStr">
        <is>
          <t>05/10/2021</t>
        </is>
      </c>
      <c r="J172" s="144" t="n">
        <v>1988.53</v>
      </c>
      <c r="K172" s="118" t="n"/>
    </row>
    <row r="173" ht="60" customHeight="1" s="39">
      <c r="A173" s="123" t="n">
        <v>164</v>
      </c>
      <c r="B173" s="123" t="inlineStr">
        <is>
          <t>Prefeitura Militar De Brasilia</t>
        </is>
      </c>
      <c r="C173" s="123" t="inlineStr">
        <is>
          <t>887.457.401-00</t>
        </is>
      </c>
      <c r="D173" s="123" t="inlineStr">
        <is>
          <t>Henrique Costa - Orientação de monografia</t>
        </is>
      </c>
      <c r="E173" s="123" t="inlineStr">
        <is>
          <t>ISSQN Retenção: HENRIQUE ARAUJO COSTA</t>
        </is>
      </c>
      <c r="F173" s="123" t="inlineStr"/>
      <c r="G173" s="123" t="n"/>
      <c r="H173" s="123" t="inlineStr">
        <is>
          <t>30.100</t>
        </is>
      </c>
      <c r="I173" s="123" t="inlineStr">
        <is>
          <t>05/10/2021</t>
        </is>
      </c>
      <c r="J173" s="145" t="n">
        <v>222</v>
      </c>
      <c r="K173" s="118" t="n"/>
    </row>
    <row r="174" ht="60" customHeight="1" s="39">
      <c r="A174" s="121" t="n">
        <v>165</v>
      </c>
      <c r="B174" s="121" t="inlineStr">
        <is>
          <t>HENRIQUE ARAUJO COSTA</t>
        </is>
      </c>
      <c r="C174" s="121" t="inlineStr">
        <is>
          <t>887.457.401-00</t>
        </is>
      </c>
      <c r="D174" s="121" t="inlineStr">
        <is>
          <t>Henrique Costa - Orientação de monografia</t>
        </is>
      </c>
      <c r="E174" s="121" t="inlineStr">
        <is>
          <t>HENRIQUE ARAUJO COSTA</t>
        </is>
      </c>
      <c r="F174" s="121" t="inlineStr"/>
      <c r="G174" s="121" t="n"/>
      <c r="H174" s="121" t="inlineStr">
        <is>
          <t xml:space="preserve">B27CA200FCD14506         </t>
        </is>
      </c>
      <c r="I174" s="121" t="inlineStr">
        <is>
          <t>05/10/2021</t>
        </is>
      </c>
      <c r="J174" s="144" t="n">
        <v>8181.78</v>
      </c>
      <c r="K174" s="118" t="n"/>
    </row>
    <row r="175" ht="60" customHeight="1" s="39">
      <c r="A175" s="123" t="n">
        <v>166</v>
      </c>
      <c r="B175" s="123" t="inlineStr">
        <is>
          <t>Ministerio da Previdencia Social</t>
        </is>
      </c>
      <c r="C175" s="123" t="inlineStr">
        <is>
          <t>020.127.899-51</t>
        </is>
      </c>
      <c r="D175" s="123" t="inlineStr">
        <is>
          <t>Fabiano Peixoto - Orientação de monografia</t>
        </is>
      </c>
      <c r="E175" s="123" t="inlineStr">
        <is>
          <t>INSS Retenção: FABIANO HARTMANN PEIXOTO</t>
        </is>
      </c>
      <c r="F175" s="123" t="n"/>
      <c r="G175" s="123" t="n"/>
      <c r="H175" s="123" t="inlineStr">
        <is>
          <t>30.101</t>
        </is>
      </c>
      <c r="I175" s="123" t="inlineStr">
        <is>
          <t>05/10/2021</t>
        </is>
      </c>
      <c r="J175" s="145" t="n">
        <v>707.6900000000001</v>
      </c>
      <c r="K175" s="118" t="n"/>
    </row>
    <row r="176" ht="60" customHeight="1" s="39">
      <c r="A176" s="121" t="n">
        <v>167</v>
      </c>
      <c r="B176" s="121" t="inlineStr">
        <is>
          <t>Secretaria Da Receita Federal - SRF</t>
        </is>
      </c>
      <c r="C176" s="121" t="inlineStr">
        <is>
          <t>020.127.899-51</t>
        </is>
      </c>
      <c r="D176" s="121" t="inlineStr">
        <is>
          <t>Fabiano Peixoto - Orientação de monografia</t>
        </is>
      </c>
      <c r="E176" s="121" t="inlineStr">
        <is>
          <t>IRRF Retenção: FABIANO HARTMANN PEIXOTO</t>
        </is>
      </c>
      <c r="F176" s="121" t="inlineStr"/>
      <c r="G176" s="121" t="n"/>
      <c r="H176" s="121" t="inlineStr">
        <is>
          <t>30.102</t>
        </is>
      </c>
      <c r="I176" s="121" t="inlineStr">
        <is>
          <t>05/10/2021</t>
        </is>
      </c>
      <c r="J176" s="144" t="n">
        <v>3006.03</v>
      </c>
      <c r="K176" s="118" t="n"/>
    </row>
    <row r="177" ht="60" customHeight="1" s="39">
      <c r="A177" s="123" t="n">
        <v>168</v>
      </c>
      <c r="B177" s="123" t="inlineStr">
        <is>
          <t>Prefeitura Militar De Brasilia</t>
        </is>
      </c>
      <c r="C177" s="123" t="inlineStr">
        <is>
          <t>020.127.899-51</t>
        </is>
      </c>
      <c r="D177" s="123" t="inlineStr">
        <is>
          <t>Fabiano Peixoto - Orientação de monografia</t>
        </is>
      </c>
      <c r="E177" s="123" t="inlineStr">
        <is>
          <t>ISSQN Retenção: FABIANO HARTMANN PEIXOTO</t>
        </is>
      </c>
      <c r="F177" s="123" t="inlineStr"/>
      <c r="G177" s="123" t="n"/>
      <c r="H177" s="123" t="inlineStr">
        <is>
          <t>30.104</t>
        </is>
      </c>
      <c r="I177" s="123" t="inlineStr">
        <is>
          <t>05/10/2021</t>
        </is>
      </c>
      <c r="J177" s="145" t="n">
        <v>296</v>
      </c>
      <c r="K177" s="118" t="n"/>
    </row>
    <row r="178" ht="60" customHeight="1" s="39">
      <c r="A178" s="121" t="n">
        <v>169</v>
      </c>
      <c r="B178" s="121" t="inlineStr">
        <is>
          <t>FABIANO HARTMANN PEIXOTO</t>
        </is>
      </c>
      <c r="C178" s="121" t="inlineStr">
        <is>
          <t>020.127.899-51</t>
        </is>
      </c>
      <c r="D178" s="121" t="inlineStr">
        <is>
          <t>Fabiano Peixoto - Orientação de monografia</t>
        </is>
      </c>
      <c r="E178" s="121" t="inlineStr">
        <is>
          <t>FABIANO HARTMANN PEIXOTO</t>
        </is>
      </c>
      <c r="F178" s="121" t="inlineStr"/>
      <c r="G178" s="121" t="n"/>
      <c r="H178" s="121" t="inlineStr">
        <is>
          <t xml:space="preserve">FF7B0B0775268706         </t>
        </is>
      </c>
      <c r="I178" s="121" t="inlineStr">
        <is>
          <t>05/10/2021</t>
        </is>
      </c>
      <c r="J178" s="144" t="n">
        <v>10790.28</v>
      </c>
      <c r="K178" s="118" t="n"/>
    </row>
    <row r="179" ht="60" customHeight="1" s="39">
      <c r="A179" s="123" t="n">
        <v>170</v>
      </c>
      <c r="B179" s="123" t="inlineStr">
        <is>
          <t>Ministerio da Previdencia Social</t>
        </is>
      </c>
      <c r="C179" s="123" t="inlineStr">
        <is>
          <t>053.121.899-60</t>
        </is>
      </c>
      <c r="D179" s="123" t="inlineStr">
        <is>
          <t>Maria Pia Dalledone - Orientação de monografia</t>
        </is>
      </c>
      <c r="E179" s="123" t="inlineStr">
        <is>
          <t>INSS Retenção: MARIA PIA DOS SANTOS LIMA GUERRA DALLEDONE</t>
        </is>
      </c>
      <c r="F179" s="123" t="inlineStr"/>
      <c r="G179" s="123" t="n"/>
      <c r="H179" s="123" t="inlineStr">
        <is>
          <t>30.105</t>
        </is>
      </c>
      <c r="I179" s="123" t="inlineStr">
        <is>
          <t>05/10/2021</t>
        </is>
      </c>
      <c r="J179" s="145" t="n">
        <v>707.6900000000001</v>
      </c>
      <c r="K179" s="118" t="n"/>
    </row>
    <row r="180" ht="60" customHeight="1" s="39">
      <c r="A180" s="121" t="n">
        <v>171</v>
      </c>
      <c r="B180" s="121" t="inlineStr">
        <is>
          <t>Secretaria Da Receita Federal - SRF</t>
        </is>
      </c>
      <c r="C180" s="121" t="inlineStr">
        <is>
          <t>053.121.899-60</t>
        </is>
      </c>
      <c r="D180" s="121" t="inlineStr">
        <is>
          <t>Maria Pia Dalledone - Orientação de monografia</t>
        </is>
      </c>
      <c r="E180" s="121" t="inlineStr">
        <is>
          <t>IRRF Retenção: MARIA PIA DOS SANTOS LIMA GUERRA DALLEDONE</t>
        </is>
      </c>
      <c r="F180" s="121" t="inlineStr"/>
      <c r="G180" s="121" t="n"/>
      <c r="H180" s="121" t="inlineStr">
        <is>
          <t>30.106</t>
        </is>
      </c>
      <c r="I180" s="121" t="inlineStr">
        <is>
          <t>05/10/2021</t>
        </is>
      </c>
      <c r="J180" s="144" t="n">
        <v>3006.03</v>
      </c>
      <c r="K180" s="118" t="n"/>
    </row>
    <row r="181" ht="60" customHeight="1" s="39">
      <c r="A181" s="123" t="n">
        <v>172</v>
      </c>
      <c r="B181" s="123" t="inlineStr">
        <is>
          <t>Prefeitura Militar De Brasilia</t>
        </is>
      </c>
      <c r="C181" s="123" t="inlineStr">
        <is>
          <t>053.121.899-60</t>
        </is>
      </c>
      <c r="D181" s="123" t="inlineStr">
        <is>
          <t>Maria Pia Dalledone - Orientação de monografia</t>
        </is>
      </c>
      <c r="E181" s="123" t="inlineStr">
        <is>
          <t>ISSQN Retenção: MARIA PIA DOS SANTOS LIMA GUERRA DALLEDONE</t>
        </is>
      </c>
      <c r="F181" s="123" t="inlineStr"/>
      <c r="G181" s="123" t="n"/>
      <c r="H181" s="123" t="inlineStr">
        <is>
          <t>30.108</t>
        </is>
      </c>
      <c r="I181" s="123" t="inlineStr">
        <is>
          <t>05/10/2021</t>
        </is>
      </c>
      <c r="J181" s="145" t="n">
        <v>296</v>
      </c>
      <c r="K181" s="118" t="n"/>
    </row>
    <row r="182" ht="60" customHeight="1" s="39">
      <c r="A182" s="121" t="n">
        <v>173</v>
      </c>
      <c r="B182" s="121" t="inlineStr">
        <is>
          <t>MARIA PIA DOS SANTOS LIMA GUERRA DALLEDONE</t>
        </is>
      </c>
      <c r="C182" s="121" t="inlineStr">
        <is>
          <t>053.121.899-60</t>
        </is>
      </c>
      <c r="D182" s="121" t="inlineStr">
        <is>
          <t>Maria Pia Dalledone - Orientação de monografia</t>
        </is>
      </c>
      <c r="E182" s="121" t="inlineStr">
        <is>
          <t>MARIA PIA DOS SANTOS LIMA GUERRA DALLEDONE</t>
        </is>
      </c>
      <c r="F182" s="121" t="inlineStr"/>
      <c r="G182" s="121" t="n"/>
      <c r="H182" s="121" t="inlineStr">
        <is>
          <t xml:space="preserve">AB36D3B8FC75D6CA         </t>
        </is>
      </c>
      <c r="I182" s="121" t="inlineStr">
        <is>
          <t>05/10/2021</t>
        </is>
      </c>
      <c r="J182" s="144" t="n">
        <v>10790.28</v>
      </c>
      <c r="K182" s="118" t="n"/>
    </row>
    <row r="183" ht="60" customHeight="1" s="39">
      <c r="A183" s="123" t="n">
        <v>174</v>
      </c>
      <c r="B183" s="123" t="inlineStr">
        <is>
          <t>ALEXANDRE ARAUJO COSTA</t>
        </is>
      </c>
      <c r="C183" s="123" t="inlineStr">
        <is>
          <t>665.134.561-34</t>
        </is>
      </c>
      <c r="D183" s="123" t="inlineStr">
        <is>
          <t>Alexandre Araújo Costa - Orientação de monografia</t>
        </is>
      </c>
      <c r="E183" s="123" t="inlineStr">
        <is>
          <t>ALEXANDRE ARAUJO COSTA</t>
        </is>
      </c>
      <c r="F183" s="123" t="inlineStr"/>
      <c r="G183" s="123" t="n"/>
      <c r="H183" s="123" t="inlineStr">
        <is>
          <t xml:space="preserve">472E70C5E9D33DAF         </t>
        </is>
      </c>
      <c r="I183" s="123" t="inlineStr">
        <is>
          <t>05/10/2021</t>
        </is>
      </c>
      <c r="J183" s="145" t="n">
        <v>8181.78</v>
      </c>
      <c r="K183" s="118" t="n"/>
    </row>
    <row r="184" ht="60" customHeight="1" s="39">
      <c r="A184" s="121" t="n">
        <v>175</v>
      </c>
      <c r="B184" s="121" t="inlineStr">
        <is>
          <t>Ministerio da Previdencia Social</t>
        </is>
      </c>
      <c r="C184" s="121" t="inlineStr">
        <is>
          <t>665.134.561-34</t>
        </is>
      </c>
      <c r="D184" s="121" t="inlineStr">
        <is>
          <t>Alexandre Araújo Costa - Orientação de monografia</t>
        </is>
      </c>
      <c r="E184" s="121" t="inlineStr">
        <is>
          <t>INSS Retenção: ALEXANDRE ARAUJO COSTA</t>
        </is>
      </c>
      <c r="F184" s="121" t="inlineStr"/>
      <c r="G184" s="121" t="n"/>
      <c r="H184" s="121" t="inlineStr">
        <is>
          <t>30.089</t>
        </is>
      </c>
      <c r="I184" s="121" t="inlineStr">
        <is>
          <t>05/10/2021</t>
        </is>
      </c>
      <c r="J184" s="144" t="n">
        <v>707.6900000000001</v>
      </c>
      <c r="K184" s="118" t="n"/>
    </row>
    <row r="185" ht="60" customHeight="1" s="39">
      <c r="A185" s="123" t="n">
        <v>176</v>
      </c>
      <c r="B185" s="123" t="inlineStr">
        <is>
          <t>Secretaria Da Receita Federal - SRF</t>
        </is>
      </c>
      <c r="C185" s="123" t="inlineStr">
        <is>
          <t>665.134.561-34</t>
        </is>
      </c>
      <c r="D185" s="123" t="inlineStr">
        <is>
          <t>Alexandre Araújo Costa - Orientação de monografia</t>
        </is>
      </c>
      <c r="E185" s="123" t="inlineStr">
        <is>
          <t>IRRF Retenção: ALEXANDRE ARAUJO COSTA</t>
        </is>
      </c>
      <c r="F185" s="123" t="inlineStr"/>
      <c r="G185" s="123" t="n"/>
      <c r="H185" s="123" t="inlineStr">
        <is>
          <t>30.090</t>
        </is>
      </c>
      <c r="I185" s="123" t="inlineStr">
        <is>
          <t>05/10/2021</t>
        </is>
      </c>
      <c r="J185" s="145" t="n">
        <v>1988.53</v>
      </c>
      <c r="K185" s="118" t="n"/>
    </row>
    <row r="186" ht="60" customHeight="1" s="39">
      <c r="A186" s="121" t="n">
        <v>177</v>
      </c>
      <c r="B186" s="121" t="inlineStr">
        <is>
          <t>Prefeitura Militar De Brasilia</t>
        </is>
      </c>
      <c r="C186" s="121" t="inlineStr">
        <is>
          <t>665.134.561-34</t>
        </is>
      </c>
      <c r="D186" s="121" t="inlineStr">
        <is>
          <t>Alexandre Araújo Costa - Orientação de monografia</t>
        </is>
      </c>
      <c r="E186" s="121" t="inlineStr">
        <is>
          <t>ISSQN Retenção: ALEXANDRE ARAUJO COSTA</t>
        </is>
      </c>
      <c r="F186" s="121" t="inlineStr"/>
      <c r="G186" s="121" t="n"/>
      <c r="H186" s="121" t="inlineStr">
        <is>
          <t>30.092</t>
        </is>
      </c>
      <c r="I186" s="121" t="inlineStr">
        <is>
          <t>05/10/2021</t>
        </is>
      </c>
      <c r="J186" s="144" t="n">
        <v>222</v>
      </c>
      <c r="K186" s="118" t="n"/>
    </row>
    <row r="187" ht="60" customHeight="1" s="39">
      <c r="A187" s="123" t="n">
        <v>178</v>
      </c>
      <c r="B187" s="123" t="inlineStr">
        <is>
          <t>ROBERTA SIMOES NASCIMENTO</t>
        </is>
      </c>
      <c r="C187" s="123" t="inlineStr">
        <is>
          <t>052.239.324-12</t>
        </is>
      </c>
      <c r="D187" s="123" t="inlineStr">
        <is>
          <t xml:space="preserve">Roberta Simões Nascimento - Orientação </t>
        </is>
      </c>
      <c r="E187" s="123" t="inlineStr">
        <is>
          <t>ROBERTA SIMOES NASCIMENTO</t>
        </is>
      </c>
      <c r="F187" s="123" t="inlineStr"/>
      <c r="G187" s="123" t="n"/>
      <c r="H187" s="123" t="inlineStr">
        <is>
          <t xml:space="preserve">A8873E38EED3E3FC         </t>
        </is>
      </c>
      <c r="I187" s="123" t="inlineStr">
        <is>
          <t>05/10/2021</t>
        </is>
      </c>
      <c r="J187" s="145" t="n">
        <v>13398.78</v>
      </c>
      <c r="K187" s="118" t="n"/>
    </row>
    <row r="188" ht="60" customHeight="1" s="39">
      <c r="A188" s="121" t="n">
        <v>179</v>
      </c>
      <c r="B188" s="121" t="inlineStr">
        <is>
          <t>Ministerio da Previdencia Social</t>
        </is>
      </c>
      <c r="C188" s="121" t="inlineStr">
        <is>
          <t>052.239.324-12</t>
        </is>
      </c>
      <c r="D188" s="121" t="inlineStr">
        <is>
          <t xml:space="preserve">Roberta Simões Nascimento - Orientação </t>
        </is>
      </c>
      <c r="E188" s="121" t="inlineStr">
        <is>
          <t>INSS Retenção: ROBERTA SIMOES NASCIMENTO</t>
        </is>
      </c>
      <c r="F188" s="121" t="inlineStr"/>
      <c r="G188" s="121" t="n"/>
      <c r="H188" s="121" t="inlineStr">
        <is>
          <t>30.093</t>
        </is>
      </c>
      <c r="I188" s="121" t="inlineStr">
        <is>
          <t>05/10/2021</t>
        </is>
      </c>
      <c r="J188" s="144" t="n">
        <v>707.6900000000001</v>
      </c>
      <c r="K188" s="118" t="n"/>
    </row>
    <row r="189" ht="60" customHeight="1" s="39">
      <c r="A189" s="123" t="n">
        <v>180</v>
      </c>
      <c r="B189" s="123" t="inlineStr">
        <is>
          <t>Secretaria Da Receita Federal - SRF</t>
        </is>
      </c>
      <c r="C189" s="123" t="inlineStr">
        <is>
          <t>052.239.324-12</t>
        </is>
      </c>
      <c r="D189" s="123" t="inlineStr">
        <is>
          <t xml:space="preserve">Roberta Simões Nascimento - Orientação </t>
        </is>
      </c>
      <c r="E189" s="123" t="inlineStr">
        <is>
          <t>IRRF Retenção: ROBERTA SIMOES NASCIMENTO</t>
        </is>
      </c>
      <c r="F189" s="123" t="inlineStr"/>
      <c r="G189" s="123" t="n"/>
      <c r="H189" s="123" t="inlineStr">
        <is>
          <t>30.094</t>
        </is>
      </c>
      <c r="I189" s="123" t="inlineStr">
        <is>
          <t>05/10/2021</t>
        </is>
      </c>
      <c r="J189" s="145" t="n">
        <v>4023.53</v>
      </c>
      <c r="K189" s="118" t="n"/>
    </row>
    <row r="190" ht="60" customHeight="1" s="39">
      <c r="A190" s="121" t="n">
        <v>181</v>
      </c>
      <c r="B190" s="121" t="inlineStr">
        <is>
          <t>Prefeitura Militar De Brasilia</t>
        </is>
      </c>
      <c r="C190" s="121" t="inlineStr">
        <is>
          <t>052.239.324-12</t>
        </is>
      </c>
      <c r="D190" s="121" t="inlineStr">
        <is>
          <t xml:space="preserve">Roberta Simões Nascimento - Orientação </t>
        </is>
      </c>
      <c r="E190" s="121" t="inlineStr">
        <is>
          <t>ISSQN Retenção: ROBERTA SIMOES NASCIMENTO</t>
        </is>
      </c>
      <c r="F190" s="121" t="inlineStr"/>
      <c r="G190" s="121" t="n"/>
      <c r="H190" s="121" t="inlineStr">
        <is>
          <t>30.096</t>
        </is>
      </c>
      <c r="I190" s="121" t="inlineStr">
        <is>
          <t>05/10/2021</t>
        </is>
      </c>
      <c r="J190" s="144" t="n">
        <v>370</v>
      </c>
      <c r="K190" s="118" t="n"/>
    </row>
    <row r="191" ht="60" customHeight="1" s="39">
      <c r="A191" s="123" t="n">
        <v>182</v>
      </c>
      <c r="B191" s="123" t="inlineStr">
        <is>
          <t>REYNALDO SOARES DA FONSECA</t>
        </is>
      </c>
      <c r="C191" s="123" t="inlineStr">
        <is>
          <t>216.141.723-15</t>
        </is>
      </c>
      <c r="D191" s="123" t="inlineStr">
        <is>
          <t>Reynaldo Soares da Fonseca - Orientação (Alterar no Próximo Remanejamento)</t>
        </is>
      </c>
      <c r="E191" s="123" t="inlineStr">
        <is>
          <t>REYNALDO SOARES DA FONSECA</t>
        </is>
      </c>
      <c r="F191" s="123" t="inlineStr"/>
      <c r="G191" s="123" t="n"/>
      <c r="H191" s="123" t="inlineStr">
        <is>
          <t xml:space="preserve">72CAF22C96212EC7         </t>
        </is>
      </c>
      <c r="I191" s="123" t="inlineStr">
        <is>
          <t>05/10/2021</t>
        </is>
      </c>
      <c r="J191" s="145" t="n">
        <v>10790.28</v>
      </c>
      <c r="K191" s="118" t="n"/>
    </row>
    <row r="192" ht="60" customHeight="1" s="39">
      <c r="A192" s="121" t="n">
        <v>183</v>
      </c>
      <c r="B192" s="121" t="inlineStr">
        <is>
          <t>Ministerio da Previdencia Social</t>
        </is>
      </c>
      <c r="C192" s="121" t="inlineStr">
        <is>
          <t>216.141.723-15</t>
        </is>
      </c>
      <c r="D192" s="121" t="inlineStr">
        <is>
          <t>Reynaldo Soares da Fonseca - Orientação (Alterar no Próximo Remanejamento)</t>
        </is>
      </c>
      <c r="E192" s="121" t="inlineStr">
        <is>
          <t>INSS Retenção: REYNALDO SOARES DA FONSECA</t>
        </is>
      </c>
      <c r="F192" s="121" t="inlineStr"/>
      <c r="G192" s="121" t="n"/>
      <c r="H192" s="121" t="inlineStr">
        <is>
          <t>30.085</t>
        </is>
      </c>
      <c r="I192" s="121" t="inlineStr">
        <is>
          <t>05/10/2021</t>
        </is>
      </c>
      <c r="J192" s="144" t="n">
        <v>707.6900000000001</v>
      </c>
      <c r="K192" s="118" t="n"/>
    </row>
    <row r="193" ht="60" customHeight="1" s="39">
      <c r="A193" s="123" t="n">
        <v>184</v>
      </c>
      <c r="B193" s="123" t="inlineStr">
        <is>
          <t>Secretaria Da Receita Federal - SRF</t>
        </is>
      </c>
      <c r="C193" s="123" t="inlineStr">
        <is>
          <t>216.141.723-15</t>
        </is>
      </c>
      <c r="D193" s="123" t="inlineStr">
        <is>
          <t>Reynaldo Soares da Fonseca - Orientação (Alterar no Próximo Remanejamento)</t>
        </is>
      </c>
      <c r="E193" s="123" t="inlineStr">
        <is>
          <t>IRRF Retenção: REYNALDO SOARES DA FONSECA</t>
        </is>
      </c>
      <c r="F193" s="123" t="inlineStr"/>
      <c r="G193" s="123" t="n"/>
      <c r="H193" s="123" t="inlineStr">
        <is>
          <t>30.086</t>
        </is>
      </c>
      <c r="I193" s="123" t="inlineStr">
        <is>
          <t>05/10/2021</t>
        </is>
      </c>
      <c r="J193" s="145" t="n">
        <v>3006.03</v>
      </c>
      <c r="K193" s="118" t="n"/>
    </row>
    <row r="194" ht="60" customHeight="1" s="39">
      <c r="A194" s="121" t="n">
        <v>185</v>
      </c>
      <c r="B194" s="121" t="inlineStr">
        <is>
          <t>Prefeitura Militar De Brasilia</t>
        </is>
      </c>
      <c r="C194" s="121" t="inlineStr">
        <is>
          <t>216.141.723-15</t>
        </is>
      </c>
      <c r="D194" s="121" t="inlineStr">
        <is>
          <t>Reynaldo Soares da Fonseca - Orientação (Alterar no Próximo Remanejamento)</t>
        </is>
      </c>
      <c r="E194" s="121" t="inlineStr">
        <is>
          <t>ISSQN Retenção: REYNALDO SOARES DA FONSECA</t>
        </is>
      </c>
      <c r="F194" s="121" t="inlineStr"/>
      <c r="G194" s="121" t="n"/>
      <c r="H194" s="121" t="inlineStr">
        <is>
          <t>30.088</t>
        </is>
      </c>
      <c r="I194" s="121" t="inlineStr">
        <is>
          <t>05/10/2021</t>
        </is>
      </c>
      <c r="J194" s="144" t="n">
        <v>296</v>
      </c>
      <c r="K194" s="118" t="n"/>
    </row>
    <row r="195" ht="60" customHeight="1" s="39">
      <c r="A195" s="123" t="n">
        <v>186</v>
      </c>
      <c r="B195" s="123" t="inlineStr">
        <is>
          <t>Ministerio da Previdencia Social</t>
        </is>
      </c>
      <c r="C195" s="123" t="inlineStr">
        <is>
          <t>645.553.131-00</t>
        </is>
      </c>
      <c r="D195" s="123" t="inlineStr">
        <is>
          <t>Othon Azevedo Lopes - Orientação de monografia</t>
        </is>
      </c>
      <c r="E195" s="123" t="inlineStr">
        <is>
          <t>INSS Retenção: OTHON DE AZEVEDO LOPES</t>
        </is>
      </c>
      <c r="F195" s="123" t="n"/>
      <c r="G195" s="123" t="n"/>
      <c r="H195" s="123" t="inlineStr">
        <is>
          <t>14.854</t>
        </is>
      </c>
      <c r="I195" s="123" t="inlineStr">
        <is>
          <t>18/10/2021</t>
        </is>
      </c>
      <c r="J195" s="145" t="n">
        <v>707.6900000000001</v>
      </c>
      <c r="K195" s="118" t="n"/>
    </row>
    <row r="196" ht="60" customHeight="1" s="39">
      <c r="A196" s="121" t="n">
        <v>187</v>
      </c>
      <c r="B196" s="121" t="inlineStr">
        <is>
          <t>Secretaria Da Receita Federal - SRF</t>
        </is>
      </c>
      <c r="C196" s="121" t="inlineStr">
        <is>
          <t>645.553.131-00</t>
        </is>
      </c>
      <c r="D196" s="121" t="inlineStr">
        <is>
          <t>Othon Azevedo Lopes - Orientação de monografia</t>
        </is>
      </c>
      <c r="E196" s="121" t="inlineStr">
        <is>
          <t>IRRF Retenção: OTHON DE AZEVEDO LOPES</t>
        </is>
      </c>
      <c r="F196" s="121" t="n"/>
      <c r="G196" s="121" t="n"/>
      <c r="H196" s="121" t="inlineStr">
        <is>
          <t>14.855</t>
        </is>
      </c>
      <c r="I196" s="121" t="inlineStr">
        <is>
          <t>18/10/2021</t>
        </is>
      </c>
      <c r="J196" s="144" t="n">
        <v>3006.03</v>
      </c>
      <c r="K196" s="118" t="n"/>
    </row>
    <row r="197" ht="60" customHeight="1" s="39">
      <c r="A197" s="123" t="n">
        <v>188</v>
      </c>
      <c r="B197" s="123" t="inlineStr">
        <is>
          <t>Prefeitura Militar De Brasilia</t>
        </is>
      </c>
      <c r="C197" s="123" t="inlineStr">
        <is>
          <t>645.553.131-00</t>
        </is>
      </c>
      <c r="D197" s="123" t="inlineStr">
        <is>
          <t>Othon Azevedo Lopes - Orientação de monografia</t>
        </is>
      </c>
      <c r="E197" s="123" t="inlineStr">
        <is>
          <t>ISSQN Retenção: OTHON DE AZEVEDO LOPES</t>
        </is>
      </c>
      <c r="F197" s="123" t="n"/>
      <c r="G197" s="123" t="n"/>
      <c r="H197" s="123" t="inlineStr">
        <is>
          <t>14.857</t>
        </is>
      </c>
      <c r="I197" s="123" t="inlineStr">
        <is>
          <t>18/10/2021</t>
        </is>
      </c>
      <c r="J197" s="145" t="n">
        <v>296</v>
      </c>
      <c r="K197" s="118" t="n"/>
    </row>
    <row r="198" ht="60" customHeight="1" s="39">
      <c r="A198" s="121" t="n">
        <v>189</v>
      </c>
      <c r="B198" s="121" t="inlineStr">
        <is>
          <t>OTHON DE AZEVEDO LOPES</t>
        </is>
      </c>
      <c r="C198" s="121" t="inlineStr">
        <is>
          <t>645.553.131-00</t>
        </is>
      </c>
      <c r="D198" s="121" t="inlineStr">
        <is>
          <t>Othon Azevedo Lopes - Orientação de monografia</t>
        </is>
      </c>
      <c r="E198" s="121" t="inlineStr">
        <is>
          <t>OTHON DE AZEVEDO LOPES</t>
        </is>
      </c>
      <c r="F198" s="121" t="inlineStr"/>
      <c r="G198" s="121" t="n"/>
      <c r="H198" s="121" t="inlineStr">
        <is>
          <t xml:space="preserve">42CEAB2250C9CA73         </t>
        </is>
      </c>
      <c r="I198" s="121" t="inlineStr">
        <is>
          <t>18/10/2021</t>
        </is>
      </c>
      <c r="J198" s="144" t="n">
        <v>10790.28</v>
      </c>
      <c r="K198" s="118" t="n"/>
    </row>
    <row r="199" ht="60" customHeight="1" s="39">
      <c r="A199" s="123" t="n">
        <v>190</v>
      </c>
      <c r="B199" s="123" t="inlineStr">
        <is>
          <t>Ministerio da Previdencia Social</t>
        </is>
      </c>
      <c r="C199" s="123" t="inlineStr">
        <is>
          <t>645.525.941-68</t>
        </is>
      </c>
      <c r="D199" s="123" t="inlineStr">
        <is>
          <t>Marcio Oliveira - Orientação de monografia</t>
        </is>
      </c>
      <c r="E199" s="123" t="inlineStr">
        <is>
          <t>INSS Retenção: MARCIO NUNES IORIO ARANHA OLIVEIRA</t>
        </is>
      </c>
      <c r="F199" s="123" t="n"/>
      <c r="G199" s="123" t="n"/>
      <c r="H199" s="123" t="inlineStr">
        <is>
          <t>14.862</t>
        </is>
      </c>
      <c r="I199" s="123" t="inlineStr">
        <is>
          <t>18/10/2021</t>
        </is>
      </c>
      <c r="J199" s="145" t="n">
        <v>707.6900000000001</v>
      </c>
      <c r="K199" s="118" t="n"/>
    </row>
    <row r="200" ht="60" customHeight="1" s="39">
      <c r="A200" s="121" t="n">
        <v>191</v>
      </c>
      <c r="B200" s="121" t="inlineStr">
        <is>
          <t>Secretaria Da Receita Federal - SRF</t>
        </is>
      </c>
      <c r="C200" s="121" t="inlineStr">
        <is>
          <t>645.525.941-68</t>
        </is>
      </c>
      <c r="D200" s="121" t="inlineStr">
        <is>
          <t>Marcio Oliveira - Orientação de monografia</t>
        </is>
      </c>
      <c r="E200" s="121" t="inlineStr">
        <is>
          <t>IRRF Retenção: MARCIO NUNES IORIO ARANHA OLIVEIRA</t>
        </is>
      </c>
      <c r="F200" s="121" t="n"/>
      <c r="G200" s="121" t="n"/>
      <c r="H200" s="121" t="inlineStr">
        <is>
          <t>14.863</t>
        </is>
      </c>
      <c r="I200" s="121" t="inlineStr">
        <is>
          <t>18/10/2021</t>
        </is>
      </c>
      <c r="J200" s="144" t="n">
        <v>1988.53</v>
      </c>
      <c r="K200" s="118" t="n"/>
    </row>
    <row r="201" ht="60" customHeight="1" s="39">
      <c r="A201" s="123" t="n">
        <v>192</v>
      </c>
      <c r="B201" s="123" t="inlineStr">
        <is>
          <t>Prefeitura Militar De Brasilia</t>
        </is>
      </c>
      <c r="C201" s="123" t="inlineStr">
        <is>
          <t>645.525.941-68</t>
        </is>
      </c>
      <c r="D201" s="123" t="inlineStr">
        <is>
          <t>Marcio Oliveira - Orientação de monografia</t>
        </is>
      </c>
      <c r="E201" s="123" t="inlineStr">
        <is>
          <t>ISSQN Retenção: MARCIO NUNES IORIO ARANHA OLIVEIRA</t>
        </is>
      </c>
      <c r="F201" s="123" t="n"/>
      <c r="G201" s="123" t="n"/>
      <c r="H201" s="123" t="inlineStr">
        <is>
          <t>14.851</t>
        </is>
      </c>
      <c r="I201" s="123" t="inlineStr">
        <is>
          <t>18/10/2021</t>
        </is>
      </c>
      <c r="J201" s="145" t="n">
        <v>222</v>
      </c>
      <c r="K201" s="118" t="n"/>
    </row>
    <row r="202" ht="60" customHeight="1" s="39">
      <c r="A202" s="121" t="n">
        <v>193</v>
      </c>
      <c r="B202" s="121" t="inlineStr">
        <is>
          <t>MARCIO NUNES IORIO ARANHA OLIVEIRA</t>
        </is>
      </c>
      <c r="C202" s="121" t="inlineStr">
        <is>
          <t>645.525.941-68</t>
        </is>
      </c>
      <c r="D202" s="121" t="inlineStr">
        <is>
          <t>Marcio Oliveira - Orientação de monografia</t>
        </is>
      </c>
      <c r="E202" s="121" t="inlineStr">
        <is>
          <t>MARCIO NUNES IORIO ARANHA OLIVEIRA</t>
        </is>
      </c>
      <c r="F202" s="121" t="inlineStr"/>
      <c r="G202" s="121" t="n"/>
      <c r="H202" s="121" t="inlineStr">
        <is>
          <t xml:space="preserve">2BBA3DC2940AF332         </t>
        </is>
      </c>
      <c r="I202" s="121" t="inlineStr">
        <is>
          <t>18/10/2021</t>
        </is>
      </c>
      <c r="J202" s="144" t="n">
        <v>8181.78</v>
      </c>
      <c r="K202" s="118" t="n"/>
    </row>
    <row r="203" ht="60" customHeight="1" s="39">
      <c r="A203" s="123" t="n">
        <v>194</v>
      </c>
      <c r="B203" s="123" t="inlineStr">
        <is>
          <t>Secretaria Da Receita Federal - SRF</t>
        </is>
      </c>
      <c r="C203" s="123" t="inlineStr">
        <is>
          <t>877.397.399-87</t>
        </is>
      </c>
      <c r="D203" s="123" t="inlineStr">
        <is>
          <t>Débora Bonat - Orientação de monografia</t>
        </is>
      </c>
      <c r="E203" s="123" t="inlineStr">
        <is>
          <t>IRRF Retenção: DEBORA BONAT</t>
        </is>
      </c>
      <c r="F203" s="123" t="n"/>
      <c r="G203" s="123" t="n"/>
      <c r="H203" s="123" t="inlineStr">
        <is>
          <t>14.859</t>
        </is>
      </c>
      <c r="I203" s="123" t="inlineStr">
        <is>
          <t>18/10/2021</t>
        </is>
      </c>
      <c r="J203" s="145" t="n">
        <v>4023.53</v>
      </c>
      <c r="K203" s="118" t="n"/>
    </row>
    <row r="204" ht="60" customHeight="1" s="39">
      <c r="A204" s="121" t="n">
        <v>195</v>
      </c>
      <c r="B204" s="121" t="inlineStr">
        <is>
          <t>Ministerio da Previdencia Social</t>
        </is>
      </c>
      <c r="C204" s="121" t="inlineStr">
        <is>
          <t>877.397.399-87</t>
        </is>
      </c>
      <c r="D204" s="121" t="inlineStr">
        <is>
          <t>Débora Bonat - Orientação de monografia</t>
        </is>
      </c>
      <c r="E204" s="121" t="inlineStr">
        <is>
          <t>INSS Retenção: DEBORA BONAT</t>
        </is>
      </c>
      <c r="F204" s="121" t="n"/>
      <c r="G204" s="121" t="n"/>
      <c r="H204" s="121" t="inlineStr">
        <is>
          <t>14.858</t>
        </is>
      </c>
      <c r="I204" s="121" t="inlineStr">
        <is>
          <t>18/10/2021</t>
        </is>
      </c>
      <c r="J204" s="144" t="n">
        <v>707.6900000000001</v>
      </c>
      <c r="K204" s="118" t="n"/>
    </row>
    <row r="205" ht="60" customHeight="1" s="39">
      <c r="A205" s="123" t="n">
        <v>196</v>
      </c>
      <c r="B205" s="123" t="inlineStr">
        <is>
          <t>Prefeitura Militar De Brasilia</t>
        </is>
      </c>
      <c r="C205" s="123" t="inlineStr">
        <is>
          <t>877.397.399-87</t>
        </is>
      </c>
      <c r="D205" s="123" t="inlineStr">
        <is>
          <t>Débora Bonat - Orientação de monografia</t>
        </is>
      </c>
      <c r="E205" s="123" t="inlineStr">
        <is>
          <t>ISSQN Retenção: DEBORA BONAT</t>
        </is>
      </c>
      <c r="F205" s="123" t="n"/>
      <c r="G205" s="123" t="n"/>
      <c r="H205" s="123" t="inlineStr">
        <is>
          <t>14.861</t>
        </is>
      </c>
      <c r="I205" s="123" t="inlineStr">
        <is>
          <t>18/10/2021</t>
        </is>
      </c>
      <c r="J205" s="145" t="n">
        <v>370</v>
      </c>
      <c r="K205" s="118" t="n"/>
    </row>
    <row r="206" ht="60" customHeight="1" s="39">
      <c r="A206" s="121" t="n">
        <v>197</v>
      </c>
      <c r="B206" s="121" t="inlineStr">
        <is>
          <t>MARCIO NUNES IORIO ARANHA OLIVEIRA</t>
        </is>
      </c>
      <c r="C206" s="121" t="inlineStr">
        <is>
          <t>645.525.941-68</t>
        </is>
      </c>
      <c r="D206" s="121" t="inlineStr">
        <is>
          <t xml:space="preserve">Marcio Nunes Iorio Aranha Oliveira - Coordenação Técnica </t>
        </is>
      </c>
      <c r="E206" s="121" t="inlineStr">
        <is>
          <t>Pagamento ao Sr. MÁRCIO NUNES IÓRIO ARANHA OLIVEIRA, referente a 100h que foram realizadas atividades de coordenação técnica e pedagógica.</t>
        </is>
      </c>
      <c r="F206" s="121" t="inlineStr"/>
      <c r="G206" s="121" t="n"/>
      <c r="H206" s="121" t="inlineStr">
        <is>
          <t xml:space="preserve">CA1AA0C985D2173D         </t>
        </is>
      </c>
      <c r="I206" s="121" t="inlineStr">
        <is>
          <t>16/12/2021</t>
        </is>
      </c>
      <c r="J206" s="144" t="n">
        <v>15866.28</v>
      </c>
      <c r="K206" s="118" t="n"/>
    </row>
    <row r="207" ht="60" customHeight="1" s="39">
      <c r="A207" s="123" t="n">
        <v>198</v>
      </c>
      <c r="B207" s="123" t="inlineStr">
        <is>
          <t>CAROLINE BEZERRA VIEGAS DE LIMA</t>
        </is>
      </c>
      <c r="C207" s="123" t="inlineStr">
        <is>
          <t>821.033.211-20</t>
        </is>
      </c>
      <c r="D207" s="123" t="inlineStr">
        <is>
          <t>Caroline Souza - Execução logística</t>
        </is>
      </c>
      <c r="E207" s="123" t="inlineStr">
        <is>
          <t>Pagamento a Sr.ª Caroline Bezerra Souza, referente a 67h de execução de apoio logística e organização das atividades realizadas no período de setembro a dezembro de 2021 no projeto "Mestrado Profissional em Direito, Regulação e Politicas Públicas".</t>
        </is>
      </c>
      <c r="F207" s="123" t="inlineStr"/>
      <c r="G207" s="123" t="n"/>
      <c r="H207" s="123" t="inlineStr">
        <is>
          <t xml:space="preserve">8A7E85065C90C431         </t>
        </is>
      </c>
      <c r="I207" s="123" t="inlineStr">
        <is>
          <t>16/12/2021</t>
        </is>
      </c>
      <c r="J207" s="145" t="n">
        <v>5104.91</v>
      </c>
      <c r="K207" s="118" t="n"/>
    </row>
    <row r="208" ht="60" customHeight="1" s="39">
      <c r="A208" s="121" t="n">
        <v>199</v>
      </c>
      <c r="B208" s="121" t="inlineStr">
        <is>
          <t>Ministerio da Previdencia Social</t>
        </is>
      </c>
      <c r="C208" s="121" t="inlineStr">
        <is>
          <t>645.525.941-68</t>
        </is>
      </c>
      <c r="D208" s="121" t="inlineStr">
        <is>
          <t xml:space="preserve">Marcio Nunes Iorio Aranha Oliveira - Coordenação Técnica </t>
        </is>
      </c>
      <c r="E208" s="121" t="inlineStr">
        <is>
          <t>INSS Retenção: Pagamento ao Sr. MÁRCIO NUNES IÓRIO ARANHA OLIVEIRA, referente a 100h que foram realizadas atividades de coordenação técnica e pedagógica</t>
        </is>
      </c>
      <c r="F208" s="121" t="inlineStr"/>
      <c r="G208" s="121" t="n"/>
      <c r="H208" s="121" t="inlineStr">
        <is>
          <t>40.207</t>
        </is>
      </c>
      <c r="I208" s="121" t="inlineStr">
        <is>
          <t>17/12/2021</t>
        </is>
      </c>
      <c r="J208" s="144" t="n">
        <v>707.6900000000001</v>
      </c>
      <c r="K208" s="118" t="n"/>
    </row>
    <row r="209" ht="60" customHeight="1" s="39">
      <c r="A209" s="123" t="n">
        <v>200</v>
      </c>
      <c r="B209" s="123" t="inlineStr">
        <is>
          <t>Secretaria Da Receita Federal - SRF</t>
        </is>
      </c>
      <c r="C209" s="123" t="inlineStr">
        <is>
          <t>645.525.941-68</t>
        </is>
      </c>
      <c r="D209" s="123" t="inlineStr">
        <is>
          <t xml:space="preserve">Marcio Nunes Iorio Aranha Oliveira - Coordenação Técnica </t>
        </is>
      </c>
      <c r="E209" s="123" t="inlineStr">
        <is>
          <t>IRRF Retenção: Pagamento ao Sr. MÁRCIO NUNES IÓRIO ARANHA OLIVEIRA, referente a 100h que foram realizadas atividades de coordenação técnica e pedagógica</t>
        </is>
      </c>
      <c r="F209" s="123" t="inlineStr"/>
      <c r="G209" s="123" t="n"/>
      <c r="H209" s="123" t="inlineStr">
        <is>
          <t>40.208</t>
        </is>
      </c>
      <c r="I209" s="123" t="inlineStr">
        <is>
          <t>17/12/2021</t>
        </is>
      </c>
      <c r="J209" s="145" t="n">
        <v>4986.03</v>
      </c>
      <c r="K209" s="118" t="n"/>
    </row>
    <row r="210" ht="60" customHeight="1" s="39">
      <c r="A210" s="121" t="n">
        <v>201</v>
      </c>
      <c r="B210" s="121" t="inlineStr">
        <is>
          <t>Prefeitura Militar De Brasilia</t>
        </is>
      </c>
      <c r="C210" s="121" t="inlineStr">
        <is>
          <t>645.525.941-68</t>
        </is>
      </c>
      <c r="D210" s="121" t="inlineStr">
        <is>
          <t xml:space="preserve">Marcio Nunes Iorio Aranha Oliveira - Coordenação Técnica </t>
        </is>
      </c>
      <c r="E210" s="121" t="inlineStr">
        <is>
          <t>ISSQN Retenção: Pagamento ao Sr. MÁRCIO NUNES IÓRIO ARANHA OLIVEIRA, referente a 100h que foram realizadas atividades de coordenação técnica e pedagógica</t>
        </is>
      </c>
      <c r="F210" s="121" t="inlineStr"/>
      <c r="G210" s="121" t="n"/>
      <c r="H210" s="121" t="inlineStr">
        <is>
          <t>40.210</t>
        </is>
      </c>
      <c r="I210" s="121" t="inlineStr">
        <is>
          <t>17/12/2021</t>
        </is>
      </c>
      <c r="J210" s="144" t="n">
        <v>440</v>
      </c>
      <c r="K210" s="118" t="n"/>
    </row>
    <row r="211" ht="60" customHeight="1" s="39">
      <c r="A211" s="123" t="n">
        <v>202</v>
      </c>
      <c r="B211" s="123" t="inlineStr">
        <is>
          <t>Secretaria Da Receita Federal - SRF</t>
        </is>
      </c>
      <c r="C211" s="123" t="inlineStr">
        <is>
          <t>877.397.399-87</t>
        </is>
      </c>
      <c r="D211" s="123" t="inlineStr">
        <is>
          <t>Débora Bonat - Coordenação</t>
        </is>
      </c>
      <c r="E211" s="123" t="inlineStr">
        <is>
          <t>IRRF Retenção: Pagamento a Srª. DEBORA BONAT, referente a 100h que foram realizadas atividades de coordenação técnica e pedagógica no período de setembro a dezembro de 2021, no projeto do Curso "Mestrado Profissional em Direito, Regulação e Políticas Públ</t>
        </is>
      </c>
      <c r="F211" s="123" t="inlineStr"/>
      <c r="G211" s="123" t="n"/>
      <c r="H211" s="123" t="inlineStr">
        <is>
          <t>40.258</t>
        </is>
      </c>
      <c r="I211" s="123" t="inlineStr">
        <is>
          <t>17/12/2021</t>
        </is>
      </c>
      <c r="J211" s="145" t="n">
        <v>6050</v>
      </c>
      <c r="K211" s="118" t="n"/>
    </row>
    <row r="212" ht="60" customHeight="1" s="39">
      <c r="A212" s="121" t="n">
        <v>203</v>
      </c>
      <c r="B212" s="121" t="inlineStr">
        <is>
          <t>Prefeitura Militar De Brasilia</t>
        </is>
      </c>
      <c r="C212" s="121" t="inlineStr">
        <is>
          <t>877.397.399-87</t>
        </is>
      </c>
      <c r="D212" s="121" t="inlineStr">
        <is>
          <t>Débora Bonat - Coordenação</t>
        </is>
      </c>
      <c r="E212" s="121" t="inlineStr">
        <is>
          <t>ISSQN Retenção: Pagamento a Srª. DEBORA BONAT, referente a 100h que foram realizadas atividades de coordenação técnica e pedagógica no período de setembro a dezembro de 2021, no projeto do Curso "Mestrado Profissional em Direito, Regulação e Políticas Púb</t>
        </is>
      </c>
      <c r="F212" s="121" t="inlineStr"/>
      <c r="G212" s="121" t="n"/>
      <c r="H212" s="121" t="inlineStr">
        <is>
          <t>40.260</t>
        </is>
      </c>
      <c r="I212" s="121" t="inlineStr">
        <is>
          <t>17/12/2021</t>
        </is>
      </c>
      <c r="J212" s="144" t="n">
        <v>440</v>
      </c>
      <c r="K212" s="118" t="n"/>
    </row>
    <row r="213" ht="60" customHeight="1" s="39">
      <c r="A213" s="123" t="n">
        <v>204</v>
      </c>
      <c r="B213" s="123" t="inlineStr">
        <is>
          <t>DEBORA BONAT</t>
        </is>
      </c>
      <c r="C213" s="123" t="inlineStr">
        <is>
          <t>877.397.399-87</t>
        </is>
      </c>
      <c r="D213" s="123" t="inlineStr">
        <is>
          <t>Débora Bonat - Coordenação</t>
        </is>
      </c>
      <c r="E213" s="123" t="inlineStr">
        <is>
          <t>Pagamento a Srª. DEBORA BONAT, referente a 100h que foram realizadas atividades de coordenação técnica e pedagógica no período de setembro a dezembro de 2021, no projeto do Curso "Mestrado Profissional em Direito, Regulação e Políticas Públicas".</t>
        </is>
      </c>
      <c r="F213" s="123" t="inlineStr"/>
      <c r="G213" s="123" t="n"/>
      <c r="H213" s="123" t="inlineStr">
        <is>
          <t xml:space="preserve">136FE9F3D1A899DD         </t>
        </is>
      </c>
      <c r="I213" s="123" t="inlineStr">
        <is>
          <t>17/12/2021</t>
        </is>
      </c>
      <c r="J213" s="145" t="n">
        <v>15510</v>
      </c>
      <c r="K213" s="118" t="n"/>
    </row>
    <row r="214" ht="60" customHeight="1" s="39">
      <c r="A214" s="121" t="n">
        <v>205</v>
      </c>
      <c r="B214" s="121" t="inlineStr">
        <is>
          <t>Ministerio da Previdencia Social</t>
        </is>
      </c>
      <c r="C214" s="121" t="inlineStr">
        <is>
          <t>821.033.211-20</t>
        </is>
      </c>
      <c r="D214" s="121" t="inlineStr">
        <is>
          <t>Caroline Souza - Execução logística</t>
        </is>
      </c>
      <c r="E214" s="121" t="inlineStr">
        <is>
          <t>INSS Retenção: Pagamento a Sr.ª Caroline Bezerra Souza, referente a 67h de execução de apoio logística e organização das atividades realizadas no período de setembro a dezembro de 2021 no projeto "Mestrado Profissional em Direito, Regulação e Politicas Pú</t>
        </is>
      </c>
      <c r="F214" s="121" t="inlineStr"/>
      <c r="G214" s="121" t="n"/>
      <c r="H214" s="121" t="inlineStr">
        <is>
          <t>40.203</t>
        </is>
      </c>
      <c r="I214" s="121" t="inlineStr">
        <is>
          <t>17/12/2021</t>
        </is>
      </c>
      <c r="J214" s="144" t="n">
        <v>707.6900000000001</v>
      </c>
      <c r="K214" s="118" t="n"/>
    </row>
    <row r="215" ht="60" customHeight="1" s="39">
      <c r="A215" s="123" t="n">
        <v>206</v>
      </c>
      <c r="B215" s="123" t="inlineStr">
        <is>
          <t>Secretaria Da Receita Federal - SRF</t>
        </is>
      </c>
      <c r="C215" s="123" t="inlineStr">
        <is>
          <t>821.033.211-20</t>
        </is>
      </c>
      <c r="D215" s="123" t="inlineStr">
        <is>
          <t>Caroline Souza - Execução logística</t>
        </is>
      </c>
      <c r="E215" s="123" t="inlineStr">
        <is>
          <t>IRRF Retenção: Pagamento a Sr.ª Caroline Bezerra Souza, referente a 67h de execução de apoio logística e organização das atividades realizadas no período de setembro a dezembro de 2021 no projeto "Mestrado Profissional em Direito, Regulação e Politicas Pú</t>
        </is>
      </c>
      <c r="F215" s="123" t="inlineStr"/>
      <c r="G215" s="123" t="n"/>
      <c r="H215" s="123" t="inlineStr">
        <is>
          <t>40.204</t>
        </is>
      </c>
      <c r="I215" s="123" t="inlineStr">
        <is>
          <t>17/12/2021</t>
        </is>
      </c>
      <c r="J215" s="145" t="n">
        <v>870.65</v>
      </c>
      <c r="K215" s="118" t="n"/>
    </row>
    <row r="216" ht="60" customHeight="1" s="39">
      <c r="A216" s="121" t="n">
        <v>207</v>
      </c>
      <c r="B216" s="121" t="inlineStr">
        <is>
          <t>Prefeitura Militar De Brasilia</t>
        </is>
      </c>
      <c r="C216" s="121" t="inlineStr">
        <is>
          <t>821.033.211-20</t>
        </is>
      </c>
      <c r="D216" s="121" t="inlineStr">
        <is>
          <t>Caroline Souza - Execução logística</t>
        </is>
      </c>
      <c r="E216" s="121" t="inlineStr">
        <is>
          <t>ISSQN Retenção: Pagamento a Sr.ª Caroline Bezerra Souza, referente a 67h de execução de apoio logística e organização das atividades realizadas no período de setembro a dezembro de 2021 no projeto "Mestrado Profissional em Direito, Regulação e Politicas P</t>
        </is>
      </c>
      <c r="F216" s="121" t="inlineStr"/>
      <c r="G216" s="121" t="n"/>
      <c r="H216" s="121" t="inlineStr">
        <is>
          <t>40.206</t>
        </is>
      </c>
      <c r="I216" s="121" t="inlineStr">
        <is>
          <t>17/12/2021</t>
        </is>
      </c>
      <c r="J216" s="144" t="n">
        <v>351.75</v>
      </c>
      <c r="K216" s="118" t="n"/>
    </row>
    <row r="217" ht="60" customHeight="1" s="39">
      <c r="A217" s="123" t="n">
        <v>208</v>
      </c>
      <c r="B217" s="123" t="inlineStr">
        <is>
          <t>DEBORA BONAT</t>
        </is>
      </c>
      <c r="C217" s="123" t="inlineStr">
        <is>
          <t>877.397.399-87</t>
        </is>
      </c>
      <c r="D217" s="123" t="inlineStr">
        <is>
          <t>Débora Bonat - Orientação de monografia</t>
        </is>
      </c>
      <c r="E217" s="123" t="inlineStr">
        <is>
          <t>Pagamento referente as atividades de orientação na elaboração de trabalho final (5alunos)</t>
        </is>
      </c>
      <c r="F217" s="123" t="inlineStr"/>
      <c r="G217" s="123" t="n"/>
      <c r="H217" s="123" t="inlineStr">
        <is>
          <t xml:space="preserve">8A76BA455BAB3272         </t>
        </is>
      </c>
      <c r="I217" s="123" t="inlineStr">
        <is>
          <t>20/12/2021</t>
        </is>
      </c>
      <c r="J217" s="145" t="n">
        <v>13398.78</v>
      </c>
      <c r="K217" s="118" t="n"/>
    </row>
    <row r="218" ht="60" customHeight="1" s="39">
      <c r="A218" s="121" t="n">
        <v>209</v>
      </c>
      <c r="B218" s="121" t="inlineStr">
        <is>
          <t>Ministerio da Previdencia Social</t>
        </is>
      </c>
      <c r="C218" s="121" t="inlineStr">
        <is>
          <t>00.394.528/0004-35</t>
        </is>
      </c>
      <c r="D218" s="121" t="inlineStr">
        <is>
          <t>Othon de Azevedo Lopes - Instrutoria</t>
        </is>
      </c>
      <c r="E218" s="121" t="inlineStr">
        <is>
          <t>INSS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218" s="121" t="inlineStr"/>
      <c r="G218" s="121" t="n"/>
      <c r="H218" s="121" t="inlineStr"/>
      <c r="I218" s="121" t="inlineStr">
        <is>
          <t>05/01/2022</t>
        </is>
      </c>
      <c r="J218" s="144" t="n">
        <v>707.6900000000001</v>
      </c>
      <c r="K218" s="118" t="n"/>
    </row>
    <row r="219" ht="60" customHeight="1" s="39">
      <c r="A219" s="123" t="n">
        <v>210</v>
      </c>
      <c r="B219" s="123" t="inlineStr">
        <is>
          <t>Secretaria Da Receita Federal - SRF</t>
        </is>
      </c>
      <c r="C219" s="123" t="inlineStr">
        <is>
          <t>00.394.460/0058-87</t>
        </is>
      </c>
      <c r="D219" s="123" t="inlineStr">
        <is>
          <t>Othon de Azevedo Lopes - Instrutoria</t>
        </is>
      </c>
      <c r="E219" s="123" t="inlineStr">
        <is>
          <t>IRRF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F219" s="123" t="inlineStr"/>
      <c r="G219" s="123" t="n"/>
      <c r="H219" s="123" t="inlineStr"/>
      <c r="I219" s="123" t="inlineStr">
        <is>
          <t>05/01/2022</t>
        </is>
      </c>
      <c r="J219" s="145" t="n">
        <v>1988.53</v>
      </c>
      <c r="K219" s="118" t="n"/>
    </row>
    <row r="220" ht="60" customHeight="1" s="39">
      <c r="A220" s="121" t="n">
        <v>211</v>
      </c>
      <c r="B220" s="121" t="inlineStr">
        <is>
          <t>Prefeitura Militar De Brasilia</t>
        </is>
      </c>
      <c r="C220" s="121" t="inlineStr">
        <is>
          <t>09.577.927/0001-63</t>
        </is>
      </c>
      <c r="D220" s="121" t="inlineStr">
        <is>
          <t>Othon de Azevedo Lopes - Instrutoria</t>
        </is>
      </c>
      <c r="E220" s="121" t="inlineStr">
        <is>
          <t>ISSQN Retenção: Pagamento ao Sr. OTHON DE AZEVEDO LOPES, como instrutor referente as atividades de instrutória 30h da disciplina "Fundamentos da Regulação" no projeto do curso Mestrado Profissional em Direito, Regulação e Políticas Públicas. (VHs 30h - 37</t>
        </is>
      </c>
      <c r="F220" s="121" t="inlineStr"/>
      <c r="G220" s="121" t="n"/>
      <c r="H220" s="121" t="inlineStr"/>
      <c r="I220" s="121" t="inlineStr">
        <is>
          <t>05/01/2022</t>
        </is>
      </c>
      <c r="J220" s="144" t="n">
        <v>222</v>
      </c>
      <c r="K220" s="118" t="n"/>
    </row>
    <row r="221" ht="60" customHeight="1" s="39">
      <c r="A221" s="123" t="n">
        <v>212</v>
      </c>
      <c r="B221" s="123" t="inlineStr">
        <is>
          <t>OTHON DE AZEVEDO LOPES</t>
        </is>
      </c>
      <c r="C221" s="123" t="inlineStr">
        <is>
          <t>645.553.131-00</t>
        </is>
      </c>
      <c r="D221" s="123" t="inlineStr">
        <is>
          <t>Othon de Azevedo Lopes - Instrutoria</t>
        </is>
      </c>
      <c r="E221" s="123" t="inlineStr">
        <is>
          <t xml:space="preserve">Pagamento ao Sr. OTHON DE AZEVEDO LOPES, como instrutor referente as atividades de instrutória 30h da disciplina "Fundamentos da Regulação" no projeto do curso Mestrado Profissional em Direito, Regulação e Políticas Públicas. (VHs 30h - 370,00) </t>
        </is>
      </c>
      <c r="F221" s="123" t="inlineStr"/>
      <c r="G221" s="123" t="n"/>
      <c r="H221" s="123" t="inlineStr">
        <is>
          <t xml:space="preserve">0427A048DAD6D278         </t>
        </is>
      </c>
      <c r="I221" s="123" t="inlineStr">
        <is>
          <t>05/01/2022</t>
        </is>
      </c>
      <c r="J221" s="145" t="n">
        <v>8181.78</v>
      </c>
      <c r="K221" s="118" t="n"/>
    </row>
    <row r="222" ht="60" customHeight="1" s="39">
      <c r="A222" s="121" t="n">
        <v>213</v>
      </c>
      <c r="B222" s="121" t="inlineStr">
        <is>
          <t>Ministerio da Previdencia Social</t>
        </is>
      </c>
      <c r="C222" s="121" t="inlineStr">
        <is>
          <t>00.394.528/0004-35</t>
        </is>
      </c>
      <c r="D222" s="121" t="inlineStr">
        <is>
          <t>Caroline Souza - Execução logística</t>
        </is>
      </c>
      <c r="E222" s="121" t="inlineStr">
        <is>
          <t>INSS Retenção: CAROLINE BEZERRA VIEGAS DE LIMA, referente as atividades realizadas no período de janeiro a abril de 2022.</t>
        </is>
      </c>
      <c r="F222" s="121" t="inlineStr"/>
      <c r="G222" s="121" t="n"/>
      <c r="H222" s="121" t="inlineStr"/>
      <c r="I222" s="121" t="inlineStr">
        <is>
          <t>13/04/2022</t>
        </is>
      </c>
      <c r="J222" s="144" t="n">
        <v>773.85</v>
      </c>
      <c r="K222" s="118" t="n"/>
    </row>
    <row r="223" ht="60" customHeight="1" s="39">
      <c r="A223" s="123" t="n">
        <v>214</v>
      </c>
      <c r="B223" s="123" t="inlineStr">
        <is>
          <t>Secretaria Da Receita Federal - SRF</t>
        </is>
      </c>
      <c r="C223" s="123" t="inlineStr">
        <is>
          <t>00.394.460/0058-87</t>
        </is>
      </c>
      <c r="D223" s="123" t="inlineStr">
        <is>
          <t>Caroline Souza - Execução logística</t>
        </is>
      </c>
      <c r="E223" s="123" t="inlineStr">
        <is>
          <t>IRRF Retenção: CAROLINE BEZERRA VIEGAS DE LIMA, referente as atividades realizadas no período de janeiro a abril de 2022.</t>
        </is>
      </c>
      <c r="F223" s="123" t="inlineStr"/>
      <c r="G223" s="123" t="n"/>
      <c r="H223" s="123" t="inlineStr"/>
      <c r="I223" s="123" t="inlineStr">
        <is>
          <t>13/04/2022</t>
        </is>
      </c>
      <c r="J223" s="145" t="n">
        <v>852.46</v>
      </c>
      <c r="K223" s="118" t="n"/>
    </row>
    <row r="224" ht="60" customHeight="1" s="39">
      <c r="A224" s="121" t="n">
        <v>215</v>
      </c>
      <c r="B224" s="121" t="inlineStr">
        <is>
          <t>Prefeitura Militar De Brasilia</t>
        </is>
      </c>
      <c r="C224" s="121" t="inlineStr">
        <is>
          <t>09.577.927/0001-63</t>
        </is>
      </c>
      <c r="D224" s="121" t="inlineStr">
        <is>
          <t>Caroline Souza - Execução logística</t>
        </is>
      </c>
      <c r="E224" s="121" t="inlineStr">
        <is>
          <t>ISSQN Retenção: CAROLINE BEZERRA VIEGAS DE LIMA, referente as atividades realizadas no período de janeiro a abril de 2022.</t>
        </is>
      </c>
      <c r="F224" s="121" t="inlineStr"/>
      <c r="G224" s="121" t="n"/>
      <c r="H224" s="121" t="inlineStr"/>
      <c r="I224" s="121" t="inlineStr">
        <is>
          <t>13/04/2022</t>
        </is>
      </c>
      <c r="J224" s="144" t="n">
        <v>351.75</v>
      </c>
      <c r="K224" s="118" t="n"/>
    </row>
    <row r="225" ht="60" customHeight="1" s="39">
      <c r="A225" s="123" t="n">
        <v>216</v>
      </c>
      <c r="B225" s="123" t="inlineStr">
        <is>
          <t>CAROLINE BEZERRA VIEGAS DE LIMA</t>
        </is>
      </c>
      <c r="C225" s="123" t="inlineStr">
        <is>
          <t>821.033.211-20</t>
        </is>
      </c>
      <c r="D225" s="123" t="inlineStr">
        <is>
          <t>Caroline Souza - Execução logística</t>
        </is>
      </c>
      <c r="E225" s="123" t="inlineStr">
        <is>
          <t>CAROLINE BEZERRA VIEGAS DE LIMA, referente as atividades realizadas no período de janeiro a abril de 2022.</t>
        </is>
      </c>
      <c r="F225" s="123" t="inlineStr"/>
      <c r="G225" s="123" t="n"/>
      <c r="H225" s="123" t="inlineStr">
        <is>
          <t xml:space="preserve">FE58EBF80AABD9D5         </t>
        </is>
      </c>
      <c r="I225" s="123" t="inlineStr">
        <is>
          <t>13/04/2022</t>
        </is>
      </c>
      <c r="J225" s="145" t="n">
        <v>5056.94</v>
      </c>
      <c r="K225" s="118" t="n"/>
    </row>
    <row r="226" ht="60" customHeight="1" s="39">
      <c r="A226" s="121" t="n">
        <v>217</v>
      </c>
      <c r="B226" s="121" t="inlineStr">
        <is>
          <t>Ministerio da Previdencia Social</t>
        </is>
      </c>
      <c r="C226" s="121" t="inlineStr">
        <is>
          <t>00.394.528/0004-35</t>
        </is>
      </c>
      <c r="D226" s="121" t="inlineStr">
        <is>
          <t>Caroline Souza - Execução logística</t>
        </is>
      </c>
      <c r="E226" s="121" t="inlineStr">
        <is>
          <t>INSS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26" s="121" t="inlineStr"/>
      <c r="G226" s="121" t="n"/>
      <c r="H226" s="121" t="inlineStr"/>
      <c r="I226" s="121" t="inlineStr">
        <is>
          <t>20/09/2022</t>
        </is>
      </c>
      <c r="J226" s="144" t="n">
        <v>779.59</v>
      </c>
      <c r="K226" s="118" t="n"/>
    </row>
    <row r="227" ht="60" customHeight="1" s="39">
      <c r="A227" s="123" t="n">
        <v>218</v>
      </c>
      <c r="B227" s="123" t="inlineStr">
        <is>
          <t>Secretaria Da Receita Federal - SRF</t>
        </is>
      </c>
      <c r="C227" s="123" t="inlineStr">
        <is>
          <t>00.394.460/0058-87</t>
        </is>
      </c>
      <c r="D227" s="123" t="inlineStr">
        <is>
          <t>Caroline Souza - Execução logística</t>
        </is>
      </c>
      <c r="E227" s="123" t="inlineStr">
        <is>
          <t>IRRF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27" s="123" t="inlineStr"/>
      <c r="G227" s="123" t="n"/>
      <c r="H227" s="123" t="inlineStr"/>
      <c r="I227" s="123" t="inlineStr">
        <is>
          <t>20/09/2022</t>
        </is>
      </c>
      <c r="J227" s="145" t="n">
        <v>937.5</v>
      </c>
      <c r="K227" s="118" t="n"/>
    </row>
    <row r="228" ht="60" customHeight="1" s="39">
      <c r="A228" s="121" t="n">
        <v>219</v>
      </c>
      <c r="B228" s="121" t="inlineStr">
        <is>
          <t>Prefeitura Militar De Brasilia</t>
        </is>
      </c>
      <c r="C228" s="121" t="inlineStr">
        <is>
          <t>09.577.927/0001-63</t>
        </is>
      </c>
      <c r="D228" s="121" t="inlineStr">
        <is>
          <t>Caroline Souza - Execução logística</t>
        </is>
      </c>
      <c r="E228" s="121" t="inlineStr">
        <is>
          <t>ISSQN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28" s="121" t="inlineStr"/>
      <c r="G228" s="121" t="n"/>
      <c r="H228" s="121" t="inlineStr"/>
      <c r="I228" s="121" t="inlineStr">
        <is>
          <t>20/09/2022</t>
        </is>
      </c>
      <c r="J228" s="144" t="n">
        <v>367.5</v>
      </c>
      <c r="K228" s="118" t="n"/>
    </row>
    <row r="229" ht="60" customHeight="1" s="39">
      <c r="A229" s="123" t="n">
        <v>220</v>
      </c>
      <c r="B229" s="123" t="inlineStr">
        <is>
          <t>CAROLINE BEZERRA VIEGAS DE LIMA</t>
        </is>
      </c>
      <c r="C229" s="123" t="inlineStr">
        <is>
          <t>821.033.211-20</t>
        </is>
      </c>
      <c r="D229" s="123" t="inlineStr">
        <is>
          <t>Caroline Souza - Execução logística</t>
        </is>
      </c>
      <c r="E229" s="123" t="inlineStr">
        <is>
          <t>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F229" s="123" t="inlineStr"/>
      <c r="G229" s="123" t="n"/>
      <c r="H229" s="123" t="inlineStr">
        <is>
          <t xml:space="preserve">0966F95459B3DD4F         </t>
        </is>
      </c>
      <c r="I229" s="123" t="inlineStr">
        <is>
          <t>20/09/2022</t>
        </is>
      </c>
      <c r="J229" s="145" t="n">
        <v>5265.41</v>
      </c>
      <c r="K229" s="118" t="n"/>
    </row>
    <row r="230" ht="60" customHeight="1" s="39">
      <c r="A230" s="121" t="n">
        <v>221</v>
      </c>
      <c r="B230" s="121" t="inlineStr">
        <is>
          <t>Ministerio da Previdencia Social</t>
        </is>
      </c>
      <c r="C230" s="121" t="inlineStr">
        <is>
          <t>00.394.528/0004-35</t>
        </is>
      </c>
      <c r="D230" s="121" t="inlineStr">
        <is>
          <t>Caroline Souza - Execução logística</t>
        </is>
      </c>
      <c r="E230" s="121" t="inlineStr">
        <is>
          <t>INSS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30" s="121" t="inlineStr"/>
      <c r="G230" s="121" t="n"/>
      <c r="H230" s="121" t="inlineStr"/>
      <c r="I230" s="121" t="inlineStr">
        <is>
          <t>20/12/2022</t>
        </is>
      </c>
      <c r="J230" s="144" t="n">
        <v>779.59</v>
      </c>
      <c r="K230" s="118" t="n"/>
    </row>
    <row r="231" ht="60" customHeight="1" s="39">
      <c r="A231" s="123" t="n">
        <v>222</v>
      </c>
      <c r="B231" s="123" t="inlineStr">
        <is>
          <t>Secretaria Da Receita Federal - SRF</t>
        </is>
      </c>
      <c r="C231" s="123" t="inlineStr">
        <is>
          <t>00.394.460/0058-87</t>
        </is>
      </c>
      <c r="D231" s="123" t="inlineStr">
        <is>
          <t>Caroline Souza - Execução logística</t>
        </is>
      </c>
      <c r="E231" s="123" t="inlineStr">
        <is>
          <t>IRRF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31" s="123" t="inlineStr"/>
      <c r="G231" s="123" t="n"/>
      <c r="H231" s="123" t="inlineStr"/>
      <c r="I231" s="123" t="inlineStr">
        <is>
          <t>20/12/2022</t>
        </is>
      </c>
      <c r="J231" s="145" t="n">
        <v>931.73</v>
      </c>
      <c r="K231" s="118" t="n"/>
    </row>
    <row r="232" ht="60" customHeight="1" s="39">
      <c r="A232" s="121" t="n">
        <v>223</v>
      </c>
      <c r="B232" s="121" t="inlineStr">
        <is>
          <t>Secretaria De Fazenda E Planejamento Do Distrito Federal</t>
        </is>
      </c>
      <c r="C232" s="121" t="inlineStr">
        <is>
          <t>00.394.684/0001-53</t>
        </is>
      </c>
      <c r="D232" s="121" t="inlineStr">
        <is>
          <t>Caroline Souza - Execução logística</t>
        </is>
      </c>
      <c r="E232" s="121" t="inlineStr">
        <is>
          <t>ISSQN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32" s="121" t="inlineStr"/>
      <c r="G232" s="121" t="n"/>
      <c r="H232" s="121" t="inlineStr"/>
      <c r="I232" s="121" t="inlineStr">
        <is>
          <t>20/12/2022</t>
        </is>
      </c>
      <c r="J232" s="144" t="n">
        <v>366.45</v>
      </c>
      <c r="K232" s="118" t="n"/>
    </row>
    <row r="233" ht="60" customHeight="1" s="39">
      <c r="A233" s="123" t="n">
        <v>224</v>
      </c>
      <c r="B233" s="123" t="inlineStr">
        <is>
          <t>CAROLINE BEZERRA VIEGAS DE LIMA</t>
        </is>
      </c>
      <c r="C233" s="123" t="inlineStr">
        <is>
          <t>821.033.211-20</t>
        </is>
      </c>
      <c r="D233" s="123" t="inlineStr">
        <is>
          <t>Caroline Souza - Execução logística</t>
        </is>
      </c>
      <c r="E233" s="123" t="inlineStr">
        <is>
          <t>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F233" s="123" t="inlineStr"/>
      <c r="G233" s="123" t="n"/>
      <c r="H233" s="123" t="inlineStr">
        <is>
          <t xml:space="preserve">9C5308A34D141DF4         </t>
        </is>
      </c>
      <c r="I233" s="123" t="inlineStr">
        <is>
          <t>20/12/2022</t>
        </is>
      </c>
      <c r="J233" s="145" t="n">
        <v>5251.23</v>
      </c>
      <c r="K233" s="118" t="n"/>
    </row>
    <row r="234" ht="60" customHeight="1" s="39">
      <c r="A234" s="121" t="n"/>
      <c r="B234" s="121" t="n"/>
      <c r="C234" s="121" t="n"/>
      <c r="D234" s="121" t="n"/>
      <c r="E234" s="121" t="n"/>
      <c r="F234" s="121" t="n"/>
      <c r="G234" s="121" t="n"/>
      <c r="H234" s="121" t="n"/>
      <c r="I234" s="121" t="n"/>
      <c r="J234" s="144" t="n"/>
      <c r="K234" s="118" t="n"/>
    </row>
    <row r="235">
      <c r="J235" s="45" t="n"/>
      <c r="K235" s="118" t="n"/>
    </row>
    <row r="236" ht="56.25" customHeight="1" s="39">
      <c r="A236" s="125" t="inlineStr">
        <is>
          <t>Sub Total1</t>
        </is>
      </c>
      <c r="B236" s="137" t="n"/>
      <c r="C236" s="137" t="n"/>
      <c r="D236" s="137" t="n"/>
      <c r="E236" s="137" t="n"/>
      <c r="F236" s="137" t="n"/>
      <c r="G236" s="137" t="n"/>
      <c r="H236" s="137" t="n"/>
      <c r="I236" s="138" t="n"/>
      <c r="J236" s="126">
        <f>SUM(J10:J234)</f>
        <v/>
      </c>
      <c r="K236" s="118" t="n"/>
    </row>
    <row r="237" ht="30" customHeight="1" s="39">
      <c r="A237" s="87" t="inlineStr">
        <is>
          <t>RESTITUIÇÕES CREDITADAS</t>
        </is>
      </c>
      <c r="J237" s="45" t="n"/>
      <c r="K237" s="118" t="n"/>
    </row>
    <row r="238" ht="60" customHeight="1" s="39">
      <c r="A238" s="146" t="inlineStr">
        <is>
          <t>Item</t>
        </is>
      </c>
      <c r="B238" s="146" t="inlineStr">
        <is>
          <t>Restituidor</t>
        </is>
      </c>
      <c r="C238" s="146" t="inlineStr">
        <is>
          <t>CNPJ/CPF</t>
        </is>
      </c>
      <c r="D238" s="147" t="inlineStr">
        <is>
          <t>Descrição</t>
        </is>
      </c>
      <c r="E238" s="129" t="n"/>
      <c r="F238" s="146" t="inlineStr">
        <is>
          <t>Cheque equivalente</t>
        </is>
      </c>
      <c r="G238" s="146" t="inlineStr">
        <is>
          <t>Data do Cheque</t>
        </is>
      </c>
      <c r="H238" s="146" t="inlineStr">
        <is>
          <t>Nº do Depósito</t>
        </is>
      </c>
      <c r="I238" s="146" t="inlineStr">
        <is>
          <t>Data da Devolução</t>
        </is>
      </c>
      <c r="J238" s="148" t="inlineStr">
        <is>
          <t>Valor</t>
        </is>
      </c>
      <c r="K238" s="118" t="n"/>
    </row>
    <row r="239">
      <c r="J239" s="45" t="n"/>
      <c r="K239" s="118" t="n"/>
    </row>
    <row r="240">
      <c r="A240" s="131" t="inlineStr">
        <is>
          <t>Sub Total 2</t>
        </is>
      </c>
      <c r="B240" s="139" t="n"/>
      <c r="C240" s="139" t="n"/>
      <c r="D240" s="139" t="n"/>
      <c r="E240" s="139" t="n"/>
      <c r="F240" s="139" t="n"/>
      <c r="G240" s="139" t="n"/>
      <c r="H240" s="139" t="n"/>
      <c r="I240" s="140" t="n"/>
      <c r="J240" s="132">
        <f>SUM(J239:J239)</f>
        <v/>
      </c>
      <c r="K240" s="118" t="n"/>
    </row>
    <row r="241" ht="30" customHeight="1" s="39">
      <c r="A241" s="141" t="inlineStr">
        <is>
          <t>Total(1-2)</t>
        </is>
      </c>
      <c r="B241" s="129" t="n"/>
      <c r="C241" s="129" t="n"/>
      <c r="D241" s="129" t="n"/>
      <c r="E241" s="129" t="n"/>
      <c r="F241" s="129" t="n"/>
      <c r="G241" s="129" t="n"/>
      <c r="H241" s="129" t="n"/>
      <c r="I241" s="129" t="n"/>
      <c r="J241" s="134">
        <f>J236 - J240</f>
        <v/>
      </c>
      <c r="K241" s="118" t="n"/>
    </row>
    <row r="242">
      <c r="A242" s="135">
        <f>'Receita x Despesa'!A51:J51</f>
        <v/>
      </c>
      <c r="J242" s="45" t="n"/>
      <c r="K242" s="118" t="n"/>
    </row>
    <row r="243">
      <c r="A243" s="66">
        <f>'Receita x Despesa'!A54</f>
        <v/>
      </c>
      <c r="F243" s="67">
        <f>'Receita x Despesa'!H54</f>
        <v/>
      </c>
      <c r="J243" s="65" t="n"/>
      <c r="K243" s="118" t="n"/>
    </row>
    <row r="244">
      <c r="A244" s="135">
        <f>'Receita x Despesa'!A55</f>
        <v/>
      </c>
      <c r="F244" s="136">
        <f>'Receita x Despesa'!H55</f>
        <v/>
      </c>
      <c r="J244" s="65" t="n"/>
      <c r="K244" s="118" t="n"/>
    </row>
    <row r="245">
      <c r="A245" s="135">
        <f>'Receita x Despesa'!A56</f>
        <v/>
      </c>
      <c r="F245" s="136">
        <f>'Receita x Despesa'!H56</f>
        <v/>
      </c>
      <c r="J245" s="65" t="n"/>
      <c r="K245" s="118" t="n"/>
    </row>
    <row r="246">
      <c r="A246" s="70" t="n"/>
      <c r="B246" s="70" t="n"/>
      <c r="C246" s="70" t="n"/>
      <c r="D246" s="70" t="n"/>
      <c r="E246" s="70" t="n"/>
      <c r="F246" s="70" t="n"/>
      <c r="G246" s="70" t="n"/>
      <c r="H246" s="70" t="n"/>
      <c r="I246" s="70" t="n"/>
      <c r="J246" s="71" t="n"/>
      <c r="K246" s="118" t="n"/>
    </row>
  </sheetData>
  <mergeCells count="17">
    <mergeCell ref="A1:J2"/>
    <mergeCell ref="A3:J3"/>
    <mergeCell ref="A4:J4"/>
    <mergeCell ref="A5:J5"/>
    <mergeCell ref="A6:J6"/>
    <mergeCell ref="A7:J7"/>
    <mergeCell ref="A236:I236"/>
    <mergeCell ref="D238:E238"/>
    <mergeCell ref="A240:I240"/>
    <mergeCell ref="A241:I241"/>
    <mergeCell ref="A242:I242"/>
    <mergeCell ref="A243:D243"/>
    <mergeCell ref="A244:D244"/>
    <mergeCell ref="A245:D245"/>
    <mergeCell ref="F243:J243"/>
    <mergeCell ref="F244:J244"/>
    <mergeCell ref="F245:J24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9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OBRIGAÇÕES TRIBUTÁRIAS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49" t="inlineStr">
        <is>
          <t>ITEM</t>
        </is>
      </c>
      <c r="B9" s="149" t="inlineStr">
        <is>
          <t>NOME</t>
        </is>
      </c>
      <c r="C9" s="149" t="inlineStr">
        <is>
          <t>CNPJ/CPF</t>
        </is>
      </c>
      <c r="D9" s="149" t="inlineStr">
        <is>
          <t>ESPECIFICAÇÃO DA DESPESA</t>
        </is>
      </c>
      <c r="E9" s="149" t="inlineStr">
        <is>
          <t>DESCRIÇÃO</t>
        </is>
      </c>
      <c r="F9" s="149" t="inlineStr">
        <is>
          <t>Nº DO RECIBO OU EQUIVALENTE</t>
        </is>
      </c>
      <c r="G9" s="149" t="inlineStr">
        <is>
          <t>DATA DE EMISSÃO</t>
        </is>
      </c>
      <c r="H9" s="149" t="inlineStr">
        <is>
          <t>CHEQUE / ORDEM BANCÁRIA</t>
        </is>
      </c>
      <c r="I9" s="149" t="inlineStr">
        <is>
          <t>DATA DE PGTO</t>
        </is>
      </c>
      <c r="J9" s="150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Ministerio da Previdencia Social</t>
        </is>
      </c>
      <c r="C10" s="121" t="inlineStr">
        <is>
          <t>00.394.528/0004-35</t>
        </is>
      </c>
      <c r="D10" s="121" t="inlineStr">
        <is>
          <t>Cota patronal INSS 20%</t>
        </is>
      </c>
      <c r="E10" s="121" t="inlineStr">
        <is>
          <t>INSS Patronal: Ministerio da Previdencia Social</t>
        </is>
      </c>
      <c r="F10" s="121" t="inlineStr"/>
      <c r="G10" s="121" t="n"/>
      <c r="H10" s="121" t="inlineStr">
        <is>
          <t>16.496</t>
        </is>
      </c>
      <c r="I10" s="121" t="inlineStr">
        <is>
          <t>15/07/2020</t>
        </is>
      </c>
      <c r="J10" s="151" t="n">
        <v>1407</v>
      </c>
      <c r="K10" s="118" t="n"/>
    </row>
    <row r="11" ht="60" customHeight="1" s="39">
      <c r="A11" s="123" t="n">
        <v>2</v>
      </c>
      <c r="B11" s="123" t="inlineStr">
        <is>
          <t>Ministerio da Previdencia Social</t>
        </is>
      </c>
      <c r="C11" s="123" t="inlineStr">
        <is>
          <t>00.394.528/0004-35</t>
        </is>
      </c>
      <c r="D11" s="123" t="inlineStr">
        <is>
          <t>Cota patronal INSS 20%</t>
        </is>
      </c>
      <c r="E11" s="123" t="inlineStr">
        <is>
          <t>INSS Patronal: Ministerio da Previdencia Social</t>
        </is>
      </c>
      <c r="F11" s="123" t="inlineStr"/>
      <c r="G11" s="123" t="n"/>
      <c r="H11" s="123" t="inlineStr">
        <is>
          <t>13.860</t>
        </is>
      </c>
      <c r="I11" s="123" t="inlineStr">
        <is>
          <t>17/09/2020</t>
        </is>
      </c>
      <c r="J11" s="152" t="n">
        <v>5280</v>
      </c>
      <c r="K11" s="118" t="n"/>
    </row>
    <row r="12" ht="60" customHeight="1" s="39">
      <c r="A12" s="121" t="n">
        <v>3</v>
      </c>
      <c r="B12" s="121" t="inlineStr">
        <is>
          <t>Ministerio da Previdencia Social</t>
        </is>
      </c>
      <c r="C12" s="121" t="inlineStr">
        <is>
          <t>00.394.528/0004-35</t>
        </is>
      </c>
      <c r="D12" s="121" t="inlineStr">
        <is>
          <t>Cota patronal INSS 20%</t>
        </is>
      </c>
      <c r="E12" s="121" t="inlineStr">
        <is>
          <t>INSS Patronal: Ministerio da Previdencia Social</t>
        </is>
      </c>
      <c r="F12" s="121" t="inlineStr"/>
      <c r="G12" s="121" t="n"/>
      <c r="H12" s="121" t="inlineStr">
        <is>
          <t>13.860</t>
        </is>
      </c>
      <c r="I12" s="121" t="inlineStr">
        <is>
          <t>17/09/2020</t>
        </is>
      </c>
      <c r="J12" s="151" t="n">
        <v>5280</v>
      </c>
      <c r="K12" s="118" t="n"/>
    </row>
    <row r="13" ht="60" customHeight="1" s="39">
      <c r="A13" s="123" t="n">
        <v>4</v>
      </c>
      <c r="B13" s="123" t="inlineStr">
        <is>
          <t>Ministerio da Previdencia Social</t>
        </is>
      </c>
      <c r="C13" s="123" t="inlineStr">
        <is>
          <t>00.394.528/0004-35</t>
        </is>
      </c>
      <c r="D13" s="123" t="inlineStr">
        <is>
          <t>Cota patronal INSS 20%</t>
        </is>
      </c>
      <c r="E13" s="123" t="inlineStr">
        <is>
          <t>INSS Patronal: Ministerio da Previdencia Social</t>
        </is>
      </c>
      <c r="F13" s="123" t="inlineStr"/>
      <c r="G13" s="123" t="n"/>
      <c r="H13" s="123" t="inlineStr">
        <is>
          <t>28.448</t>
        </is>
      </c>
      <c r="I13" s="123" t="inlineStr">
        <is>
          <t>05/10/2020</t>
        </is>
      </c>
      <c r="J13" s="152" t="n">
        <v>1407</v>
      </c>
      <c r="K13" s="118" t="n"/>
    </row>
    <row r="14" ht="60" customHeight="1" s="39">
      <c r="A14" s="121" t="n">
        <v>5</v>
      </c>
      <c r="B14" s="121" t="inlineStr">
        <is>
          <t>Ministerio da Previdencia Social</t>
        </is>
      </c>
      <c r="C14" s="121" t="inlineStr">
        <is>
          <t>00.394.528/0004-35</t>
        </is>
      </c>
      <c r="D14" s="121" t="inlineStr">
        <is>
          <t>Cota patronal INSS 20%</t>
        </is>
      </c>
      <c r="E14" s="121" t="inlineStr">
        <is>
          <t>INSS Patronal: Ministerio da Previdencia Social</t>
        </is>
      </c>
      <c r="F14" s="121" t="inlineStr"/>
      <c r="G14" s="121" t="n"/>
      <c r="H14" s="121" t="inlineStr">
        <is>
          <t>16.044</t>
        </is>
      </c>
      <c r="I14" s="121" t="inlineStr">
        <is>
          <t>09/12/2020</t>
        </is>
      </c>
      <c r="J14" s="151" t="n">
        <v>2220</v>
      </c>
      <c r="K14" s="118" t="n"/>
    </row>
    <row r="15" ht="60" customHeight="1" s="39">
      <c r="A15" s="123" t="n">
        <v>6</v>
      </c>
      <c r="B15" s="123" t="inlineStr">
        <is>
          <t>Ministerio da Previdencia Social</t>
        </is>
      </c>
      <c r="C15" s="123" t="inlineStr">
        <is>
          <t>00.394.528/0004-35</t>
        </is>
      </c>
      <c r="D15" s="123" t="inlineStr">
        <is>
          <t>Cota patronal INSS 20%</t>
        </is>
      </c>
      <c r="E15" s="123" t="inlineStr">
        <is>
          <t>INSS Patronal: Ministerio da Previdencia Social</t>
        </is>
      </c>
      <c r="F15" s="123" t="inlineStr"/>
      <c r="G15" s="123" t="n"/>
      <c r="H15" s="123" t="inlineStr">
        <is>
          <t>16.044</t>
        </is>
      </c>
      <c r="I15" s="123" t="inlineStr">
        <is>
          <t>09/12/2020</t>
        </is>
      </c>
      <c r="J15" s="152" t="n">
        <v>2220</v>
      </c>
      <c r="K15" s="118" t="n"/>
    </row>
    <row r="16" ht="60" customHeight="1" s="39">
      <c r="A16" s="121" t="n">
        <v>7</v>
      </c>
      <c r="B16" s="121" t="inlineStr">
        <is>
          <t>Ministerio da Previdencia Social</t>
        </is>
      </c>
      <c r="C16" s="121" t="inlineStr">
        <is>
          <t>00.394.528/0004-35</t>
        </is>
      </c>
      <c r="D16" s="121" t="inlineStr">
        <is>
          <t>Cota patronal INSS 20%</t>
        </is>
      </c>
      <c r="E16" s="121" t="inlineStr">
        <is>
          <t>INSS Patronal: Ministerio da Previdencia Social</t>
        </is>
      </c>
      <c r="F16" s="121" t="inlineStr"/>
      <c r="G16" s="121" t="n"/>
      <c r="H16" s="121" t="inlineStr">
        <is>
          <t>13.570</t>
        </is>
      </c>
      <c r="I16" s="121" t="inlineStr">
        <is>
          <t>19/01/2021</t>
        </is>
      </c>
      <c r="J16" s="151" t="n">
        <v>5096.67</v>
      </c>
      <c r="K16" s="118" t="n"/>
    </row>
    <row r="17" ht="60" customHeight="1" s="39">
      <c r="A17" s="123" t="n">
        <v>8</v>
      </c>
      <c r="B17" s="123" t="inlineStr">
        <is>
          <t>Ministerio da Previdencia Social</t>
        </is>
      </c>
      <c r="C17" s="123" t="inlineStr">
        <is>
          <t>00.394.528/0004-35</t>
        </is>
      </c>
      <c r="D17" s="123" t="inlineStr">
        <is>
          <t>Cota patronal INSS 20%</t>
        </is>
      </c>
      <c r="E17" s="123" t="inlineStr">
        <is>
          <t>INSS Patronal: Ministerio da Previdencia Social</t>
        </is>
      </c>
      <c r="F17" s="123" t="inlineStr"/>
      <c r="G17" s="123" t="n"/>
      <c r="H17" s="123" t="inlineStr">
        <is>
          <t>13.570</t>
        </is>
      </c>
      <c r="I17" s="123" t="inlineStr">
        <is>
          <t>19/01/2021</t>
        </is>
      </c>
      <c r="J17" s="152" t="n">
        <v>2823.33</v>
      </c>
      <c r="K17" s="118" t="n"/>
    </row>
    <row r="18" ht="60" customHeight="1" s="39">
      <c r="A18" s="121" t="n">
        <v>9</v>
      </c>
      <c r="B18" s="121" t="inlineStr">
        <is>
          <t>Ministerio da Previdencia Social</t>
        </is>
      </c>
      <c r="C18" s="121" t="inlineStr">
        <is>
          <t>00.394.528/0004-35</t>
        </is>
      </c>
      <c r="D18" s="121" t="inlineStr">
        <is>
          <t>Cota patronal INSS 20%</t>
        </is>
      </c>
      <c r="E18" s="121" t="inlineStr">
        <is>
          <t>INSS Patronal: Ministerio da Previdencia Social</t>
        </is>
      </c>
      <c r="F18" s="121" t="inlineStr"/>
      <c r="G18" s="121" t="n"/>
      <c r="H18" s="121" t="inlineStr">
        <is>
          <t>13.570</t>
        </is>
      </c>
      <c r="I18" s="121" t="inlineStr">
        <is>
          <t>19/01/2021</t>
        </is>
      </c>
      <c r="J18" s="151" t="n">
        <v>2220</v>
      </c>
      <c r="K18" s="118" t="n"/>
    </row>
    <row r="19" ht="60" customHeight="1" s="39">
      <c r="A19" s="123" t="n">
        <v>10</v>
      </c>
      <c r="B19" s="123" t="inlineStr">
        <is>
          <t>Ministerio da Previdencia Social</t>
        </is>
      </c>
      <c r="C19" s="123" t="inlineStr">
        <is>
          <t>00.394.528/0004-35</t>
        </is>
      </c>
      <c r="D19" s="123" t="inlineStr">
        <is>
          <t>Cota patronal INSS 20%</t>
        </is>
      </c>
      <c r="E19" s="123" t="inlineStr">
        <is>
          <t>INSS Patronal: Ministerio da Previdencia Social</t>
        </is>
      </c>
      <c r="F19" s="123" t="inlineStr"/>
      <c r="G19" s="123" t="n"/>
      <c r="H19" s="123" t="inlineStr">
        <is>
          <t>13.570</t>
        </is>
      </c>
      <c r="I19" s="123" t="inlineStr">
        <is>
          <t>19/01/2021</t>
        </is>
      </c>
      <c r="J19" s="152" t="n">
        <v>1407</v>
      </c>
      <c r="K19" s="118" t="n"/>
    </row>
    <row r="20" ht="60" customHeight="1" s="39">
      <c r="A20" s="121" t="n">
        <v>11</v>
      </c>
      <c r="B20" s="121" t="inlineStr">
        <is>
          <t>Ministerio da Previdencia Social</t>
        </is>
      </c>
      <c r="C20" s="121" t="inlineStr">
        <is>
          <t>00.394.528/0004-35</t>
        </is>
      </c>
      <c r="D20" s="121" t="inlineStr">
        <is>
          <t>Cota patronal INSS 20%</t>
        </is>
      </c>
      <c r="E20" s="121" t="inlineStr">
        <is>
          <t>INSS Patronal: Ministerio da Previdencia Social</t>
        </is>
      </c>
      <c r="F20" s="121" t="inlineStr"/>
      <c r="G20" s="121" t="n"/>
      <c r="H20" s="121" t="inlineStr">
        <is>
          <t>13.570</t>
        </is>
      </c>
      <c r="I20" s="121" t="inlineStr">
        <is>
          <t>19/01/2021</t>
        </is>
      </c>
      <c r="J20" s="151" t="n">
        <v>4440</v>
      </c>
      <c r="K20" s="118" t="n"/>
    </row>
    <row r="21" ht="60" customHeight="1" s="39">
      <c r="A21" s="123" t="n">
        <v>12</v>
      </c>
      <c r="B21" s="123" t="inlineStr">
        <is>
          <t>Ministerio da Previdencia Social</t>
        </is>
      </c>
      <c r="C21" s="123" t="inlineStr">
        <is>
          <t>00.394.528/0004-35</t>
        </is>
      </c>
      <c r="D21" s="123" t="inlineStr">
        <is>
          <t>Cota patronal INSS 20%</t>
        </is>
      </c>
      <c r="E21" s="123" t="inlineStr">
        <is>
          <t>INSS Patronal: Ministerio da Previdencia Social</t>
        </is>
      </c>
      <c r="F21" s="123" t="inlineStr"/>
      <c r="G21" s="123" t="n"/>
      <c r="H21" s="123" t="inlineStr">
        <is>
          <t>14.949</t>
        </is>
      </c>
      <c r="I21" s="123" t="inlineStr">
        <is>
          <t>18/03/2021</t>
        </is>
      </c>
      <c r="J21" s="152" t="n">
        <v>4440</v>
      </c>
      <c r="K21" s="118" t="n"/>
    </row>
    <row r="22" ht="60" customHeight="1" s="39">
      <c r="A22" s="121" t="n">
        <v>13</v>
      </c>
      <c r="B22" s="121" t="inlineStr">
        <is>
          <t>Ministerio da Previdencia Social</t>
        </is>
      </c>
      <c r="C22" s="121" t="inlineStr">
        <is>
          <t>00.394.528/0004-35</t>
        </is>
      </c>
      <c r="D22" s="121" t="inlineStr">
        <is>
          <t>Cota patronal INSS 20%</t>
        </is>
      </c>
      <c r="E22" s="121" t="inlineStr">
        <is>
          <t>INSS Patronal: Ministerio da Previdencia Social</t>
        </is>
      </c>
      <c r="F22" s="121" t="inlineStr"/>
      <c r="G22" s="121" t="n"/>
      <c r="H22" s="121" t="inlineStr">
        <is>
          <t>14.949</t>
        </is>
      </c>
      <c r="I22" s="121" t="inlineStr">
        <is>
          <t>18/03/2021</t>
        </is>
      </c>
      <c r="J22" s="151" t="n">
        <v>4440</v>
      </c>
      <c r="K22" s="118" t="n"/>
    </row>
    <row r="23" ht="60" customHeight="1" s="39">
      <c r="A23" s="123" t="n">
        <v>14</v>
      </c>
      <c r="B23" s="123" t="inlineStr">
        <is>
          <t>Ministerio da Previdencia Social</t>
        </is>
      </c>
      <c r="C23" s="123" t="inlineStr">
        <is>
          <t>00.394.528/0004-35</t>
        </is>
      </c>
      <c r="D23" s="123" t="inlineStr">
        <is>
          <t>Cota patronal INSS 20%</t>
        </is>
      </c>
      <c r="E23" s="123" t="inlineStr">
        <is>
          <t>INSS Patronal: Ministerio da Previdencia Social</t>
        </is>
      </c>
      <c r="F23" s="123" t="inlineStr"/>
      <c r="G23" s="123" t="n"/>
      <c r="H23" s="123" t="inlineStr">
        <is>
          <t>12.678</t>
        </is>
      </c>
      <c r="I23" s="123" t="inlineStr">
        <is>
          <t>16/04/2021</t>
        </is>
      </c>
      <c r="J23" s="152" t="n">
        <v>2220</v>
      </c>
      <c r="K23" s="118" t="n"/>
    </row>
    <row r="24" ht="60" customHeight="1" s="39">
      <c r="A24" s="121" t="n">
        <v>15</v>
      </c>
      <c r="B24" s="121" t="inlineStr">
        <is>
          <t>Ministerio da Previdencia Social</t>
        </is>
      </c>
      <c r="C24" s="121" t="inlineStr">
        <is>
          <t>00.394.528/0004-35</t>
        </is>
      </c>
      <c r="D24" s="121" t="inlineStr">
        <is>
          <t>Cota patronal INSS 20%</t>
        </is>
      </c>
      <c r="E24" s="121" t="inlineStr">
        <is>
          <t>INSS Patronal: Ministerio da Previdencia Social</t>
        </is>
      </c>
      <c r="F24" s="121" t="n"/>
      <c r="G24" s="121" t="n"/>
      <c r="H24" s="121" t="inlineStr">
        <is>
          <t xml:space="preserve">16.896 </t>
        </is>
      </c>
      <c r="I24" s="121" t="inlineStr">
        <is>
          <t>14/05/2021</t>
        </is>
      </c>
      <c r="J24" s="151" t="n">
        <v>2220</v>
      </c>
      <c r="K24" s="118" t="n"/>
    </row>
    <row r="25" ht="60" customHeight="1" s="39">
      <c r="A25" s="123" t="n">
        <v>16</v>
      </c>
      <c r="B25" s="123" t="inlineStr">
        <is>
          <t>Ministerio da Previdencia Social</t>
        </is>
      </c>
      <c r="C25" s="123" t="inlineStr">
        <is>
          <t>00.394.528/0004-35</t>
        </is>
      </c>
      <c r="D25" s="123" t="inlineStr">
        <is>
          <t>Cota patronal INSS 20%</t>
        </is>
      </c>
      <c r="E25" s="123" t="inlineStr">
        <is>
          <t>INSS Patronal: Ministerio da Previdencia Social</t>
        </is>
      </c>
      <c r="F25" s="123" t="n"/>
      <c r="G25" s="123" t="n"/>
      <c r="H25" s="123" t="inlineStr">
        <is>
          <t>10.455</t>
        </is>
      </c>
      <c r="I25" s="123" t="inlineStr">
        <is>
          <t>18/05/2021</t>
        </is>
      </c>
      <c r="J25" s="152" t="n">
        <v>1407</v>
      </c>
      <c r="K25" s="118" t="n"/>
    </row>
    <row r="26" ht="60" customHeight="1" s="39">
      <c r="A26" s="121" t="n">
        <v>17</v>
      </c>
      <c r="B26" s="121" t="inlineStr">
        <is>
          <t>Ministerio da Previdencia Social</t>
        </is>
      </c>
      <c r="C26" s="121" t="inlineStr">
        <is>
          <t>00.394.528/0004-35</t>
        </is>
      </c>
      <c r="D26" s="121" t="inlineStr">
        <is>
          <t>Cota patronal INSS 20%</t>
        </is>
      </c>
      <c r="E26" s="121" t="inlineStr">
        <is>
          <t>INSS Patronal: Ministerio da Previdencia Social</t>
        </is>
      </c>
      <c r="F26" s="121" t="n"/>
      <c r="G26" s="121" t="n"/>
      <c r="H26" s="121" t="inlineStr">
        <is>
          <t>10.455</t>
        </is>
      </c>
      <c r="I26" s="121" t="inlineStr">
        <is>
          <t>18/05/2021</t>
        </is>
      </c>
      <c r="J26" s="151" t="n">
        <v>3960</v>
      </c>
      <c r="K26" s="118" t="n"/>
    </row>
    <row r="27" ht="60" customHeight="1" s="39">
      <c r="A27" s="123" t="n">
        <v>18</v>
      </c>
      <c r="B27" s="123" t="inlineStr">
        <is>
          <t>Ministerio da Previdencia Social</t>
        </is>
      </c>
      <c r="C27" s="123" t="inlineStr">
        <is>
          <t>00.394.528/0004-35</t>
        </is>
      </c>
      <c r="D27" s="123" t="inlineStr">
        <is>
          <t>Cota patronal INSS 20%</t>
        </is>
      </c>
      <c r="E27" s="123" t="inlineStr">
        <is>
          <t>INSS Patronal: Ministerio da Previdencia Social</t>
        </is>
      </c>
      <c r="F27" s="123" t="n"/>
      <c r="G27" s="123" t="n"/>
      <c r="H27" s="123" t="inlineStr">
        <is>
          <t>13.616</t>
        </is>
      </c>
      <c r="I27" s="123" t="inlineStr">
        <is>
          <t>21/05/2021</t>
        </is>
      </c>
      <c r="J27" s="152" t="n">
        <v>3960</v>
      </c>
      <c r="K27" s="118" t="n"/>
    </row>
    <row r="28" ht="60" customHeight="1" s="39">
      <c r="A28" s="121" t="n">
        <v>19</v>
      </c>
      <c r="B28" s="121" t="inlineStr">
        <is>
          <t>Ministerio da Previdencia Social</t>
        </is>
      </c>
      <c r="C28" s="121" t="inlineStr">
        <is>
          <t>00.394.528/0004-35</t>
        </is>
      </c>
      <c r="D28" s="121" t="inlineStr">
        <is>
          <t>Cota patronal INSS 20%</t>
        </is>
      </c>
      <c r="E28" s="121" t="inlineStr">
        <is>
          <t>INSS Patronal: Ministerio da Previdencia Social</t>
        </is>
      </c>
      <c r="F28" s="121" t="n"/>
      <c r="G28" s="121" t="n"/>
      <c r="H28" s="121" t="inlineStr">
        <is>
          <t>13.933</t>
        </is>
      </c>
      <c r="I28" s="121" t="inlineStr">
        <is>
          <t>09/06/2021</t>
        </is>
      </c>
      <c r="J28" s="151" t="n">
        <v>2220</v>
      </c>
      <c r="K28" s="118" t="n"/>
    </row>
    <row r="29" ht="60" customHeight="1" s="39">
      <c r="A29" s="123" t="n">
        <v>20</v>
      </c>
      <c r="B29" s="123" t="inlineStr">
        <is>
          <t>Ministerio da Previdencia Social</t>
        </is>
      </c>
      <c r="C29" s="123" t="inlineStr">
        <is>
          <t>00.394.528/0004-35</t>
        </is>
      </c>
      <c r="D29" s="123" t="inlineStr">
        <is>
          <t>Cota patronal INSS 20%</t>
        </is>
      </c>
      <c r="E29" s="123" t="inlineStr">
        <is>
          <t>INSS Patronal: Ministerio da Previdencia Social</t>
        </is>
      </c>
      <c r="F29" s="123" t="n"/>
      <c r="G29" s="123" t="n"/>
      <c r="H29" s="123" t="inlineStr">
        <is>
          <t>13.937</t>
        </is>
      </c>
      <c r="I29" s="123" t="inlineStr">
        <is>
          <t>09/06/2021</t>
        </is>
      </c>
      <c r="J29" s="152" t="n">
        <v>4440</v>
      </c>
      <c r="K29" s="118" t="n"/>
    </row>
    <row r="30" ht="60" customHeight="1" s="39">
      <c r="A30" s="121" t="n">
        <v>21</v>
      </c>
      <c r="B30" s="121" t="inlineStr">
        <is>
          <t>Ministerio da Previdencia Social</t>
        </is>
      </c>
      <c r="C30" s="121" t="inlineStr">
        <is>
          <t>00.394.528/0004-35</t>
        </is>
      </c>
      <c r="D30" s="121" t="inlineStr">
        <is>
          <t>Cota patronal INSS 20%</t>
        </is>
      </c>
      <c r="E30" s="121" t="inlineStr">
        <is>
          <t>INSS Patronal: Ministerio da Previdencia Social</t>
        </is>
      </c>
      <c r="F30" s="121" t="n"/>
      <c r="G30" s="121" t="n"/>
      <c r="H30" s="121" t="inlineStr">
        <is>
          <t>13.945</t>
        </is>
      </c>
      <c r="I30" s="121" t="inlineStr">
        <is>
          <t>09/06/2021</t>
        </is>
      </c>
      <c r="J30" s="151" t="n">
        <v>4440</v>
      </c>
      <c r="K30" s="118" t="n"/>
    </row>
    <row r="31" ht="60" customHeight="1" s="39">
      <c r="A31" s="123" t="n">
        <v>22</v>
      </c>
      <c r="B31" s="123" t="inlineStr">
        <is>
          <t>Ministerio da Previdencia Social</t>
        </is>
      </c>
      <c r="C31" s="123" t="inlineStr">
        <is>
          <t>00.394.528/0004-35</t>
        </is>
      </c>
      <c r="D31" s="123" t="inlineStr">
        <is>
          <t>Cota patronal INSS 20%</t>
        </is>
      </c>
      <c r="E31" s="123" t="inlineStr">
        <is>
          <t>INSS Patronal: Ministerio da Previdencia Social</t>
        </is>
      </c>
      <c r="F31" s="123" t="n"/>
      <c r="G31" s="123" t="n"/>
      <c r="H31" s="123" t="inlineStr">
        <is>
          <t>13.941</t>
        </is>
      </c>
      <c r="I31" s="123" t="inlineStr">
        <is>
          <t>09/06/2021</t>
        </is>
      </c>
      <c r="J31" s="152" t="n">
        <v>4440</v>
      </c>
      <c r="K31" s="118" t="n"/>
    </row>
    <row r="32" ht="60" customHeight="1" s="39">
      <c r="A32" s="121" t="n">
        <v>23</v>
      </c>
      <c r="B32" s="121" t="inlineStr">
        <is>
          <t>Ministerio da Previdencia Social</t>
        </is>
      </c>
      <c r="C32" s="121" t="inlineStr">
        <is>
          <t>00.394.528/0004-35</t>
        </is>
      </c>
      <c r="D32" s="121" t="inlineStr">
        <is>
          <t>Cota patronal INSS 20%</t>
        </is>
      </c>
      <c r="E32" s="121" t="inlineStr">
        <is>
          <t>INSS Patronal: Ministerio da Previdencia Social</t>
        </is>
      </c>
      <c r="F32" s="121" t="n"/>
      <c r="G32" s="121" t="n"/>
      <c r="H32" s="121" t="inlineStr">
        <is>
          <t>11.840</t>
        </is>
      </c>
      <c r="I32" s="121" t="inlineStr">
        <is>
          <t>16/06/2021</t>
        </is>
      </c>
      <c r="J32" s="151" t="n">
        <v>2220</v>
      </c>
      <c r="K32" s="118" t="n"/>
    </row>
    <row r="33" ht="60" customHeight="1" s="39">
      <c r="A33" s="123" t="n">
        <v>24</v>
      </c>
      <c r="B33" s="123" t="inlineStr">
        <is>
          <t>Ministerio da Previdencia Social</t>
        </is>
      </c>
      <c r="C33" s="123" t="inlineStr">
        <is>
          <t>00.394.528/0004-35</t>
        </is>
      </c>
      <c r="D33" s="123" t="inlineStr">
        <is>
          <t>Cota patronal INSS 20%</t>
        </is>
      </c>
      <c r="E33" s="123" t="inlineStr">
        <is>
          <t>INSS Patronal: Ministerio da Previdencia Social</t>
        </is>
      </c>
      <c r="F33" s="123" t="n"/>
      <c r="G33" s="123" t="n"/>
      <c r="H33" s="123" t="inlineStr">
        <is>
          <t xml:space="preserve">31.426 </t>
        </is>
      </c>
      <c r="I33" s="123" t="inlineStr">
        <is>
          <t>30/06/2021</t>
        </is>
      </c>
      <c r="J33" s="152" t="n">
        <v>4440</v>
      </c>
      <c r="K33" s="118" t="n"/>
    </row>
    <row r="34" ht="60" customHeight="1" s="39">
      <c r="A34" s="121" t="n">
        <v>25</v>
      </c>
      <c r="B34" s="121" t="inlineStr">
        <is>
          <t>Ministerio da Previdencia Social</t>
        </is>
      </c>
      <c r="C34" s="121" t="inlineStr">
        <is>
          <t>00.394.528/0004-35</t>
        </is>
      </c>
      <c r="D34" s="121" t="inlineStr">
        <is>
          <t>Cota patronal INSS 20%</t>
        </is>
      </c>
      <c r="E34" s="121" t="inlineStr">
        <is>
          <t>INSS Patronal: Ministerio da Previdencia Social</t>
        </is>
      </c>
      <c r="F34" s="121" t="n"/>
      <c r="G34" s="121" t="n"/>
      <c r="H34" s="121" t="inlineStr">
        <is>
          <t>33.179</t>
        </is>
      </c>
      <c r="I34" s="121" t="inlineStr">
        <is>
          <t>30/07/2021</t>
        </is>
      </c>
      <c r="J34" s="151" t="n">
        <v>4400</v>
      </c>
      <c r="K34" s="118" t="n"/>
    </row>
    <row r="35" ht="60" customHeight="1" s="39">
      <c r="A35" s="123" t="n">
        <v>26</v>
      </c>
      <c r="B35" s="123" t="inlineStr">
        <is>
          <t>Ministerio da Previdencia Social</t>
        </is>
      </c>
      <c r="C35" s="123" t="inlineStr">
        <is>
          <t>00.394.528/0004-35</t>
        </is>
      </c>
      <c r="D35" s="123" t="inlineStr">
        <is>
          <t>Cota patronal INSS 20%</t>
        </is>
      </c>
      <c r="E35" s="123" t="inlineStr">
        <is>
          <t>INSS Patronal: Ministerio da Previdencia Social</t>
        </is>
      </c>
      <c r="F35" s="123" t="n"/>
      <c r="G35" s="123" t="n"/>
      <c r="H35" s="123" t="inlineStr">
        <is>
          <t>33.186</t>
        </is>
      </c>
      <c r="I35" s="123" t="inlineStr">
        <is>
          <t>30/07/2021</t>
        </is>
      </c>
      <c r="J35" s="152" t="n">
        <v>4400</v>
      </c>
      <c r="K35" s="118" t="n"/>
    </row>
    <row r="36" ht="60" customHeight="1" s="39">
      <c r="A36" s="121" t="n">
        <v>27</v>
      </c>
      <c r="B36" s="121" t="inlineStr">
        <is>
          <t>Ministerio da Previdencia Social</t>
        </is>
      </c>
      <c r="C36" s="121" t="inlineStr">
        <is>
          <t>00.394.528/0004-35</t>
        </is>
      </c>
      <c r="D36" s="121" t="inlineStr">
        <is>
          <t>Cota patronal INSS 20%</t>
        </is>
      </c>
      <c r="E36" s="121" t="inlineStr">
        <is>
          <t>INSS Patronal: Ministerio da Previdencia Social</t>
        </is>
      </c>
      <c r="F36" s="121" t="n"/>
      <c r="G36" s="121" t="n"/>
      <c r="H36" s="121" t="inlineStr">
        <is>
          <t>27.417</t>
        </is>
      </c>
      <c r="I36" s="121" t="inlineStr">
        <is>
          <t>20/08/2021</t>
        </is>
      </c>
      <c r="J36" s="151" t="n">
        <v>1407</v>
      </c>
      <c r="K36" s="118" t="n"/>
    </row>
    <row r="37" ht="60" customHeight="1" s="39">
      <c r="A37" s="123" t="n">
        <v>28</v>
      </c>
      <c r="B37" s="123" t="inlineStr">
        <is>
          <t>Ministerio da Previdencia Social</t>
        </is>
      </c>
      <c r="C37" s="123" t="inlineStr">
        <is>
          <t>00.394.528/0004-35</t>
        </is>
      </c>
      <c r="D37" s="123" t="inlineStr">
        <is>
          <t>Cota patronal INSS 20%</t>
        </is>
      </c>
      <c r="E37" s="123" t="inlineStr">
        <is>
          <t>INSS Patronal: Ministerio da Previdencia Social</t>
        </is>
      </c>
      <c r="F37" s="123" t="n"/>
      <c r="G37" s="123" t="n"/>
      <c r="H37" s="123" t="inlineStr">
        <is>
          <t>32.904</t>
        </is>
      </c>
      <c r="I37" s="123" t="inlineStr">
        <is>
          <t>06/09/2021</t>
        </is>
      </c>
      <c r="J37" s="152" t="n">
        <v>4400</v>
      </c>
      <c r="K37" s="118" t="n"/>
    </row>
    <row r="38" ht="60" customHeight="1" s="39">
      <c r="A38" s="121" t="n">
        <v>29</v>
      </c>
      <c r="B38" s="121" t="inlineStr">
        <is>
          <t>Ministerio da Previdencia Social</t>
        </is>
      </c>
      <c r="C38" s="121" t="inlineStr">
        <is>
          <t>00.394.528/0004-35</t>
        </is>
      </c>
      <c r="D38" s="121" t="inlineStr">
        <is>
          <t>Cota patronal INSS 20%</t>
        </is>
      </c>
      <c r="E38" s="121" t="inlineStr">
        <is>
          <t>INSS Patronal: Ministerio da Previdencia Social</t>
        </is>
      </c>
      <c r="F38" s="121" t="n"/>
      <c r="G38" s="121" t="n"/>
      <c r="H38" s="121" t="inlineStr">
        <is>
          <t>32.908</t>
        </is>
      </c>
      <c r="I38" s="121" t="inlineStr">
        <is>
          <t>06/09/2021</t>
        </is>
      </c>
      <c r="J38" s="151" t="n">
        <v>4400</v>
      </c>
      <c r="K38" s="118" t="n"/>
    </row>
    <row r="39" ht="60" customHeight="1" s="39">
      <c r="A39" s="123" t="n">
        <v>30</v>
      </c>
      <c r="B39" s="123" t="inlineStr">
        <is>
          <t>Ministerio da Previdencia Social</t>
        </is>
      </c>
      <c r="C39" s="123" t="inlineStr">
        <is>
          <t>062.086.118-57</t>
        </is>
      </c>
      <c r="D39" s="123" t="inlineStr">
        <is>
          <t>Cota patronal INSS 20%</t>
        </is>
      </c>
      <c r="E39" s="123" t="inlineStr">
        <is>
          <t>INSS Patronal: Ministerio da Previdencia Social</t>
        </is>
      </c>
      <c r="F39" s="123" t="inlineStr"/>
      <c r="G39" s="123" t="n"/>
      <c r="H39" s="123" t="inlineStr">
        <is>
          <t>30.079</t>
        </is>
      </c>
      <c r="I39" s="123" t="inlineStr">
        <is>
          <t>05/10/2021</t>
        </is>
      </c>
      <c r="J39" s="152" t="n">
        <v>2220</v>
      </c>
      <c r="K39" s="118" t="n"/>
    </row>
    <row r="40" ht="60" customHeight="1" s="39">
      <c r="A40" s="121" t="n">
        <v>31</v>
      </c>
      <c r="B40" s="121" t="inlineStr">
        <is>
          <t>Ministerio da Previdencia Social</t>
        </is>
      </c>
      <c r="C40" s="121" t="inlineStr">
        <is>
          <t>470.870.995-15</t>
        </is>
      </c>
      <c r="D40" s="121" t="inlineStr">
        <is>
          <t>Cota patronal INSS 20%</t>
        </is>
      </c>
      <c r="E40" s="121" t="inlineStr">
        <is>
          <t>INSS Patronal: Ministerio da Previdencia Social</t>
        </is>
      </c>
      <c r="F40" s="121" t="inlineStr"/>
      <c r="G40" s="121" t="n"/>
      <c r="H40" s="121" t="inlineStr">
        <is>
          <t>30.083</t>
        </is>
      </c>
      <c r="I40" s="121" t="inlineStr">
        <is>
          <t>05/10/2021</t>
        </is>
      </c>
      <c r="J40" s="151" t="n">
        <v>740</v>
      </c>
      <c r="K40" s="118" t="n"/>
    </row>
    <row r="41" ht="60" customHeight="1" s="39">
      <c r="A41" s="123" t="n">
        <v>32</v>
      </c>
      <c r="B41" s="123" t="inlineStr">
        <is>
          <t>Ministerio da Previdencia Social</t>
        </is>
      </c>
      <c r="C41" s="123" t="inlineStr">
        <is>
          <t>216.141.723-15</t>
        </is>
      </c>
      <c r="D41" s="123" t="inlineStr">
        <is>
          <t>Cota patronal INSS 20%</t>
        </is>
      </c>
      <c r="E41" s="123" t="inlineStr">
        <is>
          <t>INSS Patronal: Ministerio da Previdencia Social</t>
        </is>
      </c>
      <c r="F41" s="123" t="inlineStr"/>
      <c r="G41" s="123" t="n"/>
      <c r="H41" s="123" t="inlineStr">
        <is>
          <t>30.087</t>
        </is>
      </c>
      <c r="I41" s="123" t="inlineStr">
        <is>
          <t>05/10/2021</t>
        </is>
      </c>
      <c r="J41" s="152" t="n">
        <v>2960</v>
      </c>
      <c r="K41" s="118" t="n"/>
    </row>
    <row r="42" ht="60" customHeight="1" s="39">
      <c r="A42" s="121" t="n">
        <v>33</v>
      </c>
      <c r="B42" s="121" t="inlineStr">
        <is>
          <t>Ministerio da Previdencia Social</t>
        </is>
      </c>
      <c r="C42" s="121" t="inlineStr">
        <is>
          <t>665.134.561-34</t>
        </is>
      </c>
      <c r="D42" s="121" t="inlineStr">
        <is>
          <t>Cota patronal INSS 20%</t>
        </is>
      </c>
      <c r="E42" s="121" t="inlineStr">
        <is>
          <t>INSS Patronal: Ministerio da Previdencia Social</t>
        </is>
      </c>
      <c r="F42" s="121" t="inlineStr"/>
      <c r="G42" s="121" t="n"/>
      <c r="H42" s="121" t="inlineStr">
        <is>
          <t>30.091</t>
        </is>
      </c>
      <c r="I42" s="121" t="inlineStr">
        <is>
          <t>05/10/2021</t>
        </is>
      </c>
      <c r="J42" s="151" t="n">
        <v>2220</v>
      </c>
      <c r="K42" s="118" t="n"/>
    </row>
    <row r="43" ht="60" customHeight="1" s="39">
      <c r="A43" s="123" t="n">
        <v>34</v>
      </c>
      <c r="B43" s="123" t="inlineStr">
        <is>
          <t>Ministerio da Previdencia Social</t>
        </is>
      </c>
      <c r="C43" s="123" t="inlineStr">
        <is>
          <t>052.239.324-12</t>
        </is>
      </c>
      <c r="D43" s="123" t="inlineStr">
        <is>
          <t>Cota patronal INSS 20%</t>
        </is>
      </c>
      <c r="E43" s="123" t="inlineStr">
        <is>
          <t>INSS Patronal: Ministerio da Previdencia Social</t>
        </is>
      </c>
      <c r="F43" s="123" t="inlineStr"/>
      <c r="G43" s="123" t="n"/>
      <c r="H43" s="123" t="inlineStr">
        <is>
          <t>30.095</t>
        </is>
      </c>
      <c r="I43" s="123" t="inlineStr">
        <is>
          <t>05/10/2021</t>
        </is>
      </c>
      <c r="J43" s="152" t="n">
        <v>3700</v>
      </c>
      <c r="K43" s="118" t="n"/>
    </row>
    <row r="44" ht="60" customHeight="1" s="39">
      <c r="A44" s="121" t="n">
        <v>35</v>
      </c>
      <c r="B44" s="121" t="inlineStr">
        <is>
          <t>Ministerio da Previdencia Social</t>
        </is>
      </c>
      <c r="C44" s="121" t="inlineStr">
        <is>
          <t>887.457.401-00</t>
        </is>
      </c>
      <c r="D44" s="121" t="inlineStr">
        <is>
          <t>Cota patronal INSS 20%</t>
        </is>
      </c>
      <c r="E44" s="121" t="inlineStr">
        <is>
          <t>INSS Patronal: Ministerio da Previdencia Social</t>
        </is>
      </c>
      <c r="F44" s="121" t="inlineStr"/>
      <c r="G44" s="121" t="n"/>
      <c r="H44" s="121" t="inlineStr">
        <is>
          <t>30.099</t>
        </is>
      </c>
      <c r="I44" s="121" t="inlineStr">
        <is>
          <t>05/10/2021</t>
        </is>
      </c>
      <c r="J44" s="151" t="n">
        <v>2220</v>
      </c>
      <c r="K44" s="118" t="n"/>
    </row>
    <row r="45" ht="60" customHeight="1" s="39">
      <c r="A45" s="123" t="n">
        <v>36</v>
      </c>
      <c r="B45" s="123" t="inlineStr">
        <is>
          <t>Ministerio da Previdencia Social</t>
        </is>
      </c>
      <c r="C45" s="123" t="inlineStr">
        <is>
          <t>020.127.899-51</t>
        </is>
      </c>
      <c r="D45" s="123" t="inlineStr">
        <is>
          <t>Cota patronal INSS 20%</t>
        </is>
      </c>
      <c r="E45" s="123" t="inlineStr">
        <is>
          <t>INSS Patronal: Ministerio da Previdencia Social</t>
        </is>
      </c>
      <c r="F45" s="123" t="inlineStr"/>
      <c r="G45" s="123" t="n"/>
      <c r="H45" s="123" t="inlineStr">
        <is>
          <t>30.103</t>
        </is>
      </c>
      <c r="I45" s="123" t="inlineStr">
        <is>
          <t>05/10/2021</t>
        </is>
      </c>
      <c r="J45" s="152" t="n">
        <v>2960</v>
      </c>
      <c r="K45" s="118" t="n"/>
    </row>
    <row r="46" ht="60" customHeight="1" s="39">
      <c r="A46" s="121" t="n">
        <v>37</v>
      </c>
      <c r="B46" s="121" t="inlineStr">
        <is>
          <t>Ministerio da Previdencia Social</t>
        </is>
      </c>
      <c r="C46" s="121" t="inlineStr">
        <is>
          <t>053.121.899-60</t>
        </is>
      </c>
      <c r="D46" s="121" t="inlineStr">
        <is>
          <t>Cota patronal INSS 20%</t>
        </is>
      </c>
      <c r="E46" s="121" t="inlineStr">
        <is>
          <t>INSS Patronal: Ministerio da Previdencia Social</t>
        </is>
      </c>
      <c r="F46" s="121" t="inlineStr"/>
      <c r="G46" s="121" t="n"/>
      <c r="H46" s="121" t="inlineStr">
        <is>
          <t>30.107</t>
        </is>
      </c>
      <c r="I46" s="121" t="inlineStr">
        <is>
          <t>05/10/2021</t>
        </is>
      </c>
      <c r="J46" s="151" t="n">
        <v>2960</v>
      </c>
      <c r="K46" s="118" t="n"/>
    </row>
    <row r="47" ht="60" customHeight="1" s="39">
      <c r="A47" s="123" t="n">
        <v>38</v>
      </c>
      <c r="B47" s="123" t="inlineStr">
        <is>
          <t>Ministerio da Previdencia Social</t>
        </is>
      </c>
      <c r="C47" s="123" t="inlineStr">
        <is>
          <t>645.553.131-00</t>
        </is>
      </c>
      <c r="D47" s="123" t="inlineStr">
        <is>
          <t>Cota patronal INSS 20%</t>
        </is>
      </c>
      <c r="E47" s="123" t="inlineStr">
        <is>
          <t>INSS Patronal: Ministerio da Previdencia Social</t>
        </is>
      </c>
      <c r="F47" s="123" t="n"/>
      <c r="G47" s="123" t="n"/>
      <c r="H47" s="123" t="inlineStr">
        <is>
          <t>14.856</t>
        </is>
      </c>
      <c r="I47" s="123" t="inlineStr">
        <is>
          <t>18/10/2021</t>
        </is>
      </c>
      <c r="J47" s="152" t="n">
        <v>2960</v>
      </c>
      <c r="K47" s="118" t="n"/>
    </row>
    <row r="48" ht="60" customHeight="1" s="39">
      <c r="A48" s="121" t="n">
        <v>39</v>
      </c>
      <c r="B48" s="121" t="inlineStr">
        <is>
          <t>Ministerio da Previdencia Social</t>
        </is>
      </c>
      <c r="C48" s="121" t="inlineStr">
        <is>
          <t>645.525.941-68</t>
        </is>
      </c>
      <c r="D48" s="121" t="inlineStr">
        <is>
          <t>Cota patronal INSS 20%</t>
        </is>
      </c>
      <c r="E48" s="121" t="inlineStr">
        <is>
          <t>INSS Patronal: Ministerio da Previdencia Social</t>
        </is>
      </c>
      <c r="F48" s="121" t="n"/>
      <c r="G48" s="121" t="n"/>
      <c r="H48" s="121" t="inlineStr">
        <is>
          <t>14.864</t>
        </is>
      </c>
      <c r="I48" s="121" t="inlineStr">
        <is>
          <t>18/10/2021</t>
        </is>
      </c>
      <c r="J48" s="151" t="n">
        <v>2220</v>
      </c>
      <c r="K48" s="118" t="n"/>
    </row>
    <row r="49" ht="60" customHeight="1" s="39">
      <c r="A49" s="123" t="n">
        <v>40</v>
      </c>
      <c r="B49" s="123" t="inlineStr">
        <is>
          <t>Ministerio da Previdencia Social</t>
        </is>
      </c>
      <c r="C49" s="123" t="inlineStr">
        <is>
          <t>877.397.399-87</t>
        </is>
      </c>
      <c r="D49" s="123" t="inlineStr">
        <is>
          <t>Cota patronal INSS 20%</t>
        </is>
      </c>
      <c r="E49" s="123" t="inlineStr">
        <is>
          <t>INSS Patronal: Ministerio da Previdencia Social</t>
        </is>
      </c>
      <c r="F49" s="123" t="n"/>
      <c r="G49" s="123" t="n"/>
      <c r="H49" s="123" t="inlineStr">
        <is>
          <t>14.860</t>
        </is>
      </c>
      <c r="I49" s="123" t="inlineStr">
        <is>
          <t>18/10/2021</t>
        </is>
      </c>
      <c r="J49" s="152" t="n">
        <v>3700</v>
      </c>
      <c r="K49" s="118" t="n"/>
    </row>
    <row r="50" ht="60" customHeight="1" s="39">
      <c r="A50" s="121" t="n">
        <v>41</v>
      </c>
      <c r="B50" s="121" t="inlineStr">
        <is>
          <t>Ministerio da Previdencia Social</t>
        </is>
      </c>
      <c r="C50" s="121" t="inlineStr">
        <is>
          <t>821.033.211-20</t>
        </is>
      </c>
      <c r="D50" s="121" t="inlineStr">
        <is>
          <t>Cota patronal INSS 20%</t>
        </is>
      </c>
      <c r="E50" s="121" t="inlineStr">
        <is>
          <t>INSS Patronal: Ministerio da Previdencia Social</t>
        </is>
      </c>
      <c r="F50" s="121" t="inlineStr"/>
      <c r="G50" s="121" t="n"/>
      <c r="H50" s="121" t="inlineStr">
        <is>
          <t>40.205</t>
        </is>
      </c>
      <c r="I50" s="121" t="inlineStr">
        <is>
          <t>17/12/2021</t>
        </is>
      </c>
      <c r="J50" s="151" t="n">
        <v>1407</v>
      </c>
      <c r="K50" s="118" t="n"/>
    </row>
    <row r="51" ht="60" customHeight="1" s="39">
      <c r="A51" s="123" t="n">
        <v>42</v>
      </c>
      <c r="B51" s="123" t="inlineStr">
        <is>
          <t>Ministerio da Previdencia Social</t>
        </is>
      </c>
      <c r="C51" s="123" t="inlineStr">
        <is>
          <t>645.525.941-68</t>
        </is>
      </c>
      <c r="D51" s="123" t="inlineStr">
        <is>
          <t>Cota patronal INSS 20%</t>
        </is>
      </c>
      <c r="E51" s="123" t="inlineStr">
        <is>
          <t>INSS Patronal: Ministerio da Previdencia Social</t>
        </is>
      </c>
      <c r="F51" s="123" t="inlineStr"/>
      <c r="G51" s="123" t="n"/>
      <c r="H51" s="123" t="inlineStr">
        <is>
          <t>40.209</t>
        </is>
      </c>
      <c r="I51" s="123" t="inlineStr">
        <is>
          <t>17/12/2021</t>
        </is>
      </c>
      <c r="J51" s="152" t="n">
        <v>4400</v>
      </c>
      <c r="K51" s="118" t="n"/>
    </row>
    <row r="52" ht="60" customHeight="1" s="39">
      <c r="A52" s="121" t="n">
        <v>43</v>
      </c>
      <c r="B52" s="121" t="inlineStr">
        <is>
          <t>Ministerio da Previdencia Social</t>
        </is>
      </c>
      <c r="C52" s="121" t="inlineStr">
        <is>
          <t>877.397.399-87</t>
        </is>
      </c>
      <c r="D52" s="121" t="inlineStr">
        <is>
          <t>Cota patronal INSS 20%</t>
        </is>
      </c>
      <c r="E52" s="121" t="inlineStr">
        <is>
          <t>INSS Patronal: Ministerio da Previdencia Social</t>
        </is>
      </c>
      <c r="F52" s="121" t="inlineStr"/>
      <c r="G52" s="121" t="n"/>
      <c r="H52" s="121" t="inlineStr">
        <is>
          <t>40.259</t>
        </is>
      </c>
      <c r="I52" s="121" t="inlineStr">
        <is>
          <t>17/12/2021</t>
        </is>
      </c>
      <c r="J52" s="151" t="n">
        <v>4400</v>
      </c>
      <c r="K52" s="118" t="n"/>
    </row>
    <row r="53" ht="60" customHeight="1" s="39">
      <c r="A53" s="123" t="n">
        <v>44</v>
      </c>
      <c r="B53" s="123" t="inlineStr">
        <is>
          <t>Ministerio da Previdencia Social</t>
        </is>
      </c>
      <c r="C53" s="123" t="inlineStr">
        <is>
          <t>00.394.528/0004-35</t>
        </is>
      </c>
      <c r="D53" s="123" t="inlineStr">
        <is>
          <t>Cota patronal INSS 20%</t>
        </is>
      </c>
      <c r="E53" s="123" t="inlineStr">
        <is>
          <t>INSS Patronal: Ministerio da Previdencia Social</t>
        </is>
      </c>
      <c r="F53" s="123" t="inlineStr"/>
      <c r="G53" s="123" t="n"/>
      <c r="H53" s="123" t="inlineStr"/>
      <c r="I53" s="123" t="inlineStr">
        <is>
          <t>05/01/2022</t>
        </is>
      </c>
      <c r="J53" s="152" t="n">
        <v>2220</v>
      </c>
      <c r="K53" s="118" t="n"/>
    </row>
    <row r="54" ht="60" customHeight="1" s="39">
      <c r="A54" s="121" t="n">
        <v>45</v>
      </c>
      <c r="B54" s="121" t="inlineStr">
        <is>
          <t>Ministerio da Previdencia Social</t>
        </is>
      </c>
      <c r="C54" s="121" t="inlineStr">
        <is>
          <t>00.394.528/0004-35</t>
        </is>
      </c>
      <c r="D54" s="121" t="inlineStr">
        <is>
          <t>Cota patronal INSS 20%</t>
        </is>
      </c>
      <c r="E54" s="121" t="inlineStr">
        <is>
          <t>INSS Patronal: Ministerio da Previdencia Social</t>
        </is>
      </c>
      <c r="F54" s="121" t="inlineStr"/>
      <c r="G54" s="121" t="n"/>
      <c r="H54" s="121" t="inlineStr"/>
      <c r="I54" s="121" t="inlineStr">
        <is>
          <t>13/04/2022</t>
        </is>
      </c>
      <c r="J54" s="151" t="n">
        <v>1407</v>
      </c>
      <c r="K54" s="118" t="n"/>
    </row>
    <row r="55" ht="60" customHeight="1" s="39">
      <c r="A55" s="123" t="n">
        <v>46</v>
      </c>
      <c r="B55" s="123" t="inlineStr">
        <is>
          <t>Ministerio da Previdencia Social</t>
        </is>
      </c>
      <c r="C55" s="123" t="inlineStr">
        <is>
          <t>00.394.528/0004-35</t>
        </is>
      </c>
      <c r="D55" s="123" t="inlineStr">
        <is>
          <t>Cota patronal INSS 20%</t>
        </is>
      </c>
      <c r="E55" s="123" t="inlineStr">
        <is>
          <t>INSS Patronal: Ministerio da Previdencia Social</t>
        </is>
      </c>
      <c r="F55" s="123" t="inlineStr"/>
      <c r="G55" s="123" t="n"/>
      <c r="H55" s="123" t="inlineStr"/>
      <c r="I55" s="123" t="inlineStr">
        <is>
          <t>20/09/2022</t>
        </is>
      </c>
      <c r="J55" s="152" t="n">
        <v>1470</v>
      </c>
      <c r="K55" s="118" t="n"/>
    </row>
    <row r="56" ht="60" customHeight="1" s="39">
      <c r="A56" s="121" t="n">
        <v>47</v>
      </c>
      <c r="B56" s="121" t="inlineStr">
        <is>
          <t>Ministerio da Previdencia Social</t>
        </is>
      </c>
      <c r="C56" s="121" t="inlineStr">
        <is>
          <t>00.394.528/0004-35</t>
        </is>
      </c>
      <c r="D56" s="121" t="inlineStr">
        <is>
          <t>Cota patronal INSS 20%</t>
        </is>
      </c>
      <c r="E56" s="121" t="inlineStr">
        <is>
          <t>INSS Patronal: Ministerio da Previdencia Social</t>
        </is>
      </c>
      <c r="F56" s="121" t="inlineStr"/>
      <c r="G56" s="121" t="n"/>
      <c r="H56" s="121" t="inlineStr"/>
      <c r="I56" s="121" t="inlineStr">
        <is>
          <t>20/12/2022</t>
        </is>
      </c>
      <c r="J56" s="151" t="n">
        <v>1465.8</v>
      </c>
      <c r="K56" s="118" t="n"/>
    </row>
    <row r="57" ht="60" customHeight="1" s="39">
      <c r="A57" s="123" t="n"/>
      <c r="B57" s="123" t="n"/>
      <c r="C57" s="123" t="n"/>
      <c r="D57" s="123" t="n"/>
      <c r="E57" s="123" t="n"/>
      <c r="F57" s="123" t="n"/>
      <c r="G57" s="123" t="n"/>
      <c r="H57" s="123" t="n"/>
      <c r="I57" s="123" t="n"/>
      <c r="J57" s="152" t="n"/>
      <c r="K57" s="118" t="n"/>
    </row>
    <row r="58">
      <c r="J58" s="45" t="n"/>
      <c r="K58" s="118" t="n"/>
    </row>
    <row r="59" ht="56.25" customHeight="1" s="39">
      <c r="A59" s="125" t="inlineStr">
        <is>
          <t>Sub Total1</t>
        </is>
      </c>
      <c r="B59" s="137" t="n"/>
      <c r="C59" s="137" t="n"/>
      <c r="D59" s="137" t="n"/>
      <c r="E59" s="137" t="n"/>
      <c r="F59" s="137" t="n"/>
      <c r="G59" s="137" t="n"/>
      <c r="H59" s="137" t="n"/>
      <c r="I59" s="138" t="n"/>
      <c r="J59" s="126">
        <f>SUM(J10:J57)</f>
        <v/>
      </c>
      <c r="K59" s="118" t="n"/>
    </row>
    <row r="60" ht="30" customHeight="1" s="39">
      <c r="A60" s="87" t="inlineStr">
        <is>
          <t>RESTITUIÇÕES CREDITADAS</t>
        </is>
      </c>
      <c r="J60" s="45" t="n"/>
      <c r="K60" s="118" t="n"/>
    </row>
    <row r="61" ht="60" customHeight="1" s="39">
      <c r="A61" s="153" t="inlineStr">
        <is>
          <t>Item</t>
        </is>
      </c>
      <c r="B61" s="153" t="inlineStr">
        <is>
          <t>Restituidor</t>
        </is>
      </c>
      <c r="C61" s="153" t="inlineStr">
        <is>
          <t>CNPJ/CPF</t>
        </is>
      </c>
      <c r="D61" s="154" t="inlineStr">
        <is>
          <t>Descrição</t>
        </is>
      </c>
      <c r="E61" s="129" t="n"/>
      <c r="F61" s="153" t="inlineStr">
        <is>
          <t>Cheque equivalente</t>
        </is>
      </c>
      <c r="G61" s="153" t="inlineStr">
        <is>
          <t>Data do Cheque</t>
        </is>
      </c>
      <c r="H61" s="153" t="inlineStr">
        <is>
          <t>Nº do Depósito</t>
        </is>
      </c>
      <c r="I61" s="153" t="inlineStr">
        <is>
          <t>Data da Devolução</t>
        </is>
      </c>
      <c r="J61" s="155" t="inlineStr">
        <is>
          <t>Valor</t>
        </is>
      </c>
      <c r="K61" s="118" t="n"/>
    </row>
    <row r="62">
      <c r="J62" s="45" t="n"/>
      <c r="K62" s="118" t="n"/>
    </row>
    <row r="63">
      <c r="A63" s="131" t="inlineStr">
        <is>
          <t>Sub Total 2</t>
        </is>
      </c>
      <c r="B63" s="139" t="n"/>
      <c r="C63" s="139" t="n"/>
      <c r="D63" s="139" t="n"/>
      <c r="E63" s="139" t="n"/>
      <c r="F63" s="139" t="n"/>
      <c r="G63" s="139" t="n"/>
      <c r="H63" s="139" t="n"/>
      <c r="I63" s="140" t="n"/>
      <c r="J63" s="132">
        <f>SUM(J62:J62)</f>
        <v/>
      </c>
      <c r="K63" s="118" t="n"/>
    </row>
    <row r="64" ht="30" customHeight="1" s="39">
      <c r="A64" s="141" t="inlineStr">
        <is>
          <t>Total(1-2)</t>
        </is>
      </c>
      <c r="B64" s="129" t="n"/>
      <c r="C64" s="129" t="n"/>
      <c r="D64" s="129" t="n"/>
      <c r="E64" s="129" t="n"/>
      <c r="F64" s="129" t="n"/>
      <c r="G64" s="129" t="n"/>
      <c r="H64" s="129" t="n"/>
      <c r="I64" s="129" t="n"/>
      <c r="J64" s="134">
        <f>J59 - J63</f>
        <v/>
      </c>
      <c r="K64" s="118" t="n"/>
    </row>
    <row r="65">
      <c r="A65" s="135">
        <f>'Receita x Despesa'!A51:J51</f>
        <v/>
      </c>
      <c r="J65" s="45" t="n"/>
      <c r="K65" s="118" t="n"/>
    </row>
    <row r="66">
      <c r="A66" s="66">
        <f>'Receita x Despesa'!A54</f>
        <v/>
      </c>
      <c r="F66" s="67">
        <f>'Receita x Despesa'!H54</f>
        <v/>
      </c>
      <c r="J66" s="65" t="n"/>
      <c r="K66" s="118" t="n"/>
    </row>
    <row r="67">
      <c r="A67" s="135">
        <f>'Receita x Despesa'!A55</f>
        <v/>
      </c>
      <c r="F67" s="136">
        <f>'Receita x Despesa'!H55</f>
        <v/>
      </c>
      <c r="J67" s="65" t="n"/>
      <c r="K67" s="118" t="n"/>
    </row>
    <row r="68">
      <c r="A68" s="135">
        <f>'Receita x Despesa'!A56</f>
        <v/>
      </c>
      <c r="F68" s="136">
        <f>'Receita x Despesa'!H56</f>
        <v/>
      </c>
      <c r="J68" s="65" t="n"/>
      <c r="K68" s="118" t="n"/>
    </row>
    <row r="69">
      <c r="A69" s="70" t="n"/>
      <c r="B69" s="70" t="n"/>
      <c r="C69" s="70" t="n"/>
      <c r="D69" s="70" t="n"/>
      <c r="E69" s="70" t="n"/>
      <c r="F69" s="70" t="n"/>
      <c r="G69" s="70" t="n"/>
      <c r="H69" s="70" t="n"/>
      <c r="I69" s="70" t="n"/>
      <c r="J69" s="71" t="n"/>
      <c r="K69" s="118" t="n"/>
    </row>
  </sheetData>
  <mergeCells count="17">
    <mergeCell ref="A1:J2"/>
    <mergeCell ref="A3:J3"/>
    <mergeCell ref="A4:J4"/>
    <mergeCell ref="A5:J5"/>
    <mergeCell ref="A6:J6"/>
    <mergeCell ref="A7:J7"/>
    <mergeCell ref="A59:I59"/>
    <mergeCell ref="D61:E61"/>
    <mergeCell ref="A63:I63"/>
    <mergeCell ref="A64:I64"/>
    <mergeCell ref="A65:I65"/>
    <mergeCell ref="A66:D66"/>
    <mergeCell ref="A67:D67"/>
    <mergeCell ref="A68:D68"/>
    <mergeCell ref="F66:J66"/>
    <mergeCell ref="F67:J67"/>
    <mergeCell ref="F68:J68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8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 xml:space="preserve">R E L A Ç Ã O   D E   P A G A M E N T O S - ENCARGOS - ISS 5% 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56" t="inlineStr">
        <is>
          <t>ITEM</t>
        </is>
      </c>
      <c r="B9" s="156" t="inlineStr">
        <is>
          <t>NOME</t>
        </is>
      </c>
      <c r="C9" s="156" t="inlineStr">
        <is>
          <t>CNPJ/CPF</t>
        </is>
      </c>
      <c r="D9" s="156" t="inlineStr">
        <is>
          <t>ESPECIFICAÇÃO DA DESPESA</t>
        </is>
      </c>
      <c r="E9" s="156" t="inlineStr">
        <is>
          <t>DESCRIÇÃO</t>
        </is>
      </c>
      <c r="F9" s="156" t="inlineStr">
        <is>
          <t>Nº DO RECIBO OU EQUIVALENTE</t>
        </is>
      </c>
      <c r="G9" s="156" t="inlineStr">
        <is>
          <t>DATA DE EMISSÃO</t>
        </is>
      </c>
      <c r="H9" s="156" t="inlineStr">
        <is>
          <t>CHEQUE / ORDEM BANCÁRIA</t>
        </is>
      </c>
      <c r="I9" s="156" t="inlineStr">
        <is>
          <t>DATA DE PGTO</t>
        </is>
      </c>
      <c r="J9" s="157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Fundação Universidade de Brasília - FuB/UnB</t>
        </is>
      </c>
      <c r="C10" s="121" t="inlineStr">
        <is>
          <t>00.038.174/0001-43</t>
        </is>
      </c>
      <c r="D10" s="121" t="inlineStr">
        <is>
          <t>ISS Sob NF</t>
        </is>
      </c>
      <c r="E10" s="121" t="inlineStr">
        <is>
          <t>ISS S/ NOTA FISCAL 013458</t>
        </is>
      </c>
      <c r="F10" s="121" t="n"/>
      <c r="G10" s="121" t="n"/>
      <c r="H10" s="121" t="inlineStr">
        <is>
          <t>6.838.588.000.000</t>
        </is>
      </c>
      <c r="I10" s="121" t="inlineStr">
        <is>
          <t>27/12/2019</t>
        </is>
      </c>
      <c r="J10" s="158" t="n">
        <v>3729.42</v>
      </c>
      <c r="K10" s="118" t="n"/>
    </row>
    <row r="11" ht="60" customHeight="1" s="39">
      <c r="A11" s="123" t="n">
        <v>2</v>
      </c>
      <c r="B11" s="123" t="inlineStr">
        <is>
          <t>Fundação Universidade de Brasília - FuB/UnB</t>
        </is>
      </c>
      <c r="C11" s="123" t="inlineStr">
        <is>
          <t>00.038.174/0001-43</t>
        </is>
      </c>
      <c r="D11" s="123" t="inlineStr">
        <is>
          <t>ISS Sob NF</t>
        </is>
      </c>
      <c r="E11" s="123" t="inlineStr">
        <is>
          <t xml:space="preserve">Pagamento referente ao Imposto sobre nota fiscal </t>
        </is>
      </c>
      <c r="F11" s="123" t="inlineStr">
        <is>
          <t xml:space="preserve">Pagamento referente ao Imposto sobre nota fiscal </t>
        </is>
      </c>
      <c r="G11" s="123" t="n"/>
      <c r="H11" s="123" t="inlineStr">
        <is>
          <t>2.881.190.000.000</t>
        </is>
      </c>
      <c r="I11" s="123" t="inlineStr">
        <is>
          <t>27/07/2020</t>
        </is>
      </c>
      <c r="J11" s="159" t="n">
        <v>16962.22</v>
      </c>
      <c r="K11" s="118" t="n"/>
    </row>
    <row r="12" ht="60" customHeight="1" s="39">
      <c r="A12" s="121" t="n">
        <v>3</v>
      </c>
      <c r="B12" s="121" t="inlineStr">
        <is>
          <t>Fundação Universidade de Brasília - FUB/UnB</t>
        </is>
      </c>
      <c r="C12" s="121" t="inlineStr">
        <is>
          <t>00.038.174/0001-43</t>
        </is>
      </c>
      <c r="D12" s="121" t="inlineStr">
        <is>
          <t>ISS Sob NF</t>
        </is>
      </c>
      <c r="E12" s="121" t="inlineStr">
        <is>
          <t xml:space="preserve">Pagamento referente ao ISS sobre nota fiscal </t>
        </is>
      </c>
      <c r="F12" s="121" t="inlineStr">
        <is>
          <t>32</t>
        </is>
      </c>
      <c r="G12" s="121" t="n"/>
      <c r="H12" s="121" t="inlineStr">
        <is>
          <t>32</t>
        </is>
      </c>
      <c r="I12" s="121" t="inlineStr">
        <is>
          <t>09/12/2020</t>
        </is>
      </c>
      <c r="J12" s="158" t="n">
        <v>17628.22</v>
      </c>
      <c r="K12" s="118" t="n"/>
    </row>
    <row r="13" ht="60" customHeight="1" s="39">
      <c r="A13" s="123" t="n">
        <v>4</v>
      </c>
      <c r="B13" s="123" t="inlineStr">
        <is>
          <t>Fundação Universidade de Brasília - FUB/UnB</t>
        </is>
      </c>
      <c r="C13" s="123" t="inlineStr">
        <is>
          <t>00.038.174/0001-43</t>
        </is>
      </c>
      <c r="D13" s="123" t="inlineStr">
        <is>
          <t>ISS Sob NF</t>
        </is>
      </c>
      <c r="E13" s="123" t="inlineStr">
        <is>
          <t>ISS 5% ref. a nota de empenho NE 154040-2021NE000448</t>
        </is>
      </c>
      <c r="F13" s="123" t="n"/>
      <c r="G13" s="123" t="n"/>
      <c r="H13" s="123" t="inlineStr">
        <is>
          <t>2.263.404.000.000</t>
        </is>
      </c>
      <c r="I13" s="123" t="inlineStr">
        <is>
          <t>15/06/2021</t>
        </is>
      </c>
      <c r="J13" s="159" t="n">
        <v>13410.22</v>
      </c>
      <c r="K13" s="118" t="n"/>
    </row>
    <row r="14" ht="60" customHeight="1" s="39">
      <c r="A14" s="121" t="n">
        <v>5</v>
      </c>
      <c r="B14" s="121" t="inlineStr">
        <is>
          <t>Prefeitura Militar De Brasilia</t>
        </is>
      </c>
      <c r="C14" s="121" t="inlineStr">
        <is>
          <t>00.038.174/0001-43</t>
        </is>
      </c>
      <c r="D14" s="121" t="inlineStr">
        <is>
          <t>ISS Sob NF</t>
        </is>
      </c>
      <c r="E14" s="121" t="inlineStr">
        <is>
          <t>ISS 5% NF</t>
        </is>
      </c>
      <c r="F14" s="121" t="n"/>
      <c r="G14" s="121" t="n"/>
      <c r="H14" s="121" t="inlineStr">
        <is>
          <t>5.069.461.000.000</t>
        </is>
      </c>
      <c r="I14" s="121" t="inlineStr">
        <is>
          <t>01/12/2021</t>
        </is>
      </c>
      <c r="J14" s="158" t="n">
        <v>13632.22</v>
      </c>
      <c r="K14" s="118" t="n"/>
    </row>
    <row r="15" ht="60" customHeight="1" s="39">
      <c r="A15" s="123" t="n">
        <v>6</v>
      </c>
      <c r="B15" s="123" t="inlineStr">
        <is>
          <t>Secretaria De Fazenda E Planejamento Do Distrito Federal</t>
        </is>
      </c>
      <c r="C15" s="123" t="inlineStr">
        <is>
          <t>00.394.684/0001-53</t>
        </is>
      </c>
      <c r="D15" s="123" t="inlineStr">
        <is>
          <t>ISS Sob NF</t>
        </is>
      </c>
      <c r="E15" s="123" t="inlineStr">
        <is>
          <t>ISS 5%</t>
        </is>
      </c>
      <c r="F15" s="123" t="inlineStr"/>
      <c r="G15" s="123" t="n"/>
      <c r="H15" s="123" t="inlineStr">
        <is>
          <t>4.635.900.000.000</t>
        </is>
      </c>
      <c r="I15" s="123" t="inlineStr">
        <is>
          <t>26/09/2022</t>
        </is>
      </c>
      <c r="J15" s="159" t="n">
        <v>13527.65</v>
      </c>
      <c r="K15" s="118" t="n"/>
    </row>
    <row r="16" ht="60" customHeight="1" s="39">
      <c r="A16" s="121" t="n"/>
      <c r="B16" s="121" t="n"/>
      <c r="C16" s="121" t="n"/>
      <c r="D16" s="121" t="n"/>
      <c r="E16" s="121" t="n"/>
      <c r="F16" s="121" t="n"/>
      <c r="G16" s="121" t="n"/>
      <c r="H16" s="121" t="n"/>
      <c r="I16" s="121" t="n"/>
      <c r="J16" s="158" t="n"/>
      <c r="K16" s="118" t="n"/>
    </row>
    <row r="17">
      <c r="J17" s="45" t="n"/>
      <c r="K17" s="118" t="n"/>
    </row>
    <row r="18" ht="56.25" customHeight="1" s="39">
      <c r="A18" s="125" t="inlineStr">
        <is>
          <t>Sub Total1</t>
        </is>
      </c>
      <c r="B18" s="137" t="n"/>
      <c r="C18" s="137" t="n"/>
      <c r="D18" s="137" t="n"/>
      <c r="E18" s="137" t="n"/>
      <c r="F18" s="137" t="n"/>
      <c r="G18" s="137" t="n"/>
      <c r="H18" s="137" t="n"/>
      <c r="I18" s="138" t="n"/>
      <c r="J18" s="126">
        <f>SUM(J10:J16)</f>
        <v/>
      </c>
      <c r="K18" s="118" t="n"/>
    </row>
    <row r="19" ht="30" customHeight="1" s="39">
      <c r="A19" s="87" t="inlineStr">
        <is>
          <t>RESTITUIÇÕES CREDITADAS</t>
        </is>
      </c>
      <c r="J19" s="45" t="n"/>
      <c r="K19" s="118" t="n"/>
    </row>
    <row r="20" ht="60" customHeight="1" s="39">
      <c r="A20" s="160" t="inlineStr">
        <is>
          <t>Item</t>
        </is>
      </c>
      <c r="B20" s="160" t="inlineStr">
        <is>
          <t>Restituidor</t>
        </is>
      </c>
      <c r="C20" s="160" t="inlineStr">
        <is>
          <t>CNPJ/CPF</t>
        </is>
      </c>
      <c r="D20" s="161" t="inlineStr">
        <is>
          <t>Descrição</t>
        </is>
      </c>
      <c r="E20" s="129" t="n"/>
      <c r="F20" s="160" t="inlineStr">
        <is>
          <t>Cheque equivalente</t>
        </is>
      </c>
      <c r="G20" s="160" t="inlineStr">
        <is>
          <t>Data do Cheque</t>
        </is>
      </c>
      <c r="H20" s="160" t="inlineStr">
        <is>
          <t>Nº do Depósito</t>
        </is>
      </c>
      <c r="I20" s="160" t="inlineStr">
        <is>
          <t>Data da Devolução</t>
        </is>
      </c>
      <c r="J20" s="162" t="inlineStr">
        <is>
          <t>Valor</t>
        </is>
      </c>
      <c r="K20" s="118" t="n"/>
    </row>
    <row r="21">
      <c r="J21" s="45" t="n"/>
      <c r="K21" s="118" t="n"/>
    </row>
    <row r="22">
      <c r="A22" s="131" t="inlineStr">
        <is>
          <t>Sub Total 2</t>
        </is>
      </c>
      <c r="B22" s="139" t="n"/>
      <c r="C22" s="139" t="n"/>
      <c r="D22" s="139" t="n"/>
      <c r="E22" s="139" t="n"/>
      <c r="F22" s="139" t="n"/>
      <c r="G22" s="139" t="n"/>
      <c r="H22" s="139" t="n"/>
      <c r="I22" s="140" t="n"/>
      <c r="J22" s="132">
        <f>SUM(J21:J21)</f>
        <v/>
      </c>
      <c r="K22" s="118" t="n"/>
    </row>
    <row r="23" ht="30" customHeight="1" s="39">
      <c r="A23" s="141" t="inlineStr">
        <is>
          <t>Total(1-2)</t>
        </is>
      </c>
      <c r="B23" s="129" t="n"/>
      <c r="C23" s="129" t="n"/>
      <c r="D23" s="129" t="n"/>
      <c r="E23" s="129" t="n"/>
      <c r="F23" s="129" t="n"/>
      <c r="G23" s="129" t="n"/>
      <c r="H23" s="129" t="n"/>
      <c r="I23" s="129" t="n"/>
      <c r="J23" s="134">
        <f>J18 - J22</f>
        <v/>
      </c>
      <c r="K23" s="118" t="n"/>
    </row>
    <row r="24">
      <c r="A24" s="135">
        <f>'Receita x Despesa'!A51:J51</f>
        <v/>
      </c>
      <c r="J24" s="45" t="n"/>
      <c r="K24" s="118" t="n"/>
    </row>
    <row r="25">
      <c r="A25" s="66">
        <f>'Receita x Despesa'!A54</f>
        <v/>
      </c>
      <c r="F25" s="67">
        <f>'Receita x Despesa'!H54</f>
        <v/>
      </c>
      <c r="J25" s="65" t="n"/>
      <c r="K25" s="118" t="n"/>
    </row>
    <row r="26">
      <c r="A26" s="135">
        <f>'Receita x Despesa'!A55</f>
        <v/>
      </c>
      <c r="F26" s="136">
        <f>'Receita x Despesa'!H55</f>
        <v/>
      </c>
      <c r="J26" s="65" t="n"/>
      <c r="K26" s="118" t="n"/>
    </row>
    <row r="27">
      <c r="A27" s="135">
        <f>'Receita x Despesa'!A56</f>
        <v/>
      </c>
      <c r="F27" s="136">
        <f>'Receita x Despesa'!H56</f>
        <v/>
      </c>
      <c r="J27" s="65" t="n"/>
      <c r="K27" s="118" t="n"/>
    </row>
    <row r="28">
      <c r="A28" s="70" t="n"/>
      <c r="B28" s="70" t="n"/>
      <c r="C28" s="70" t="n"/>
      <c r="D28" s="70" t="n"/>
      <c r="E28" s="70" t="n"/>
      <c r="F28" s="70" t="n"/>
      <c r="G28" s="70" t="n"/>
      <c r="H28" s="70" t="n"/>
      <c r="I28" s="70" t="n"/>
      <c r="J28" s="71" t="n"/>
      <c r="K28" s="118" t="n"/>
    </row>
  </sheetData>
  <mergeCells count="17">
    <mergeCell ref="A1:J2"/>
    <mergeCell ref="A3:J3"/>
    <mergeCell ref="A4:J4"/>
    <mergeCell ref="A5:J5"/>
    <mergeCell ref="A6:J6"/>
    <mergeCell ref="A7:J7"/>
    <mergeCell ref="A18:I18"/>
    <mergeCell ref="D20:E20"/>
    <mergeCell ref="A22:I22"/>
    <mergeCell ref="A23:I23"/>
    <mergeCell ref="A24:I24"/>
    <mergeCell ref="A25:D25"/>
    <mergeCell ref="A26:D26"/>
    <mergeCell ref="A27:D27"/>
    <mergeCell ref="F25:J25"/>
    <mergeCell ref="F26:J26"/>
    <mergeCell ref="F27:J2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9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OUTROS SERVIÇOS TERCEIROS -PJ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63" t="inlineStr">
        <is>
          <t>ITEM</t>
        </is>
      </c>
      <c r="B9" s="163" t="inlineStr">
        <is>
          <t>NOME</t>
        </is>
      </c>
      <c r="C9" s="163" t="inlineStr">
        <is>
          <t>CNPJ/CPF</t>
        </is>
      </c>
      <c r="D9" s="163" t="inlineStr">
        <is>
          <t>ESPECIFICAÇÃO DA DESPESA</t>
        </is>
      </c>
      <c r="E9" s="163" t="inlineStr">
        <is>
          <t>DESCRIÇÃO</t>
        </is>
      </c>
      <c r="F9" s="163" t="inlineStr">
        <is>
          <t>Nº DO RECIBO OU EQUIVALENTE</t>
        </is>
      </c>
      <c r="G9" s="163" t="inlineStr">
        <is>
          <t>DATA DE EMISSÃO</t>
        </is>
      </c>
      <c r="H9" s="163" t="inlineStr">
        <is>
          <t>CHEQUE / ORDEM BANCÁRIA</t>
        </is>
      </c>
      <c r="I9" s="163" t="inlineStr">
        <is>
          <t>DATA DE PGTO</t>
        </is>
      </c>
      <c r="J9" s="164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FINATEC - ADMINISTRATIVO GERAL</t>
        </is>
      </c>
      <c r="C10" s="121" t="inlineStr">
        <is>
          <t>6723</t>
        </is>
      </c>
      <c r="D10" s="121" t="inlineStr">
        <is>
          <t>Transferência entre Projetos</t>
        </is>
      </c>
      <c r="E10" s="121" t="inlineStr">
        <is>
          <t>DOA referente à nota fiscal 13458 (10%)</t>
        </is>
      </c>
      <c r="F10" s="121" t="n"/>
      <c r="G10" s="172" t="n"/>
      <c r="H10" s="121" t="inlineStr">
        <is>
          <t>663.382.000.437.692</t>
        </is>
      </c>
      <c r="I10" s="121" t="inlineStr">
        <is>
          <t>29/04/2020</t>
        </is>
      </c>
      <c r="J10" s="165" t="n">
        <v>7458.84</v>
      </c>
      <c r="K10" s="118" t="n"/>
    </row>
    <row r="11" ht="60" customHeight="1" s="39">
      <c r="A11" s="123" t="n">
        <v>2</v>
      </c>
      <c r="B11" s="123" t="inlineStr">
        <is>
          <t>FINATEC - ADMINISTRATIVO GERAL</t>
        </is>
      </c>
      <c r="C11" s="123" t="inlineStr">
        <is>
          <t>6723</t>
        </is>
      </c>
      <c r="D11" s="123" t="inlineStr">
        <is>
          <t>Transferência entre Projetos</t>
        </is>
      </c>
      <c r="E11" s="123" t="inlineStr">
        <is>
          <t>Referente ao repasse da DOA sob a NF 13656</t>
        </is>
      </c>
      <c r="F11" s="123" t="n"/>
      <c r="G11" s="173" t="n"/>
      <c r="H11" s="123" t="inlineStr">
        <is>
          <t>663.382.000.437.692</t>
        </is>
      </c>
      <c r="I11" s="123" t="inlineStr">
        <is>
          <t>28/07/2020</t>
        </is>
      </c>
      <c r="J11" s="166" t="n">
        <v>27139.56</v>
      </c>
      <c r="K11" s="118" t="n"/>
    </row>
    <row r="12" ht="60" customHeight="1" s="39">
      <c r="A12" s="121" t="n">
        <v>3</v>
      </c>
      <c r="B12" s="121" t="inlineStr">
        <is>
          <t>FINATEC - ADMINISTRATIVO GERAL</t>
        </is>
      </c>
      <c r="C12" s="121" t="inlineStr">
        <is>
          <t>6723</t>
        </is>
      </c>
      <c r="D12" s="121" t="inlineStr">
        <is>
          <t>Transferência entre Projetos</t>
        </is>
      </c>
      <c r="E12" s="121" t="inlineStr">
        <is>
          <t xml:space="preserve">Transferência do projeto "6858 - FUB/FD - Mestrado Profissional em Direito, Regulação e Políticas Públicas" para "6723 - FINATEC - ADMINISTRATIVO GERAL", referente a retirada de DOA sobre o 3º repasse. </t>
        </is>
      </c>
      <c r="F12" s="121" t="n"/>
      <c r="G12" s="172" t="n"/>
      <c r="H12" s="121" t="inlineStr">
        <is>
          <t>20.789</t>
        </is>
      </c>
      <c r="I12" s="121" t="inlineStr">
        <is>
          <t>28/12/2020</t>
        </is>
      </c>
      <c r="J12" s="165" t="n">
        <v>33493.62</v>
      </c>
      <c r="K12" s="118" t="n"/>
    </row>
    <row r="13" ht="60" customHeight="1" s="39">
      <c r="A13" s="123" t="n">
        <v>4</v>
      </c>
      <c r="B13" s="123" t="inlineStr">
        <is>
          <t>Fundação de Empreendimentos Científicos e Tecnológicos</t>
        </is>
      </c>
      <c r="C13" s="123" t="inlineStr">
        <is>
          <t>37.116.704/0001-34</t>
        </is>
      </c>
      <c r="D13" s="123" t="inlineStr">
        <is>
          <t>Pagamento de Pessoa Jurídica</t>
        </is>
      </c>
      <c r="E13" s="123" t="inlineStr">
        <is>
          <t>Referente às despesas operacionais e administrativas.</t>
        </is>
      </c>
      <c r="F13" s="123" t="inlineStr">
        <is>
          <t>003</t>
        </is>
      </c>
      <c r="G13" s="173" t="n"/>
      <c r="H13" s="123" t="inlineStr">
        <is>
          <t xml:space="preserve">21CDFE5EEACA3E7A         </t>
        </is>
      </c>
      <c r="I13" s="123" t="inlineStr">
        <is>
          <t>09/12/2021</t>
        </is>
      </c>
      <c r="J13" s="166" t="n">
        <v>25150.38</v>
      </c>
      <c r="K13" s="118" t="n"/>
    </row>
    <row r="14" ht="60" customHeight="1" s="39">
      <c r="A14" s="121" t="n">
        <v>5</v>
      </c>
      <c r="B14" s="121" t="inlineStr">
        <is>
          <t>Fundação de Empreendimentos Científicos e Tecnológicos</t>
        </is>
      </c>
      <c r="C14" s="121" t="inlineStr">
        <is>
          <t>37.116.704/0001-34</t>
        </is>
      </c>
      <c r="D14" s="121" t="inlineStr">
        <is>
          <t>Pagamento de Pessoa Jurídica</t>
        </is>
      </c>
      <c r="E14" s="121" t="inlineStr">
        <is>
          <t>Referente às despesas operacionais e administrativas do último repasse.</t>
        </is>
      </c>
      <c r="F14" s="121" t="inlineStr">
        <is>
          <t>001/2022</t>
        </is>
      </c>
      <c r="G14" s="172" t="n"/>
      <c r="H14" s="121" t="inlineStr">
        <is>
          <t xml:space="preserve">6B35C0511530E538         </t>
        </is>
      </c>
      <c r="I14" s="121" t="inlineStr">
        <is>
          <t>03/10/2022</t>
        </is>
      </c>
      <c r="J14" s="165" t="n">
        <v>30987.68</v>
      </c>
      <c r="K14" s="118" t="n"/>
    </row>
    <row r="15" ht="60" customHeight="1" s="39">
      <c r="A15" s="123" t="n">
        <v>6</v>
      </c>
      <c r="B15" s="123" t="inlineStr">
        <is>
          <t>EMAIS EDITORA &amp; LIVRARIA JURIDICA LTDA</t>
        </is>
      </c>
      <c r="C15" s="123" t="inlineStr">
        <is>
          <t>22.981.739/0001-64</t>
        </is>
      </c>
      <c r="D15" s="123" t="inlineStr">
        <is>
          <t>Ordem de Pagamento de AF/OS</t>
        </is>
      </c>
      <c r="E15" s="123" t="inlineStr">
        <is>
          <t>EMAIS EDITORA &amp; LIVRARIA JURIDICA LTDA, No. Doc: 107, referente a SERVICO DE PUBLICACAO DE LIVRO</t>
        </is>
      </c>
      <c r="F15" s="123" t="inlineStr">
        <is>
          <t>107</t>
        </is>
      </c>
      <c r="G15" s="123" t="inlineStr">
        <is>
          <t>02/01/2023</t>
        </is>
      </c>
      <c r="H15" s="123" t="inlineStr">
        <is>
          <t xml:space="preserve">A4E014D937D26079         </t>
        </is>
      </c>
      <c r="I15" s="123" t="inlineStr">
        <is>
          <t>11/01/2023</t>
        </is>
      </c>
      <c r="J15" s="166" t="n">
        <v>39000</v>
      </c>
      <c r="K15" s="118" t="n"/>
    </row>
    <row r="16" ht="60" customHeight="1" s="39">
      <c r="A16" s="121" t="n">
        <v>7</v>
      </c>
      <c r="B16" s="121" t="inlineStr">
        <is>
          <t>EASY SR SERVICOS EIRELI</t>
        </is>
      </c>
      <c r="C16" s="121" t="inlineStr">
        <is>
          <t>24.221.586/0001-82</t>
        </is>
      </c>
      <c r="D16" s="121" t="inlineStr">
        <is>
          <t>Ordem de Pagamento de AF/OS</t>
        </is>
      </c>
      <c r="E16" s="121" t="inlineStr">
        <is>
          <t>EASY SR SERVICOS EIRELI, No. Doc: 5937, referente ao pedido nº 54402/2022.</t>
        </is>
      </c>
      <c r="F16" s="121" t="inlineStr">
        <is>
          <t>5937</t>
        </is>
      </c>
      <c r="G16" s="121" t="inlineStr">
        <is>
          <t>13/01/2023</t>
        </is>
      </c>
      <c r="H16" s="121" t="inlineStr">
        <is>
          <t xml:space="preserve">573AA5F47BE3208C         </t>
        </is>
      </c>
      <c r="I16" s="121" t="inlineStr">
        <is>
          <t>25/01/2023</t>
        </is>
      </c>
      <c r="J16" s="165" t="n">
        <v>38760</v>
      </c>
      <c r="K16" s="118" t="n"/>
    </row>
    <row r="17" ht="60" customHeight="1" s="39">
      <c r="A17" s="123" t="n"/>
      <c r="B17" s="123" t="n"/>
      <c r="C17" s="123" t="n"/>
      <c r="D17" s="123" t="n"/>
      <c r="E17" s="123" t="n"/>
      <c r="F17" s="123" t="n"/>
      <c r="G17" s="123" t="n"/>
      <c r="H17" s="123" t="n"/>
      <c r="I17" s="123" t="n"/>
      <c r="J17" s="166" t="n"/>
      <c r="K17" s="118" t="n"/>
    </row>
    <row r="18">
      <c r="J18" s="45" t="n"/>
      <c r="K18" s="118" t="n"/>
    </row>
    <row r="19" ht="56.25" customHeight="1" s="39">
      <c r="A19" s="125" t="inlineStr">
        <is>
          <t>Sub Total1</t>
        </is>
      </c>
      <c r="B19" s="137" t="n"/>
      <c r="C19" s="137" t="n"/>
      <c r="D19" s="137" t="n"/>
      <c r="E19" s="137" t="n"/>
      <c r="F19" s="137" t="n"/>
      <c r="G19" s="137" t="n"/>
      <c r="H19" s="137" t="n"/>
      <c r="I19" s="138" t="n"/>
      <c r="J19" s="126">
        <f>SUM(J10:J17)</f>
        <v/>
      </c>
      <c r="K19" s="118" t="n"/>
    </row>
    <row r="20" ht="30" customHeight="1" s="39">
      <c r="A20" s="87" t="inlineStr">
        <is>
          <t>RESTITUIÇÕES CREDITADAS</t>
        </is>
      </c>
      <c r="J20" s="45" t="n"/>
      <c r="K20" s="118" t="n"/>
    </row>
    <row r="21" ht="60" customHeight="1" s="39">
      <c r="A21" s="167" t="inlineStr">
        <is>
          <t>Item</t>
        </is>
      </c>
      <c r="B21" s="167" t="inlineStr">
        <is>
          <t>Restituidor</t>
        </is>
      </c>
      <c r="C21" s="167" t="inlineStr">
        <is>
          <t>CNPJ/CPF</t>
        </is>
      </c>
      <c r="D21" s="168" t="inlineStr">
        <is>
          <t>Descrição</t>
        </is>
      </c>
      <c r="E21" s="129" t="n"/>
      <c r="F21" s="167" t="inlineStr">
        <is>
          <t>Cheque equivalente</t>
        </is>
      </c>
      <c r="G21" s="167" t="inlineStr">
        <is>
          <t>Data do Cheque</t>
        </is>
      </c>
      <c r="H21" s="167" t="inlineStr">
        <is>
          <t>Nº do Depósito</t>
        </is>
      </c>
      <c r="I21" s="167" t="inlineStr">
        <is>
          <t>Data da Devolução</t>
        </is>
      </c>
      <c r="J21" s="169" t="inlineStr">
        <is>
          <t>Valor</t>
        </is>
      </c>
      <c r="K21" s="118" t="n"/>
    </row>
    <row r="22">
      <c r="J22" s="45" t="n"/>
      <c r="K22" s="118" t="n"/>
    </row>
    <row r="23">
      <c r="A23" s="131" t="inlineStr">
        <is>
          <t>Sub Total 2</t>
        </is>
      </c>
      <c r="B23" s="139" t="n"/>
      <c r="C23" s="139" t="n"/>
      <c r="D23" s="139" t="n"/>
      <c r="E23" s="139" t="n"/>
      <c r="F23" s="139" t="n"/>
      <c r="G23" s="139" t="n"/>
      <c r="H23" s="139" t="n"/>
      <c r="I23" s="140" t="n"/>
      <c r="J23" s="132">
        <f>SUM(J22:J22)</f>
        <v/>
      </c>
      <c r="K23" s="118" t="n"/>
    </row>
    <row r="24" ht="30" customHeight="1" s="39">
      <c r="A24" s="141" t="inlineStr">
        <is>
          <t>Total(1-2)</t>
        </is>
      </c>
      <c r="B24" s="129" t="n"/>
      <c r="C24" s="129" t="n"/>
      <c r="D24" s="129" t="n"/>
      <c r="E24" s="129" t="n"/>
      <c r="F24" s="129" t="n"/>
      <c r="G24" s="129" t="n"/>
      <c r="H24" s="129" t="n"/>
      <c r="I24" s="129" t="n"/>
      <c r="J24" s="134">
        <f>J19 - J23</f>
        <v/>
      </c>
      <c r="K24" s="118" t="n"/>
    </row>
    <row r="25">
      <c r="A25" s="135">
        <f>'Receita x Despesa'!A51:J51</f>
        <v/>
      </c>
      <c r="J25" s="45" t="n"/>
      <c r="K25" s="118" t="n"/>
    </row>
    <row r="26">
      <c r="A26" s="66">
        <f>'Receita x Despesa'!A54</f>
        <v/>
      </c>
      <c r="F26" s="67">
        <f>'Receita x Despesa'!H54</f>
        <v/>
      </c>
      <c r="J26" s="65" t="n"/>
      <c r="K26" s="118" t="n"/>
    </row>
    <row r="27">
      <c r="A27" s="135">
        <f>'Receita x Despesa'!A55</f>
        <v/>
      </c>
      <c r="F27" s="136">
        <f>'Receita x Despesa'!H55</f>
        <v/>
      </c>
      <c r="J27" s="65" t="n"/>
      <c r="K27" s="118" t="n"/>
    </row>
    <row r="28">
      <c r="A28" s="135">
        <f>'Receita x Despesa'!A56</f>
        <v/>
      </c>
      <c r="F28" s="136">
        <f>'Receita x Despesa'!H56</f>
        <v/>
      </c>
      <c r="J28" s="65" t="n"/>
      <c r="K28" s="118" t="n"/>
    </row>
    <row r="29">
      <c r="A29" s="70" t="n"/>
      <c r="B29" s="70" t="n"/>
      <c r="C29" s="70" t="n"/>
      <c r="D29" s="70" t="n"/>
      <c r="E29" s="70" t="n"/>
      <c r="F29" s="70" t="n"/>
      <c r="G29" s="70" t="n"/>
      <c r="H29" s="70" t="n"/>
      <c r="I29" s="70" t="n"/>
      <c r="J29" s="71" t="n"/>
      <c r="K29" s="118" t="n"/>
    </row>
  </sheetData>
  <mergeCells count="17">
    <mergeCell ref="A1:J2"/>
    <mergeCell ref="A3:J3"/>
    <mergeCell ref="A4:J4"/>
    <mergeCell ref="A5:J5"/>
    <mergeCell ref="A6:J6"/>
    <mergeCell ref="A7:J7"/>
    <mergeCell ref="A19:I19"/>
    <mergeCell ref="D21:E21"/>
    <mergeCell ref="A23:I23"/>
    <mergeCell ref="A24:I24"/>
    <mergeCell ref="A25:I25"/>
    <mergeCell ref="A26:D26"/>
    <mergeCell ref="A27:D27"/>
    <mergeCell ref="A28:D28"/>
    <mergeCell ref="F26:J26"/>
    <mergeCell ref="F27:J27"/>
    <mergeCell ref="F28:J2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664"/>
  <sheetViews>
    <sheetView showGridLines="0"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35" customWidth="1" style="39" min="3" max="3"/>
    <col width="35" customWidth="1" style="39" min="4" max="4"/>
    <col width="6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</cols>
  <sheetData>
    <row r="1">
      <c r="A1" s="72" t="inlineStr">
        <is>
          <t>R E L A Ç Ã O   D E   P A G A M E N T O S - PAGAMENTO DE PESSOAL</t>
        </is>
      </c>
      <c r="J1" s="65" t="n"/>
      <c r="K1" s="118" t="n"/>
    </row>
    <row r="2">
      <c r="J2" s="65" t="n"/>
      <c r="K2" s="118" t="n"/>
    </row>
    <row r="3">
      <c r="A3" s="73">
        <f>'Receita x Despesa'!A3:J3</f>
        <v/>
      </c>
      <c r="J3" s="65" t="n"/>
      <c r="K3" s="118" t="n"/>
    </row>
    <row r="4">
      <c r="A4" s="73">
        <f>'Receita x Despesa'!A4:J4</f>
        <v/>
      </c>
      <c r="J4" s="65" t="n"/>
      <c r="K4" s="118" t="n"/>
    </row>
    <row r="5">
      <c r="A5" s="73">
        <f>'Receita x Despesa'!A5:J5</f>
        <v/>
      </c>
      <c r="J5" s="65" t="n"/>
      <c r="K5" s="118" t="n"/>
    </row>
    <row r="6">
      <c r="A6" s="73">
        <f>'Receita x Despesa'!A6:J6</f>
        <v/>
      </c>
      <c r="J6" s="65" t="n"/>
      <c r="K6" s="118" t="n"/>
    </row>
    <row r="7">
      <c r="A7" s="73">
        <f>'Receita x Despesa'!A7:J7</f>
        <v/>
      </c>
      <c r="J7" s="65" t="n"/>
      <c r="K7" s="118" t="n"/>
    </row>
    <row r="8">
      <c r="J8" s="45" t="n"/>
      <c r="K8" s="118" t="n"/>
    </row>
    <row r="9">
      <c r="A9" s="174" t="inlineStr">
        <is>
          <t>ITEM</t>
        </is>
      </c>
      <c r="B9" s="174" t="inlineStr">
        <is>
          <t>NOME</t>
        </is>
      </c>
      <c r="C9" s="174" t="inlineStr">
        <is>
          <t>CNPJ/CPF</t>
        </is>
      </c>
      <c r="D9" s="174" t="inlineStr">
        <is>
          <t>ESPECIFICAÇÃO DA DESPESA</t>
        </is>
      </c>
      <c r="E9" s="174" t="inlineStr">
        <is>
          <t>DESCRIÇÃO</t>
        </is>
      </c>
      <c r="F9" s="174" t="inlineStr">
        <is>
          <t>Nº DO RECIBO OU EQUIVALENTE</t>
        </is>
      </c>
      <c r="G9" s="174" t="inlineStr">
        <is>
          <t>DATA DE EMISSÃO</t>
        </is>
      </c>
      <c r="H9" s="174" t="inlineStr">
        <is>
          <t>CHEQUE / ORDEM BANCÁRIA</t>
        </is>
      </c>
      <c r="I9" s="174" t="inlineStr">
        <is>
          <t>DATA DE PGTO</t>
        </is>
      </c>
      <c r="J9" s="175" t="inlineStr">
        <is>
          <t>Valor</t>
        </is>
      </c>
      <c r="K9" s="118" t="n"/>
    </row>
    <row r="10" ht="60" customHeight="1" s="39">
      <c r="A10" s="121" t="n">
        <v>1</v>
      </c>
      <c r="B10" s="121" t="inlineStr">
        <is>
          <t>RANULFO CARLOS FAGUNDES</t>
        </is>
      </c>
      <c r="C10" s="121" t="inlineStr">
        <is>
          <t>342.779.431-87</t>
        </is>
      </c>
      <c r="D10" s="121" t="inlineStr">
        <is>
          <t>RANULFO CARLOS FAGUNDES (incluso: salário + encargos+ benefícios)</t>
        </is>
      </c>
      <c r="E10" s="121" t="inlineStr">
        <is>
          <t>Folha de Pagamento referente ao mês 05/2020 (RANULFO CARLOS FAGUNDES (Vale Alimentação))</t>
        </is>
      </c>
      <c r="F10" s="121" t="inlineStr"/>
      <c r="G10" s="121" t="n"/>
      <c r="H10" s="121" t="inlineStr">
        <is>
          <t>661.226.000.081.728</t>
        </is>
      </c>
      <c r="I10" s="121" t="inlineStr">
        <is>
          <t>11/05/2020</t>
        </is>
      </c>
      <c r="J10" s="176" t="n">
        <v>500</v>
      </c>
      <c r="K10" s="118" t="n"/>
    </row>
    <row r="11" ht="60" customHeight="1" s="39">
      <c r="A11" s="123" t="n">
        <v>2</v>
      </c>
      <c r="B11" s="123" t="inlineStr">
        <is>
          <t>EDILMA BARROS MACEDO</t>
        </is>
      </c>
      <c r="C11" s="123" t="inlineStr">
        <is>
          <t>480.279.791-53</t>
        </is>
      </c>
      <c r="D11" s="123" t="inlineStr">
        <is>
          <t>RANULFO CARLOS FAGUNDES (incluso: salário + encargos+ benefícios)</t>
        </is>
      </c>
      <c r="E11" s="123" t="inlineStr">
        <is>
          <t>Folha de Pagamento referente ao mês 05/2020 (RANULFO CARLOS FAGUNDES (Vale Alimentação))</t>
        </is>
      </c>
      <c r="F11" s="123" t="inlineStr"/>
      <c r="G11" s="123" t="n"/>
      <c r="H11" s="123" t="inlineStr">
        <is>
          <t xml:space="preserve">551.004.000.059.767 </t>
        </is>
      </c>
      <c r="I11" s="123" t="inlineStr">
        <is>
          <t>13/05/2020</t>
        </is>
      </c>
      <c r="J11" s="177" t="n">
        <v>500</v>
      </c>
      <c r="K11" s="118" t="n"/>
    </row>
    <row r="12" ht="60" customHeight="1" s="39">
      <c r="A12" s="121" t="n">
        <v>3</v>
      </c>
      <c r="B12" s="121" t="inlineStr">
        <is>
          <t>EDILMA BARROS MACEDO</t>
        </is>
      </c>
      <c r="C12" s="121" t="inlineStr">
        <is>
          <t>480.279.791-53</t>
        </is>
      </c>
      <c r="D12" s="121" t="inlineStr">
        <is>
          <t>EDILMA BARROS MACEDO (incluso salário + encargos + benefícios)</t>
        </is>
      </c>
      <c r="E12" s="121" t="inlineStr">
        <is>
          <t>Folha de Pagamento referente ao mês 05/2020 (EDILMA BARROS MACEDO (Sulamérica Plano de saúde)</t>
        </is>
      </c>
      <c r="F12" s="121" t="inlineStr"/>
      <c r="G12" s="121" t="n"/>
      <c r="H12" s="121" t="inlineStr">
        <is>
          <t>12.302</t>
        </is>
      </c>
      <c r="I12" s="121" t="inlineStr">
        <is>
          <t>08/06/2020</t>
        </is>
      </c>
      <c r="J12" s="176" t="n">
        <v>508.5</v>
      </c>
      <c r="K12" s="118" t="n"/>
    </row>
    <row r="13" ht="60" customHeight="1" s="39">
      <c r="A13" s="123" t="n">
        <v>4</v>
      </c>
      <c r="B13" s="123" t="inlineStr">
        <is>
          <t>RANULFO CARLOS FAGUNDES</t>
        </is>
      </c>
      <c r="C13" s="123" t="inlineStr">
        <is>
          <t>342.779.431-87</t>
        </is>
      </c>
      <c r="D13" s="123" t="inlineStr">
        <is>
          <t>RANULFO CARLOS FAGUNDES (incluso: salário + encargos+ benefícios)</t>
        </is>
      </c>
      <c r="E13" s="123" t="inlineStr">
        <is>
          <t>Folha de Pagamento referente ao mês 05/2020 (RANULFO CARLOS FAGUNDES (Sulamerica - Plano Saúde)</t>
        </is>
      </c>
      <c r="F13" s="123" t="inlineStr"/>
      <c r="G13" s="123" t="n"/>
      <c r="H13" s="123" t="inlineStr">
        <is>
          <t>12.302</t>
        </is>
      </c>
      <c r="I13" s="123" t="inlineStr">
        <is>
          <t>08/06/2020</t>
        </is>
      </c>
      <c r="J13" s="177" t="n">
        <v>508.5</v>
      </c>
      <c r="K13" s="118" t="n"/>
    </row>
    <row r="14" ht="60" customHeight="1" s="39">
      <c r="A14" s="121" t="n">
        <v>5</v>
      </c>
      <c r="B14" s="121" t="inlineStr">
        <is>
          <t>Sul America Cia De Seguros Ltda</t>
        </is>
      </c>
      <c r="C14" s="121" t="inlineStr">
        <is>
          <t>33.041.062/0001-09</t>
        </is>
      </c>
      <c r="D14" s="121" t="inlineStr">
        <is>
          <t>RANULFO CARLOS FAGUNDES (incluso: salário + encargos+ benefícios)</t>
        </is>
      </c>
      <c r="E14" s="121" t="inlineStr">
        <is>
          <t>Folha de Pagamento referente ao mês 07/2020 (RANULFO CARLOS FAGUNDES (Custo Empresa Odonto SulAmérica))</t>
        </is>
      </c>
      <c r="F14" s="121" t="inlineStr"/>
      <c r="G14" s="121" t="n"/>
      <c r="H14" s="121" t="inlineStr">
        <is>
          <t>14.656</t>
        </is>
      </c>
      <c r="I14" s="121" t="inlineStr">
        <is>
          <t>02/07/2020</t>
        </is>
      </c>
      <c r="J14" s="176" t="n">
        <v>16.63</v>
      </c>
      <c r="K14" s="118" t="n"/>
    </row>
    <row r="15" ht="60" customHeight="1" s="39">
      <c r="A15" s="123" t="n">
        <v>6</v>
      </c>
      <c r="B15" s="123" t="inlineStr">
        <is>
          <t>Sul America Cia De Seguros Ltda</t>
        </is>
      </c>
      <c r="C15" s="123" t="inlineStr">
        <is>
          <t>33.041.062/0001-09</t>
        </is>
      </c>
      <c r="D15" s="123" t="inlineStr">
        <is>
          <t>RANULFO CARLOS FAGUNDES (incluso: salário + encargos+ benefícios)</t>
        </is>
      </c>
      <c r="E15" s="123" t="inlineStr">
        <is>
          <t>Folha de Pagamento referente ao mês 07/2020 (RANULFO CARLOS FAGUNDES (Custo Empresa A.Méd. SulAmérica))</t>
        </is>
      </c>
      <c r="F15" s="123" t="inlineStr"/>
      <c r="G15" s="123" t="n"/>
      <c r="H15" s="123" t="inlineStr">
        <is>
          <t>14.657</t>
        </is>
      </c>
      <c r="I15" s="123" t="inlineStr">
        <is>
          <t>02/07/2020</t>
        </is>
      </c>
      <c r="J15" s="177" t="n">
        <v>508.5</v>
      </c>
      <c r="K15" s="118" t="n"/>
    </row>
    <row r="16" ht="60" customHeight="1" s="39">
      <c r="A16" s="121" t="n">
        <v>7</v>
      </c>
      <c r="B16" s="121" t="inlineStr">
        <is>
          <t>Caixa Economica Federal</t>
        </is>
      </c>
      <c r="C16" s="121" t="inlineStr">
        <is>
          <t>00.360.305/0001-04</t>
        </is>
      </c>
      <c r="D16" s="121" t="inlineStr">
        <is>
          <t>EDILMA BARROS MACEDO (incluso salário + encargos + benefícios)</t>
        </is>
      </c>
      <c r="E16" s="121" t="inlineStr">
        <is>
          <t>Folha de Pagamento referente ao mês 06/2020 (EDILMA BARROS MACEDO (FGTS Empresa (Salário) - (SEFIP+GRRF) ))</t>
        </is>
      </c>
      <c r="F16" s="121" t="inlineStr"/>
      <c r="G16" s="121" t="n"/>
      <c r="H16" s="121" t="inlineStr">
        <is>
          <t>14.658</t>
        </is>
      </c>
      <c r="I16" s="121" t="inlineStr">
        <is>
          <t>02/07/2020</t>
        </is>
      </c>
      <c r="J16" s="176" t="n">
        <v>257.2</v>
      </c>
      <c r="K16" s="118" t="n"/>
    </row>
    <row r="17" ht="60" customHeight="1" s="39">
      <c r="A17" s="123" t="n">
        <v>8</v>
      </c>
      <c r="B17" s="123" t="inlineStr">
        <is>
          <t>Caixa Economica Federal</t>
        </is>
      </c>
      <c r="C17" s="123" t="inlineStr">
        <is>
          <t>00.360.305/0001-04</t>
        </is>
      </c>
      <c r="D17" s="123" t="inlineStr">
        <is>
          <t>RANULFO CARLOS FAGUNDES (incluso: salário + encargos+ benefícios)</t>
        </is>
      </c>
      <c r="E17" s="123" t="inlineStr">
        <is>
          <t>Folha de Pagamento referente ao mês 06/2020 (RANULFO CARLOS FAGUNDES (FGTS Empresa (Salário) - (SEFIP+GRRF) ))</t>
        </is>
      </c>
      <c r="F17" s="123" t="inlineStr"/>
      <c r="G17" s="123" t="n"/>
      <c r="H17" s="123" t="inlineStr">
        <is>
          <t>14.658</t>
        </is>
      </c>
      <c r="I17" s="123" t="inlineStr">
        <is>
          <t>02/07/2020</t>
        </is>
      </c>
      <c r="J17" s="177" t="n">
        <v>181.04</v>
      </c>
      <c r="K17" s="118" t="n"/>
    </row>
    <row r="18" ht="60" customHeight="1" s="39">
      <c r="A18" s="121" t="n">
        <v>9</v>
      </c>
      <c r="B18" s="121" t="inlineStr"/>
      <c r="C18" s="121" t="inlineStr"/>
      <c r="D18" s="121" t="n"/>
      <c r="E18" s="121" t="inlineStr">
        <is>
          <t>SANO</t>
        </is>
      </c>
      <c r="F18" s="121" t="inlineStr"/>
      <c r="G18" s="121" t="n"/>
      <c r="H18" s="121" t="inlineStr">
        <is>
          <t>23.996</t>
        </is>
      </c>
      <c r="I18" s="121" t="inlineStr">
        <is>
          <t>07/07/2020</t>
        </is>
      </c>
      <c r="J18" s="176" t="n">
        <v>14</v>
      </c>
      <c r="K18" s="118" t="n"/>
    </row>
    <row r="19" ht="60" customHeight="1" s="39">
      <c r="A19" s="123" t="n">
        <v>10</v>
      </c>
      <c r="B19" s="123" t="inlineStr"/>
      <c r="C19" s="123" t="inlineStr"/>
      <c r="D19" s="123" t="inlineStr">
        <is>
          <t>EDILMA BARROS MACEDO (incluso salário + encargos + benefícios)</t>
        </is>
      </c>
      <c r="E19" s="123" t="inlineStr">
        <is>
          <t>Folha de Pagamento referente ao mês 06/2020 (EDILMA BARROS MACEDO (INSS Empresa S.A.T. - GPS))</t>
        </is>
      </c>
      <c r="F19" s="123" t="inlineStr"/>
      <c r="G19" s="123" t="n"/>
      <c r="H19" s="123" t="inlineStr">
        <is>
          <t>16.495</t>
        </is>
      </c>
      <c r="I19" s="123" t="inlineStr">
        <is>
          <t>15/07/2020</t>
        </is>
      </c>
      <c r="J19" s="177" t="n">
        <v>32.15</v>
      </c>
      <c r="K19" s="118" t="n"/>
    </row>
    <row r="20" ht="60" customHeight="1" s="39">
      <c r="A20" s="121" t="n">
        <v>11</v>
      </c>
      <c r="B20" s="121" t="inlineStr"/>
      <c r="C20" s="121" t="inlineStr"/>
      <c r="D20" s="121" t="inlineStr">
        <is>
          <t>EDILMA BARROS MACEDO (incluso salário + encargos + benefícios)</t>
        </is>
      </c>
      <c r="E20" s="121" t="inlineStr">
        <is>
          <t>Folha de Pagamento referente ao mês 06/2020 (EDILMA BARROS MACEDO (INSS S/Salários))</t>
        </is>
      </c>
      <c r="F20" s="121" t="inlineStr"/>
      <c r="G20" s="121" t="n"/>
      <c r="H20" s="121" t="inlineStr">
        <is>
          <t>16.495</t>
        </is>
      </c>
      <c r="I20" s="121" t="inlineStr">
        <is>
          <t>15/07/2020</t>
        </is>
      </c>
      <c r="J20" s="176" t="n">
        <v>309.05</v>
      </c>
      <c r="K20" s="118" t="n"/>
    </row>
    <row r="21" ht="60" customHeight="1" s="39">
      <c r="A21" s="123" t="n">
        <v>12</v>
      </c>
      <c r="B21" s="123" t="inlineStr"/>
      <c r="C21" s="123" t="inlineStr"/>
      <c r="D21" s="123" t="inlineStr">
        <is>
          <t>EDILMA BARROS MACEDO (incluso salário + encargos + benefícios)</t>
        </is>
      </c>
      <c r="E21" s="123" t="inlineStr">
        <is>
          <t>Folha de Pagamento referente ao mês 06/2020 (EDILMA BARROS MACEDO (INSS Empresa Terceiros - GPS))</t>
        </is>
      </c>
      <c r="F21" s="123" t="inlineStr"/>
      <c r="G21" s="123" t="n"/>
      <c r="H21" s="123" t="inlineStr">
        <is>
          <t>16.495</t>
        </is>
      </c>
      <c r="I21" s="123" t="inlineStr">
        <is>
          <t>15/07/2020</t>
        </is>
      </c>
      <c r="J21" s="177" t="n">
        <v>144.68</v>
      </c>
      <c r="K21" s="118" t="n"/>
    </row>
    <row r="22" ht="60" customHeight="1" s="39">
      <c r="A22" s="121" t="n">
        <v>13</v>
      </c>
      <c r="B22" s="121" t="inlineStr"/>
      <c r="C22" s="121" t="inlineStr"/>
      <c r="D22" s="121" t="inlineStr">
        <is>
          <t>EDILMA BARROS MACEDO (incluso salário + encargos + benefícios)</t>
        </is>
      </c>
      <c r="E22" s="121" t="inlineStr">
        <is>
          <t>Folha de Pagamento referente ao mês 06/2020 (EDILMA BARROS MACEDO (INSS Empresa - GPS))</t>
        </is>
      </c>
      <c r="F22" s="121" t="inlineStr"/>
      <c r="G22" s="121" t="n"/>
      <c r="H22" s="121" t="inlineStr">
        <is>
          <t>16.495</t>
        </is>
      </c>
      <c r="I22" s="121" t="inlineStr">
        <is>
          <t>15/07/2020</t>
        </is>
      </c>
      <c r="J22" s="176" t="n">
        <v>643</v>
      </c>
      <c r="K22" s="118" t="n"/>
    </row>
    <row r="23" ht="60" customHeight="1" s="39">
      <c r="A23" s="123" t="n">
        <v>14</v>
      </c>
      <c r="B23" s="123" t="inlineStr"/>
      <c r="C23" s="123" t="inlineStr"/>
      <c r="D23" s="123" t="inlineStr">
        <is>
          <t>RANULFO CARLOS FAGUNDES (incluso: salário + encargos+ benefícios)</t>
        </is>
      </c>
      <c r="E23" s="123" t="inlineStr">
        <is>
          <t>Folha de Pagamento referente ao mês 06/2020 (RANULFO CARLOS FAGUNDES (INSS S/Salários))</t>
        </is>
      </c>
      <c r="F23" s="123" t="inlineStr"/>
      <c r="G23" s="123" t="n"/>
      <c r="H23" s="123" t="inlineStr">
        <is>
          <t>16.495</t>
        </is>
      </c>
      <c r="I23" s="123" t="inlineStr">
        <is>
          <t>15/07/2020</t>
        </is>
      </c>
      <c r="J23" s="177" t="n">
        <v>193.21</v>
      </c>
      <c r="K23" s="118" t="n"/>
    </row>
    <row r="24" ht="60" customHeight="1" s="39">
      <c r="A24" s="121" t="n">
        <v>15</v>
      </c>
      <c r="B24" s="121" t="inlineStr"/>
      <c r="C24" s="121" t="inlineStr"/>
      <c r="D24" s="121" t="inlineStr">
        <is>
          <t>RANULFO CARLOS FAGUNDES (incluso: salário + encargos+ benefícios)</t>
        </is>
      </c>
      <c r="E24" s="121" t="inlineStr">
        <is>
          <t>Folha de Pagamento referente ao mês 06/2020 (RANULFO CARLOS FAGUNDES (INSS Empresa Terceiros - GPS))</t>
        </is>
      </c>
      <c r="F24" s="121" t="inlineStr"/>
      <c r="G24" s="121" t="n"/>
      <c r="H24" s="121" t="inlineStr">
        <is>
          <t>16.495</t>
        </is>
      </c>
      <c r="I24" s="121" t="inlineStr">
        <is>
          <t>15/07/2020</t>
        </is>
      </c>
      <c r="J24" s="176" t="n">
        <v>101.84</v>
      </c>
      <c r="K24" s="118" t="n"/>
    </row>
    <row r="25" ht="60" customHeight="1" s="39">
      <c r="A25" s="123" t="n">
        <v>16</v>
      </c>
      <c r="B25" s="123" t="inlineStr"/>
      <c r="C25" s="123" t="inlineStr"/>
      <c r="D25" s="123" t="inlineStr">
        <is>
          <t>EDILMA BARROS MACEDO (incluso salário + encargos + benefícios)</t>
        </is>
      </c>
      <c r="E25" s="123" t="inlineStr">
        <is>
          <t>Folha de Pagamento referente ao mês 06/2020 (EDILMA BARROS MACEDO (INSS Empresa S.A.T. - GPS))</t>
        </is>
      </c>
      <c r="F25" s="123" t="inlineStr"/>
      <c r="G25" s="123" t="n"/>
      <c r="H25" s="123" t="inlineStr">
        <is>
          <t>16.495</t>
        </is>
      </c>
      <c r="I25" s="123" t="inlineStr">
        <is>
          <t>15/07/2020</t>
        </is>
      </c>
      <c r="J25" s="177" t="n">
        <v>22.63</v>
      </c>
      <c r="K25" s="118" t="n"/>
    </row>
    <row r="26" ht="60" customHeight="1" s="39">
      <c r="A26" s="121" t="n">
        <v>17</v>
      </c>
      <c r="B26" s="121" t="inlineStr">
        <is>
          <t>Ministerio da Previdencia Social</t>
        </is>
      </c>
      <c r="C26" s="121" t="inlineStr">
        <is>
          <t>00.394.528/0004-35</t>
        </is>
      </c>
      <c r="D26" s="121" t="inlineStr">
        <is>
          <t>RANULFO CARLOS FAGUNDES (incluso: salário + encargos+ benefícios)</t>
        </is>
      </c>
      <c r="E26" s="121" t="inlineStr">
        <is>
          <t>Folha de Pagamento referente ao mês 06/2020 (RANULFO CARLOS FAGUNDES (INSS Empresa - GPS))</t>
        </is>
      </c>
      <c r="F26" s="121" t="inlineStr"/>
      <c r="G26" s="121" t="n"/>
      <c r="H26" s="121" t="inlineStr">
        <is>
          <t>16.495</t>
        </is>
      </c>
      <c r="I26" s="121" t="inlineStr">
        <is>
          <t>15/07/2020</t>
        </is>
      </c>
      <c r="J26" s="176" t="n">
        <v>452.62</v>
      </c>
      <c r="K26" s="118" t="n"/>
    </row>
    <row r="27" ht="60" customHeight="1" s="39">
      <c r="A27" s="123" t="n">
        <v>18</v>
      </c>
      <c r="B27" s="123" t="inlineStr">
        <is>
          <t>Secretaria Da Receita Federal - Srf</t>
        </is>
      </c>
      <c r="C27" s="123" t="inlineStr">
        <is>
          <t>00.394.460/0058-87</t>
        </is>
      </c>
      <c r="D27" s="123" t="inlineStr">
        <is>
          <t>EDILMA BARROS MACEDO (incluso salário + encargos + benefícios)</t>
        </is>
      </c>
      <c r="E27" s="123" t="inlineStr">
        <is>
          <t>Folha de Pagamento referente ao mês 06/2020 (EDILMA BARROS MACEDO (IRRF S/Salários))</t>
        </is>
      </c>
      <c r="F27" s="123" t="inlineStr"/>
      <c r="G27" s="123" t="n"/>
      <c r="H27" s="123" t="inlineStr">
        <is>
          <t>11.183</t>
        </is>
      </c>
      <c r="I27" s="123" t="inlineStr">
        <is>
          <t>16/07/2020</t>
        </is>
      </c>
      <c r="J27" s="177" t="n">
        <v>54.04</v>
      </c>
      <c r="K27" s="118" t="n"/>
    </row>
    <row r="28" ht="60" customHeight="1" s="39">
      <c r="A28" s="121" t="n">
        <v>19</v>
      </c>
      <c r="B28" s="121" t="inlineStr">
        <is>
          <t>RANULFO CARLOS FAGUNDES</t>
        </is>
      </c>
      <c r="C28" s="121" t="inlineStr">
        <is>
          <t>342.779.431-87</t>
        </is>
      </c>
      <c r="D28" s="121" t="inlineStr">
        <is>
          <t>RANULFO CARLOS FAGUNDES (incluso: salário + encargos+ benefícios)</t>
        </is>
      </c>
      <c r="E28" s="121" t="inlineStr">
        <is>
          <t>Folha de Pagamento referente ao mês 07/2020 (RANULFO CARLOS FAGUNDES (Líquido da Folha Mensal))</t>
        </is>
      </c>
      <c r="F28" s="121" t="inlineStr"/>
      <c r="G28" s="121" t="n"/>
      <c r="H28" s="121" t="inlineStr">
        <is>
          <t>25.880</t>
        </is>
      </c>
      <c r="I28" s="121" t="inlineStr">
        <is>
          <t>30/07/2020</t>
        </is>
      </c>
      <c r="J28" s="176" t="n">
        <v>2086.38</v>
      </c>
      <c r="K28" s="118" t="n"/>
    </row>
    <row r="29" ht="60" customHeight="1" s="39">
      <c r="A29" s="123" t="n">
        <v>20</v>
      </c>
      <c r="B29" s="123" t="inlineStr">
        <is>
          <t>EDILMA BARROS MACEDO</t>
        </is>
      </c>
      <c r="C29" s="123" t="inlineStr">
        <is>
          <t>480.279.791-53</t>
        </is>
      </c>
      <c r="D29" s="123" t="inlineStr">
        <is>
          <t>EDILMA BARROS MACEDO (incluso salário + encargos + benefícios)</t>
        </is>
      </c>
      <c r="E29" s="123" t="inlineStr">
        <is>
          <t>Folha de Pagamento referente ao mês 07/2020 (EDILMA BARROS MACEDO (Líquido da Folha Mensal))</t>
        </is>
      </c>
      <c r="F29" s="123" t="inlineStr"/>
      <c r="G29" s="123" t="n"/>
      <c r="H29" s="123" t="inlineStr">
        <is>
          <t>25.880</t>
        </is>
      </c>
      <c r="I29" s="123" t="inlineStr">
        <is>
          <t>30/07/2020</t>
        </is>
      </c>
      <c r="J29" s="177" t="n">
        <v>3349.86</v>
      </c>
      <c r="K29" s="118" t="n"/>
    </row>
    <row r="30" ht="60" customHeight="1" s="39">
      <c r="A30" s="121" t="n">
        <v>21</v>
      </c>
      <c r="B30" s="121" t="inlineStr">
        <is>
          <t>Sul America Cia De Seguros Ltda</t>
        </is>
      </c>
      <c r="C30" s="121" t="inlineStr">
        <is>
          <t>33.041.062/0001-09</t>
        </is>
      </c>
      <c r="D30" s="121" t="inlineStr">
        <is>
          <t>RANULFO CARLOS FAGUNDES (incluso: salário + encargos+ benefícios)</t>
        </is>
      </c>
      <c r="E30" s="121" t="inlineStr">
        <is>
          <t>Folha de Pagamento referente ao mês 08/2020 (RANULFO CARLOS FAGUNDES (Custo Empresa A.Méd. SulAmérica))</t>
        </is>
      </c>
      <c r="F30" s="121" t="inlineStr"/>
      <c r="G30" s="121" t="n"/>
      <c r="H30" s="121" t="inlineStr">
        <is>
          <t>22.832</t>
        </is>
      </c>
      <c r="I30" s="121" t="inlineStr">
        <is>
          <t>31/07/2020</t>
        </is>
      </c>
      <c r="J30" s="176" t="n">
        <v>508.5</v>
      </c>
      <c r="K30" s="118" t="n"/>
    </row>
    <row r="31" ht="60" customHeight="1" s="39">
      <c r="A31" s="123" t="n">
        <v>22</v>
      </c>
      <c r="B31" s="123" t="inlineStr">
        <is>
          <t>Sul America Cia De Seguros Ltda</t>
        </is>
      </c>
      <c r="C31" s="123" t="inlineStr">
        <is>
          <t>33.041.062/0001-09</t>
        </is>
      </c>
      <c r="D31" s="123" t="inlineStr">
        <is>
          <t>RANULFO CARLOS FAGUNDES (incluso: salário + encargos+ benefícios)</t>
        </is>
      </c>
      <c r="E31" s="123" t="inlineStr">
        <is>
          <t>Folha de Pagamento referente ao mês 08/2020 (RANULFO CARLOS FAGUNDES (Plano Saúde-SulAmérica-Dep.))</t>
        </is>
      </c>
      <c r="F31" s="123" t="inlineStr"/>
      <c r="G31" s="123" t="n"/>
      <c r="H31" s="123" t="inlineStr">
        <is>
          <t>22.832</t>
        </is>
      </c>
      <c r="I31" s="123" t="inlineStr">
        <is>
          <t>31/07/2020</t>
        </is>
      </c>
      <c r="J31" s="177" t="n">
        <v>508.5</v>
      </c>
      <c r="K31" s="118" t="n"/>
    </row>
    <row r="32" ht="60" customHeight="1" s="39">
      <c r="A32" s="121" t="n">
        <v>23</v>
      </c>
      <c r="B32" s="121" t="inlineStr">
        <is>
          <t>Sul America Cia De Seguros Ltda</t>
        </is>
      </c>
      <c r="C32" s="121" t="inlineStr">
        <is>
          <t>33.041.062/0001-09</t>
        </is>
      </c>
      <c r="D32" s="121" t="inlineStr">
        <is>
          <t>RANULFO CARLOS FAGUNDES (incluso: salário + encargos+ benefícios)</t>
        </is>
      </c>
      <c r="E32" s="121" t="inlineStr">
        <is>
          <t>Folha de Pagamento referente ao mês 07/2020 (RANULFO CARLOS FAGUNDES (Custo Empresa Odont. SulAmérica))</t>
        </is>
      </c>
      <c r="F32" s="121" t="n"/>
      <c r="G32" s="121" t="n"/>
      <c r="H32" s="121" t="inlineStr">
        <is>
          <t>22.833</t>
        </is>
      </c>
      <c r="I32" s="121" t="inlineStr">
        <is>
          <t>31/07/2020</t>
        </is>
      </c>
      <c r="J32" s="176" t="n">
        <v>16.62</v>
      </c>
      <c r="K32" s="118" t="n"/>
    </row>
    <row r="33" ht="60" customHeight="1" s="39">
      <c r="A33" s="123" t="n">
        <v>24</v>
      </c>
      <c r="B33" s="123" t="inlineStr">
        <is>
          <t>Sul America Cia De Seguros Ltda</t>
        </is>
      </c>
      <c r="C33" s="123" t="inlineStr">
        <is>
          <t>33.041.062/0001-09</t>
        </is>
      </c>
      <c r="D33" s="123" t="inlineStr">
        <is>
          <t>EDILMA BARROS MACEDO (incluso salário + encargos + benefícios)</t>
        </is>
      </c>
      <c r="E33" s="123" t="inlineStr">
        <is>
          <t>Folha de Pagamento referente ao mês 08/2020 (EDILMA BARROS MACEDO (Custo Empresa A.Méd. SulAmérica))</t>
        </is>
      </c>
      <c r="F33" s="123" t="inlineStr"/>
      <c r="G33" s="123" t="n"/>
      <c r="H33" s="123" t="inlineStr">
        <is>
          <t>22.832</t>
        </is>
      </c>
      <c r="I33" s="123" t="inlineStr">
        <is>
          <t>31/07/2020</t>
        </is>
      </c>
      <c r="J33" s="177" t="n">
        <v>508.5</v>
      </c>
      <c r="K33" s="118" t="n"/>
    </row>
    <row r="34" ht="60" customHeight="1" s="39">
      <c r="A34" s="121" t="n">
        <v>25</v>
      </c>
      <c r="B34" s="121" t="inlineStr"/>
      <c r="C34" s="121" t="inlineStr"/>
      <c r="D34" s="121" t="inlineStr">
        <is>
          <t>EDILMA BARROS MACEDO (incluso salário + encargos + benefícios)</t>
        </is>
      </c>
      <c r="E34" s="121" t="inlineStr">
        <is>
          <t>Folha de Pagamento referente ao mês 08/2020 (Edilma (Custo Empresa Odont. SulAmérica))</t>
        </is>
      </c>
      <c r="F34" s="121" t="inlineStr"/>
      <c r="G34" s="121" t="n"/>
      <c r="H34" s="121" t="inlineStr">
        <is>
          <t>22.833</t>
        </is>
      </c>
      <c r="I34" s="121" t="inlineStr">
        <is>
          <t>31/07/2020</t>
        </is>
      </c>
      <c r="J34" s="176" t="n">
        <v>16.63</v>
      </c>
      <c r="K34" s="118" t="n"/>
    </row>
    <row r="35" ht="60" customHeight="1" s="39">
      <c r="A35" s="123" t="n">
        <v>26</v>
      </c>
      <c r="B35" s="123" t="inlineStr">
        <is>
          <t>Sul America Cia De Seguros Ltda</t>
        </is>
      </c>
      <c r="C35" s="123" t="inlineStr">
        <is>
          <t>33.041.062/0001-09</t>
        </is>
      </c>
      <c r="D35" s="123" t="n"/>
      <c r="E35" s="123" t="inlineStr">
        <is>
          <t>Folha de Pagamento referente ao mês 07/2020</t>
        </is>
      </c>
      <c r="F35" s="123" t="inlineStr">
        <is>
          <t>14.868</t>
        </is>
      </c>
      <c r="G35" s="123" t="n"/>
      <c r="H35" s="123" t="inlineStr">
        <is>
          <t>14.829</t>
        </is>
      </c>
      <c r="I35" s="123" t="inlineStr">
        <is>
          <t>14/08/2020</t>
        </is>
      </c>
      <c r="J35" s="177" t="n">
        <v>18.59</v>
      </c>
      <c r="K35" s="118" t="n"/>
    </row>
    <row r="36" ht="60" customHeight="1" s="39">
      <c r="A36" s="121" t="n">
        <v>27</v>
      </c>
      <c r="B36" s="121" t="inlineStr">
        <is>
          <t>Sul America Cia De Seguros Ltda</t>
        </is>
      </c>
      <c r="C36" s="121" t="inlineStr">
        <is>
          <t>33.041.062/0001-09</t>
        </is>
      </c>
      <c r="D36" s="121" t="n"/>
      <c r="E36" s="121" t="inlineStr">
        <is>
          <t xml:space="preserve">Folha de Pagamento referente ao mês 07/2020 - Seguro de vida </t>
        </is>
      </c>
      <c r="F36" s="121" t="inlineStr">
        <is>
          <t>14.829</t>
        </is>
      </c>
      <c r="G36" s="121" t="n"/>
      <c r="H36" s="121" t="inlineStr">
        <is>
          <t>14.829</t>
        </is>
      </c>
      <c r="I36" s="121" t="inlineStr">
        <is>
          <t>14/08/2020</t>
        </is>
      </c>
      <c r="J36" s="176" t="n">
        <v>18.59</v>
      </c>
      <c r="K36" s="118" t="n"/>
    </row>
    <row r="37" ht="60" customHeight="1" s="39">
      <c r="A37" s="123" t="n">
        <v>28</v>
      </c>
      <c r="B37" s="123" t="inlineStr">
        <is>
          <t>RANULFO CARLOS FAGUNDES</t>
        </is>
      </c>
      <c r="C37" s="123" t="inlineStr">
        <is>
          <t>342.779.431-87</t>
        </is>
      </c>
      <c r="D37" s="123" t="inlineStr">
        <is>
          <t>RANULFO CARLOS FAGUNDES (incluso: salário + encargos+ benefícios)</t>
        </is>
      </c>
      <c r="E37" s="123" t="inlineStr">
        <is>
          <t>Folha de Pagamento referente ao mês 08/2020 (RANULFO CARLOS FAGUNDES (Líquido da Folha Mensal))</t>
        </is>
      </c>
      <c r="F37" s="123" t="inlineStr"/>
      <c r="G37" s="123" t="n"/>
      <c r="H37" s="123" t="inlineStr">
        <is>
          <t>23.741</t>
        </is>
      </c>
      <c r="I37" s="123" t="inlineStr">
        <is>
          <t>28/08/2020</t>
        </is>
      </c>
      <c r="J37" s="177" t="n">
        <v>2086.38</v>
      </c>
      <c r="K37" s="118" t="n"/>
    </row>
    <row r="38" ht="60" customHeight="1" s="39">
      <c r="A38" s="121" t="n">
        <v>29</v>
      </c>
      <c r="B38" s="121" t="inlineStr">
        <is>
          <t>EDILMA BARROS MACEDO</t>
        </is>
      </c>
      <c r="C38" s="121" t="inlineStr">
        <is>
          <t>480.279.791-53</t>
        </is>
      </c>
      <c r="D38" s="121" t="inlineStr">
        <is>
          <t>EDILMA BARROS MACEDO (incluso salário + encargos + benefícios)</t>
        </is>
      </c>
      <c r="E38" s="121" t="inlineStr">
        <is>
          <t>Folha de Pagamento referente ao mês 08/2020 (EDILMA BARROS MACEDO (Líquido da Folha Mensal))</t>
        </is>
      </c>
      <c r="F38" s="121" t="inlineStr"/>
      <c r="G38" s="121" t="n"/>
      <c r="H38" s="121" t="inlineStr">
        <is>
          <t>23.741</t>
        </is>
      </c>
      <c r="I38" s="121" t="inlineStr">
        <is>
          <t>28/08/2020</t>
        </is>
      </c>
      <c r="J38" s="176" t="n">
        <v>3349.86</v>
      </c>
      <c r="K38" s="118" t="n"/>
    </row>
    <row r="39" ht="60" customHeight="1" s="39">
      <c r="A39" s="123" t="n">
        <v>30</v>
      </c>
      <c r="B39" s="123" t="inlineStr">
        <is>
          <t>Caixa Economica Federal</t>
        </is>
      </c>
      <c r="C39" s="123" t="inlineStr">
        <is>
          <t>00.360.305/0001-04</t>
        </is>
      </c>
      <c r="D39" s="123" t="inlineStr">
        <is>
          <t>EDILMA BARROS MACEDO (incluso salário + encargos + benefícios)</t>
        </is>
      </c>
      <c r="E39" s="123" t="inlineStr">
        <is>
          <t>Folha de Pagamento referente ao mês 08/2020 (EDILMA BARROS MACEDO (FGTS Empresa (Salário) - (SEFIP+GRRF) ))</t>
        </is>
      </c>
      <c r="F39" s="123" t="inlineStr"/>
      <c r="G39" s="123" t="n"/>
      <c r="H39" s="123" t="inlineStr">
        <is>
          <t>25.161</t>
        </is>
      </c>
      <c r="I39" s="123" t="inlineStr">
        <is>
          <t>03/09/2020</t>
        </is>
      </c>
      <c r="J39" s="177" t="n">
        <v>257.2</v>
      </c>
      <c r="K39" s="118" t="n"/>
    </row>
    <row r="40" ht="60" customHeight="1" s="39">
      <c r="A40" s="121" t="n">
        <v>31</v>
      </c>
      <c r="B40" s="121" t="inlineStr">
        <is>
          <t>Caixa Economica Federal</t>
        </is>
      </c>
      <c r="C40" s="121" t="inlineStr">
        <is>
          <t>00.360.305/0001-04</t>
        </is>
      </c>
      <c r="D40" s="121" t="inlineStr">
        <is>
          <t>RANULFO CARLOS FAGUNDES (incluso: salário + encargos+ benefícios)</t>
        </is>
      </c>
      <c r="E40" s="121" t="inlineStr">
        <is>
          <t>Folha de Pagamento referente ao mês 08/2020 (RANULFO CARLOS FAGUNDES (FGTS Empresa (Salário) - (SEFIP+GRRF) ))</t>
        </is>
      </c>
      <c r="F40" s="121" t="inlineStr"/>
      <c r="G40" s="121" t="n"/>
      <c r="H40" s="121" t="inlineStr">
        <is>
          <t>25.161</t>
        </is>
      </c>
      <c r="I40" s="121" t="inlineStr">
        <is>
          <t>03/09/2020</t>
        </is>
      </c>
      <c r="J40" s="176" t="n">
        <v>181.04</v>
      </c>
      <c r="K40" s="118" t="n"/>
    </row>
    <row r="41" ht="60" customHeight="1" s="39">
      <c r="A41" s="123" t="n">
        <v>32</v>
      </c>
      <c r="B41" s="123" t="inlineStr">
        <is>
          <t>Sul America Cia De Seguros Ltda</t>
        </is>
      </c>
      <c r="C41" s="123" t="inlineStr">
        <is>
          <t>33.041.062/0001-09</t>
        </is>
      </c>
      <c r="D41" s="123" t="inlineStr">
        <is>
          <t>RANULFO CARLOS FAGUNDES (incluso: salário + encargos+ benefícios)</t>
        </is>
      </c>
      <c r="E41" s="123" t="inlineStr">
        <is>
          <t>Folha de Pagamento referente ao mês 08/2020 (RANULFO CARLOS FAGUNDES (Custo Empresa A.Méd. SulAmérica))</t>
        </is>
      </c>
      <c r="F41" s="123" t="inlineStr"/>
      <c r="G41" s="123" t="n"/>
      <c r="H41" s="123" t="inlineStr">
        <is>
          <t>37.556</t>
        </is>
      </c>
      <c r="I41" s="123" t="inlineStr">
        <is>
          <t>04/09/2020</t>
        </is>
      </c>
      <c r="J41" s="177" t="n">
        <v>508.5</v>
      </c>
      <c r="K41" s="118" t="n"/>
    </row>
    <row r="42" ht="60" customHeight="1" s="39">
      <c r="A42" s="121" t="n">
        <v>33</v>
      </c>
      <c r="B42" s="121" t="inlineStr">
        <is>
          <t>Sul America Cia De Seguros Ltda</t>
        </is>
      </c>
      <c r="C42" s="121" t="inlineStr">
        <is>
          <t>33.041.062/0001-09</t>
        </is>
      </c>
      <c r="D42" s="121" t="inlineStr">
        <is>
          <t>RANULFO CARLOS FAGUNDES (incluso: salário + encargos+ benefícios)</t>
        </is>
      </c>
      <c r="E42" s="121" t="inlineStr">
        <is>
          <t>Folha de Pagamento referente ao mês 08/2020 (RANULFO CARLOS FAGUNDES (Plano Saúde-SulAmérica-Dep.))</t>
        </is>
      </c>
      <c r="F42" s="121" t="inlineStr"/>
      <c r="G42" s="121" t="n"/>
      <c r="H42" s="121" t="inlineStr">
        <is>
          <t>37.556</t>
        </is>
      </c>
      <c r="I42" s="121" t="inlineStr">
        <is>
          <t>04/09/2020</t>
        </is>
      </c>
      <c r="J42" s="176" t="n">
        <v>508.5</v>
      </c>
      <c r="K42" s="118" t="n"/>
    </row>
    <row r="43" ht="60" customHeight="1" s="39">
      <c r="A43" s="123" t="n">
        <v>34</v>
      </c>
      <c r="B43" s="123" t="inlineStr">
        <is>
          <t>Sul America Cia De Seguros Ltda</t>
        </is>
      </c>
      <c r="C43" s="123" t="inlineStr">
        <is>
          <t>33.041.062/0001-09</t>
        </is>
      </c>
      <c r="D43" s="123" t="inlineStr">
        <is>
          <t>EDILMA BARROS MACEDO (incluso salário + encargos + benefícios)</t>
        </is>
      </c>
      <c r="E43" s="123" t="inlineStr">
        <is>
          <t>Folha de Pagamento referente ao mês 08/2020 (EDILMA BARROS MACEDO (Custo Empresa A.Méd. SulAmérica))</t>
        </is>
      </c>
      <c r="F43" s="123" t="inlineStr"/>
      <c r="G43" s="123" t="n"/>
      <c r="H43" s="123" t="inlineStr">
        <is>
          <t>37.556</t>
        </is>
      </c>
      <c r="I43" s="123" t="inlineStr">
        <is>
          <t>04/09/2020</t>
        </is>
      </c>
      <c r="J43" s="177" t="n">
        <v>508.5</v>
      </c>
      <c r="K43" s="118" t="n"/>
    </row>
    <row r="44" ht="60" customHeight="1" s="39">
      <c r="A44" s="121" t="n">
        <v>35</v>
      </c>
      <c r="B44" s="121" t="inlineStr">
        <is>
          <t>Sul America Cia De Seguros Ltda</t>
        </is>
      </c>
      <c r="C44" s="121" t="inlineStr">
        <is>
          <t>33.041.062/0001-09</t>
        </is>
      </c>
      <c r="D44" s="121" t="inlineStr">
        <is>
          <t>EDILMA BARROS MACEDO (incluso salário + encargos + benefícios)</t>
        </is>
      </c>
      <c r="E44" s="121" t="inlineStr">
        <is>
          <t>Folha de Pagamento referente ao mês 08/2020 (EDILMA BARROS MACEDO (Custo Empresa Odont. SulAmérica))</t>
        </is>
      </c>
      <c r="F44" s="121" t="inlineStr"/>
      <c r="G44" s="121" t="n"/>
      <c r="H44" s="121" t="inlineStr">
        <is>
          <t>19.806</t>
        </is>
      </c>
      <c r="I44" s="121" t="inlineStr">
        <is>
          <t>08/09/2020</t>
        </is>
      </c>
      <c r="J44" s="176" t="n">
        <v>16.63</v>
      </c>
      <c r="K44" s="118" t="n"/>
    </row>
    <row r="45" ht="60" customHeight="1" s="39">
      <c r="A45" s="123" t="n">
        <v>36</v>
      </c>
      <c r="B45" s="123" t="inlineStr">
        <is>
          <t>Sul America Cia De Seguros Ltda</t>
        </is>
      </c>
      <c r="C45" s="123" t="inlineStr">
        <is>
          <t>33.041.062/0001-09</t>
        </is>
      </c>
      <c r="D45" s="123" t="inlineStr">
        <is>
          <t>RANULFO CARLOS FAGUNDES (incluso: salário + encargos+ benefícios)</t>
        </is>
      </c>
      <c r="E45" s="123" t="inlineStr">
        <is>
          <t>Folha de Pagamento referente ao mês 08/2020 (RANULFO CARLOS FAGUNDES (Custo Empresa Odont. SulAmérica))</t>
        </is>
      </c>
      <c r="F45" s="123" t="inlineStr"/>
      <c r="G45" s="123" t="n"/>
      <c r="H45" s="123" t="inlineStr">
        <is>
          <t>19.806</t>
        </is>
      </c>
      <c r="I45" s="123" t="inlineStr">
        <is>
          <t>08/09/2020</t>
        </is>
      </c>
      <c r="J45" s="177" t="n">
        <v>16.62</v>
      </c>
      <c r="K45" s="118" t="n"/>
    </row>
    <row r="46" ht="60" customHeight="1" s="39">
      <c r="A46" s="121" t="n">
        <v>37</v>
      </c>
      <c r="B46" s="121" t="inlineStr">
        <is>
          <t>Ministerio da Previdencia Social</t>
        </is>
      </c>
      <c r="C46" s="121" t="inlineStr">
        <is>
          <t>00.394.528/0004-35</t>
        </is>
      </c>
      <c r="D46" s="121" t="inlineStr">
        <is>
          <t>RANULFO CARLOS FAGUNDES (incluso: salário + encargos+ benefícios)</t>
        </is>
      </c>
      <c r="E46" s="121" t="inlineStr">
        <is>
          <t>Folha de Pagamento referente ao mês 08/2020 (RANULFO CARLOS FAGUNDES (INSS Empresa - GPS))</t>
        </is>
      </c>
      <c r="F46" s="121" t="inlineStr"/>
      <c r="G46" s="121" t="n"/>
      <c r="H46" s="121" t="inlineStr">
        <is>
          <t>13.861</t>
        </is>
      </c>
      <c r="I46" s="121" t="inlineStr">
        <is>
          <t>17/09/2020</t>
        </is>
      </c>
      <c r="J46" s="176" t="n">
        <v>452.62</v>
      </c>
      <c r="K46" s="118" t="n"/>
    </row>
    <row r="47" ht="60" customHeight="1" s="39">
      <c r="A47" s="123" t="n">
        <v>38</v>
      </c>
      <c r="B47" s="123" t="inlineStr">
        <is>
          <t>Ministerio da Previdencia Social</t>
        </is>
      </c>
      <c r="C47" s="123" t="inlineStr">
        <is>
          <t>00.394.528/0004-35</t>
        </is>
      </c>
      <c r="D47" s="123" t="inlineStr">
        <is>
          <t>EDILMA BARROS MACEDO (incluso salário + encargos + benefícios)</t>
        </is>
      </c>
      <c r="E47" s="123" t="inlineStr">
        <is>
          <t>Folha de Pagamento referente ao mês 08/2020 (EDILMA BARROS MACEDO (INSS Empresa Terceiros - GPS))</t>
        </is>
      </c>
      <c r="F47" s="123" t="inlineStr"/>
      <c r="G47" s="123" t="n"/>
      <c r="H47" s="123" t="inlineStr">
        <is>
          <t>13.861</t>
        </is>
      </c>
      <c r="I47" s="123" t="inlineStr">
        <is>
          <t>17/09/2020</t>
        </is>
      </c>
      <c r="J47" s="177" t="n">
        <v>144.68</v>
      </c>
      <c r="K47" s="118" t="n"/>
    </row>
    <row r="48" ht="60" customHeight="1" s="39">
      <c r="A48" s="121" t="n">
        <v>39</v>
      </c>
      <c r="B48" s="121" t="inlineStr">
        <is>
          <t>Ministerio da Previdencia Social</t>
        </is>
      </c>
      <c r="C48" s="121" t="inlineStr">
        <is>
          <t>00.394.528/0004-35</t>
        </is>
      </c>
      <c r="D48" s="121" t="inlineStr">
        <is>
          <t>EDILMA BARROS MACEDO (incluso salário + encargos + benefícios)</t>
        </is>
      </c>
      <c r="E48" s="121" t="inlineStr">
        <is>
          <t>Folha de Pagamento referente ao mês 08/2020 (EDILMA BARROS MACEDO (INSS Empresa S.A.T. - GPS))</t>
        </is>
      </c>
      <c r="F48" s="121" t="inlineStr"/>
      <c r="G48" s="121" t="n"/>
      <c r="H48" s="121" t="inlineStr">
        <is>
          <t>13.861</t>
        </is>
      </c>
      <c r="I48" s="121" t="inlineStr">
        <is>
          <t>17/09/2020</t>
        </is>
      </c>
      <c r="J48" s="176" t="n">
        <v>32.15</v>
      </c>
      <c r="K48" s="118" t="n"/>
    </row>
    <row r="49" ht="60" customHeight="1" s="39">
      <c r="A49" s="123" t="n">
        <v>40</v>
      </c>
      <c r="B49" s="123" t="inlineStr">
        <is>
          <t>Ministerio da Previdencia Social</t>
        </is>
      </c>
      <c r="C49" s="123" t="inlineStr">
        <is>
          <t>00.394.528/0004-35</t>
        </is>
      </c>
      <c r="D49" s="123" t="inlineStr">
        <is>
          <t>RANULFO CARLOS FAGUNDES (incluso: salário + encargos+ benefícios)</t>
        </is>
      </c>
      <c r="E49" s="123" t="inlineStr">
        <is>
          <t>Folha de Pagamento referente ao mês 08/2020 (RANULFO CARLOS FAGUNDES (INSS S/Salários))</t>
        </is>
      </c>
      <c r="F49" s="123" t="inlineStr"/>
      <c r="G49" s="123" t="n"/>
      <c r="H49" s="123" t="inlineStr">
        <is>
          <t>13.861</t>
        </is>
      </c>
      <c r="I49" s="123" t="inlineStr">
        <is>
          <t>17/09/2020</t>
        </is>
      </c>
      <c r="J49" s="177" t="n">
        <v>193.21</v>
      </c>
      <c r="K49" s="118" t="n"/>
    </row>
    <row r="50" ht="60" customHeight="1" s="39">
      <c r="A50" s="121" t="n">
        <v>41</v>
      </c>
      <c r="B50" s="121" t="inlineStr">
        <is>
          <t>Ministerio da Previdencia Social</t>
        </is>
      </c>
      <c r="C50" s="121" t="inlineStr">
        <is>
          <t>00.394.528/0004-35</t>
        </is>
      </c>
      <c r="D50" s="121" t="inlineStr">
        <is>
          <t>RANULFO CARLOS FAGUNDES (incluso: salário + encargos+ benefícios)</t>
        </is>
      </c>
      <c r="E50" s="121" t="inlineStr">
        <is>
          <t>Folha de Pagamento referente ao mês 08/2020 (RANULFO CARLOS FAGUNDES (INSS Empresa Terceiros - GPS))</t>
        </is>
      </c>
      <c r="F50" s="121" t="inlineStr"/>
      <c r="G50" s="121" t="n"/>
      <c r="H50" s="121" t="inlineStr">
        <is>
          <t>13.861</t>
        </is>
      </c>
      <c r="I50" s="121" t="inlineStr">
        <is>
          <t>17/09/2020</t>
        </is>
      </c>
      <c r="J50" s="176" t="n">
        <v>101.84</v>
      </c>
      <c r="K50" s="118" t="n"/>
    </row>
    <row r="51" ht="60" customHeight="1" s="39">
      <c r="A51" s="123" t="n">
        <v>42</v>
      </c>
      <c r="B51" s="123" t="inlineStr">
        <is>
          <t>Ministerio da Previdencia Social</t>
        </is>
      </c>
      <c r="C51" s="123" t="inlineStr">
        <is>
          <t>00.394.528/0004-35</t>
        </is>
      </c>
      <c r="D51" s="123" t="inlineStr">
        <is>
          <t>RANULFO CARLOS FAGUNDES (incluso: salário + encargos+ benefícios)</t>
        </is>
      </c>
      <c r="E51" s="123" t="inlineStr">
        <is>
          <t>Folha de Pagamento referente ao mês 08/2020 (RANULFO CARLOS FAGUNDES (INSS Empresa S.A.T. - GPS))</t>
        </is>
      </c>
      <c r="F51" s="123" t="inlineStr"/>
      <c r="G51" s="123" t="n"/>
      <c r="H51" s="123" t="inlineStr">
        <is>
          <t>13.861</t>
        </is>
      </c>
      <c r="I51" s="123" t="inlineStr">
        <is>
          <t>17/09/2020</t>
        </is>
      </c>
      <c r="J51" s="177" t="n">
        <v>22.63</v>
      </c>
      <c r="K51" s="118" t="n"/>
    </row>
    <row r="52" ht="60" customHeight="1" s="39">
      <c r="A52" s="121" t="n">
        <v>43</v>
      </c>
      <c r="B52" s="121" t="inlineStr">
        <is>
          <t>Ministerio da Previdencia Social</t>
        </is>
      </c>
      <c r="C52" s="121" t="inlineStr">
        <is>
          <t>00.394.528/0004-35</t>
        </is>
      </c>
      <c r="D52" s="121" t="inlineStr">
        <is>
          <t>EDILMA BARROS MACEDO (incluso salário + encargos + benefícios)</t>
        </is>
      </c>
      <c r="E52" s="121" t="inlineStr">
        <is>
          <t>Folha de Pagamento referente ao mês 08/2020 (EDILMA BARROS MACEDO (INSS S/Salários))</t>
        </is>
      </c>
      <c r="F52" s="121" t="inlineStr"/>
      <c r="G52" s="121" t="n"/>
      <c r="H52" s="121" t="inlineStr">
        <is>
          <t>13.861</t>
        </is>
      </c>
      <c r="I52" s="121" t="inlineStr">
        <is>
          <t>17/09/2020</t>
        </is>
      </c>
      <c r="J52" s="176" t="n">
        <v>309.05</v>
      </c>
      <c r="K52" s="118" t="n"/>
    </row>
    <row r="53" ht="60" customHeight="1" s="39">
      <c r="A53" s="123" t="n">
        <v>44</v>
      </c>
      <c r="B53" s="123" t="inlineStr">
        <is>
          <t>Ministerio da Previdencia Social</t>
        </is>
      </c>
      <c r="C53" s="123" t="inlineStr">
        <is>
          <t>00.394.528/0004-35</t>
        </is>
      </c>
      <c r="D53" s="123" t="inlineStr">
        <is>
          <t>EDILMA BARROS MACEDO (incluso salário + encargos + benefícios)</t>
        </is>
      </c>
      <c r="E53" s="123" t="inlineStr">
        <is>
          <t>Folha de Pagamento referente ao mês 08/2020 (EDILMA BARROS MACEDO (INSS Empresa - GPS))</t>
        </is>
      </c>
      <c r="F53" s="123" t="inlineStr"/>
      <c r="G53" s="123" t="n"/>
      <c r="H53" s="123" t="inlineStr">
        <is>
          <t>13.861</t>
        </is>
      </c>
      <c r="I53" s="123" t="inlineStr">
        <is>
          <t>17/09/2020</t>
        </is>
      </c>
      <c r="J53" s="177" t="n">
        <v>643</v>
      </c>
      <c r="K53" s="118" t="n"/>
    </row>
    <row r="54" ht="60" customHeight="1" s="39">
      <c r="A54" s="121" t="n">
        <v>45</v>
      </c>
      <c r="B54" s="121" t="inlineStr">
        <is>
          <t>Secretaria Da Receita Federal - Srf</t>
        </is>
      </c>
      <c r="C54" s="121" t="inlineStr">
        <is>
          <t>00.394.460/0058-87</t>
        </is>
      </c>
      <c r="D54" s="121" t="inlineStr">
        <is>
          <t>RANULFO CARLOS FAGUNDES (incluso: salário + encargos+ benefícios)</t>
        </is>
      </c>
      <c r="E54" s="121" t="inlineStr">
        <is>
          <t>Folha de Pagamento referente ao mês 08/2020 (RANULFO CARLOS FAGUNDES (PIS Empresa (Salário) - Ctbl.))</t>
        </is>
      </c>
      <c r="F54" s="121" t="inlineStr"/>
      <c r="G54" s="121" t="n"/>
      <c r="H54" s="121" t="inlineStr">
        <is>
          <t>17.134</t>
        </is>
      </c>
      <c r="I54" s="121" t="inlineStr">
        <is>
          <t>21/09/2020</t>
        </is>
      </c>
      <c r="J54" s="176" t="n">
        <v>22.63</v>
      </c>
      <c r="K54" s="118" t="n"/>
    </row>
    <row r="55" ht="60" customHeight="1" s="39">
      <c r="A55" s="123" t="n">
        <v>46</v>
      </c>
      <c r="B55" s="123" t="inlineStr">
        <is>
          <t>Sul America Seguros De Pessoas E Previdencia S.A</t>
        </is>
      </c>
      <c r="C55" s="123" t="inlineStr">
        <is>
          <t>01.704.513/0001-46</t>
        </is>
      </c>
      <c r="D55" s="123" t="inlineStr">
        <is>
          <t>RANULFO CARLOS FAGUNDES (incluso: salário + encargos+ benefícios)</t>
        </is>
      </c>
      <c r="E55" s="123" t="inlineStr">
        <is>
          <t>Folha de Pagamento referente ao mês 08/2020 (RANULFO CARLOS FAGUNDES (Custo Empresa SulAmérica Seguro de Vida))</t>
        </is>
      </c>
      <c r="F55" s="123" t="inlineStr"/>
      <c r="G55" s="123" t="n"/>
      <c r="H55" s="123" t="inlineStr">
        <is>
          <t>17.133</t>
        </is>
      </c>
      <c r="I55" s="123" t="inlineStr">
        <is>
          <t>21/09/2020</t>
        </is>
      </c>
      <c r="J55" s="177" t="n">
        <v>18.59</v>
      </c>
      <c r="K55" s="118" t="n"/>
    </row>
    <row r="56" ht="60" customHeight="1" s="39">
      <c r="A56" s="121" t="n">
        <v>47</v>
      </c>
      <c r="B56" s="121" t="inlineStr">
        <is>
          <t>Secretaria Da Receita Federal - Srf</t>
        </is>
      </c>
      <c r="C56" s="121" t="inlineStr">
        <is>
          <t>00.394.460/0058-87</t>
        </is>
      </c>
      <c r="D56" s="121" t="inlineStr">
        <is>
          <t>EDILMA BARROS MACEDO (incluso salário + encargos + benefícios)</t>
        </is>
      </c>
      <c r="E56" s="121" t="inlineStr">
        <is>
          <t>Folha de Pagamento referente ao mês 08/2020 (EDILMA BARROS MACEDO (PIS Empresa (Salário) - Ctbl.))</t>
        </is>
      </c>
      <c r="F56" s="121" t="inlineStr"/>
      <c r="G56" s="121" t="n"/>
      <c r="H56" s="121" t="inlineStr">
        <is>
          <t>17.134</t>
        </is>
      </c>
      <c r="I56" s="121" t="inlineStr">
        <is>
          <t>21/09/2020</t>
        </is>
      </c>
      <c r="J56" s="176" t="n">
        <v>32.15</v>
      </c>
      <c r="K56" s="118" t="n"/>
    </row>
    <row r="57" ht="60" customHeight="1" s="39">
      <c r="A57" s="123" t="n">
        <v>48</v>
      </c>
      <c r="B57" s="123" t="inlineStr">
        <is>
          <t>Sul America Seguros De Pessoas E Previdencia S.A</t>
        </is>
      </c>
      <c r="C57" s="123" t="inlineStr">
        <is>
          <t>01.704.513/0001-46</t>
        </is>
      </c>
      <c r="D57" s="123" t="inlineStr">
        <is>
          <t>EDILMA BARROS MACEDO (incluso salário + encargos + benefícios)</t>
        </is>
      </c>
      <c r="E57" s="123" t="inlineStr">
        <is>
          <t>Folha de Pagamento referente ao mês 08/2020 (EDILMA BARROS MACEDO (Custo Empresa SulAmérica Seguro de Vida))</t>
        </is>
      </c>
      <c r="F57" s="123" t="inlineStr"/>
      <c r="G57" s="123" t="n"/>
      <c r="H57" s="123" t="inlineStr">
        <is>
          <t>17.133</t>
        </is>
      </c>
      <c r="I57" s="123" t="inlineStr">
        <is>
          <t>21/09/2020</t>
        </is>
      </c>
      <c r="J57" s="177" t="n">
        <v>18.59</v>
      </c>
      <c r="K57" s="118" t="n"/>
    </row>
    <row r="58" ht="60" customHeight="1" s="39">
      <c r="A58" s="121" t="n">
        <v>49</v>
      </c>
      <c r="B58" s="121" t="inlineStr">
        <is>
          <t>RANULFO CARLOS FAGUNDES</t>
        </is>
      </c>
      <c r="C58" s="121" t="inlineStr">
        <is>
          <t>342.779.431-87</t>
        </is>
      </c>
      <c r="D58" s="121" t="inlineStr">
        <is>
          <t>RANULFO CARLOS FAGUNDES (incluso: salário + encargos+ benefícios)</t>
        </is>
      </c>
      <c r="E58" s="121" t="inlineStr">
        <is>
          <t>Folha de Pagamento referente ao mês 09/2020 (RANULFO CARLOS FAGUNDES (Líquido da Folha Mensal))</t>
        </is>
      </c>
      <c r="F58" s="121" t="inlineStr"/>
      <c r="G58" s="121" t="n"/>
      <c r="H58" s="121" t="inlineStr">
        <is>
          <t>14.207</t>
        </is>
      </c>
      <c r="I58" s="121" t="inlineStr">
        <is>
          <t>28/09/2020</t>
        </is>
      </c>
      <c r="J58" s="176" t="n">
        <v>1554.4</v>
      </c>
      <c r="K58" s="118" t="n"/>
    </row>
    <row r="59" ht="60" customHeight="1" s="39">
      <c r="A59" s="123" t="n">
        <v>50</v>
      </c>
      <c r="B59" s="123" t="inlineStr">
        <is>
          <t>EDILMA BARROS MACEDO</t>
        </is>
      </c>
      <c r="C59" s="123" t="inlineStr">
        <is>
          <t>480.279.791-53</t>
        </is>
      </c>
      <c r="D59" s="123" t="inlineStr">
        <is>
          <t>EDILMA BARROS MACEDO (incluso salário + encargos + benefícios)</t>
        </is>
      </c>
      <c r="E59" s="123" t="inlineStr">
        <is>
          <t>Folha de Pagamento referente ao mês 09/2020 (EDILMA BARROS MACEDO (Líquido da Folha Mensal))</t>
        </is>
      </c>
      <c r="F59" s="123" t="inlineStr"/>
      <c r="G59" s="123" t="n"/>
      <c r="H59" s="123" t="inlineStr">
        <is>
          <t>14.207</t>
        </is>
      </c>
      <c r="I59" s="123" t="inlineStr">
        <is>
          <t>28/09/2020</t>
        </is>
      </c>
      <c r="J59" s="177" t="n">
        <v>2824.86</v>
      </c>
      <c r="K59" s="118" t="n"/>
    </row>
    <row r="60" ht="60" customHeight="1" s="39">
      <c r="A60" s="121" t="n">
        <v>51</v>
      </c>
      <c r="B60" s="121" t="inlineStr">
        <is>
          <t>Sul America Cia De Seguros Ltda</t>
        </is>
      </c>
      <c r="C60" s="121" t="inlineStr">
        <is>
          <t>33.041.062/0001-09</t>
        </is>
      </c>
      <c r="D60" s="121" t="inlineStr">
        <is>
          <t>RANULFO CARLOS FAGUNDES (incluso: salário + encargos+ benefícios)</t>
        </is>
      </c>
      <c r="E60" s="121" t="inlineStr">
        <is>
          <t>Folha de Pagamento referente ao mês 08/2020 (RANULFO CARLOS FAGUNDES (Co-Participação - A.Méd. SulAmérica))</t>
        </is>
      </c>
      <c r="F60" s="121" t="inlineStr"/>
      <c r="G60" s="121" t="n"/>
      <c r="H60" s="121" t="inlineStr">
        <is>
          <t>19.970</t>
        </is>
      </c>
      <c r="I60" s="121" t="inlineStr">
        <is>
          <t>02/10/2020</t>
        </is>
      </c>
      <c r="J60" s="176" t="n">
        <v>6.98</v>
      </c>
      <c r="K60" s="118" t="n"/>
    </row>
    <row r="61" ht="60" customHeight="1" s="39">
      <c r="A61" s="123" t="n">
        <v>52</v>
      </c>
      <c r="B61" s="123" t="inlineStr">
        <is>
          <t>Ministerio da Previdencia Social</t>
        </is>
      </c>
      <c r="C61" s="123" t="inlineStr">
        <is>
          <t>00.394.528/0004-35</t>
        </is>
      </c>
      <c r="D61" s="123" t="inlineStr">
        <is>
          <t>EDILMA BARROS MACEDO (incluso salário + encargos + benefícios)</t>
        </is>
      </c>
      <c r="E61" s="123" t="inlineStr">
        <is>
          <t>Folha de Pagamento referente ao mês 09/2020 (EDILMA BARROS MACEDO (INSS S/Salários))</t>
        </is>
      </c>
      <c r="F61" s="123" t="inlineStr"/>
      <c r="G61" s="123" t="n"/>
      <c r="H61" s="123" t="inlineStr">
        <is>
          <t>28.447</t>
        </is>
      </c>
      <c r="I61" s="123" t="inlineStr">
        <is>
          <t>05/10/2020</t>
        </is>
      </c>
      <c r="J61" s="177" t="n">
        <v>309.05</v>
      </c>
      <c r="K61" s="118" t="n"/>
    </row>
    <row r="62" ht="60" customHeight="1" s="39">
      <c r="A62" s="121" t="n">
        <v>53</v>
      </c>
      <c r="B62" s="121" t="inlineStr">
        <is>
          <t>Sul America Cia De Seguros Ltda</t>
        </is>
      </c>
      <c r="C62" s="121" t="inlineStr">
        <is>
          <t>33.041.062/0001-09</t>
        </is>
      </c>
      <c r="D62" s="121" t="inlineStr">
        <is>
          <t>EDILMA BARROS MACEDO (incluso salário + encargos + benefícios)</t>
        </is>
      </c>
      <c r="E62" s="121" t="inlineStr">
        <is>
          <t>Folha de Pagamento referente ao mês 09/2020 (EDILMA BARROS MACEDO (Custo Empresa Odont. SulAmérica))</t>
        </is>
      </c>
      <c r="F62" s="121" t="inlineStr"/>
      <c r="G62" s="121" t="n"/>
      <c r="H62" s="121" t="inlineStr">
        <is>
          <t>28.505</t>
        </is>
      </c>
      <c r="I62" s="121" t="inlineStr">
        <is>
          <t>05/10/2020</t>
        </is>
      </c>
      <c r="J62" s="176" t="n">
        <v>16.63</v>
      </c>
      <c r="K62" s="118" t="n"/>
    </row>
    <row r="63" ht="60" customHeight="1" s="39">
      <c r="A63" s="123" t="n">
        <v>54</v>
      </c>
      <c r="B63" s="123" t="inlineStr">
        <is>
          <t>Ministerio da Previdencia Social</t>
        </is>
      </c>
      <c r="C63" s="123" t="inlineStr">
        <is>
          <t>00.394.528/0004-35</t>
        </is>
      </c>
      <c r="D63" s="123" t="inlineStr">
        <is>
          <t>EDILMA BARROS MACEDO (incluso salário + encargos + benefícios)</t>
        </is>
      </c>
      <c r="E63" s="123" t="inlineStr">
        <is>
          <t>Folha de Pagamento referente ao mês 09/2020 (EDILMA BARROS MACEDO (INSS Empresa Terceiros - GPS))</t>
        </is>
      </c>
      <c r="F63" s="123" t="inlineStr"/>
      <c r="G63" s="123" t="n"/>
      <c r="H63" s="123" t="inlineStr">
        <is>
          <t>28.447</t>
        </is>
      </c>
      <c r="I63" s="123" t="inlineStr">
        <is>
          <t>05/10/2020</t>
        </is>
      </c>
      <c r="J63" s="177" t="n">
        <v>144.68</v>
      </c>
      <c r="K63" s="118" t="n"/>
    </row>
    <row r="64" ht="60" customHeight="1" s="39">
      <c r="A64" s="121" t="n">
        <v>55</v>
      </c>
      <c r="B64" s="121" t="inlineStr">
        <is>
          <t>Ministerio da Previdencia Social</t>
        </is>
      </c>
      <c r="C64" s="121" t="inlineStr">
        <is>
          <t>00.394.528/0004-35</t>
        </is>
      </c>
      <c r="D64" s="121" t="inlineStr">
        <is>
          <t>RANULFO CARLOS FAGUNDES (incluso: salário + encargos+ benefícios)</t>
        </is>
      </c>
      <c r="E64" s="121" t="inlineStr">
        <is>
          <t>Folha de Pagamento referente ao mês 09/2020 (RANULFO CARLOS FAGUNDES (INSS Empresa S.A.T. - GPS))</t>
        </is>
      </c>
      <c r="F64" s="121" t="inlineStr"/>
      <c r="G64" s="121" t="n"/>
      <c r="H64" s="121" t="inlineStr">
        <is>
          <t>28.447</t>
        </is>
      </c>
      <c r="I64" s="121" t="inlineStr">
        <is>
          <t>05/10/2020</t>
        </is>
      </c>
      <c r="J64" s="176" t="n">
        <v>22.63</v>
      </c>
      <c r="K64" s="118" t="n"/>
    </row>
    <row r="65" ht="60" customHeight="1" s="39">
      <c r="A65" s="123" t="n">
        <v>56</v>
      </c>
      <c r="B65" s="123" t="inlineStr">
        <is>
          <t>Caixa Economica Federal</t>
        </is>
      </c>
      <c r="C65" s="123" t="inlineStr">
        <is>
          <t>00.360.305/0001-04</t>
        </is>
      </c>
      <c r="D65" s="123" t="inlineStr">
        <is>
          <t>EDILMA BARROS MACEDO (incluso salário + encargos + benefícios)</t>
        </is>
      </c>
      <c r="E65" s="123" t="inlineStr">
        <is>
          <t>Folha de Pagamento referente ao mês 09/2020 (EDILMA BARROS MACEDO (FGTS Empresa (Salário) - (SEFIP+GRRF) ))</t>
        </is>
      </c>
      <c r="F65" s="123" t="inlineStr"/>
      <c r="G65" s="123" t="n"/>
      <c r="H65" s="123" t="inlineStr">
        <is>
          <t>28.446</t>
        </is>
      </c>
      <c r="I65" s="123" t="inlineStr">
        <is>
          <t>05/10/2020</t>
        </is>
      </c>
      <c r="J65" s="177" t="n">
        <v>257.2</v>
      </c>
      <c r="K65" s="118" t="n"/>
    </row>
    <row r="66" ht="60" customHeight="1" s="39">
      <c r="A66" s="121" t="n">
        <v>57</v>
      </c>
      <c r="B66" s="121" t="inlineStr">
        <is>
          <t>Ministerio da Previdencia Social</t>
        </is>
      </c>
      <c r="C66" s="121" t="inlineStr">
        <is>
          <t>00.394.528/0004-35</t>
        </is>
      </c>
      <c r="D66" s="121" t="inlineStr">
        <is>
          <t>EDILMA BARROS MACEDO (incluso salário + encargos + benefícios)</t>
        </is>
      </c>
      <c r="E66" s="121" t="inlineStr">
        <is>
          <t>Folha de Pagamento referente ao mês 09/2020 (EDILMA BARROS MACEDO (INSS Empresa - GPS))</t>
        </is>
      </c>
      <c r="F66" s="121" t="inlineStr"/>
      <c r="G66" s="121" t="n"/>
      <c r="H66" s="121" t="inlineStr">
        <is>
          <t>28.447</t>
        </is>
      </c>
      <c r="I66" s="121" t="inlineStr">
        <is>
          <t>05/10/2020</t>
        </is>
      </c>
      <c r="J66" s="176" t="n">
        <v>643</v>
      </c>
      <c r="K66" s="118" t="n"/>
    </row>
    <row r="67" ht="60" customHeight="1" s="39">
      <c r="A67" s="123" t="n">
        <v>58</v>
      </c>
      <c r="B67" s="123" t="inlineStr">
        <is>
          <t>Secretaria Da Receita Federal - Srf</t>
        </is>
      </c>
      <c r="C67" s="123" t="inlineStr">
        <is>
          <t>00.394.460/0058-87</t>
        </is>
      </c>
      <c r="D67" s="123" t="inlineStr">
        <is>
          <t>EDILMA BARROS MACEDO (incluso salário + encargos + benefícios)</t>
        </is>
      </c>
      <c r="E67" s="123" t="inlineStr">
        <is>
          <t>Folha de Pagamento referente ao mês 09/2020 (EDILMA BARROS MACEDO (PIS Empresa (Salário) - Ctbl.))</t>
        </is>
      </c>
      <c r="F67" s="123" t="inlineStr"/>
      <c r="G67" s="123" t="n"/>
      <c r="H67" s="123" t="inlineStr">
        <is>
          <t>28.449</t>
        </is>
      </c>
      <c r="I67" s="123" t="inlineStr">
        <is>
          <t>05/10/2020</t>
        </is>
      </c>
      <c r="J67" s="177" t="n">
        <v>32.15</v>
      </c>
      <c r="K67" s="118" t="n"/>
    </row>
    <row r="68" ht="60" customHeight="1" s="39">
      <c r="A68" s="121" t="n">
        <v>59</v>
      </c>
      <c r="B68" s="121" t="inlineStr">
        <is>
          <t>Ministerio da Previdencia Social</t>
        </is>
      </c>
      <c r="C68" s="121" t="inlineStr">
        <is>
          <t>00.394.528/0004-35</t>
        </is>
      </c>
      <c r="D68" s="121" t="inlineStr">
        <is>
          <t>RANULFO CARLOS FAGUNDES (incluso: salário + encargos+ benefícios)</t>
        </is>
      </c>
      <c r="E68" s="121" t="inlineStr">
        <is>
          <t>Folha de Pagamento referente ao mês 09/2020 (RANULFO CARLOS FAGUNDES (INSS Empresa - GPS))</t>
        </is>
      </c>
      <c r="F68" s="121" t="inlineStr"/>
      <c r="G68" s="121" t="n"/>
      <c r="H68" s="121" t="inlineStr">
        <is>
          <t>28.447</t>
        </is>
      </c>
      <c r="I68" s="121" t="inlineStr">
        <is>
          <t>05/10/2020</t>
        </is>
      </c>
      <c r="J68" s="176" t="n">
        <v>452.62</v>
      </c>
      <c r="K68" s="118" t="n"/>
    </row>
    <row r="69" ht="60" customHeight="1" s="39">
      <c r="A69" s="123" t="n">
        <v>60</v>
      </c>
      <c r="B69" s="123" t="inlineStr">
        <is>
          <t>Ministerio da Previdencia Social</t>
        </is>
      </c>
      <c r="C69" s="123" t="inlineStr">
        <is>
          <t>00.394.528/0004-35</t>
        </is>
      </c>
      <c r="D69" s="123" t="inlineStr">
        <is>
          <t>EDILMA BARROS MACEDO (incluso salário + encargos + benefícios)</t>
        </is>
      </c>
      <c r="E69" s="123" t="inlineStr">
        <is>
          <t>Folha de Pagamento referente ao mês 09/2020 (EDILMA BARROS MACEDO (INSS Empresa S.A.T. - GPS))</t>
        </is>
      </c>
      <c r="F69" s="123" t="inlineStr"/>
      <c r="G69" s="123" t="n"/>
      <c r="H69" s="123" t="inlineStr">
        <is>
          <t>28.447</t>
        </is>
      </c>
      <c r="I69" s="123" t="inlineStr">
        <is>
          <t>05/10/2020</t>
        </is>
      </c>
      <c r="J69" s="177" t="n">
        <v>32.15</v>
      </c>
      <c r="K69" s="118" t="n"/>
    </row>
    <row r="70" ht="60" customHeight="1" s="39">
      <c r="A70" s="121" t="n">
        <v>61</v>
      </c>
      <c r="B70" s="121" t="inlineStr">
        <is>
          <t>Ministerio da Previdencia Social</t>
        </is>
      </c>
      <c r="C70" s="121" t="inlineStr">
        <is>
          <t>00.394.528/0004-35</t>
        </is>
      </c>
      <c r="D70" s="121" t="inlineStr">
        <is>
          <t>RANULFO CARLOS FAGUNDES (incluso: salário + encargos+ benefícios)</t>
        </is>
      </c>
      <c r="E70" s="121" t="inlineStr">
        <is>
          <t>Folha de Pagamento referente ao mês 09/2020 (RANULFO CARLOS FAGUNDES (INSS Empresa Terceiros - GPS))</t>
        </is>
      </c>
      <c r="F70" s="121" t="inlineStr"/>
      <c r="G70" s="121" t="n"/>
      <c r="H70" s="121" t="inlineStr">
        <is>
          <t>28.447</t>
        </is>
      </c>
      <c r="I70" s="121" t="inlineStr">
        <is>
          <t>05/10/2020</t>
        </is>
      </c>
      <c r="J70" s="176" t="n">
        <v>101.84</v>
      </c>
      <c r="K70" s="118" t="n"/>
    </row>
    <row r="71" ht="60" customHeight="1" s="39">
      <c r="A71" s="123" t="n">
        <v>62</v>
      </c>
      <c r="B71" s="123" t="inlineStr">
        <is>
          <t>Sul America Cia De Seguros Ltda</t>
        </is>
      </c>
      <c r="C71" s="123" t="inlineStr">
        <is>
          <t>33.041.062/0001-09</t>
        </is>
      </c>
      <c r="D71" s="123" t="inlineStr">
        <is>
          <t>RANULFO CARLOS FAGUNDES (incluso: salário + encargos+ benefícios)</t>
        </is>
      </c>
      <c r="E71" s="123" t="inlineStr">
        <is>
          <t>Folha de Pagamento referente ao mês 09/2020 (RANULFO CARLOS FAGUNDES (Custo Empresa Odont. SulAmérica))</t>
        </is>
      </c>
      <c r="F71" s="123" t="n"/>
      <c r="G71" s="123" t="n"/>
      <c r="H71" s="123" t="inlineStr">
        <is>
          <t>28.505</t>
        </is>
      </c>
      <c r="I71" s="123" t="inlineStr">
        <is>
          <t>05/10/2020</t>
        </is>
      </c>
      <c r="J71" s="177" t="n">
        <v>16.62</v>
      </c>
      <c r="K71" s="118" t="n"/>
    </row>
    <row r="72" ht="60" customHeight="1" s="39">
      <c r="A72" s="121" t="n">
        <v>63</v>
      </c>
      <c r="B72" s="121" t="inlineStr">
        <is>
          <t>Secretaria Da Receita Federal - Srf</t>
        </is>
      </c>
      <c r="C72" s="121" t="inlineStr">
        <is>
          <t>00.394.460/0058-87</t>
        </is>
      </c>
      <c r="D72" s="121" t="inlineStr">
        <is>
          <t>RANULFO CARLOS FAGUNDES (incluso: salário + encargos+ benefícios)</t>
        </is>
      </c>
      <c r="E72" s="121" t="inlineStr">
        <is>
          <t>Folha de Pagamento referente ao mês 09/2020 (RANULFO CARLOS FAGUNDES (PIS Empresa (Salário) - Ctbl.))</t>
        </is>
      </c>
      <c r="F72" s="121" t="inlineStr"/>
      <c r="G72" s="121" t="n"/>
      <c r="H72" s="121" t="inlineStr">
        <is>
          <t>28.449</t>
        </is>
      </c>
      <c r="I72" s="121" t="inlineStr">
        <is>
          <t>05/10/2020</t>
        </is>
      </c>
      <c r="J72" s="176" t="n">
        <v>22.63</v>
      </c>
      <c r="K72" s="118" t="n"/>
    </row>
    <row r="73" ht="60" customHeight="1" s="39">
      <c r="A73" s="123" t="n">
        <v>64</v>
      </c>
      <c r="B73" s="123" t="inlineStr">
        <is>
          <t>Caixa Economica Federal</t>
        </is>
      </c>
      <c r="C73" s="123" t="inlineStr">
        <is>
          <t>00.360.305/0001-04</t>
        </is>
      </c>
      <c r="D73" s="123" t="inlineStr">
        <is>
          <t>RANULFO CARLOS FAGUNDES (incluso: salário + encargos+ benefícios)</t>
        </is>
      </c>
      <c r="E73" s="123" t="inlineStr">
        <is>
          <t>Folha de Pagamento referente ao mês 09/2020 (RANULFO CARLOS FAGUNDES (FGTS Empresa (Salário) - (SEFIP+GRRF) ))</t>
        </is>
      </c>
      <c r="F73" s="123" t="n"/>
      <c r="G73" s="123" t="n"/>
      <c r="H73" s="123" t="inlineStr">
        <is>
          <t>28.446</t>
        </is>
      </c>
      <c r="I73" s="123" t="inlineStr">
        <is>
          <t>05/10/2020</t>
        </is>
      </c>
      <c r="J73" s="177" t="n">
        <v>181.04</v>
      </c>
      <c r="K73" s="118" t="n"/>
    </row>
    <row r="74" ht="60" customHeight="1" s="39">
      <c r="A74" s="121" t="n">
        <v>65</v>
      </c>
      <c r="B74" s="121" t="inlineStr">
        <is>
          <t>Ministerio da Previdencia Social</t>
        </is>
      </c>
      <c r="C74" s="121" t="inlineStr">
        <is>
          <t>00.394.528/0004-35</t>
        </is>
      </c>
      <c r="D74" s="121" t="inlineStr">
        <is>
          <t>RANULFO CARLOS FAGUNDES (incluso: salário + encargos+ benefícios)</t>
        </is>
      </c>
      <c r="E74" s="121" t="inlineStr">
        <is>
          <t>Folha de Pagamento referente ao mês 09/2020 (RANULFO CARLOS FAGUNDES (INSS S/Salários))</t>
        </is>
      </c>
      <c r="F74" s="121" t="inlineStr"/>
      <c r="G74" s="121" t="n"/>
      <c r="H74" s="121" t="inlineStr">
        <is>
          <t>28.447</t>
        </is>
      </c>
      <c r="I74" s="121" t="inlineStr">
        <is>
          <t>05/10/2020</t>
        </is>
      </c>
      <c r="J74" s="176" t="n">
        <v>193.21</v>
      </c>
      <c r="K74" s="118" t="n"/>
    </row>
    <row r="75" ht="60" customHeight="1" s="39">
      <c r="A75" s="123" t="n">
        <v>66</v>
      </c>
      <c r="B75" s="123" t="inlineStr">
        <is>
          <t>Sul America Cia De Seguros Ltda</t>
        </is>
      </c>
      <c r="C75" s="123" t="inlineStr">
        <is>
          <t>33.041.062/0001-09</t>
        </is>
      </c>
      <c r="D75" s="123" t="inlineStr">
        <is>
          <t>RANULFO CARLOS FAGUNDES (incluso: salário + encargos+ benefícios)</t>
        </is>
      </c>
      <c r="E75" s="123" t="inlineStr">
        <is>
          <t>Folha de Pagamento referente ao mês 10/2020 (RANULFO CARLOS FAGUNDES e Dependente (Custo Empresa Amil)</t>
        </is>
      </c>
      <c r="F75" s="123" t="inlineStr"/>
      <c r="G75" s="123" t="n"/>
      <c r="H75" s="123" t="inlineStr">
        <is>
          <t>15.205</t>
        </is>
      </c>
      <c r="I75" s="123" t="inlineStr">
        <is>
          <t>19/10/2020</t>
        </is>
      </c>
      <c r="J75" s="177" t="n">
        <v>946.66</v>
      </c>
      <c r="K75" s="118" t="n"/>
    </row>
    <row r="76" ht="60" customHeight="1" s="39">
      <c r="A76" s="121" t="n">
        <v>67</v>
      </c>
      <c r="B76" s="121" t="inlineStr">
        <is>
          <t>Sul America Cia De Seguros Ltda</t>
        </is>
      </c>
      <c r="C76" s="121" t="inlineStr">
        <is>
          <t>33.041.062/0001-09</t>
        </is>
      </c>
      <c r="D76" s="121" t="inlineStr">
        <is>
          <t>EDILMA BARROS MACEDO (incluso salário + encargos + benefícios)</t>
        </is>
      </c>
      <c r="E76" s="121" t="inlineStr">
        <is>
          <t>Folha de Pagamento referente ao mês 10/2020 (EDILMA BARROS MACEDO (Custo Empresa Amil))</t>
        </is>
      </c>
      <c r="F76" s="121" t="inlineStr"/>
      <c r="G76" s="121" t="n"/>
      <c r="H76" s="121" t="inlineStr">
        <is>
          <t>15.205</t>
        </is>
      </c>
      <c r="I76" s="121" t="inlineStr">
        <is>
          <t>19/10/2020</t>
        </is>
      </c>
      <c r="J76" s="176" t="n">
        <v>473.33</v>
      </c>
      <c r="K76" s="118" t="n"/>
    </row>
    <row r="77" ht="60" customHeight="1" s="39">
      <c r="A77" s="123" t="n">
        <v>68</v>
      </c>
      <c r="B77" s="123" t="inlineStr">
        <is>
          <t>RANULFO CARLOS FAGUNDES</t>
        </is>
      </c>
      <c r="C77" s="123" t="inlineStr">
        <is>
          <t>342.779.431-87</t>
        </is>
      </c>
      <c r="D77" s="123" t="inlineStr">
        <is>
          <t>RANULFO CARLOS FAGUNDES (incluso: salário + encargos+ benefícios)</t>
        </is>
      </c>
      <c r="E77" s="123" t="inlineStr">
        <is>
          <t>Folha de Pagamento referente ao mês 10/2020 (RANULFO CARLOS FAGUNDES (Líquido da Folha Mensal))</t>
        </is>
      </c>
      <c r="F77" s="123" t="inlineStr"/>
      <c r="G77" s="123" t="n"/>
      <c r="H77" s="123" t="inlineStr">
        <is>
          <t>13.725</t>
        </is>
      </c>
      <c r="I77" s="123" t="inlineStr">
        <is>
          <t>28/10/2020</t>
        </is>
      </c>
      <c r="J77" s="177" t="n">
        <v>1551.72</v>
      </c>
      <c r="K77" s="118" t="n"/>
    </row>
    <row r="78" ht="60" customHeight="1" s="39">
      <c r="A78" s="121" t="n">
        <v>69</v>
      </c>
      <c r="B78" s="121" t="inlineStr">
        <is>
          <t>Sul America Seguros De Pessoas E Previdencia S.A</t>
        </is>
      </c>
      <c r="C78" s="121" t="inlineStr">
        <is>
          <t>01.704.513/0001-46</t>
        </is>
      </c>
      <c r="D78" s="121" t="inlineStr">
        <is>
          <t>EDILMA BARROS MACEDO (incluso salário + encargos + benefícios)</t>
        </is>
      </c>
      <c r="E78" s="121" t="inlineStr">
        <is>
          <t>Folha de Pagamento referente ao mês 09/2020 (EDILMA BARROS MACEDO (Custo Empresa SulAmérica Seguro de Vida))</t>
        </is>
      </c>
      <c r="F78" s="121" t="inlineStr"/>
      <c r="G78" s="121" t="n"/>
      <c r="H78" s="121" t="inlineStr">
        <is>
          <t>13.726</t>
        </is>
      </c>
      <c r="I78" s="121" t="inlineStr">
        <is>
          <t>28/10/2020</t>
        </is>
      </c>
      <c r="J78" s="176" t="n">
        <v>18.59</v>
      </c>
      <c r="K78" s="118" t="n"/>
    </row>
    <row r="79" ht="60" customHeight="1" s="39">
      <c r="A79" s="123" t="n">
        <v>70</v>
      </c>
      <c r="B79" s="123" t="inlineStr">
        <is>
          <t>Sul America Seguros De Pessoas E Previdencia S.A</t>
        </is>
      </c>
      <c r="C79" s="123" t="inlineStr">
        <is>
          <t>01.704.513/0001-46</t>
        </is>
      </c>
      <c r="D79" s="123" t="inlineStr">
        <is>
          <t>RANULFO CARLOS FAGUNDES (incluso: salário + encargos+ benefícios)</t>
        </is>
      </c>
      <c r="E79" s="123" t="inlineStr">
        <is>
          <t>Folha de Pagamento referente ao mês 09/2020 (RANULFO CARLOS FAGUNDES (Custo Empresa SulAmérica Seguro de Vida))</t>
        </is>
      </c>
      <c r="F79" s="123" t="inlineStr"/>
      <c r="G79" s="123" t="n"/>
      <c r="H79" s="123" t="inlineStr">
        <is>
          <t>13.726</t>
        </is>
      </c>
      <c r="I79" s="123" t="inlineStr">
        <is>
          <t>28/10/2020</t>
        </is>
      </c>
      <c r="J79" s="177" t="n">
        <v>18.59</v>
      </c>
      <c r="K79" s="118" t="n"/>
    </row>
    <row r="80" ht="60" customHeight="1" s="39">
      <c r="A80" s="121" t="n">
        <v>71</v>
      </c>
      <c r="B80" s="121" t="inlineStr">
        <is>
          <t>EDILMA BARROS MACEDO</t>
        </is>
      </c>
      <c r="C80" s="121" t="inlineStr">
        <is>
          <t>480.279.791-53</t>
        </is>
      </c>
      <c r="D80" s="121" t="inlineStr">
        <is>
          <t>EDILMA BARROS MACEDO (incluso salário + encargos + benefícios)</t>
        </is>
      </c>
      <c r="E80" s="121" t="inlineStr">
        <is>
          <t>Folha de Pagamento referente ao mês 10/2020 (EDILMA BARROS MACEDO (Líquido da Folha Mensal))</t>
        </is>
      </c>
      <c r="F80" s="121" t="inlineStr"/>
      <c r="G80" s="121" t="n"/>
      <c r="H80" s="121" t="inlineStr">
        <is>
          <t>13.725</t>
        </is>
      </c>
      <c r="I80" s="121" t="inlineStr">
        <is>
          <t>28/10/2020</t>
        </is>
      </c>
      <c r="J80" s="176" t="n">
        <v>2793.96</v>
      </c>
      <c r="K80" s="118" t="n"/>
    </row>
    <row r="81" ht="60" customHeight="1" s="39">
      <c r="A81" s="123" t="n">
        <v>72</v>
      </c>
      <c r="B81" s="123" t="inlineStr">
        <is>
          <t>Sul America Cia De Seguros Ltda</t>
        </is>
      </c>
      <c r="C81" s="123" t="inlineStr">
        <is>
          <t>33.041.062/0001-09</t>
        </is>
      </c>
      <c r="D81" s="123" t="inlineStr">
        <is>
          <t>RANULFO CARLOS FAGUNDES (incluso: salário + encargos+ benefícios)</t>
        </is>
      </c>
      <c r="E81" s="123" t="inlineStr">
        <is>
          <t>Folha de Pagamento referente ao mês 09/2020 (RANULFO CARLOS FAGUNDES (Co-Part. Plano Saúde-SulAmérica))</t>
        </is>
      </c>
      <c r="F81" s="123" t="n"/>
      <c r="G81" s="123" t="n"/>
      <c r="H81" s="123" t="inlineStr">
        <is>
          <t>20.281</t>
        </is>
      </c>
      <c r="I81" s="123" t="inlineStr">
        <is>
          <t>03/11/2020</t>
        </is>
      </c>
      <c r="J81" s="177" t="n">
        <v>80</v>
      </c>
      <c r="K81" s="118" t="n"/>
    </row>
    <row r="82" ht="60" customHeight="1" s="39">
      <c r="A82" s="121" t="n">
        <v>73</v>
      </c>
      <c r="B82" s="121" t="inlineStr">
        <is>
          <t>Sul America Cia De Seguros Ltda</t>
        </is>
      </c>
      <c r="C82" s="121" t="inlineStr">
        <is>
          <t>33.041.062/0001-09</t>
        </is>
      </c>
      <c r="D82" s="121" t="inlineStr">
        <is>
          <t>EDILMA BARROS MACEDO (incluso salário + encargos + benefícios)</t>
        </is>
      </c>
      <c r="E82" s="121" t="inlineStr">
        <is>
          <t>Folha de Pagamento referente ao mês 09/2020 (EDILMA BARROS MACEDO (Co-Part. Plano Saúde-SulAmérica))</t>
        </is>
      </c>
      <c r="F82" s="121" t="inlineStr"/>
      <c r="G82" s="121" t="n"/>
      <c r="H82" s="121" t="inlineStr">
        <is>
          <t>20.281</t>
        </is>
      </c>
      <c r="I82" s="121" t="inlineStr">
        <is>
          <t>03/11/2020</t>
        </is>
      </c>
      <c r="J82" s="176" t="n">
        <v>30.9</v>
      </c>
      <c r="K82" s="118" t="n"/>
    </row>
    <row r="83" ht="60" customHeight="1" s="39">
      <c r="A83" s="123" t="n">
        <v>74</v>
      </c>
      <c r="B83" s="123" t="inlineStr">
        <is>
          <t>Caixa Economica Federal</t>
        </is>
      </c>
      <c r="C83" s="123" t="inlineStr">
        <is>
          <t>00.360.305/0001-04</t>
        </is>
      </c>
      <c r="D83" s="123" t="inlineStr">
        <is>
          <t>RANULFO CARLOS FAGUNDES (incluso: salário + encargos+ benefícios)</t>
        </is>
      </c>
      <c r="E83" s="123" t="inlineStr">
        <is>
          <t>Folha de Pagamento referente ao mês 10/2020 (RANULFO CARLOS FAGUNDES (FGTS Empresa (Salário) - (SEFIP+GRRF) ))</t>
        </is>
      </c>
      <c r="F83" s="123" t="n"/>
      <c r="G83" s="123" t="n"/>
      <c r="H83" s="123" t="inlineStr">
        <is>
          <t>24.179</t>
        </is>
      </c>
      <c r="I83" s="123" t="inlineStr">
        <is>
          <t>09/11/2020</t>
        </is>
      </c>
      <c r="J83" s="177" t="n">
        <v>181.04</v>
      </c>
      <c r="K83" s="118" t="n"/>
    </row>
    <row r="84" ht="60" customHeight="1" s="39">
      <c r="A84" s="121" t="n">
        <v>75</v>
      </c>
      <c r="B84" s="121" t="inlineStr">
        <is>
          <t>Pesquisar por favorecido pessoa jurídica</t>
        </is>
      </c>
      <c r="C84" s="121" t="inlineStr">
        <is>
          <t>33.041.062/0001-09</t>
        </is>
      </c>
      <c r="D84" s="121" t="inlineStr">
        <is>
          <t>RANULFO CARLOS FAGUNDES (incluso: salário + encargos+ benefícios)</t>
        </is>
      </c>
      <c r="E84" s="121" t="inlineStr">
        <is>
          <t>Folha de Pagamento referente ao mês 11/2020 (RANULFO CARLOS FAGUNDES (Amil))</t>
        </is>
      </c>
      <c r="F84" s="121" t="inlineStr"/>
      <c r="G84" s="121" t="n"/>
      <c r="H84" s="121" t="inlineStr">
        <is>
          <t>24.180</t>
        </is>
      </c>
      <c r="I84" s="121" t="inlineStr">
        <is>
          <t>09/11/2020</t>
        </is>
      </c>
      <c r="J84" s="176" t="n">
        <v>946.66</v>
      </c>
      <c r="K84" s="118" t="n"/>
    </row>
    <row r="85" ht="60" customHeight="1" s="39">
      <c r="A85" s="123" t="n">
        <v>76</v>
      </c>
      <c r="B85" s="123" t="inlineStr">
        <is>
          <t>Caixa Economica Federal</t>
        </is>
      </c>
      <c r="C85" s="123" t="inlineStr">
        <is>
          <t>00.360.305/0001-04</t>
        </is>
      </c>
      <c r="D85" s="123" t="inlineStr">
        <is>
          <t>EDILMA BARROS MACEDO (incluso salário + encargos + benefícios)</t>
        </is>
      </c>
      <c r="E85" s="123" t="inlineStr">
        <is>
          <t>Folha de Pagamento referente ao mês 10/2020 (EDILMA BARROS MACEDO (FGTS Empresa (Salário) - (SEFIP+GRRF) ))</t>
        </is>
      </c>
      <c r="F85" s="123" t="inlineStr"/>
      <c r="G85" s="123" t="n"/>
      <c r="H85" s="123" t="inlineStr">
        <is>
          <t>24.179</t>
        </is>
      </c>
      <c r="I85" s="123" t="inlineStr">
        <is>
          <t>09/11/2020</t>
        </is>
      </c>
      <c r="J85" s="177" t="n">
        <v>257.2</v>
      </c>
      <c r="K85" s="118" t="n"/>
    </row>
    <row r="86" ht="60" customHeight="1" s="39">
      <c r="A86" s="121" t="n">
        <v>77</v>
      </c>
      <c r="B86" s="121" t="inlineStr">
        <is>
          <t>Pesquisar por favorecido pessoa jurídica</t>
        </is>
      </c>
      <c r="C86" s="121" t="inlineStr">
        <is>
          <t>33.041.062/0001-09</t>
        </is>
      </c>
      <c r="D86" s="121" t="inlineStr">
        <is>
          <t>EDILMA BARROS MACEDO (incluso salário + encargos + benefícios)</t>
        </is>
      </c>
      <c r="E86" s="121" t="inlineStr">
        <is>
          <t>Folha de Pagamento referente ao mês 11/2020 (EDILMA BARROS MACEDO (Amil))</t>
        </is>
      </c>
      <c r="F86" s="121" t="inlineStr"/>
      <c r="G86" s="121" t="n"/>
      <c r="H86" s="121" t="inlineStr">
        <is>
          <t>24.180</t>
        </is>
      </c>
      <c r="I86" s="121" t="inlineStr">
        <is>
          <t>09/11/2020</t>
        </is>
      </c>
      <c r="J86" s="176" t="n">
        <v>473.33</v>
      </c>
      <c r="K86" s="118" t="n"/>
    </row>
    <row r="87" ht="60" customHeight="1" s="39">
      <c r="A87" s="123" t="n">
        <v>78</v>
      </c>
      <c r="B87" s="123" t="inlineStr">
        <is>
          <t>Ministerio da Previdencia Social</t>
        </is>
      </c>
      <c r="C87" s="123" t="inlineStr">
        <is>
          <t>00.394.528/0004-35</t>
        </is>
      </c>
      <c r="D87" s="123" t="inlineStr">
        <is>
          <t>EDILMA BARROS MACEDO (incluso salário + encargos + benefícios)</t>
        </is>
      </c>
      <c r="E87" s="123" t="inlineStr">
        <is>
          <t>Folha de Pagamento referente ao mês 10/2020 (EDILMA BARROS MACEDO (INSS S/Salários))</t>
        </is>
      </c>
      <c r="F87" s="123" t="inlineStr"/>
      <c r="G87" s="123" t="n"/>
      <c r="H87" s="123" t="inlineStr">
        <is>
          <t>12.784</t>
        </is>
      </c>
      <c r="I87" s="123" t="inlineStr">
        <is>
          <t>18/11/2020</t>
        </is>
      </c>
      <c r="J87" s="177" t="n">
        <v>309.05</v>
      </c>
      <c r="K87" s="118" t="n"/>
    </row>
    <row r="88" ht="60" customHeight="1" s="39">
      <c r="A88" s="121" t="n">
        <v>79</v>
      </c>
      <c r="B88" s="121" t="inlineStr">
        <is>
          <t>Ministerio da Previdencia Social</t>
        </is>
      </c>
      <c r="C88" s="121" t="inlineStr">
        <is>
          <t>00.394.528/0004-35</t>
        </is>
      </c>
      <c r="D88" s="121" t="inlineStr">
        <is>
          <t>EDILMA BARROS MACEDO (incluso salário + encargos + benefícios)</t>
        </is>
      </c>
      <c r="E88" s="121" t="inlineStr">
        <is>
          <t>Folha de Pagamento referente ao mês 10/2020 (EDILMA BARROS MACEDO (INSS Empresa - GPS))</t>
        </is>
      </c>
      <c r="F88" s="121" t="inlineStr"/>
      <c r="G88" s="121" t="n"/>
      <c r="H88" s="121" t="inlineStr">
        <is>
          <t>12.784</t>
        </is>
      </c>
      <c r="I88" s="121" t="inlineStr">
        <is>
          <t>18/11/2020</t>
        </is>
      </c>
      <c r="J88" s="176" t="n">
        <v>643</v>
      </c>
      <c r="K88" s="118" t="n"/>
    </row>
    <row r="89" ht="60" customHeight="1" s="39">
      <c r="A89" s="123" t="n">
        <v>80</v>
      </c>
      <c r="B89" s="123" t="inlineStr">
        <is>
          <t>Ministerio da Previdencia Social</t>
        </is>
      </c>
      <c r="C89" s="123" t="inlineStr">
        <is>
          <t>00.394.528/0004-35</t>
        </is>
      </c>
      <c r="D89" s="123" t="inlineStr">
        <is>
          <t>EDILMA BARROS MACEDO (incluso salário + encargos + benefícios)</t>
        </is>
      </c>
      <c r="E89" s="123" t="inlineStr">
        <is>
          <t>Folha de Pagamento referente ao mês 10/2020 (EDILMA BARROS MACEDO (INSS Empresa S.A.T. - GPS))</t>
        </is>
      </c>
      <c r="F89" s="123" t="inlineStr"/>
      <c r="G89" s="123" t="n"/>
      <c r="H89" s="123" t="inlineStr">
        <is>
          <t>12.784</t>
        </is>
      </c>
      <c r="I89" s="123" t="inlineStr">
        <is>
          <t>18/11/2020</t>
        </is>
      </c>
      <c r="J89" s="177" t="n">
        <v>32.15</v>
      </c>
      <c r="K89" s="118" t="n"/>
    </row>
    <row r="90" ht="60" customHeight="1" s="39">
      <c r="A90" s="121" t="n">
        <v>81</v>
      </c>
      <c r="B90" s="121" t="inlineStr">
        <is>
          <t>Ministerio da Previdencia Social</t>
        </is>
      </c>
      <c r="C90" s="121" t="inlineStr">
        <is>
          <t>00.394.528/0004-35</t>
        </is>
      </c>
      <c r="D90" s="121" t="inlineStr">
        <is>
          <t>EDILMA BARROS MACEDO (incluso salário + encargos + benefícios)</t>
        </is>
      </c>
      <c r="E90" s="121" t="inlineStr">
        <is>
          <t>Folha de Pagamento referente ao mês 10/2020 (EDILMA BARROS MACEDO (INSS Empresa Terceiros - GPS))</t>
        </is>
      </c>
      <c r="F90" s="121" t="inlineStr"/>
      <c r="G90" s="121" t="n"/>
      <c r="H90" s="121" t="inlineStr">
        <is>
          <t>12.784</t>
        </is>
      </c>
      <c r="I90" s="121" t="inlineStr">
        <is>
          <t>18/11/2020</t>
        </is>
      </c>
      <c r="J90" s="176" t="n">
        <v>144.68</v>
      </c>
      <c r="K90" s="118" t="n"/>
    </row>
    <row r="91" ht="60" customHeight="1" s="39">
      <c r="A91" s="123" t="n">
        <v>82</v>
      </c>
      <c r="B91" s="123" t="inlineStr">
        <is>
          <t>Ministerio da Previdencia Social</t>
        </is>
      </c>
      <c r="C91" s="123" t="inlineStr">
        <is>
          <t>00.394.528/0004-35</t>
        </is>
      </c>
      <c r="D91" s="123" t="inlineStr">
        <is>
          <t>RANULFO CARLOS FAGUNDES (incluso: salário + encargos+ benefícios)</t>
        </is>
      </c>
      <c r="E91" s="123" t="inlineStr">
        <is>
          <t>Folha de Pagamento referente ao mês 10/2020 (RANULFO CARLOS FAGUNDES (INSS Empresa S.A.T. - GPS))</t>
        </is>
      </c>
      <c r="F91" s="123" t="inlineStr"/>
      <c r="G91" s="123" t="n"/>
      <c r="H91" s="123" t="inlineStr">
        <is>
          <t>12.784</t>
        </is>
      </c>
      <c r="I91" s="123" t="inlineStr">
        <is>
          <t>18/11/2020</t>
        </is>
      </c>
      <c r="J91" s="177" t="n">
        <v>22.63</v>
      </c>
      <c r="K91" s="118" t="n"/>
    </row>
    <row r="92" ht="60" customHeight="1" s="39">
      <c r="A92" s="121" t="n">
        <v>83</v>
      </c>
      <c r="B92" s="121" t="inlineStr">
        <is>
          <t>Ministerio da Previdencia Social</t>
        </is>
      </c>
      <c r="C92" s="121" t="inlineStr">
        <is>
          <t>00.394.528/0004-35</t>
        </is>
      </c>
      <c r="D92" s="121" t="inlineStr">
        <is>
          <t>RANULFO CARLOS FAGUNDES (incluso: salário + encargos+ benefícios)</t>
        </is>
      </c>
      <c r="E92" s="121" t="inlineStr">
        <is>
          <t>Folha de Pagamento referente ao mês 10/2020 (RANULFO CARLOS FAGUNDES (INSS Empresa Terceiros - GPS))</t>
        </is>
      </c>
      <c r="F92" s="121" t="inlineStr"/>
      <c r="G92" s="121" t="n"/>
      <c r="H92" s="121" t="inlineStr">
        <is>
          <t>12.784</t>
        </is>
      </c>
      <c r="I92" s="121" t="inlineStr">
        <is>
          <t>18/11/2020</t>
        </is>
      </c>
      <c r="J92" s="176" t="n">
        <v>101.84</v>
      </c>
      <c r="K92" s="118" t="n"/>
    </row>
    <row r="93" ht="60" customHeight="1" s="39">
      <c r="A93" s="123" t="n">
        <v>84</v>
      </c>
      <c r="B93" s="123" t="inlineStr">
        <is>
          <t>Ministerio da Previdencia Social</t>
        </is>
      </c>
      <c r="C93" s="123" t="inlineStr">
        <is>
          <t>00.394.528/0004-35</t>
        </is>
      </c>
      <c r="D93" s="123" t="inlineStr">
        <is>
          <t>RANULFO CARLOS FAGUNDES (incluso: salário + encargos+ benefícios)</t>
        </is>
      </c>
      <c r="E93" s="123" t="inlineStr">
        <is>
          <t>Folha de Pagamento referente ao mês 10/2020 (RANULFO CARLOS FAGUNDES (INSS S/Salários))</t>
        </is>
      </c>
      <c r="F93" s="123" t="inlineStr"/>
      <c r="G93" s="123" t="n"/>
      <c r="H93" s="123" t="inlineStr">
        <is>
          <t>12.784</t>
        </is>
      </c>
      <c r="I93" s="123" t="inlineStr">
        <is>
          <t>18/11/2020</t>
        </is>
      </c>
      <c r="J93" s="177" t="n">
        <v>193.21</v>
      </c>
      <c r="K93" s="118" t="n"/>
    </row>
    <row r="94" ht="60" customHeight="1" s="39">
      <c r="A94" s="121" t="n">
        <v>85</v>
      </c>
      <c r="B94" s="121" t="inlineStr">
        <is>
          <t>Ministerio da Previdencia Social</t>
        </is>
      </c>
      <c r="C94" s="121" t="inlineStr">
        <is>
          <t>00.394.528/0004-35</t>
        </is>
      </c>
      <c r="D94" s="121" t="inlineStr">
        <is>
          <t>RANULFO CARLOS FAGUNDES (incluso: salário + encargos+ benefícios)</t>
        </is>
      </c>
      <c r="E94" s="121" t="inlineStr">
        <is>
          <t>Folha de Pagamento referente ao mês 10/2020 (RANULFO CARLOS FAGUNDES (INSS Empresa - GPS))</t>
        </is>
      </c>
      <c r="F94" s="121" t="inlineStr"/>
      <c r="G94" s="121" t="n"/>
      <c r="H94" s="121" t="inlineStr">
        <is>
          <t>12.784</t>
        </is>
      </c>
      <c r="I94" s="121" t="inlineStr">
        <is>
          <t>18/11/2020</t>
        </is>
      </c>
      <c r="J94" s="176" t="n">
        <v>452.62</v>
      </c>
      <c r="K94" s="118" t="n"/>
    </row>
    <row r="95" ht="60" customHeight="1" s="39">
      <c r="A95" s="123" t="n">
        <v>86</v>
      </c>
      <c r="B95" s="123" t="inlineStr">
        <is>
          <t>EDILMA BARROS MACEDO</t>
        </is>
      </c>
      <c r="C95" s="123" t="inlineStr">
        <is>
          <t>480.279.791-53</t>
        </is>
      </c>
      <c r="D95" s="123" t="inlineStr">
        <is>
          <t>EDILMA BARROS MACEDO (incluso salário + encargos + benefícios)</t>
        </is>
      </c>
      <c r="E95" s="123" t="inlineStr">
        <is>
          <t>Folha de Pagamento referente ao mês 11/2021 - 13º (EDILMA BARROS MACEDO (Líquido de Adto 13.Salário))</t>
        </is>
      </c>
      <c r="F95" s="123" t="inlineStr"/>
      <c r="G95" s="123" t="n"/>
      <c r="H95" s="123" t="inlineStr">
        <is>
          <t>18.626</t>
        </is>
      </c>
      <c r="I95" s="123" t="inlineStr">
        <is>
          <t>19/11/2020</t>
        </is>
      </c>
      <c r="J95" s="177" t="n">
        <v>1071.66</v>
      </c>
      <c r="K95" s="118" t="n"/>
    </row>
    <row r="96" ht="60" customHeight="1" s="39">
      <c r="A96" s="121" t="n">
        <v>87</v>
      </c>
      <c r="B96" s="121" t="inlineStr">
        <is>
          <t>RANULFO CARLOS FAGUNDES</t>
        </is>
      </c>
      <c r="C96" s="121" t="inlineStr">
        <is>
          <t>342.779.431-87</t>
        </is>
      </c>
      <c r="D96" s="121" t="inlineStr">
        <is>
          <t>RANULFO CARLOS FAGUNDES (incluso: salário + encargos+ benefícios)</t>
        </is>
      </c>
      <c r="E96" s="121" t="inlineStr">
        <is>
          <t>Folha de Pagamento referente ao mês 11/2021 - 13º (RANULFO CARLOS FAGUNDES (Líquido de Adto 13.Salário))</t>
        </is>
      </c>
      <c r="F96" s="121" t="inlineStr"/>
      <c r="G96" s="121" t="n"/>
      <c r="H96" s="121" t="inlineStr">
        <is>
          <t>18.626</t>
        </is>
      </c>
      <c r="I96" s="121" t="inlineStr">
        <is>
          <t>19/11/2020</t>
        </is>
      </c>
      <c r="J96" s="176" t="n">
        <v>754.36</v>
      </c>
      <c r="K96" s="118" t="n"/>
    </row>
    <row r="97" ht="60" customHeight="1" s="39">
      <c r="A97" s="123" t="n">
        <v>88</v>
      </c>
      <c r="B97" s="123" t="inlineStr">
        <is>
          <t>RANULFO CARLOS FAGUNDES</t>
        </is>
      </c>
      <c r="C97" s="123" t="inlineStr">
        <is>
          <t>342.779.431-87</t>
        </is>
      </c>
      <c r="D97" s="123" t="inlineStr">
        <is>
          <t>RANULFO CARLOS FAGUNDES (incluso: salário + encargos+ benefícios)</t>
        </is>
      </c>
      <c r="E97" s="123" t="inlineStr">
        <is>
          <t>Folha de Pagamento referente ao mês 11/2020 (RANULFO CARLOS FAGUNDES (Líquido da Folha Mensal))</t>
        </is>
      </c>
      <c r="F97" s="123" t="inlineStr"/>
      <c r="G97" s="123" t="n"/>
      <c r="H97" s="123" t="inlineStr">
        <is>
          <t>31.437</t>
        </is>
      </c>
      <c r="I97" s="123" t="inlineStr">
        <is>
          <t>27/11/2020</t>
        </is>
      </c>
      <c r="J97" s="177" t="n">
        <v>1213.34</v>
      </c>
      <c r="K97" s="118" t="n"/>
    </row>
    <row r="98" ht="60" customHeight="1" s="39">
      <c r="A98" s="121" t="n">
        <v>89</v>
      </c>
      <c r="B98" s="121" t="inlineStr">
        <is>
          <t>EDILMA BARROS MACEDO</t>
        </is>
      </c>
      <c r="C98" s="121" t="inlineStr">
        <is>
          <t>480.279.791-53</t>
        </is>
      </c>
      <c r="D98" s="121" t="inlineStr">
        <is>
          <t>EDILMA BARROS MACEDO (incluso salário + encargos + benefícios)</t>
        </is>
      </c>
      <c r="E98" s="121" t="inlineStr">
        <is>
          <t>Folha de Pagamento referente ao mês 11/2020 (EDILMA BARROS MACEDO (Líquido da Folha Mensal))</t>
        </is>
      </c>
      <c r="F98" s="121" t="inlineStr"/>
      <c r="G98" s="121" t="n"/>
      <c r="H98" s="121" t="inlineStr">
        <is>
          <t>31.437</t>
        </is>
      </c>
      <c r="I98" s="121" t="inlineStr">
        <is>
          <t>27/11/2020</t>
        </is>
      </c>
      <c r="J98" s="176" t="n">
        <v>2769.28</v>
      </c>
      <c r="K98" s="118" t="n"/>
    </row>
    <row r="99" ht="60" customHeight="1" s="39">
      <c r="A99" s="123" t="n">
        <v>90</v>
      </c>
      <c r="B99" s="123" t="inlineStr">
        <is>
          <t>Caixa Economica Federal</t>
        </is>
      </c>
      <c r="C99" s="123" t="inlineStr">
        <is>
          <t>00.360.305/0001-04</t>
        </is>
      </c>
      <c r="D99" s="123" t="inlineStr">
        <is>
          <t>EDILMA BARROS MACEDO (incluso salário + encargos + benefícios)</t>
        </is>
      </c>
      <c r="E99" s="123" t="inlineStr">
        <is>
          <t>Folha de Pagamento referente ao mês 11/2020 (EDILMA BARROS MACEDO (FGTS Empresa (Salário) - (SEFIP+GRRF) ))</t>
        </is>
      </c>
      <c r="F99" s="123" t="inlineStr"/>
      <c r="G99" s="123" t="n"/>
      <c r="H99" s="123" t="inlineStr">
        <is>
          <t>14.581</t>
        </is>
      </c>
      <c r="I99" s="123" t="inlineStr">
        <is>
          <t>02/12/2020</t>
        </is>
      </c>
      <c r="J99" s="177" t="n">
        <v>257.2</v>
      </c>
      <c r="K99" s="118" t="n"/>
    </row>
    <row r="100" ht="60" customHeight="1" s="39">
      <c r="A100" s="121" t="n">
        <v>91</v>
      </c>
      <c r="B100" s="121" t="inlineStr">
        <is>
          <t>Caixa Economica Federal</t>
        </is>
      </c>
      <c r="C100" s="121" t="inlineStr">
        <is>
          <t>00.360.305/0001-04</t>
        </is>
      </c>
      <c r="D100" s="121" t="inlineStr">
        <is>
          <t>RANULFO CARLOS FAGUNDES (incluso: salário + encargos+ benefícios)</t>
        </is>
      </c>
      <c r="E100" s="121" t="inlineStr">
        <is>
          <t>Folha de Pagamento referente ao mês 11/2020 (RANULFO CARLOS FAGUNDES (FGTS Empresa (Salário) - (SEFIP+GRRF) ))</t>
        </is>
      </c>
      <c r="F100" s="121" t="inlineStr"/>
      <c r="G100" s="121" t="n"/>
      <c r="H100" s="121" t="inlineStr">
        <is>
          <t>14.581</t>
        </is>
      </c>
      <c r="I100" s="121" t="inlineStr">
        <is>
          <t>02/12/2020</t>
        </is>
      </c>
      <c r="J100" s="176" t="n">
        <v>181.03</v>
      </c>
      <c r="K100" s="118" t="n"/>
    </row>
    <row r="101" ht="60" customHeight="1" s="39">
      <c r="A101" s="123" t="n">
        <v>92</v>
      </c>
      <c r="B101" s="123" t="inlineStr">
        <is>
          <t>Caixa Economica Federal</t>
        </is>
      </c>
      <c r="C101" s="123" t="inlineStr">
        <is>
          <t>00.360.305/0001-04</t>
        </is>
      </c>
      <c r="D101" s="123" t="inlineStr">
        <is>
          <t>EDILMA BARROS MACEDO (incluso salário + encargos + benefícios)</t>
        </is>
      </c>
      <c r="E101" s="123" t="inlineStr">
        <is>
          <t>Folha de Pagamento referente ao mês 11/2021 - 13º (EDILMA BARROS MACEDO (FGTS Empresa (13.Sal) - (SEFIP+GRRF)))</t>
        </is>
      </c>
      <c r="F101" s="123" t="inlineStr"/>
      <c r="G101" s="123" t="n"/>
      <c r="H101" s="123" t="inlineStr">
        <is>
          <t>14.581</t>
        </is>
      </c>
      <c r="I101" s="123" t="inlineStr">
        <is>
          <t>02/12/2020</t>
        </is>
      </c>
      <c r="J101" s="177" t="n">
        <v>85.73</v>
      </c>
      <c r="K101" s="118" t="n"/>
    </row>
    <row r="102" ht="60" customHeight="1" s="39">
      <c r="A102" s="121" t="n">
        <v>93</v>
      </c>
      <c r="B102" s="121" t="inlineStr">
        <is>
          <t>Caixa Economica Federal</t>
        </is>
      </c>
      <c r="C102" s="121" t="inlineStr">
        <is>
          <t>00.360.305/0001-04</t>
        </is>
      </c>
      <c r="D102" s="121" t="inlineStr">
        <is>
          <t>RANULFO CARLOS FAGUNDES (incluso: salário + encargos+ benefícios)</t>
        </is>
      </c>
      <c r="E102" s="121" t="inlineStr">
        <is>
          <t>Folha de Pagamento referente ao mês 11/2021 - 13º (RANULFO CARLOS FAGUNDES (FGTS Empresa (13.Sal) - (SEFIP+GRRF)))</t>
        </is>
      </c>
      <c r="F102" s="121" t="inlineStr"/>
      <c r="G102" s="121" t="n"/>
      <c r="H102" s="121" t="inlineStr">
        <is>
          <t>14.581</t>
        </is>
      </c>
      <c r="I102" s="121" t="inlineStr">
        <is>
          <t>02/12/2020</t>
        </is>
      </c>
      <c r="J102" s="176" t="n">
        <v>60.35</v>
      </c>
      <c r="K102" s="118" t="n"/>
    </row>
    <row r="103" ht="60" customHeight="1" s="39">
      <c r="A103" s="123" t="n">
        <v>94</v>
      </c>
      <c r="B103" s="123" t="inlineStr"/>
      <c r="C103" s="123" t="inlineStr"/>
      <c r="D103" s="123" t="inlineStr">
        <is>
          <t>EDILMA BARROS MACEDO (incluso salário + encargos + benefícios)</t>
        </is>
      </c>
      <c r="E103" s="123" t="inlineStr">
        <is>
          <t>Folha de Pagamento referente ao mês 11/2020 (EDILMA BARROS MACEDO (Vale Alimentação - Sodexo))</t>
        </is>
      </c>
      <c r="F103" s="123" t="inlineStr"/>
      <c r="G103" s="123" t="n"/>
      <c r="H103" s="123" t="inlineStr">
        <is>
          <t>23.733</t>
        </is>
      </c>
      <c r="I103" s="123" t="inlineStr">
        <is>
          <t>03/12/2020</t>
        </is>
      </c>
      <c r="J103" s="177" t="n">
        <v>475</v>
      </c>
      <c r="K103" s="118" t="n"/>
    </row>
    <row r="104" ht="60" customHeight="1" s="39">
      <c r="A104" s="121" t="n">
        <v>95</v>
      </c>
      <c r="B104" s="121" t="inlineStr"/>
      <c r="C104" s="121" t="inlineStr"/>
      <c r="D104" s="121" t="inlineStr">
        <is>
          <t>RANULFO CARLOS FAGUNDES (incluso: salário + encargos+ benefícios)</t>
        </is>
      </c>
      <c r="E104" s="121" t="inlineStr">
        <is>
          <t>Folha de Pagamento referente ao mês 11/2020 (RANULFO CARLOS FAGUNDES (Vale alimentação - Sodexo)</t>
        </is>
      </c>
      <c r="F104" s="121" t="inlineStr"/>
      <c r="G104" s="121" t="n"/>
      <c r="H104" s="121" t="inlineStr">
        <is>
          <t>23.733</t>
        </is>
      </c>
      <c r="I104" s="121" t="inlineStr">
        <is>
          <t>03/12/2020</t>
        </is>
      </c>
      <c r="J104" s="176" t="n">
        <v>475</v>
      </c>
      <c r="K104" s="118" t="n"/>
    </row>
    <row r="105" ht="60" customHeight="1" s="39">
      <c r="A105" s="123" t="n">
        <v>96</v>
      </c>
      <c r="B105" s="123" t="inlineStr"/>
      <c r="C105" s="123" t="inlineStr"/>
      <c r="D105" s="123" t="inlineStr">
        <is>
          <t>RANULFO CARLOS FAGUNDES (incluso: salário + encargos+ benefícios)</t>
        </is>
      </c>
      <c r="E105" s="123" t="inlineStr">
        <is>
          <t>Folha de Pagamento referente ao mês 10/2020 (RANULFO CARLOS FAGUNDES (Vale alimentação - Sodexo)</t>
        </is>
      </c>
      <c r="F105" s="123" t="inlineStr"/>
      <c r="G105" s="123" t="n"/>
      <c r="H105" s="123" t="inlineStr">
        <is>
          <t>23.762</t>
        </is>
      </c>
      <c r="I105" s="123" t="inlineStr">
        <is>
          <t>03/12/2020</t>
        </is>
      </c>
      <c r="J105" s="177" t="n">
        <v>525</v>
      </c>
      <c r="K105" s="118" t="n"/>
    </row>
    <row r="106" ht="60" customHeight="1" s="39">
      <c r="A106" s="121" t="n">
        <v>97</v>
      </c>
      <c r="B106" s="121" t="inlineStr"/>
      <c r="C106" s="121" t="inlineStr"/>
      <c r="D106" s="121" t="inlineStr">
        <is>
          <t>EDILMA BARROS MACEDO (incluso salário + encargos + benefícios)</t>
        </is>
      </c>
      <c r="E106" s="121" t="inlineStr">
        <is>
          <t>Folha de Pagamento referente ao mês 10/2020 (EDILMA BARROS MACEDO (Vale Alimentação - Sodexo))</t>
        </is>
      </c>
      <c r="F106" s="121" t="inlineStr"/>
      <c r="G106" s="121" t="n"/>
      <c r="H106" s="121" t="inlineStr">
        <is>
          <t>23.762</t>
        </is>
      </c>
      <c r="I106" s="121" t="inlineStr">
        <is>
          <t>03/12/2020</t>
        </is>
      </c>
      <c r="J106" s="176" t="n">
        <v>525</v>
      </c>
      <c r="K106" s="118" t="n"/>
    </row>
    <row r="107" ht="60" customHeight="1" s="39">
      <c r="A107" s="123" t="n">
        <v>98</v>
      </c>
      <c r="B107" s="123" t="inlineStr">
        <is>
          <t>Ministerio da Previdencia Social</t>
        </is>
      </c>
      <c r="C107" s="123" t="inlineStr">
        <is>
          <t>00.394.528/0004-35</t>
        </is>
      </c>
      <c r="D107" s="123" t="inlineStr">
        <is>
          <t>EDILMA BARROS MACEDO (incluso salário + encargos + benefícios)</t>
        </is>
      </c>
      <c r="E107" s="123" t="inlineStr">
        <is>
          <t>Folha de Pagamento referente ao mês 11/2020 (EDILMA BARROS MACEDO (INSS Empresa - GPS))</t>
        </is>
      </c>
      <c r="F107" s="123" t="n"/>
      <c r="G107" s="123" t="n"/>
      <c r="H107" s="123" t="inlineStr">
        <is>
          <t>16.045</t>
        </is>
      </c>
      <c r="I107" s="123" t="inlineStr">
        <is>
          <t>09/12/2020</t>
        </is>
      </c>
      <c r="J107" s="177" t="n">
        <v>643</v>
      </c>
      <c r="K107" s="118" t="n"/>
    </row>
    <row r="108" ht="60" customHeight="1" s="39">
      <c r="A108" s="121" t="n">
        <v>99</v>
      </c>
      <c r="B108" s="121" t="inlineStr">
        <is>
          <t>Ministerio da Previdencia Social</t>
        </is>
      </c>
      <c r="C108" s="121" t="inlineStr">
        <is>
          <t>00.394.528/0004-35</t>
        </is>
      </c>
      <c r="D108" s="121" t="inlineStr">
        <is>
          <t>EDILMA BARROS MACEDO (incluso salário + encargos + benefícios)</t>
        </is>
      </c>
      <c r="E108" s="121" t="inlineStr">
        <is>
          <t>Folha de Pagamento referente ao mês 11/2020 (EDILMA BARROS MACEDO (INSS Empresa Terceiros - GPS))</t>
        </is>
      </c>
      <c r="F108" s="121" t="n"/>
      <c r="G108" s="121" t="n"/>
      <c r="H108" s="121" t="inlineStr">
        <is>
          <t>16.045</t>
        </is>
      </c>
      <c r="I108" s="121" t="inlineStr">
        <is>
          <t>09/12/2020</t>
        </is>
      </c>
      <c r="J108" s="176" t="n">
        <v>144.68</v>
      </c>
      <c r="K108" s="118" t="n"/>
    </row>
    <row r="109" ht="60" customHeight="1" s="39">
      <c r="A109" s="123" t="n">
        <v>100</v>
      </c>
      <c r="B109" s="123" t="inlineStr">
        <is>
          <t>Ministerio da Previdencia Social</t>
        </is>
      </c>
      <c r="C109" s="123" t="inlineStr">
        <is>
          <t>00.394.528/0004-35</t>
        </is>
      </c>
      <c r="D109" s="123" t="inlineStr">
        <is>
          <t>EDILMA BARROS MACEDO (incluso salário + encargos + benefícios)</t>
        </is>
      </c>
      <c r="E109" s="123" t="inlineStr">
        <is>
          <t>Folha de Pagamento referente ao mês 11/2020 (EDILMA BARROS MACEDO (INSS S/Salários))</t>
        </is>
      </c>
      <c r="F109" s="123" t="n"/>
      <c r="G109" s="123" t="n"/>
      <c r="H109" s="123" t="inlineStr">
        <is>
          <t>16.045</t>
        </is>
      </c>
      <c r="I109" s="123" t="inlineStr">
        <is>
          <t>09/12/2020</t>
        </is>
      </c>
      <c r="J109" s="177" t="n">
        <v>309.05</v>
      </c>
      <c r="K109" s="118" t="n"/>
    </row>
    <row r="110" ht="60" customHeight="1" s="39">
      <c r="A110" s="121" t="n">
        <v>101</v>
      </c>
      <c r="B110" s="121" t="inlineStr">
        <is>
          <t>Ministerio da Previdencia Social</t>
        </is>
      </c>
      <c r="C110" s="121" t="inlineStr">
        <is>
          <t>00.394.528/0004-35</t>
        </is>
      </c>
      <c r="D110" s="121" t="inlineStr">
        <is>
          <t>RANULFO CARLOS FAGUNDES (incluso: salário + encargos+ benefícios)</t>
        </is>
      </c>
      <c r="E110" s="121" t="inlineStr">
        <is>
          <t>Folha de Pagamento referente ao mês 11/2020 (RANULFO CARLOS FAGUNDES (INSS Empresa S.A.T. - GPS))</t>
        </is>
      </c>
      <c r="F110" s="121" t="n"/>
      <c r="G110" s="121" t="n"/>
      <c r="H110" s="121" t="inlineStr">
        <is>
          <t>16.045</t>
        </is>
      </c>
      <c r="I110" s="121" t="inlineStr">
        <is>
          <t>09/12/2020</t>
        </is>
      </c>
      <c r="J110" s="176" t="n">
        <v>22.63</v>
      </c>
      <c r="K110" s="118" t="n"/>
    </row>
    <row r="111" ht="60" customHeight="1" s="39">
      <c r="A111" s="123" t="n">
        <v>102</v>
      </c>
      <c r="B111" s="123" t="inlineStr">
        <is>
          <t>Ministerio da Previdencia Social</t>
        </is>
      </c>
      <c r="C111" s="123" t="inlineStr">
        <is>
          <t>00.394.528/0004-35</t>
        </is>
      </c>
      <c r="D111" s="123" t="inlineStr">
        <is>
          <t>EDILMA BARROS MACEDO (incluso salário + encargos + benefícios)</t>
        </is>
      </c>
      <c r="E111" s="123" t="inlineStr">
        <is>
          <t>Folha de Pagamento referente ao mês 11/2020 (EDILMA BARROS MACEDO (INSS Empresa S.A.T. - GPS))</t>
        </is>
      </c>
      <c r="F111" s="123" t="n"/>
      <c r="G111" s="123" t="n"/>
      <c r="H111" s="123" t="inlineStr">
        <is>
          <t>16.045</t>
        </is>
      </c>
      <c r="I111" s="123" t="inlineStr">
        <is>
          <t>09/12/2020</t>
        </is>
      </c>
      <c r="J111" s="177" t="n">
        <v>32.15</v>
      </c>
      <c r="K111" s="118" t="n"/>
    </row>
    <row r="112" ht="60" customHeight="1" s="39">
      <c r="A112" s="121" t="n">
        <v>103</v>
      </c>
      <c r="B112" s="121" t="inlineStr">
        <is>
          <t>Ministerio da Previdencia Social</t>
        </is>
      </c>
      <c r="C112" s="121" t="inlineStr">
        <is>
          <t>00.394.528/0004-35</t>
        </is>
      </c>
      <c r="D112" s="121" t="inlineStr">
        <is>
          <t>RANULFO CARLOS FAGUNDES (incluso: salário + encargos+ benefícios)</t>
        </is>
      </c>
      <c r="E112" s="121" t="inlineStr">
        <is>
          <t>Folha de Pagamento referente ao mês 11/2020 (RANULFO CARLOS FAGUNDES (INSS Empresa Terceiros - GPS))</t>
        </is>
      </c>
      <c r="F112" s="121" t="n"/>
      <c r="G112" s="121" t="n"/>
      <c r="H112" s="121" t="inlineStr">
        <is>
          <t>16.045</t>
        </is>
      </c>
      <c r="I112" s="121" t="inlineStr">
        <is>
          <t>09/12/2020</t>
        </is>
      </c>
      <c r="J112" s="176" t="n">
        <v>101.84</v>
      </c>
      <c r="K112" s="118" t="n"/>
    </row>
    <row r="113" ht="60" customHeight="1" s="39">
      <c r="A113" s="123" t="n">
        <v>104</v>
      </c>
      <c r="B113" s="123" t="inlineStr">
        <is>
          <t>Ministerio da Previdencia Social</t>
        </is>
      </c>
      <c r="C113" s="123" t="inlineStr">
        <is>
          <t>00.394.528/0004-35</t>
        </is>
      </c>
      <c r="D113" s="123" t="inlineStr">
        <is>
          <t>RANULFO CARLOS FAGUNDES (incluso: salário + encargos+ benefícios)</t>
        </is>
      </c>
      <c r="E113" s="123" t="inlineStr">
        <is>
          <t>Folha de Pagamento referente ao mês 11/2020 (RANULFO CARLOS FAGUNDES (INSS Empresa - GPS))</t>
        </is>
      </c>
      <c r="F113" s="123" t="n"/>
      <c r="G113" s="123" t="n"/>
      <c r="H113" s="123" t="inlineStr">
        <is>
          <t>16.045</t>
        </is>
      </c>
      <c r="I113" s="123" t="inlineStr">
        <is>
          <t>09/12/2020</t>
        </is>
      </c>
      <c r="J113" s="177" t="n">
        <v>452.62</v>
      </c>
      <c r="K113" s="118" t="n"/>
    </row>
    <row r="114" ht="60" customHeight="1" s="39">
      <c r="A114" s="121" t="n">
        <v>105</v>
      </c>
      <c r="B114" s="121" t="inlineStr">
        <is>
          <t>Secretaria Da Receita Federal - Srf</t>
        </is>
      </c>
      <c r="C114" s="121" t="inlineStr">
        <is>
          <t>00.394.460/0058-87</t>
        </is>
      </c>
      <c r="D114" s="121" t="inlineStr">
        <is>
          <t>EDILMA BARROS MACEDO (incluso salário + encargos + benefícios)</t>
        </is>
      </c>
      <c r="E114" s="121" t="inlineStr">
        <is>
          <t>Folha de Pagamento referente ao mês 10/2020 (EDILMA BARROS MACEDO (IRRF S/Salários))</t>
        </is>
      </c>
      <c r="F114" s="121" t="inlineStr"/>
      <c r="G114" s="121" t="n"/>
      <c r="H114" s="121" t="inlineStr">
        <is>
          <t>16.047</t>
        </is>
      </c>
      <c r="I114" s="121" t="inlineStr">
        <is>
          <t>09/12/2020</t>
        </is>
      </c>
      <c r="J114" s="176" t="n">
        <v>81.09</v>
      </c>
      <c r="K114" s="118" t="n"/>
    </row>
    <row r="115" ht="60" customHeight="1" s="39">
      <c r="A115" s="123" t="n">
        <v>106</v>
      </c>
      <c r="B115" s="123" t="inlineStr">
        <is>
          <t>Ministerio da Previdencia Social</t>
        </is>
      </c>
      <c r="C115" s="123" t="inlineStr">
        <is>
          <t>00.394.528/0004-35</t>
        </is>
      </c>
      <c r="D115" s="123" t="inlineStr">
        <is>
          <t>RANULFO CARLOS FAGUNDES (incluso: salário + encargos+ benefícios)</t>
        </is>
      </c>
      <c r="E115" s="123" t="inlineStr">
        <is>
          <t>Folha de Pagamento referente ao mês 11/2020 (RANULFO CARLOS FAGUNDES (INSS S/Salários))</t>
        </is>
      </c>
      <c r="F115" s="123" t="n"/>
      <c r="G115" s="123" t="n"/>
      <c r="H115" s="123" t="inlineStr">
        <is>
          <t>16.045</t>
        </is>
      </c>
      <c r="I115" s="123" t="inlineStr">
        <is>
          <t>09/12/2020</t>
        </is>
      </c>
      <c r="J115" s="177" t="n">
        <v>193.21</v>
      </c>
      <c r="K115" s="118" t="n"/>
    </row>
    <row r="116" ht="60" customHeight="1" s="39">
      <c r="A116" s="121" t="n">
        <v>107</v>
      </c>
      <c r="B116" s="121" t="inlineStr">
        <is>
          <t>Ministerio da Previdencia Social</t>
        </is>
      </c>
      <c r="C116" s="121" t="inlineStr">
        <is>
          <t>00.394.528/0004-35</t>
        </is>
      </c>
      <c r="D116" s="121" t="inlineStr">
        <is>
          <t>EDILMA BARROS MACEDO (incluso salário + encargos + benefícios)</t>
        </is>
      </c>
      <c r="E116" s="121" t="inlineStr">
        <is>
          <t>Folha de Pagamento referente ao mês 12/2020 (EDILMA BARROS MACEDO (INSS Empresa Terceiros - GPS))</t>
        </is>
      </c>
      <c r="F116" s="121" t="inlineStr"/>
      <c r="G116" s="121" t="n"/>
      <c r="H116" s="121" t="inlineStr">
        <is>
          <t>19.335</t>
        </is>
      </c>
      <c r="I116" s="121" t="inlineStr">
        <is>
          <t>11/12/2020</t>
        </is>
      </c>
      <c r="J116" s="176" t="n">
        <v>96.45</v>
      </c>
      <c r="K116" s="118" t="n"/>
    </row>
    <row r="117" ht="60" customHeight="1" s="39">
      <c r="A117" s="123" t="n">
        <v>108</v>
      </c>
      <c r="B117" s="123" t="inlineStr">
        <is>
          <t>Ministerio da Previdencia Social</t>
        </is>
      </c>
      <c r="C117" s="123" t="inlineStr">
        <is>
          <t>00.394.528/0004-35</t>
        </is>
      </c>
      <c r="D117" s="123" t="inlineStr">
        <is>
          <t>EDILMA BARROS MACEDO (incluso salário + encargos + benefícios)</t>
        </is>
      </c>
      <c r="E117" s="123" t="inlineStr">
        <is>
          <t>Folha de Pagamento referente ao mês 12/2020 (EDILMA BARROS MACEDO (INSS Empresa - GPS))</t>
        </is>
      </c>
      <c r="F117" s="123" t="inlineStr"/>
      <c r="G117" s="123" t="n"/>
      <c r="H117" s="123" t="inlineStr">
        <is>
          <t>19.335</t>
        </is>
      </c>
      <c r="I117" s="123" t="inlineStr">
        <is>
          <t>11/12/2020</t>
        </is>
      </c>
      <c r="J117" s="177" t="n">
        <v>428.67</v>
      </c>
      <c r="K117" s="118" t="n"/>
    </row>
    <row r="118" ht="60" customHeight="1" s="39">
      <c r="A118" s="121" t="n">
        <v>109</v>
      </c>
      <c r="B118" s="121" t="inlineStr">
        <is>
          <t>Ministerio da Previdencia Social</t>
        </is>
      </c>
      <c r="C118" s="121" t="inlineStr">
        <is>
          <t>00.394.528/0004-35</t>
        </is>
      </c>
      <c r="D118" s="121" t="inlineStr">
        <is>
          <t>EDILMA BARROS MACEDO (incluso salário + encargos + benefícios)</t>
        </is>
      </c>
      <c r="E118" s="121" t="inlineStr">
        <is>
          <t>Folha de Pagamento referente ao mês 12/2020 (EDILMA BARROS MACEDO (INSS Empresa S.A.T. - GPS))</t>
        </is>
      </c>
      <c r="F118" s="121" t="inlineStr"/>
      <c r="G118" s="121" t="n"/>
      <c r="H118" s="121" t="inlineStr">
        <is>
          <t>19.335</t>
        </is>
      </c>
      <c r="I118" s="121" t="inlineStr">
        <is>
          <t>11/12/2020</t>
        </is>
      </c>
      <c r="J118" s="176" t="n">
        <v>21.43</v>
      </c>
      <c r="K118" s="118" t="n"/>
    </row>
    <row r="119" ht="60" customHeight="1" s="39">
      <c r="A119" s="123" t="n">
        <v>110</v>
      </c>
      <c r="B119" s="123" t="inlineStr">
        <is>
          <t>Secretaria Da Receita Federal - Srf</t>
        </is>
      </c>
      <c r="C119" s="123" t="inlineStr">
        <is>
          <t>00.394.460/0058-87</t>
        </is>
      </c>
      <c r="D119" s="123" t="inlineStr">
        <is>
          <t>EDILMA BARROS MACEDO (incluso salário + encargos + benefícios)</t>
        </is>
      </c>
      <c r="E119" s="123" t="inlineStr">
        <is>
          <t>Folha de Pagamento referente ao mês 10/2020 (EDILMA BARROS MACEDO (PIS Empresa (Salário) - Ctbl.))</t>
        </is>
      </c>
      <c r="F119" s="123" t="inlineStr"/>
      <c r="G119" s="123" t="n"/>
      <c r="H119" s="123" t="inlineStr">
        <is>
          <t>19.337</t>
        </is>
      </c>
      <c r="I119" s="123" t="inlineStr">
        <is>
          <t>11/12/2020</t>
        </is>
      </c>
      <c r="J119" s="177" t="n">
        <v>32.15</v>
      </c>
      <c r="K119" s="118" t="n"/>
    </row>
    <row r="120" ht="60" customHeight="1" s="39">
      <c r="A120" s="121" t="n">
        <v>111</v>
      </c>
      <c r="B120" s="121" t="inlineStr">
        <is>
          <t>Secretaria Da Receita Federal - Srf</t>
        </is>
      </c>
      <c r="C120" s="121" t="inlineStr">
        <is>
          <t>00.394.460/0058-87</t>
        </is>
      </c>
      <c r="D120" s="121" t="inlineStr">
        <is>
          <t>RANULFO CARLOS FAGUNDES (incluso: salário + encargos+ benefícios)</t>
        </is>
      </c>
      <c r="E120" s="121" t="inlineStr">
        <is>
          <t>Folha de Pagamento referente ao mês 10/2020 (RANULFO CARLOS FAGUNDES (PIS Empresa (Salário) - Ctbl.))</t>
        </is>
      </c>
      <c r="F120" s="121" t="inlineStr"/>
      <c r="G120" s="121" t="n"/>
      <c r="H120" s="121" t="inlineStr">
        <is>
          <t>19.337</t>
        </is>
      </c>
      <c r="I120" s="121" t="inlineStr">
        <is>
          <t>11/12/2020</t>
        </is>
      </c>
      <c r="J120" s="176" t="n">
        <v>22.63</v>
      </c>
      <c r="K120" s="118" t="n"/>
    </row>
    <row r="121" ht="60" customHeight="1" s="39">
      <c r="A121" s="123" t="n">
        <v>112</v>
      </c>
      <c r="B121" s="123" t="inlineStr">
        <is>
          <t>EDILMA BARROS MACEDO</t>
        </is>
      </c>
      <c r="C121" s="123" t="inlineStr">
        <is>
          <t>480.279.791-53</t>
        </is>
      </c>
      <c r="D121" s="123" t="inlineStr">
        <is>
          <t>EDILMA BARROS MACEDO (incluso salário + encargos + benefícios)</t>
        </is>
      </c>
      <c r="E121" s="123" t="inlineStr">
        <is>
          <t>Folha de Pagamento referente ao mês 12/2020 (EDILMA BARROS MACEDO (Líquido de 13.Salario))</t>
        </is>
      </c>
      <c r="F121" s="123" t="inlineStr"/>
      <c r="G121" s="123" t="n"/>
      <c r="H121" s="123" t="inlineStr">
        <is>
          <t>19.445</t>
        </is>
      </c>
      <c r="I121" s="123" t="inlineStr">
        <is>
          <t>11/12/2020</t>
        </is>
      </c>
      <c r="J121" s="177" t="n">
        <v>892.84</v>
      </c>
      <c r="K121" s="118" t="n"/>
    </row>
    <row r="122" ht="60" customHeight="1" s="39">
      <c r="A122" s="121" t="n">
        <v>113</v>
      </c>
      <c r="B122" s="121" t="inlineStr">
        <is>
          <t>Ministerio da Previdencia Social</t>
        </is>
      </c>
      <c r="C122" s="121" t="inlineStr">
        <is>
          <t>00.394.528/0004-35</t>
        </is>
      </c>
      <c r="D122" s="121" t="inlineStr">
        <is>
          <t>EDILMA BARROS MACEDO (incluso salário + encargos + benefícios)</t>
        </is>
      </c>
      <c r="E122" s="121" t="inlineStr">
        <is>
          <t>Folha de Pagamento referente ao mês 12/2020 (EDILMA BARROS MACEDO (INSS S/13.Salário))</t>
        </is>
      </c>
      <c r="F122" s="121" t="inlineStr"/>
      <c r="G122" s="121" t="n"/>
      <c r="H122" s="121" t="inlineStr">
        <is>
          <t>19.335</t>
        </is>
      </c>
      <c r="I122" s="121" t="inlineStr">
        <is>
          <t>11/12/2020</t>
        </is>
      </c>
      <c r="J122" s="176" t="n">
        <v>178.83</v>
      </c>
      <c r="K122" s="118" t="n"/>
    </row>
    <row r="123" ht="60" customHeight="1" s="39">
      <c r="A123" s="123" t="n">
        <v>114</v>
      </c>
      <c r="B123" s="123" t="inlineStr">
        <is>
          <t>Ministerio da Previdencia Social</t>
        </is>
      </c>
      <c r="C123" s="123" t="inlineStr">
        <is>
          <t>00.394.528/0004-35</t>
        </is>
      </c>
      <c r="D123" s="123" t="inlineStr">
        <is>
          <t>RANULFO CARLOS FAGUNDES (incluso: salário + encargos+ benefícios)</t>
        </is>
      </c>
      <c r="E123" s="123" t="inlineStr">
        <is>
          <t>Folha de Pagamento referente ao mês 12/2020 (RANULFO CARLOS FAGUNDES (INSS Empresa S.A.T. - GPS))</t>
        </is>
      </c>
      <c r="F123" s="123" t="inlineStr"/>
      <c r="G123" s="123" t="n"/>
      <c r="H123" s="123" t="inlineStr">
        <is>
          <t>19.335</t>
        </is>
      </c>
      <c r="I123" s="123" t="inlineStr">
        <is>
          <t>11/12/2020</t>
        </is>
      </c>
      <c r="J123" s="177" t="n">
        <v>15.09</v>
      </c>
      <c r="K123" s="118" t="n"/>
    </row>
    <row r="124" ht="60" customHeight="1" s="39">
      <c r="A124" s="121" t="n">
        <v>115</v>
      </c>
      <c r="B124" s="121" t="inlineStr">
        <is>
          <t>Ministerio da Previdencia Social</t>
        </is>
      </c>
      <c r="C124" s="121" t="inlineStr">
        <is>
          <t>00.394.528/0004-35</t>
        </is>
      </c>
      <c r="D124" s="121" t="inlineStr">
        <is>
          <t>RANULFO CARLOS FAGUNDES (incluso: salário + encargos+ benefícios)</t>
        </is>
      </c>
      <c r="E124" s="121" t="inlineStr">
        <is>
          <t>Folha de Pagamento referente ao mês 12/2020 (RANULFO CARLOS FAGUNDES (INSS Empresa - GPS))</t>
        </is>
      </c>
      <c r="F124" s="121" t="inlineStr"/>
      <c r="G124" s="121" t="n"/>
      <c r="H124" s="121" t="inlineStr">
        <is>
          <t>19.335</t>
        </is>
      </c>
      <c r="I124" s="121" t="inlineStr">
        <is>
          <t>11/12/2020</t>
        </is>
      </c>
      <c r="J124" s="176" t="n">
        <v>301.74</v>
      </c>
      <c r="K124" s="118" t="n"/>
    </row>
    <row r="125" ht="60" customHeight="1" s="39">
      <c r="A125" s="123" t="n">
        <v>116</v>
      </c>
      <c r="B125" s="123" t="inlineStr">
        <is>
          <t>Ministerio da Previdencia Social</t>
        </is>
      </c>
      <c r="C125" s="123" t="inlineStr">
        <is>
          <t>00.394.528/0004-35</t>
        </is>
      </c>
      <c r="D125" s="123" t="inlineStr">
        <is>
          <t>RANULFO CARLOS FAGUNDES (incluso: salário + encargos+ benefícios)</t>
        </is>
      </c>
      <c r="E125" s="123" t="inlineStr">
        <is>
          <t>Folha de Pagamento referente ao mês 12/2020 (RANULFO CARLOS FAGUNDES (INSS Empresa Terceiros - GPS))</t>
        </is>
      </c>
      <c r="F125" s="123" t="inlineStr"/>
      <c r="G125" s="123" t="n"/>
      <c r="H125" s="123" t="inlineStr">
        <is>
          <t>19.335</t>
        </is>
      </c>
      <c r="I125" s="123" t="inlineStr">
        <is>
          <t>11/12/2020</t>
        </is>
      </c>
      <c r="J125" s="177" t="n">
        <v>67.89</v>
      </c>
      <c r="K125" s="118" t="n"/>
    </row>
    <row r="126" ht="60" customHeight="1" s="39">
      <c r="A126" s="121" t="n">
        <v>117</v>
      </c>
      <c r="B126" s="121" t="inlineStr">
        <is>
          <t>Ministerio da Previdencia Social</t>
        </is>
      </c>
      <c r="C126" s="121" t="inlineStr">
        <is>
          <t>00.394.528/0004-35</t>
        </is>
      </c>
      <c r="D126" s="121" t="inlineStr">
        <is>
          <t>RANULFO CARLOS FAGUNDES (incluso: salário + encargos+ benefícios)</t>
        </is>
      </c>
      <c r="E126" s="121" t="inlineStr">
        <is>
          <t>Folha de Pagamento referente ao mês 12/2020 (RANULFO CARLOS FAGUNDES (INSS S/13.Salário))</t>
        </is>
      </c>
      <c r="F126" s="121" t="inlineStr"/>
      <c r="G126" s="121" t="n"/>
      <c r="H126" s="121" t="inlineStr">
        <is>
          <t>19.335</t>
        </is>
      </c>
      <c r="I126" s="121" t="inlineStr">
        <is>
          <t>11/12/2020</t>
        </is>
      </c>
      <c r="J126" s="176" t="n">
        <v>120.1</v>
      </c>
      <c r="K126" s="118" t="n"/>
    </row>
    <row r="127" ht="60" customHeight="1" s="39">
      <c r="A127" s="123" t="n">
        <v>118</v>
      </c>
      <c r="B127" s="123" t="inlineStr">
        <is>
          <t>Selecione um favorecido</t>
        </is>
      </c>
      <c r="C127" s="123" t="inlineStr">
        <is>
          <t>0</t>
        </is>
      </c>
      <c r="D127" s="123" t="inlineStr">
        <is>
          <t>RANULFO CARLOS FAGUNDES (incluso: salário + encargos+ benefícios)</t>
        </is>
      </c>
      <c r="E127" s="123" t="inlineStr">
        <is>
          <t>Folha de Pagamento referente ao mês 12/2020 (RANULFO CARLOS FAGUNDES e Dependente (Custo Empresa Amil)</t>
        </is>
      </c>
      <c r="F127" s="123" t="n"/>
      <c r="G127" s="123" t="n"/>
      <c r="H127" s="123" t="inlineStr">
        <is>
          <t>19.334</t>
        </is>
      </c>
      <c r="I127" s="123" t="inlineStr">
        <is>
          <t>11/12/2020</t>
        </is>
      </c>
      <c r="J127" s="177" t="n">
        <v>946.66</v>
      </c>
      <c r="K127" s="118" t="n"/>
    </row>
    <row r="128" ht="60" customHeight="1" s="39">
      <c r="A128" s="121" t="n">
        <v>119</v>
      </c>
      <c r="B128" s="121" t="inlineStr">
        <is>
          <t>Selecione um favorecido</t>
        </is>
      </c>
      <c r="C128" s="121" t="inlineStr">
        <is>
          <t>0</t>
        </is>
      </c>
      <c r="D128" s="121" t="inlineStr">
        <is>
          <t>EDILMA BARROS MACEDO (incluso salário + encargos + benefícios)</t>
        </is>
      </c>
      <c r="E128" s="121" t="inlineStr">
        <is>
          <t>Folha de Pagamento referente ao mês 12/2020 (EDILMA BARROS MACEDO (Custo Empresa Amil))</t>
        </is>
      </c>
      <c r="F128" s="121" t="n"/>
      <c r="G128" s="121" t="n"/>
      <c r="H128" s="121" t="inlineStr">
        <is>
          <t>19.334</t>
        </is>
      </c>
      <c r="I128" s="121" t="inlineStr">
        <is>
          <t>11/12/2020</t>
        </is>
      </c>
      <c r="J128" s="176" t="n">
        <v>473.33</v>
      </c>
      <c r="K128" s="118" t="n"/>
    </row>
    <row r="129" ht="60" customHeight="1" s="39">
      <c r="A129" s="123" t="n">
        <v>120</v>
      </c>
      <c r="B129" s="123" t="inlineStr">
        <is>
          <t>RANULFO CARLOS FAGUNDES</t>
        </is>
      </c>
      <c r="C129" s="123" t="inlineStr">
        <is>
          <t>342.779.431-87</t>
        </is>
      </c>
      <c r="D129" s="123" t="inlineStr">
        <is>
          <t>RANULFO CARLOS FAGUNDES (incluso: salário + encargos+ benefícios)</t>
        </is>
      </c>
      <c r="E129" s="123" t="inlineStr">
        <is>
          <t>Folha de Pagamento referente ao mês 12/2020 (RANULFO CARLOS FAGUNDES (Líquido de 13.Salario))</t>
        </is>
      </c>
      <c r="F129" s="123" t="inlineStr"/>
      <c r="G129" s="123" t="n"/>
      <c r="H129" s="123" t="inlineStr">
        <is>
          <t>19.445</t>
        </is>
      </c>
      <c r="I129" s="123" t="inlineStr">
        <is>
          <t>11/12/2020</t>
        </is>
      </c>
      <c r="J129" s="177" t="n">
        <v>634.26</v>
      </c>
      <c r="K129" s="118" t="n"/>
    </row>
    <row r="130" ht="60" customHeight="1" s="39">
      <c r="A130" s="121" t="n">
        <v>121</v>
      </c>
      <c r="B130" s="121" t="inlineStr"/>
      <c r="C130" s="121" t="inlineStr"/>
      <c r="D130" s="121" t="n"/>
      <c r="E130" s="121" t="inlineStr">
        <is>
          <t>Ref. ao valor do ISSQN pago em DUPLICIDADE</t>
        </is>
      </c>
      <c r="F130" s="121" t="inlineStr"/>
      <c r="G130" s="121" t="n"/>
      <c r="H130" s="121" t="inlineStr">
        <is>
          <t>19.336</t>
        </is>
      </c>
      <c r="I130" s="121" t="inlineStr">
        <is>
          <t>11/12/2020</t>
        </is>
      </c>
      <c r="J130" s="176" t="n">
        <v>444</v>
      </c>
      <c r="K130" s="118" t="n"/>
    </row>
    <row r="131" ht="60" customHeight="1" s="39">
      <c r="A131" s="123" t="n">
        <v>122</v>
      </c>
      <c r="B131" s="123" t="inlineStr"/>
      <c r="C131" s="123" t="inlineStr"/>
      <c r="D131" s="123" t="n"/>
      <c r="E131" s="123" t="inlineStr">
        <is>
          <t>Ref. ao pagamento do SODEXO do mês 10/2020 pago em duplicidade</t>
        </is>
      </c>
      <c r="F131" s="123" t="inlineStr"/>
      <c r="G131" s="123" t="n"/>
      <c r="H131" s="123" t="inlineStr">
        <is>
          <t>23.278</t>
        </is>
      </c>
      <c r="I131" s="123" t="inlineStr">
        <is>
          <t>15/12/2020</t>
        </is>
      </c>
      <c r="J131" s="177" t="n">
        <v>1050</v>
      </c>
      <c r="K131" s="118" t="n"/>
    </row>
    <row r="132" ht="60" customHeight="1" s="39">
      <c r="A132" s="121" t="n">
        <v>123</v>
      </c>
      <c r="B132" s="121" t="inlineStr">
        <is>
          <t>Selecione um favorecido</t>
        </is>
      </c>
      <c r="C132" s="121" t="inlineStr">
        <is>
          <t>0</t>
        </is>
      </c>
      <c r="D132" s="121" t="inlineStr">
        <is>
          <t>RANULFO CARLOS FAGUNDES (incluso: salário + encargos+ benefícios)</t>
        </is>
      </c>
      <c r="E132" s="121" t="inlineStr">
        <is>
          <t>Folha de Pagamento referente ao mês 10/2020 (RANULFO CARLOS FAGUNDES (Co-Part. Plano Saúde-SulAmérica))</t>
        </is>
      </c>
      <c r="F132" s="121" t="n"/>
      <c r="G132" s="121" t="n"/>
      <c r="H132" s="121" t="inlineStr">
        <is>
          <t>23.279</t>
        </is>
      </c>
      <c r="I132" s="121" t="inlineStr">
        <is>
          <t>15/12/2020</t>
        </is>
      </c>
      <c r="J132" s="176" t="n">
        <v>766.42</v>
      </c>
      <c r="K132" s="118" t="n"/>
    </row>
    <row r="133" ht="60" customHeight="1" s="39">
      <c r="A133" s="123" t="n">
        <v>124</v>
      </c>
      <c r="B133" s="123" t="inlineStr">
        <is>
          <t>Sul America Cia De Seguros Ltda</t>
        </is>
      </c>
      <c r="C133" s="123" t="inlineStr">
        <is>
          <t>33.041.062/0001-09</t>
        </is>
      </c>
      <c r="D133" s="123" t="inlineStr">
        <is>
          <t>RANULFO CARLOS FAGUNDES (incluso: salário + encargos+ benefícios)</t>
        </is>
      </c>
      <c r="E133" s="123" t="inlineStr">
        <is>
          <t>Folha de Pagamento referente ao mês 10/2020 (RANULFO CARLOS FAGUNDES (Custo Empresa Odont. SulAmérica))</t>
        </is>
      </c>
      <c r="F133" s="123" t="inlineStr"/>
      <c r="G133" s="123" t="n"/>
      <c r="H133" s="123" t="inlineStr">
        <is>
          <t>23.280</t>
        </is>
      </c>
      <c r="I133" s="123" t="inlineStr">
        <is>
          <t>15/12/2020</t>
        </is>
      </c>
      <c r="J133" s="177" t="n">
        <v>16.62</v>
      </c>
      <c r="K133" s="118" t="n"/>
    </row>
    <row r="134" ht="60" customHeight="1" s="39">
      <c r="A134" s="121" t="n">
        <v>125</v>
      </c>
      <c r="B134" s="121" t="inlineStr">
        <is>
          <t>Sul America Cia De Seguros Ltda</t>
        </is>
      </c>
      <c r="C134" s="121" t="inlineStr">
        <is>
          <t>33.041.062/0001-09</t>
        </is>
      </c>
      <c r="D134" s="121" t="inlineStr">
        <is>
          <t>EDILMA BARROS MACEDO (incluso salário + encargos + benefícios)</t>
        </is>
      </c>
      <c r="E134" s="121" t="inlineStr">
        <is>
          <t>Folha de Pagamento referente ao mês 10/2020 (EDILMA BARROS MACEDO (Custo Empresa Odont. SulAmérica))</t>
        </is>
      </c>
      <c r="F134" s="121" t="inlineStr"/>
      <c r="G134" s="121" t="n"/>
      <c r="H134" s="121" t="inlineStr">
        <is>
          <t>23.280</t>
        </is>
      </c>
      <c r="I134" s="121" t="inlineStr">
        <is>
          <t>15/12/2020</t>
        </is>
      </c>
      <c r="J134" s="176" t="n">
        <v>16.63</v>
      </c>
      <c r="K134" s="118" t="n"/>
    </row>
    <row r="135" ht="60" customHeight="1" s="39">
      <c r="A135" s="123" t="n">
        <v>126</v>
      </c>
      <c r="B135" s="123" t="inlineStr">
        <is>
          <t>Sul America Cia De Seguros Ltda</t>
        </is>
      </c>
      <c r="C135" s="123" t="inlineStr">
        <is>
          <t>33.041.062/0001-09</t>
        </is>
      </c>
      <c r="D135" s="123" t="inlineStr">
        <is>
          <t>RANULFO CARLOS FAGUNDES (incluso: salário + encargos+ benefícios)</t>
        </is>
      </c>
      <c r="E135" s="123" t="inlineStr">
        <is>
          <t>Folha de Pagamento referente ao mês 11/2020 (RANULFO CARLOS FAGUNDES (Co-Part. Plano Saúde-SulAmérica))</t>
        </is>
      </c>
      <c r="F135" s="123" t="n"/>
      <c r="G135" s="123" t="n"/>
      <c r="H135" s="123" t="inlineStr">
        <is>
          <t>23.279</t>
        </is>
      </c>
      <c r="I135" s="123" t="inlineStr">
        <is>
          <t>15/12/2020</t>
        </is>
      </c>
      <c r="J135" s="177" t="n">
        <v>383.21</v>
      </c>
      <c r="K135" s="118" t="n"/>
    </row>
    <row r="136" ht="60" customHeight="1" s="39">
      <c r="A136" s="121" t="n">
        <v>127</v>
      </c>
      <c r="B136" s="121" t="inlineStr">
        <is>
          <t>Sul America Cia De Seguros Ltda</t>
        </is>
      </c>
      <c r="C136" s="121" t="inlineStr">
        <is>
          <t>33.041.062/0001-09</t>
        </is>
      </c>
      <c r="D136" s="121" t="inlineStr">
        <is>
          <t>EDILMA BARROS MACEDO (incluso salário + encargos + benefícios)</t>
        </is>
      </c>
      <c r="E136" s="121" t="inlineStr">
        <is>
          <t>Folha de Pagamento referente ao mês 11/2020 (EDILMA BARROS MACEDO (Co-Part. Plano Saúde-SulAmérica))</t>
        </is>
      </c>
      <c r="F136" s="121" t="n"/>
      <c r="G136" s="121" t="n"/>
      <c r="H136" s="121" t="inlineStr">
        <is>
          <t>23.279</t>
        </is>
      </c>
      <c r="I136" s="121" t="inlineStr">
        <is>
          <t>15/12/2020</t>
        </is>
      </c>
      <c r="J136" s="176" t="n">
        <v>55.58</v>
      </c>
      <c r="K136" s="118" t="n"/>
    </row>
    <row r="137" ht="60" customHeight="1" s="39">
      <c r="A137" s="123" t="n">
        <v>128</v>
      </c>
      <c r="B137" s="123" t="inlineStr">
        <is>
          <t>Sul America Seguros De Pessoas E Previdencia S.A</t>
        </is>
      </c>
      <c r="C137" s="123" t="inlineStr">
        <is>
          <t>01.704.513/0001-46</t>
        </is>
      </c>
      <c r="D137" s="123" t="inlineStr">
        <is>
          <t>RANULFO CARLOS FAGUNDES (incluso: salário + encargos+ benefícios)</t>
        </is>
      </c>
      <c r="E137" s="123" t="inlineStr">
        <is>
          <t>Folha de Pagamento referente ao mês 11/2020 (RANULFO CARLOS FAGUNDES (Custo Empresa SulAmérica Seguro de Vida))</t>
        </is>
      </c>
      <c r="F137" s="123" t="inlineStr"/>
      <c r="G137" s="123" t="n"/>
      <c r="H137" s="123" t="inlineStr">
        <is>
          <t>19.374</t>
        </is>
      </c>
      <c r="I137" s="123" t="inlineStr">
        <is>
          <t>16/12/2020</t>
        </is>
      </c>
      <c r="J137" s="177" t="n">
        <v>19.04</v>
      </c>
      <c r="K137" s="118" t="n"/>
    </row>
    <row r="138" ht="60" customHeight="1" s="39">
      <c r="A138" s="121" t="n">
        <v>129</v>
      </c>
      <c r="B138" s="121" t="inlineStr">
        <is>
          <t>Sul America Seguros De Pessoas E Previdencia S.A</t>
        </is>
      </c>
      <c r="C138" s="121" t="inlineStr">
        <is>
          <t>01.704.513/0001-46</t>
        </is>
      </c>
      <c r="D138" s="121" t="inlineStr">
        <is>
          <t>EDILMA BARROS MACEDO (incluso salário + encargos + benefícios)</t>
        </is>
      </c>
      <c r="E138" s="121" t="inlineStr">
        <is>
          <t>Folha de Pagamento referente ao mês 11/2020 (EDILMA BARROS MACEDO (Custo Empresa SulAmérica Seguro de Vida))</t>
        </is>
      </c>
      <c r="F138" s="121" t="inlineStr"/>
      <c r="G138" s="121" t="n"/>
      <c r="H138" s="121" t="inlineStr">
        <is>
          <t>19.374</t>
        </is>
      </c>
      <c r="I138" s="121" t="inlineStr">
        <is>
          <t>16/12/2020</t>
        </is>
      </c>
      <c r="J138" s="176" t="n">
        <v>19.04</v>
      </c>
      <c r="K138" s="118" t="n"/>
    </row>
    <row r="139" ht="60" customHeight="1" s="39">
      <c r="A139" s="123" t="n">
        <v>130</v>
      </c>
      <c r="B139" s="123" t="inlineStr"/>
      <c r="C139" s="123" t="inlineStr"/>
      <c r="D139" s="123" t="inlineStr">
        <is>
          <t>RANULFO CARLOS FAGUNDES (incluso: salário + encargos+ benefícios)</t>
        </is>
      </c>
      <c r="E139" s="123" t="inlineStr">
        <is>
          <t>Folha de Pagamento referente ao mês 12/2020 (RANULFO CARLOS FAGUNDES (Vale alimentação - Sodexo)</t>
        </is>
      </c>
      <c r="F139" s="123" t="inlineStr"/>
      <c r="G139" s="123" t="n"/>
      <c r="H139" s="123" t="inlineStr">
        <is>
          <t>31.656</t>
        </is>
      </c>
      <c r="I139" s="123" t="inlineStr">
        <is>
          <t>17/12/2020</t>
        </is>
      </c>
      <c r="J139" s="177" t="n">
        <v>550</v>
      </c>
      <c r="K139" s="118" t="n"/>
    </row>
    <row r="140" ht="60" customHeight="1" s="39">
      <c r="A140" s="121" t="n">
        <v>131</v>
      </c>
      <c r="B140" s="121" t="inlineStr"/>
      <c r="C140" s="121" t="inlineStr"/>
      <c r="D140" s="121" t="inlineStr">
        <is>
          <t>EDILMA BARROS MACEDO (incluso salário + encargos + benefícios)</t>
        </is>
      </c>
      <c r="E140" s="121" t="inlineStr">
        <is>
          <t>Folha de Pagamento referente ao mês 12/2020 (EDILMA BARROS MACEDO (Vale Alimentação - Sodexo))</t>
        </is>
      </c>
      <c r="F140" s="121" t="inlineStr"/>
      <c r="G140" s="121" t="n"/>
      <c r="H140" s="121" t="inlineStr">
        <is>
          <t>31.656</t>
        </is>
      </c>
      <c r="I140" s="121" t="inlineStr">
        <is>
          <t>17/12/2020</t>
        </is>
      </c>
      <c r="J140" s="176" t="n">
        <v>550</v>
      </c>
      <c r="K140" s="118" t="n"/>
    </row>
    <row r="141" ht="60" customHeight="1" s="39">
      <c r="A141" s="123" t="n">
        <v>132</v>
      </c>
      <c r="B141" s="123" t="inlineStr">
        <is>
          <t>RANULFO CARLOS FAGUNDES</t>
        </is>
      </c>
      <c r="C141" s="123" t="inlineStr">
        <is>
          <t>342.779.431-87</t>
        </is>
      </c>
      <c r="D141" s="123" t="inlineStr">
        <is>
          <t>RANULFO CARLOS FAGUNDES (incluso: salário + encargos+ benefícios)</t>
        </is>
      </c>
      <c r="E141" s="123" t="inlineStr">
        <is>
          <t>Folha de Pagamento referente ao mês 12/2020 (RANULFO CARLOS FAGUNDES (Líquido da Folha Mensal))</t>
        </is>
      </c>
      <c r="F141" s="123" t="inlineStr"/>
      <c r="G141" s="123" t="n"/>
      <c r="H141" s="123" t="inlineStr">
        <is>
          <t>20.796</t>
        </is>
      </c>
      <c r="I141" s="123" t="inlineStr">
        <is>
          <t>28/12/2020</t>
        </is>
      </c>
      <c r="J141" s="177" t="n">
        <v>1672.62</v>
      </c>
      <c r="K141" s="118" t="n"/>
    </row>
    <row r="142" ht="60" customHeight="1" s="39">
      <c r="A142" s="121" t="n">
        <v>133</v>
      </c>
      <c r="B142" s="121" t="inlineStr">
        <is>
          <t>EDILMA BARROS MACEDO</t>
        </is>
      </c>
      <c r="C142" s="121" t="inlineStr">
        <is>
          <t>480.279.791-53</t>
        </is>
      </c>
      <c r="D142" s="121" t="inlineStr">
        <is>
          <t>EDILMA BARROS MACEDO (incluso salário + encargos + benefícios)</t>
        </is>
      </c>
      <c r="E142" s="121" t="inlineStr">
        <is>
          <t>Folha de Pagamento referente ao mês 12/2020 (EDILMA BARROS MACEDO (Líquido da Folha Mensal))</t>
        </is>
      </c>
      <c r="F142" s="121" t="inlineStr"/>
      <c r="G142" s="121" t="n"/>
      <c r="H142" s="121" t="inlineStr">
        <is>
          <t>20.796</t>
        </is>
      </c>
      <c r="I142" s="121" t="inlineStr">
        <is>
          <t>28/12/2020</t>
        </is>
      </c>
      <c r="J142" s="176" t="n">
        <v>3446.16</v>
      </c>
      <c r="K142" s="118" t="n"/>
    </row>
    <row r="143" ht="60" customHeight="1" s="39">
      <c r="A143" s="123" t="n">
        <v>134</v>
      </c>
      <c r="B143" s="123" t="inlineStr"/>
      <c r="C143" s="123" t="inlineStr"/>
      <c r="D143" s="123" t="inlineStr">
        <is>
          <t>RANULFO CARLOS FAGUNDES (incluso: salário + encargos+ benefícios)</t>
        </is>
      </c>
      <c r="E143" s="123" t="inlineStr">
        <is>
          <t>Folha de Pagamento referente ao mês 01/2021 (RANULFO CARLOS FAGUNDES (Plano Saúde Amil Dependente))</t>
        </is>
      </c>
      <c r="F143" s="123" t="inlineStr"/>
      <c r="G143" s="123" t="n"/>
      <c r="H143" s="123" t="inlineStr">
        <is>
          <t>19.114</t>
        </is>
      </c>
      <c r="I143" s="123" t="inlineStr">
        <is>
          <t>06/01/2021</t>
        </is>
      </c>
      <c r="J143" s="177" t="n">
        <v>473.33</v>
      </c>
      <c r="K143" s="118" t="n"/>
    </row>
    <row r="144" ht="60" customHeight="1" s="39">
      <c r="A144" s="121" t="n">
        <v>135</v>
      </c>
      <c r="B144" s="121" t="inlineStr"/>
      <c r="C144" s="121" t="inlineStr"/>
      <c r="D144" s="121" t="inlineStr">
        <is>
          <t>RANULFO CARLOS FAGUNDES (incluso: salário + encargos+ benefícios)</t>
        </is>
      </c>
      <c r="E144" s="121" t="inlineStr">
        <is>
          <t>Folha de Pagamento referente ao mês 01/2021 (RANULFO CARLOS FAGUNDES (Plano Saúde Amil Empresa))</t>
        </is>
      </c>
      <c r="F144" s="121" t="inlineStr"/>
      <c r="G144" s="121" t="n"/>
      <c r="H144" s="121" t="inlineStr">
        <is>
          <t>19.114</t>
        </is>
      </c>
      <c r="I144" s="121" t="inlineStr">
        <is>
          <t>06/01/2021</t>
        </is>
      </c>
      <c r="J144" s="176" t="n">
        <v>473.33</v>
      </c>
      <c r="K144" s="118" t="n"/>
    </row>
    <row r="145" ht="60" customHeight="1" s="39">
      <c r="A145" s="123" t="n">
        <v>136</v>
      </c>
      <c r="B145" s="123" t="inlineStr"/>
      <c r="C145" s="123" t="inlineStr"/>
      <c r="D145" s="123" t="inlineStr">
        <is>
          <t>EDILMA BARROS MACEDO (incluso salário + encargos + benefícios)</t>
        </is>
      </c>
      <c r="E145" s="123" t="inlineStr">
        <is>
          <t>Folha de Pagamento referente ao mês 01/2021 (EDILMA BARROS MACEDO (Desconto Coparticipação Amil Saúde))</t>
        </is>
      </c>
      <c r="F145" s="123" t="inlineStr"/>
      <c r="G145" s="123" t="n"/>
      <c r="H145" s="123" t="inlineStr">
        <is>
          <t>19.115</t>
        </is>
      </c>
      <c r="I145" s="123" t="inlineStr">
        <is>
          <t>06/01/2021</t>
        </is>
      </c>
      <c r="J145" s="177" t="n">
        <v>27.52</v>
      </c>
      <c r="K145" s="118" t="n"/>
    </row>
    <row r="146" ht="60" customHeight="1" s="39">
      <c r="A146" s="121" t="n">
        <v>137</v>
      </c>
      <c r="B146" s="121" t="inlineStr"/>
      <c r="C146" s="121" t="inlineStr"/>
      <c r="D146" s="121" t="inlineStr">
        <is>
          <t>EDILMA BARROS MACEDO (incluso salário + encargos + benefícios)</t>
        </is>
      </c>
      <c r="E146" s="121" t="inlineStr">
        <is>
          <t>Folha de Pagamento referente ao mês 01/2021 (EDILMA BARROS MACEDO (Plano Saúde Amil Empresa))</t>
        </is>
      </c>
      <c r="F146" s="121" t="inlineStr"/>
      <c r="G146" s="121" t="n"/>
      <c r="H146" s="121" t="inlineStr">
        <is>
          <t>19.114</t>
        </is>
      </c>
      <c r="I146" s="121" t="inlineStr">
        <is>
          <t>06/01/2021</t>
        </is>
      </c>
      <c r="J146" s="176" t="n">
        <v>473.33</v>
      </c>
      <c r="K146" s="118" t="n"/>
    </row>
    <row r="147" ht="60" customHeight="1" s="39">
      <c r="A147" s="123" t="n">
        <v>138</v>
      </c>
      <c r="B147" s="123" t="inlineStr"/>
      <c r="C147" s="123" t="inlineStr"/>
      <c r="D147" s="123" t="inlineStr">
        <is>
          <t>RANULFO CARLOS FAGUNDES (incluso: salário + encargos+ benefícios)</t>
        </is>
      </c>
      <c r="E147" s="123" t="inlineStr">
        <is>
          <t>Folha de Pagamento referente ao mês 01/2021 (RANULFO CARLOS FAGUNDES (Desconto Coparticipação Amil Saúde))</t>
        </is>
      </c>
      <c r="F147" s="123" t="inlineStr"/>
      <c r="G147" s="123" t="n"/>
      <c r="H147" s="123" t="inlineStr">
        <is>
          <t>19.115</t>
        </is>
      </c>
      <c r="I147" s="123" t="inlineStr">
        <is>
          <t>06/01/2021</t>
        </is>
      </c>
      <c r="J147" s="177" t="n">
        <v>335.85</v>
      </c>
      <c r="K147" s="118" t="n"/>
    </row>
    <row r="148" ht="60" customHeight="1" s="39">
      <c r="A148" s="121" t="n">
        <v>139</v>
      </c>
      <c r="B148" s="121" t="inlineStr">
        <is>
          <t>Caixa Economica Federal</t>
        </is>
      </c>
      <c r="C148" s="121" t="inlineStr">
        <is>
          <t>00.360.305/0001-04</t>
        </is>
      </c>
      <c r="D148" s="121" t="inlineStr">
        <is>
          <t>RANULFO CARLOS FAGUNDES (incluso: salário + encargos+ benefícios)</t>
        </is>
      </c>
      <c r="E148" s="121" t="inlineStr">
        <is>
          <t>Folha de Pagamento referente ao mês 12/2020 (RANULFO CARLOS FAGUNDES (FGTS Empresa (13.Sal) - (SEFIP+GRRF)))</t>
        </is>
      </c>
      <c r="F148" s="121" t="inlineStr"/>
      <c r="G148" s="121" t="n"/>
      <c r="H148" s="121" t="inlineStr">
        <is>
          <t>15.838</t>
        </is>
      </c>
      <c r="I148" s="121" t="inlineStr">
        <is>
          <t>11/01/2021</t>
        </is>
      </c>
      <c r="J148" s="176" t="n">
        <v>60.34</v>
      </c>
      <c r="K148" s="118" t="n"/>
    </row>
    <row r="149" ht="60" customHeight="1" s="39">
      <c r="A149" s="123" t="n">
        <v>140</v>
      </c>
      <c r="B149" s="123" t="inlineStr">
        <is>
          <t>Caixa Economica Federal</t>
        </is>
      </c>
      <c r="C149" s="123" t="inlineStr">
        <is>
          <t>00.360.305/0001-04</t>
        </is>
      </c>
      <c r="D149" s="123" t="inlineStr">
        <is>
          <t>EDILMA BARROS MACEDO (incluso salário + encargos + benefícios)</t>
        </is>
      </c>
      <c r="E149" s="123" t="inlineStr">
        <is>
          <t>Folha de Pagamento referente ao mês 12/2020 (EDILMA BARROS MACEDO (FGTS Empresa (13.Sal) - (SEFIP+GRRF)))</t>
        </is>
      </c>
      <c r="F149" s="123" t="inlineStr"/>
      <c r="G149" s="123" t="n"/>
      <c r="H149" s="123" t="inlineStr">
        <is>
          <t>15.838</t>
        </is>
      </c>
      <c r="I149" s="123" t="inlineStr">
        <is>
          <t>11/01/2021</t>
        </is>
      </c>
      <c r="J149" s="177" t="n">
        <v>85.73</v>
      </c>
      <c r="K149" s="118" t="n"/>
    </row>
    <row r="150" ht="60" customHeight="1" s="39">
      <c r="A150" s="121" t="n">
        <v>141</v>
      </c>
      <c r="B150" s="121" t="inlineStr">
        <is>
          <t>Caixa Economica Federal</t>
        </is>
      </c>
      <c r="C150" s="121" t="inlineStr">
        <is>
          <t>00.360.305/0001-04</t>
        </is>
      </c>
      <c r="D150" s="121" t="inlineStr">
        <is>
          <t>EDILMA BARROS MACEDO (incluso salário + encargos + benefícios)</t>
        </is>
      </c>
      <c r="E150" s="121" t="inlineStr">
        <is>
          <t>Folha de Pagamento referente ao mês 12/2020 (EDILMA BARROS MACEDO (FGTS Empresa (Salário) - (SEFIP+GRRF) ))</t>
        </is>
      </c>
      <c r="F150" s="121" t="inlineStr"/>
      <c r="G150" s="121" t="n"/>
      <c r="H150" s="121" t="inlineStr">
        <is>
          <t>15.838</t>
        </is>
      </c>
      <c r="I150" s="121" t="inlineStr">
        <is>
          <t>11/01/2021</t>
        </is>
      </c>
      <c r="J150" s="176" t="n">
        <v>323.3</v>
      </c>
      <c r="K150" s="118" t="n"/>
    </row>
    <row r="151" ht="60" customHeight="1" s="39">
      <c r="A151" s="123" t="n">
        <v>142</v>
      </c>
      <c r="B151" s="123" t="inlineStr">
        <is>
          <t>Caixa Economica Federal</t>
        </is>
      </c>
      <c r="C151" s="123" t="inlineStr">
        <is>
          <t>00.360.305/0001-04</t>
        </is>
      </c>
      <c r="D151" s="123" t="inlineStr">
        <is>
          <t>RANULFO CARLOS FAGUNDES (incluso: salário + encargos+ benefícios)</t>
        </is>
      </c>
      <c r="E151" s="123" t="inlineStr">
        <is>
          <t>Folha de Pagamento referente ao mês 12/2020 (RANULFO CARLOS FAGUNDES (FGTS Empresa (Salário) - (SEFIP+GRRF) ))</t>
        </is>
      </c>
      <c r="F151" s="123" t="inlineStr"/>
      <c r="G151" s="123" t="n"/>
      <c r="H151" s="123" t="inlineStr">
        <is>
          <t>15.838</t>
        </is>
      </c>
      <c r="I151" s="123" t="inlineStr">
        <is>
          <t>11/01/2021</t>
        </is>
      </c>
      <c r="J151" s="177" t="n">
        <v>245.36</v>
      </c>
      <c r="K151" s="118" t="n"/>
    </row>
    <row r="152" ht="60" customHeight="1" s="39">
      <c r="A152" s="121" t="n">
        <v>143</v>
      </c>
      <c r="B152" s="121" t="inlineStr">
        <is>
          <t>Sul America Cia De Seguros Ltda</t>
        </is>
      </c>
      <c r="C152" s="121" t="inlineStr">
        <is>
          <t>33.041.062/0001-09</t>
        </is>
      </c>
      <c r="D152" s="121" t="inlineStr">
        <is>
          <t>RANULFO CARLOS FAGUNDES (incluso: salário + encargos+ benefícios)</t>
        </is>
      </c>
      <c r="E152" s="121" t="inlineStr">
        <is>
          <t>Folha de Pagamento referente ao mês 11/2020 (RANULFO CARLOS FAGUNDES (Co-Part. Plano Saúde-SulAmérica))</t>
        </is>
      </c>
      <c r="F152" s="121" t="inlineStr"/>
      <c r="G152" s="121" t="n"/>
      <c r="H152" s="121" t="inlineStr">
        <is>
          <t>15.839</t>
        </is>
      </c>
      <c r="I152" s="121" t="inlineStr">
        <is>
          <t>11/01/2021</t>
        </is>
      </c>
      <c r="J152" s="176" t="n">
        <v>410.66</v>
      </c>
      <c r="K152" s="118" t="n"/>
    </row>
    <row r="153" ht="60" customHeight="1" s="39">
      <c r="A153" s="123" t="n">
        <v>144</v>
      </c>
      <c r="B153" s="123" t="inlineStr">
        <is>
          <t>Secretaria Da Receita Federal - SRF</t>
        </is>
      </c>
      <c r="C153" s="123" t="inlineStr">
        <is>
          <t>00.394.460/0058-87</t>
        </is>
      </c>
      <c r="D153" s="123" t="inlineStr">
        <is>
          <t>EDILMA BARROS MACEDO (incluso salário + encargos + benefícios)</t>
        </is>
      </c>
      <c r="E153" s="123" t="inlineStr">
        <is>
          <t>Folha de Pagamento referente ao mês 11/2020 (EDILMA BARROS MACEDO (IRRF S/Salários))</t>
        </is>
      </c>
      <c r="F153" s="123" t="inlineStr"/>
      <c r="G153" s="123" t="n"/>
      <c r="H153" s="123" t="inlineStr">
        <is>
          <t>17.523</t>
        </is>
      </c>
      <c r="I153" s="123" t="inlineStr">
        <is>
          <t>15/01/2021</t>
        </is>
      </c>
      <c r="J153" s="177" t="n">
        <v>81.09</v>
      </c>
      <c r="K153" s="118" t="n"/>
    </row>
    <row r="154" ht="60" customHeight="1" s="39">
      <c r="A154" s="121" t="n">
        <v>145</v>
      </c>
      <c r="B154" s="121" t="inlineStr">
        <is>
          <t>Secretaria Da Receita Federal - SRF</t>
        </is>
      </c>
      <c r="C154" s="121" t="inlineStr">
        <is>
          <t>00.394.460/0058-87</t>
        </is>
      </c>
      <c r="D154" s="121" t="inlineStr">
        <is>
          <t>EDILMA BARROS MACEDO (incluso salário + encargos + benefícios)</t>
        </is>
      </c>
      <c r="E154" s="121" t="inlineStr">
        <is>
          <t>Folha de Pagamento referente ao mês 11/2020 (EDILMA BARROS MACEDO (PIS Empresa (Salário) - Ctbl.))</t>
        </is>
      </c>
      <c r="F154" s="121" t="inlineStr"/>
      <c r="G154" s="121" t="n"/>
      <c r="H154" s="121" t="inlineStr">
        <is>
          <t>15.527</t>
        </is>
      </c>
      <c r="I154" s="121" t="inlineStr">
        <is>
          <t>15/01/2021</t>
        </is>
      </c>
      <c r="J154" s="176" t="n">
        <v>32.15</v>
      </c>
      <c r="K154" s="118" t="n"/>
    </row>
    <row r="155" ht="60" customHeight="1" s="39">
      <c r="A155" s="123" t="n">
        <v>146</v>
      </c>
      <c r="B155" s="123" t="inlineStr">
        <is>
          <t>Secretaria Da Receita Federal - SRF</t>
        </is>
      </c>
      <c r="C155" s="123" t="inlineStr">
        <is>
          <t>00.394.460/0058-87</t>
        </is>
      </c>
      <c r="D155" s="123" t="inlineStr">
        <is>
          <t>RANULFO CARLOS FAGUNDES (incluso: salário + encargos+ benefícios)</t>
        </is>
      </c>
      <c r="E155" s="123" t="inlineStr">
        <is>
          <t>Folha de Pagamento referente ao mês 11/2020 (RANULFO CARLOS FAGUNDES (PIS Empresa (Salário) - Ctbl.))</t>
        </is>
      </c>
      <c r="F155" s="123" t="inlineStr"/>
      <c r="G155" s="123" t="n"/>
      <c r="H155" s="123" t="inlineStr">
        <is>
          <t>15.527</t>
        </is>
      </c>
      <c r="I155" s="123" t="inlineStr">
        <is>
          <t>15/01/2021</t>
        </is>
      </c>
      <c r="J155" s="177" t="n">
        <v>22.63</v>
      </c>
      <c r="K155" s="118" t="n"/>
    </row>
    <row r="156" ht="60" customHeight="1" s="39">
      <c r="A156" s="121" t="n">
        <v>147</v>
      </c>
      <c r="B156" s="121" t="inlineStr">
        <is>
          <t>Secretaria Da Receita Federal - Srf</t>
        </is>
      </c>
      <c r="C156" s="121" t="inlineStr">
        <is>
          <t>00.394.460/0058-87</t>
        </is>
      </c>
      <c r="D156" s="121" t="inlineStr">
        <is>
          <t>EDILMA BARROS MACEDO (incluso salário + encargos + benefícios)</t>
        </is>
      </c>
      <c r="E156" s="121" t="inlineStr">
        <is>
          <t>Folha de Pagamento referente ao mês 08/2020 (EDILMA BARROS MACEDO (IRRF S/Salários))</t>
        </is>
      </c>
      <c r="F156" s="121" t="inlineStr"/>
      <c r="G156" s="121" t="n"/>
      <c r="H156" s="121" t="inlineStr">
        <is>
          <t>17.528</t>
        </is>
      </c>
      <c r="I156" s="121" t="inlineStr">
        <is>
          <t>15/01/2021</t>
        </is>
      </c>
      <c r="J156" s="176" t="n">
        <v>81.09</v>
      </c>
      <c r="K156" s="118" t="n"/>
    </row>
    <row r="157" ht="60" customHeight="1" s="39">
      <c r="A157" s="123" t="n">
        <v>148</v>
      </c>
      <c r="B157" s="123" t="inlineStr">
        <is>
          <t>Secretaria Da Receita Federal - Srf</t>
        </is>
      </c>
      <c r="C157" s="123" t="inlineStr">
        <is>
          <t>00.394.460/0058-87</t>
        </is>
      </c>
      <c r="D157" s="123" t="inlineStr">
        <is>
          <t>RANULFO CARLOS FAGUNDES (incluso: salário + encargos+ benefícios)</t>
        </is>
      </c>
      <c r="E157" s="123" t="inlineStr">
        <is>
          <t>Folha de Pagamento referente ao mês 07/2020 (RANULFO CARLOS FAGUNDES (PIS Empresa (Salário) - Ctbl.))</t>
        </is>
      </c>
      <c r="F157" s="123" t="inlineStr"/>
      <c r="G157" s="123" t="n"/>
      <c r="H157" s="123" t="inlineStr">
        <is>
          <t>17.524</t>
        </is>
      </c>
      <c r="I157" s="123" t="inlineStr">
        <is>
          <t>15/01/2021</t>
        </is>
      </c>
      <c r="J157" s="177" t="n">
        <v>22.63</v>
      </c>
      <c r="K157" s="118" t="n"/>
    </row>
    <row r="158" ht="60" customHeight="1" s="39">
      <c r="A158" s="121" t="n">
        <v>149</v>
      </c>
      <c r="B158" s="121" t="inlineStr">
        <is>
          <t>Secretaria Da Receita Federal - Srf</t>
        </is>
      </c>
      <c r="C158" s="121" t="inlineStr">
        <is>
          <t>00.394.460/0058-87</t>
        </is>
      </c>
      <c r="D158" s="121" t="inlineStr">
        <is>
          <t>EDILMA BARROS MACEDO (incluso salário + encargos + benefícios)</t>
        </is>
      </c>
      <c r="E158" s="121" t="inlineStr">
        <is>
          <t>Folha de Pagamento referente ao mês 07/2020 (EDILMA BARROS MACEDO (PIS Empresa (Salário) - Ctbl.))</t>
        </is>
      </c>
      <c r="F158" s="121" t="inlineStr"/>
      <c r="G158" s="121" t="n"/>
      <c r="H158" s="121" t="inlineStr">
        <is>
          <t>17.524</t>
        </is>
      </c>
      <c r="I158" s="121" t="inlineStr">
        <is>
          <t>15/01/2021</t>
        </is>
      </c>
      <c r="J158" s="176" t="n">
        <v>32.15</v>
      </c>
      <c r="K158" s="118" t="n"/>
    </row>
    <row r="159" ht="60" customHeight="1" s="39">
      <c r="A159" s="123" t="n">
        <v>150</v>
      </c>
      <c r="B159" s="123" t="inlineStr">
        <is>
          <t>Secretaria Da Receita Federal - Srf</t>
        </is>
      </c>
      <c r="C159" s="123" t="inlineStr">
        <is>
          <t>00.394.460/0058-87</t>
        </is>
      </c>
      <c r="D159" s="123" t="inlineStr">
        <is>
          <t>EDILMA BARROS MACEDO (incluso salário + encargos + benefícios)</t>
        </is>
      </c>
      <c r="E159" s="123" t="inlineStr">
        <is>
          <t>Folha de Pagamento referente ao mês 07/2020 (EDILMA BARROS MACEDO (IRRF S/Salários))</t>
        </is>
      </c>
      <c r="F159" s="123" t="inlineStr"/>
      <c r="G159" s="123" t="n"/>
      <c r="H159" s="123" t="inlineStr">
        <is>
          <t>17.529</t>
        </is>
      </c>
      <c r="I159" s="123" t="inlineStr">
        <is>
          <t>15/01/2021</t>
        </is>
      </c>
      <c r="J159" s="177" t="n">
        <v>81.09</v>
      </c>
      <c r="K159" s="118" t="n"/>
    </row>
    <row r="160" ht="60" customHeight="1" s="39">
      <c r="A160" s="121" t="n">
        <v>151</v>
      </c>
      <c r="B160" s="121" t="inlineStr">
        <is>
          <t>Secretaria Da Receita Federal - SRF</t>
        </is>
      </c>
      <c r="C160" s="121" t="inlineStr">
        <is>
          <t>00.394.460/0058-87</t>
        </is>
      </c>
      <c r="D160" s="121" t="inlineStr">
        <is>
          <t>RANULFO CARLOS FAGUNDES (incluso: salário + encargos+ benefícios)</t>
        </is>
      </c>
      <c r="E160" s="121" t="inlineStr">
        <is>
          <t>Folha de Pagamento referente ao mês 12/2020 (RANULFO CARLOS FAGUNDES (PIS Empresa (Salário) - Ctbl.))</t>
        </is>
      </c>
      <c r="F160" s="121" t="inlineStr"/>
      <c r="G160" s="121" t="n"/>
      <c r="H160" s="121" t="inlineStr">
        <is>
          <t>12.979</t>
        </is>
      </c>
      <c r="I160" s="121" t="inlineStr">
        <is>
          <t>18/01/2021</t>
        </is>
      </c>
      <c r="J160" s="176" t="n">
        <v>25.53</v>
      </c>
      <c r="K160" s="118" t="n"/>
    </row>
    <row r="161" ht="60" customHeight="1" s="39">
      <c r="A161" s="123" t="n">
        <v>152</v>
      </c>
      <c r="B161" s="123" t="inlineStr">
        <is>
          <t>Ministerio da Previdencia Social</t>
        </is>
      </c>
      <c r="C161" s="123" t="inlineStr">
        <is>
          <t>00.394.528/0004-35</t>
        </is>
      </c>
      <c r="D161" s="123" t="inlineStr">
        <is>
          <t>RANULFO CARLOS FAGUNDES (incluso: salário + encargos+ benefícios)</t>
        </is>
      </c>
      <c r="E161" s="123" t="inlineStr">
        <is>
          <t>Folha de Pagamento referente ao mês 12/2020 (RANULFO CARLOS FAGUNDES (INSS S/Salários))</t>
        </is>
      </c>
      <c r="F161" s="123" t="inlineStr"/>
      <c r="G161" s="123" t="n"/>
      <c r="H161" s="123" t="inlineStr">
        <is>
          <t>13.569</t>
        </is>
      </c>
      <c r="I161" s="123" t="inlineStr">
        <is>
          <t>18/01/2021</t>
        </is>
      </c>
      <c r="J161" s="177" t="n">
        <v>284.25</v>
      </c>
      <c r="K161" s="118" t="n"/>
    </row>
    <row r="162" ht="60" customHeight="1" s="39">
      <c r="A162" s="121" t="n">
        <v>153</v>
      </c>
      <c r="B162" s="121" t="inlineStr">
        <is>
          <t>Secretaria Da Receita Federal - SRF</t>
        </is>
      </c>
      <c r="C162" s="121" t="inlineStr">
        <is>
          <t>00.394.460/0058-87</t>
        </is>
      </c>
      <c r="D162" s="121" t="inlineStr">
        <is>
          <t>EDILMA BARROS MACEDO (incluso salário + encargos + benefícios)</t>
        </is>
      </c>
      <c r="E162" s="121" t="inlineStr">
        <is>
          <t>Folha de Pagamento referente ao mês 12/2020 (EDILMA BARROS MACEDO (PIS Empresa (13.Salário) - Ctbl.))</t>
        </is>
      </c>
      <c r="F162" s="121" t="inlineStr"/>
      <c r="G162" s="121" t="n"/>
      <c r="H162" s="121" t="inlineStr">
        <is>
          <t>12.979</t>
        </is>
      </c>
      <c r="I162" s="121" t="inlineStr">
        <is>
          <t>18/01/2021</t>
        </is>
      </c>
      <c r="J162" s="176" t="n">
        <v>21.43</v>
      </c>
      <c r="K162" s="118" t="n"/>
    </row>
    <row r="163" ht="60" customHeight="1" s="39">
      <c r="A163" s="123" t="n">
        <v>154</v>
      </c>
      <c r="B163" s="123" t="inlineStr">
        <is>
          <t>Secretaria Da Receita Federal - SRF</t>
        </is>
      </c>
      <c r="C163" s="123" t="inlineStr">
        <is>
          <t>00.394.460/0058-87</t>
        </is>
      </c>
      <c r="D163" s="123" t="inlineStr">
        <is>
          <t>EDILMA BARROS MACEDO (incluso salário + encargos + benefícios)</t>
        </is>
      </c>
      <c r="E163" s="123" t="inlineStr">
        <is>
          <t>Folha de Pagamento referente ao mês 12/2020 (EDILMA BARROS MACEDO (PIS Empresa (Salário) - Ctbl.))</t>
        </is>
      </c>
      <c r="F163" s="123" t="inlineStr"/>
      <c r="G163" s="123" t="n"/>
      <c r="H163" s="123" t="inlineStr">
        <is>
          <t>12.979</t>
        </is>
      </c>
      <c r="I163" s="123" t="inlineStr">
        <is>
          <t>18/01/2021</t>
        </is>
      </c>
      <c r="J163" s="177" t="n">
        <v>33.11</v>
      </c>
      <c r="K163" s="118" t="n"/>
    </row>
    <row r="164" ht="60" customHeight="1" s="39">
      <c r="A164" s="121" t="n">
        <v>155</v>
      </c>
      <c r="B164" s="121" t="inlineStr">
        <is>
          <t>Ministerio da Previdencia Social</t>
        </is>
      </c>
      <c r="C164" s="121" t="inlineStr">
        <is>
          <t>00.394.528/0004-35</t>
        </is>
      </c>
      <c r="D164" s="121" t="inlineStr">
        <is>
          <t>EDILMA BARROS MACEDO (incluso salário + encargos + benefícios)</t>
        </is>
      </c>
      <c r="E164" s="121" t="inlineStr">
        <is>
          <t>Folha de Pagamento referente ao mês 12/2020 (EDILMA BARROS MACEDO (INSS S/Salários))</t>
        </is>
      </c>
      <c r="F164" s="121" t="inlineStr"/>
      <c r="G164" s="121" t="n"/>
      <c r="H164" s="121" t="inlineStr">
        <is>
          <t>13.569</t>
        </is>
      </c>
      <c r="I164" s="121" t="inlineStr">
        <is>
          <t>18/01/2021</t>
        </is>
      </c>
      <c r="J164" s="176" t="n">
        <v>415.72</v>
      </c>
      <c r="K164" s="118" t="n"/>
    </row>
    <row r="165" ht="60" customHeight="1" s="39">
      <c r="A165" s="123" t="n">
        <v>156</v>
      </c>
      <c r="B165" s="123" t="inlineStr">
        <is>
          <t>Secretaria Da Receita Federal - SRF</t>
        </is>
      </c>
      <c r="C165" s="123" t="inlineStr">
        <is>
          <t>00.394.460/0058-87</t>
        </is>
      </c>
      <c r="D165" s="123" t="inlineStr">
        <is>
          <t>RANULFO CARLOS FAGUNDES (incluso: salário + encargos+ benefícios)</t>
        </is>
      </c>
      <c r="E165" s="123" t="inlineStr">
        <is>
          <t>Folha de Pagamento referente ao mês 12/2020 (RANULFO CARLOS FAGUNDES (PIS Empresa (13.Salário) - Ctbl.))</t>
        </is>
      </c>
      <c r="F165" s="123" t="inlineStr"/>
      <c r="G165" s="123" t="n"/>
      <c r="H165" s="123" t="inlineStr">
        <is>
          <t>12.979</t>
        </is>
      </c>
      <c r="I165" s="123" t="inlineStr">
        <is>
          <t>18/01/2021</t>
        </is>
      </c>
      <c r="J165" s="177" t="n">
        <v>15.08</v>
      </c>
      <c r="K165" s="118" t="n"/>
    </row>
    <row r="166" ht="60" customHeight="1" s="39">
      <c r="A166" s="121" t="n">
        <v>157</v>
      </c>
      <c r="B166" s="121" t="inlineStr">
        <is>
          <t>Ministerio da Previdencia Social</t>
        </is>
      </c>
      <c r="C166" s="121" t="inlineStr">
        <is>
          <t>00.394.528/0004-35</t>
        </is>
      </c>
      <c r="D166" s="121" t="inlineStr">
        <is>
          <t>EDILMA BARROS MACEDO (incluso salário + encargos + benefícios)</t>
        </is>
      </c>
      <c r="E166" s="121" t="inlineStr">
        <is>
          <t>Folha de Pagamento referente ao mês 12/2020 (EDILMA BARROS MACEDO (INSS Empresa S.A.T. - GPS))</t>
        </is>
      </c>
      <c r="F166" s="121" t="inlineStr"/>
      <c r="G166" s="121" t="n"/>
      <c r="H166" s="121" t="inlineStr">
        <is>
          <t>13.569</t>
        </is>
      </c>
      <c r="I166" s="121" t="inlineStr">
        <is>
          <t>18/01/2021</t>
        </is>
      </c>
      <c r="J166" s="176" t="n">
        <v>39.77</v>
      </c>
      <c r="K166" s="118" t="n"/>
    </row>
    <row r="167" ht="60" customHeight="1" s="39">
      <c r="A167" s="123" t="n">
        <v>158</v>
      </c>
      <c r="B167" s="123" t="inlineStr">
        <is>
          <t>Ministerio da Previdencia Social</t>
        </is>
      </c>
      <c r="C167" s="123" t="inlineStr">
        <is>
          <t>00.394.528/0004-35</t>
        </is>
      </c>
      <c r="D167" s="123" t="inlineStr">
        <is>
          <t>EDILMA BARROS MACEDO (incluso salário + encargos + benefícios)</t>
        </is>
      </c>
      <c r="E167" s="123" t="inlineStr">
        <is>
          <t>Folha de Pagamento referente ao mês 12/2020 (EDILMA BARROS MACEDO (INSS Empresa Terceiros - GPS))</t>
        </is>
      </c>
      <c r="F167" s="123" t="inlineStr"/>
      <c r="G167" s="123" t="n"/>
      <c r="H167" s="123" t="inlineStr">
        <is>
          <t>13.569</t>
        </is>
      </c>
      <c r="I167" s="123" t="inlineStr">
        <is>
          <t>18/01/2021</t>
        </is>
      </c>
      <c r="J167" s="177" t="n">
        <v>178.96</v>
      </c>
      <c r="K167" s="118" t="n"/>
    </row>
    <row r="168" ht="60" customHeight="1" s="39">
      <c r="A168" s="121" t="n">
        <v>159</v>
      </c>
      <c r="B168" s="121" t="inlineStr">
        <is>
          <t>Ministerio da Previdencia Social</t>
        </is>
      </c>
      <c r="C168" s="121" t="inlineStr">
        <is>
          <t>00.394.528/0004-35</t>
        </is>
      </c>
      <c r="D168" s="121" t="inlineStr">
        <is>
          <t>RANULFO CARLOS FAGUNDES (incluso: salário + encargos+ benefícios)</t>
        </is>
      </c>
      <c r="E168" s="121" t="inlineStr">
        <is>
          <t>Folha de Pagamento referente ao mês 12/2020 (RANULFO CARLOS FAGUNDES (INSS Empresa S.A.T. - GPS))</t>
        </is>
      </c>
      <c r="F168" s="121" t="inlineStr"/>
      <c r="G168" s="121" t="n"/>
      <c r="H168" s="121" t="inlineStr">
        <is>
          <t>13.569</t>
        </is>
      </c>
      <c r="I168" s="121" t="inlineStr">
        <is>
          <t>18/01/2021</t>
        </is>
      </c>
      <c r="J168" s="176" t="n">
        <v>30.22</v>
      </c>
      <c r="K168" s="118" t="n"/>
    </row>
    <row r="169" ht="60" customHeight="1" s="39">
      <c r="A169" s="123" t="n">
        <v>160</v>
      </c>
      <c r="B169" s="123" t="inlineStr">
        <is>
          <t>Ministerio da Previdencia Social</t>
        </is>
      </c>
      <c r="C169" s="123" t="inlineStr">
        <is>
          <t>00.394.528/0004-35</t>
        </is>
      </c>
      <c r="D169" s="123" t="inlineStr">
        <is>
          <t>RANULFO CARLOS FAGUNDES (incluso: salário + encargos+ benefícios)</t>
        </is>
      </c>
      <c r="E169" s="123" t="inlineStr">
        <is>
          <t>Folha de Pagamento referente ao mês 12/2020 (RANULFO CARLOS FAGUNDES (INSS Empresa Terceiros - GPS))</t>
        </is>
      </c>
      <c r="F169" s="123" t="inlineStr"/>
      <c r="G169" s="123" t="n"/>
      <c r="H169" s="123" t="inlineStr">
        <is>
          <t>13.569</t>
        </is>
      </c>
      <c r="I169" s="123" t="inlineStr">
        <is>
          <t>18/01/2021</t>
        </is>
      </c>
      <c r="J169" s="177" t="n">
        <v>135.98</v>
      </c>
      <c r="K169" s="118" t="n"/>
    </row>
    <row r="170" ht="60" customHeight="1" s="39">
      <c r="A170" s="121" t="n">
        <v>161</v>
      </c>
      <c r="B170" s="121" t="inlineStr">
        <is>
          <t>Ministerio da Previdencia Social</t>
        </is>
      </c>
      <c r="C170" s="121" t="inlineStr">
        <is>
          <t>00.394.528/0004-35</t>
        </is>
      </c>
      <c r="D170" s="121" t="inlineStr">
        <is>
          <t>EDILMA BARROS MACEDO (incluso salário + encargos + benefícios)</t>
        </is>
      </c>
      <c r="E170" s="121" t="inlineStr">
        <is>
          <t>Folha de Pagamento referente ao mês 12/2020 (EDILMA BARROS MACEDO (INSS Empresa - GPS))</t>
        </is>
      </c>
      <c r="F170" s="121" t="inlineStr"/>
      <c r="G170" s="121" t="n"/>
      <c r="H170" s="121" t="inlineStr">
        <is>
          <t>13.569</t>
        </is>
      </c>
      <c r="I170" s="121" t="inlineStr">
        <is>
          <t>18/01/2021</t>
        </is>
      </c>
      <c r="J170" s="176" t="n">
        <v>795.39</v>
      </c>
      <c r="K170" s="118" t="n"/>
    </row>
    <row r="171" ht="60" customHeight="1" s="39">
      <c r="A171" s="123" t="n">
        <v>162</v>
      </c>
      <c r="B171" s="123" t="inlineStr">
        <is>
          <t>Ministerio da Previdencia Social</t>
        </is>
      </c>
      <c r="C171" s="123" t="inlineStr">
        <is>
          <t>00.394.528/0004-35</t>
        </is>
      </c>
      <c r="D171" s="123" t="inlineStr">
        <is>
          <t>RANULFO CARLOS FAGUNDES (incluso: salário + encargos+ benefícios)</t>
        </is>
      </c>
      <c r="E171" s="123" t="inlineStr">
        <is>
          <t>Folha de Pagamento referente ao mês 12/2020 (RANULFO CARLOS FAGUNDES (INSS Empresa - GPS))</t>
        </is>
      </c>
      <c r="F171" s="123" t="inlineStr"/>
      <c r="G171" s="123" t="n"/>
      <c r="H171" s="123" t="inlineStr">
        <is>
          <t>13.569</t>
        </is>
      </c>
      <c r="I171" s="123" t="inlineStr">
        <is>
          <t>18/01/2021</t>
        </is>
      </c>
      <c r="J171" s="177" t="n">
        <v>604.35</v>
      </c>
      <c r="K171" s="118" t="n"/>
    </row>
    <row r="172" ht="60" customHeight="1" s="39">
      <c r="A172" s="121" t="n">
        <v>163</v>
      </c>
      <c r="B172" s="121" t="inlineStr">
        <is>
          <t>Secretaria Da Receita Federal - SRF</t>
        </is>
      </c>
      <c r="C172" s="121" t="inlineStr">
        <is>
          <t>00.394.460/0058-87</t>
        </is>
      </c>
      <c r="D172" s="121" t="inlineStr">
        <is>
          <t>EDILMA BARROS MACEDO (incluso salário + encargos + benefícios)</t>
        </is>
      </c>
      <c r="E172" s="121" t="inlineStr">
        <is>
          <t>Folha de Pagamento referente ao mês 12/2020 (EDILMA BARROS MACEDO (IRRF S/Salários))</t>
        </is>
      </c>
      <c r="F172" s="121" t="inlineStr"/>
      <c r="G172" s="121" t="n"/>
      <c r="H172" s="121" t="inlineStr">
        <is>
          <t>13.189</t>
        </is>
      </c>
      <c r="I172" s="121" t="inlineStr">
        <is>
          <t>22/01/2021</t>
        </is>
      </c>
      <c r="J172" s="176" t="n">
        <v>179.38</v>
      </c>
      <c r="K172" s="118" t="n"/>
    </row>
    <row r="173" ht="60" customHeight="1" s="39">
      <c r="A173" s="123" t="n">
        <v>164</v>
      </c>
      <c r="B173" s="123" t="inlineStr">
        <is>
          <t>Secretaria Da Receita Federal - SRF</t>
        </is>
      </c>
      <c r="C173" s="123" t="inlineStr">
        <is>
          <t>00.394.460/0058-87</t>
        </is>
      </c>
      <c r="D173" s="123" t="inlineStr">
        <is>
          <t>RANULFO CARLOS FAGUNDES (incluso: salário + encargos+ benefícios)</t>
        </is>
      </c>
      <c r="E173" s="123" t="inlineStr">
        <is>
          <t>Folha de Pagamento referente ao mês 12/2020 (RANULFO CARLOS FAGUNDES (IRRF S/Salários))</t>
        </is>
      </c>
      <c r="F173" s="123" t="inlineStr"/>
      <c r="G173" s="123" t="n"/>
      <c r="H173" s="123" t="inlineStr">
        <is>
          <t>13.189</t>
        </is>
      </c>
      <c r="I173" s="123" t="inlineStr">
        <is>
          <t>22/01/2021</t>
        </is>
      </c>
      <c r="J173" s="177" t="n">
        <v>48.29</v>
      </c>
      <c r="K173" s="118" t="n"/>
    </row>
    <row r="174" ht="60" customHeight="1" s="39">
      <c r="A174" s="121" t="n">
        <v>165</v>
      </c>
      <c r="B174" s="121" t="inlineStr">
        <is>
          <t>Secretaria Da Receita Federal - Srf</t>
        </is>
      </c>
      <c r="C174" s="121" t="inlineStr">
        <is>
          <t>00.394.460/0058-87</t>
        </is>
      </c>
      <c r="D174" s="121" t="inlineStr">
        <is>
          <t>EDILMA BARROS MACEDO (incluso salário + encargos + benefícios)</t>
        </is>
      </c>
      <c r="E174" s="121" t="inlineStr">
        <is>
          <t>Folha de Pagamento referente ao mês 09/2020 (EDILMA BARROS MACEDO (IRRF S/Salários))</t>
        </is>
      </c>
      <c r="F174" s="121" t="inlineStr"/>
      <c r="G174" s="121" t="n"/>
      <c r="H174" s="121" t="inlineStr">
        <is>
          <t>13.188</t>
        </is>
      </c>
      <c r="I174" s="121" t="inlineStr">
        <is>
          <t>22/01/2021</t>
        </is>
      </c>
      <c r="J174" s="176" t="n">
        <v>81.09</v>
      </c>
      <c r="K174" s="118" t="n"/>
    </row>
    <row r="175" ht="60" customHeight="1" s="39">
      <c r="A175" s="123" t="n">
        <v>166</v>
      </c>
      <c r="B175" s="123" t="inlineStr"/>
      <c r="C175" s="123" t="inlineStr"/>
      <c r="D175" s="123" t="inlineStr">
        <is>
          <t>RANULFO CARLOS FAGUNDES (incluso: salário + encargos+ benefícios)</t>
        </is>
      </c>
      <c r="E175" s="123" t="inlineStr">
        <is>
          <t>Folha de Pagamento referente ao mês 01/2021 (RANULFO CARLOS FAGUNDES (Vale alimentação - Sodexo)</t>
        </is>
      </c>
      <c r="F175" s="123" t="inlineStr"/>
      <c r="G175" s="123" t="n"/>
      <c r="H175" s="123" t="inlineStr">
        <is>
          <t>11.818</t>
        </is>
      </c>
      <c r="I175" s="123" t="inlineStr">
        <is>
          <t>25/01/2021</t>
        </is>
      </c>
      <c r="J175" s="177" t="n">
        <v>512.5</v>
      </c>
      <c r="K175" s="118" t="n"/>
    </row>
    <row r="176" ht="60" customHeight="1" s="39">
      <c r="A176" s="121" t="n">
        <v>167</v>
      </c>
      <c r="B176" s="121" t="inlineStr"/>
      <c r="C176" s="121" t="inlineStr"/>
      <c r="D176" s="121" t="inlineStr">
        <is>
          <t>EDILMA BARROS MACEDO (incluso salário + encargos + benefícios)</t>
        </is>
      </c>
      <c r="E176" s="121" t="inlineStr">
        <is>
          <t>Folha de Pagamento referente ao mês 01/2021 (EDILMA BARROS MACEDO (Vale Alimentação - Sodexo))</t>
        </is>
      </c>
      <c r="F176" s="121" t="inlineStr"/>
      <c r="G176" s="121" t="n"/>
      <c r="H176" s="121" t="inlineStr">
        <is>
          <t>11.818</t>
        </is>
      </c>
      <c r="I176" s="121" t="inlineStr">
        <is>
          <t>25/01/2021</t>
        </is>
      </c>
      <c r="J176" s="176" t="n">
        <v>512.5</v>
      </c>
      <c r="K176" s="118" t="n"/>
    </row>
    <row r="177" ht="60" customHeight="1" s="39">
      <c r="A177" s="123" t="n">
        <v>168</v>
      </c>
      <c r="B177" s="123" t="inlineStr">
        <is>
          <t>EDILMA BARROS MACEDO</t>
        </is>
      </c>
      <c r="C177" s="123" t="inlineStr">
        <is>
          <t>480.279.791-53</t>
        </is>
      </c>
      <c r="D177" s="123" t="inlineStr">
        <is>
          <t>EDILMA BARROS MACEDO (incluso salário + encargos + benefícios)</t>
        </is>
      </c>
      <c r="E177" s="123" t="inlineStr">
        <is>
          <t>Folha de Pagamento referente ao mês 01/2021 (EDILMA BARROS MACEDO (Líquido da Folha Mensal))</t>
        </is>
      </c>
      <c r="F177" s="123" t="inlineStr"/>
      <c r="G177" s="123" t="n"/>
      <c r="H177" s="123" t="inlineStr">
        <is>
          <t>19.161</t>
        </is>
      </c>
      <c r="I177" s="123" t="inlineStr">
        <is>
          <t>28/01/2021</t>
        </is>
      </c>
      <c r="J177" s="177" t="n">
        <v>2775.02</v>
      </c>
      <c r="K177" s="118" t="n"/>
    </row>
    <row r="178" ht="60" customHeight="1" s="39">
      <c r="A178" s="121" t="n">
        <v>169</v>
      </c>
      <c r="B178" s="121" t="inlineStr">
        <is>
          <t>RANULFO CARLOS FAGUNDES</t>
        </is>
      </c>
      <c r="C178" s="121" t="inlineStr">
        <is>
          <t>342.779.431-87</t>
        </is>
      </c>
      <c r="D178" s="121" t="inlineStr">
        <is>
          <t>RANULFO CARLOS FAGUNDES (incluso: salário + encargos+ benefícios)</t>
        </is>
      </c>
      <c r="E178" s="121" t="inlineStr">
        <is>
          <t>Folha de Pagamento referente ao mês 01/2021 (RANULFO CARLOS FAGUNDES (Líquido da Folha Mensal))</t>
        </is>
      </c>
      <c r="F178" s="121" t="inlineStr"/>
      <c r="G178" s="121" t="n"/>
      <c r="H178" s="121" t="inlineStr">
        <is>
          <t>19.161</t>
        </is>
      </c>
      <c r="I178" s="121" t="inlineStr">
        <is>
          <t>28/01/2021</t>
        </is>
      </c>
      <c r="J178" s="176" t="n">
        <v>736.15</v>
      </c>
      <c r="K178" s="118" t="n"/>
    </row>
    <row r="179" ht="60" customHeight="1" s="39">
      <c r="A179" s="123" t="n">
        <v>170</v>
      </c>
      <c r="B179" s="123" t="inlineStr">
        <is>
          <t>Sul America Seguros De Pessoas E Previdencia S.A</t>
        </is>
      </c>
      <c r="C179" s="123" t="inlineStr">
        <is>
          <t>01.704.513/0001-46</t>
        </is>
      </c>
      <c r="D179" s="123" t="inlineStr">
        <is>
          <t>RANULFO CARLOS FAGUNDES (incluso: salário + encargos+ benefícios)</t>
        </is>
      </c>
      <c r="E179" s="123" t="inlineStr">
        <is>
          <t>Folha de Pagamento referente ao mês 12/2020 (RANULFO CARLOS FAGUNDES (Custo Empresa SulAmérica Seguro de Vida))</t>
        </is>
      </c>
      <c r="F179" s="123" t="inlineStr"/>
      <c r="G179" s="123" t="n"/>
      <c r="H179" s="123" t="inlineStr">
        <is>
          <t>15.707</t>
        </is>
      </c>
      <c r="I179" s="123" t="inlineStr">
        <is>
          <t>08/02/2021</t>
        </is>
      </c>
      <c r="J179" s="177" t="n">
        <v>19.04</v>
      </c>
      <c r="K179" s="118" t="n"/>
    </row>
    <row r="180" ht="60" customHeight="1" s="39">
      <c r="A180" s="121" t="n">
        <v>171</v>
      </c>
      <c r="B180" s="121" t="inlineStr">
        <is>
          <t>Sul America Seguros De Pessoas E Previdencia S.A</t>
        </is>
      </c>
      <c r="C180" s="121" t="inlineStr">
        <is>
          <t>01.704.513/0001-46</t>
        </is>
      </c>
      <c r="D180" s="121" t="inlineStr">
        <is>
          <t>EDILMA BARROS MACEDO (incluso salário + encargos + benefícios)</t>
        </is>
      </c>
      <c r="E180" s="121" t="inlineStr">
        <is>
          <t>Folha de Pagamento referente ao mês 12/2020 (EDILMA BARROS MACEDO (Custo Empresa SulAmérica Seguro de Vida))</t>
        </is>
      </c>
      <c r="F180" s="121" t="inlineStr"/>
      <c r="G180" s="121" t="n"/>
      <c r="H180" s="121" t="inlineStr">
        <is>
          <t>15.707</t>
        </is>
      </c>
      <c r="I180" s="121" t="inlineStr">
        <is>
          <t>08/02/2021</t>
        </is>
      </c>
      <c r="J180" s="176" t="n">
        <v>19.04</v>
      </c>
      <c r="K180" s="118" t="n"/>
    </row>
    <row r="181" ht="60" customHeight="1" s="39">
      <c r="A181" s="123" t="n">
        <v>172</v>
      </c>
      <c r="B181" s="123" t="inlineStr"/>
      <c r="C181" s="123" t="inlineStr"/>
      <c r="D181" s="123" t="inlineStr">
        <is>
          <t>RANULFO CARLOS FAGUNDES (incluso: salário + encargos+ benefícios)</t>
        </is>
      </c>
      <c r="E181" s="123" t="inlineStr">
        <is>
          <t>Folha de Pagamento referente ao mês 01/2021 (RANULFO CARLOS FAGUNDES (Custo Empresa Odont. SulAmérica))</t>
        </is>
      </c>
      <c r="F181" s="123" t="inlineStr"/>
      <c r="G181" s="123" t="n"/>
      <c r="H181" s="123" t="inlineStr">
        <is>
          <t>15.315</t>
        </is>
      </c>
      <c r="I181" s="123" t="inlineStr">
        <is>
          <t>11/02/2021</t>
        </is>
      </c>
      <c r="J181" s="177" t="n">
        <v>16.84</v>
      </c>
      <c r="K181" s="118" t="n"/>
    </row>
    <row r="182" ht="60" customHeight="1" s="39">
      <c r="A182" s="121" t="n">
        <v>173</v>
      </c>
      <c r="B182" s="121" t="inlineStr"/>
      <c r="C182" s="121" t="inlineStr"/>
      <c r="D182" s="121" t="inlineStr">
        <is>
          <t>EDILMA BARROS MACEDO (incluso salário + encargos + benefícios)</t>
        </is>
      </c>
      <c r="E182" s="121" t="inlineStr">
        <is>
          <t>Folha de Pagamento referente ao mês 01/2021 (EDILMA BARROS MACEDO (Custo Empresa Odont. SulAmérica))</t>
        </is>
      </c>
      <c r="F182" s="121" t="inlineStr"/>
      <c r="G182" s="121" t="n"/>
      <c r="H182" s="121" t="inlineStr">
        <is>
          <t>15.315</t>
        </is>
      </c>
      <c r="I182" s="121" t="inlineStr">
        <is>
          <t>11/02/2021</t>
        </is>
      </c>
      <c r="J182" s="176" t="n">
        <v>16.84</v>
      </c>
      <c r="K182" s="118" t="n"/>
    </row>
    <row r="183" ht="60" customHeight="1" s="39">
      <c r="A183" s="123" t="n">
        <v>174</v>
      </c>
      <c r="B183" s="123" t="inlineStr"/>
      <c r="C183" s="123" t="inlineStr"/>
      <c r="D183" s="123" t="inlineStr">
        <is>
          <t>RANULFO CARLOS FAGUNDES (incluso: salário + encargos+ benefícios)</t>
        </is>
      </c>
      <c r="E183" s="123" t="inlineStr">
        <is>
          <t>Folha de Pagamento referente ao mês 02/2021 (RANULFO CARLOS FAGUNDES (Custo Empresa Odont. Amil))</t>
        </is>
      </c>
      <c r="F183" s="123" t="inlineStr"/>
      <c r="G183" s="123" t="n"/>
      <c r="H183" s="123" t="inlineStr">
        <is>
          <t>21.807</t>
        </is>
      </c>
      <c r="I183" s="123" t="inlineStr">
        <is>
          <t>12/02/2021</t>
        </is>
      </c>
      <c r="J183" s="177" t="n">
        <v>16.84</v>
      </c>
      <c r="K183" s="118" t="n"/>
    </row>
    <row r="184" ht="60" customHeight="1" s="39">
      <c r="A184" s="121" t="n">
        <v>175</v>
      </c>
      <c r="B184" s="121" t="inlineStr"/>
      <c r="C184" s="121" t="inlineStr"/>
      <c r="D184" s="121" t="inlineStr">
        <is>
          <t>EDILMA BARROS MACEDO (incluso salário + encargos + benefícios)</t>
        </is>
      </c>
      <c r="E184" s="121" t="inlineStr">
        <is>
          <t>Folha de Pagamento referente ao mês 02/2021 (EDILMA BARROS MACEDO (Custo Empresa Odont. Amil))</t>
        </is>
      </c>
      <c r="F184" s="121" t="inlineStr"/>
      <c r="G184" s="121" t="n"/>
      <c r="H184" s="121" t="inlineStr">
        <is>
          <t>21.807</t>
        </is>
      </c>
      <c r="I184" s="121" t="inlineStr">
        <is>
          <t>12/02/2021</t>
        </is>
      </c>
      <c r="J184" s="176" t="n">
        <v>16.84</v>
      </c>
      <c r="K184" s="118" t="n"/>
    </row>
    <row r="185" ht="60" customHeight="1" s="39">
      <c r="A185" s="123" t="n">
        <v>176</v>
      </c>
      <c r="B185" s="123" t="inlineStr">
        <is>
          <t>Caixa Economica Federal</t>
        </is>
      </c>
      <c r="C185" s="123" t="inlineStr">
        <is>
          <t>00.360.305/0001-04</t>
        </is>
      </c>
      <c r="D185" s="123" t="inlineStr">
        <is>
          <t>EDILMA BARROS MACEDO (incluso salário + encargos + benefícios)</t>
        </is>
      </c>
      <c r="E185" s="123" t="inlineStr">
        <is>
          <t>Folha de Pagamento referente ao mês 01/2021 (EDILMA BARROS MACEDO (FGTS Empresa (Salário) - (SEFIP+GRRF) ))</t>
        </is>
      </c>
      <c r="F185" s="123" t="inlineStr"/>
      <c r="G185" s="123" t="n"/>
      <c r="H185" s="123" t="inlineStr">
        <is>
          <t>21.805</t>
        </is>
      </c>
      <c r="I185" s="123" t="inlineStr">
        <is>
          <t>12/02/2021</t>
        </is>
      </c>
      <c r="J185" s="177" t="n">
        <v>264.92</v>
      </c>
      <c r="K185" s="118" t="n"/>
    </row>
    <row r="186" ht="60" customHeight="1" s="39">
      <c r="A186" s="121" t="n">
        <v>177</v>
      </c>
      <c r="B186" s="121" t="inlineStr">
        <is>
          <t>Sul America Seguros De Pessoas E Previdencia S.A</t>
        </is>
      </c>
      <c r="C186" s="121" t="inlineStr">
        <is>
          <t>01.704.513/0001-46</t>
        </is>
      </c>
      <c r="D186" s="121" t="inlineStr">
        <is>
          <t>EDILMA BARROS MACEDO (incluso salário + encargos + benefícios)</t>
        </is>
      </c>
      <c r="E186" s="121" t="inlineStr">
        <is>
          <t>Folha de Pagamento referente ao mês 01/2021 (EDILMA BARROS MACEDO (Custo Empresa SulAmérica Seguro de Vida))</t>
        </is>
      </c>
      <c r="F186" s="121" t="inlineStr"/>
      <c r="G186" s="121" t="n"/>
      <c r="H186" s="121" t="inlineStr">
        <is>
          <t>21.810</t>
        </is>
      </c>
      <c r="I186" s="121" t="inlineStr">
        <is>
          <t>12/02/2021</t>
        </is>
      </c>
      <c r="J186" s="176" t="n">
        <v>19.04</v>
      </c>
      <c r="K186" s="118" t="n"/>
    </row>
    <row r="187" ht="60" customHeight="1" s="39">
      <c r="A187" s="123" t="n">
        <v>178</v>
      </c>
      <c r="B187" s="123" t="inlineStr">
        <is>
          <t>EDILMA BARROS MACEDO</t>
        </is>
      </c>
      <c r="C187" s="123" t="inlineStr">
        <is>
          <t>480.279.791-53</t>
        </is>
      </c>
      <c r="D187" s="123" t="inlineStr">
        <is>
          <t>EDILMA BARROS MACEDO (incluso salário + encargos + benefícios)</t>
        </is>
      </c>
      <c r="E187" s="123" t="inlineStr">
        <is>
          <t>Folha de Pagamento referente ao mês 01/2021 (EDILMA BARROS MACEDO (Contribuição Assistencial))</t>
        </is>
      </c>
      <c r="F187" s="123" t="inlineStr"/>
      <c r="G187" s="123" t="n"/>
      <c r="H187" s="123" t="inlineStr">
        <is>
          <t>21.811</t>
        </is>
      </c>
      <c r="I187" s="123" t="inlineStr">
        <is>
          <t>12/02/2021</t>
        </is>
      </c>
      <c r="J187" s="177" t="n">
        <v>99.34</v>
      </c>
      <c r="K187" s="118" t="n"/>
    </row>
    <row r="188" ht="60" customHeight="1" s="39">
      <c r="A188" s="121" t="n">
        <v>179</v>
      </c>
      <c r="B188" s="121" t="inlineStr">
        <is>
          <t>Secretaria Da Receita Federal - SRF</t>
        </is>
      </c>
      <c r="C188" s="121" t="inlineStr">
        <is>
          <t>00.394.460/0058-87</t>
        </is>
      </c>
      <c r="D188" s="121" t="inlineStr">
        <is>
          <t>EDILMA BARROS MACEDO (incluso salário + encargos + benefícios)</t>
        </is>
      </c>
      <c r="E188" s="121" t="inlineStr">
        <is>
          <t>Folha de Pagamento referente ao mês 01/2021 (EDILMA BARROS MACEDO (IRRF S/Salários))</t>
        </is>
      </c>
      <c r="F188" s="121" t="inlineStr"/>
      <c r="G188" s="121" t="n"/>
      <c r="H188" s="121" t="inlineStr">
        <is>
          <t>21.806</t>
        </is>
      </c>
      <c r="I188" s="121" t="inlineStr">
        <is>
          <t>12/02/2021</t>
        </is>
      </c>
      <c r="J188" s="176" t="n">
        <v>94.68000000000001</v>
      </c>
      <c r="K188" s="118" t="n"/>
    </row>
    <row r="189" ht="60" customHeight="1" s="39">
      <c r="A189" s="123" t="n">
        <v>180</v>
      </c>
      <c r="B189" s="123" t="inlineStr"/>
      <c r="C189" s="123" t="inlineStr"/>
      <c r="D189" s="123" t="inlineStr">
        <is>
          <t>RANULFO CARLOS FAGUNDES (incluso: salário + encargos+ benefícios)</t>
        </is>
      </c>
      <c r="E189" s="123" t="inlineStr">
        <is>
          <t>Folha de Pagamento referente ao mês 02/2021 (RANULFO CARLOS FAGUNDES (Desconto Coparticipação Amil Saúde))</t>
        </is>
      </c>
      <c r="F189" s="123" t="inlineStr"/>
      <c r="G189" s="123" t="n"/>
      <c r="H189" s="123" t="inlineStr">
        <is>
          <t>21.809</t>
        </is>
      </c>
      <c r="I189" s="123" t="inlineStr">
        <is>
          <t>12/02/2021</t>
        </is>
      </c>
      <c r="J189" s="177" t="n">
        <v>100.68</v>
      </c>
      <c r="K189" s="118" t="n"/>
    </row>
    <row r="190" ht="60" customHeight="1" s="39">
      <c r="A190" s="121" t="n">
        <v>181</v>
      </c>
      <c r="B190" s="121" t="inlineStr">
        <is>
          <t>Selecione um favorecido</t>
        </is>
      </c>
      <c r="C190" s="121" t="inlineStr">
        <is>
          <t>00.000.000/0000-00</t>
        </is>
      </c>
      <c r="D190" s="121" t="inlineStr">
        <is>
          <t>RANULFO CARLOS FAGUNDES (incluso: salário + encargos+ benefícios)</t>
        </is>
      </c>
      <c r="E190" s="121" t="inlineStr">
        <is>
          <t>Folha de Pagamento referente ao mês 02/2021 (RANULFO CARLOS FAGUNDES (Plano Saúde Amil Empresa))</t>
        </is>
      </c>
      <c r="F190" s="121" t="n"/>
      <c r="G190" s="121" t="n"/>
      <c r="H190" s="121" t="inlineStr">
        <is>
          <t>21.808</t>
        </is>
      </c>
      <c r="I190" s="121" t="inlineStr">
        <is>
          <t>12/02/2021</t>
        </is>
      </c>
      <c r="J190" s="176" t="n">
        <v>473.33</v>
      </c>
      <c r="K190" s="118" t="n"/>
    </row>
    <row r="191" ht="60" customHeight="1" s="39">
      <c r="A191" s="123" t="n">
        <v>182</v>
      </c>
      <c r="B191" s="123" t="inlineStr">
        <is>
          <t>Selecione um favorecido</t>
        </is>
      </c>
      <c r="C191" s="123" t="inlineStr">
        <is>
          <t>00.000.000/0000-00</t>
        </is>
      </c>
      <c r="D191" s="123" t="inlineStr">
        <is>
          <t>RANULFO CARLOS FAGUNDES (incluso: salário + encargos+ benefícios)</t>
        </is>
      </c>
      <c r="E191" s="123" t="inlineStr">
        <is>
          <t>Folha de Pagamento referente ao mês 02/2021 (RANULFO CARLOS FAGUNDES (Plano Saúde Amil Dependente))</t>
        </is>
      </c>
      <c r="F191" s="123" t="n"/>
      <c r="G191" s="123" t="n"/>
      <c r="H191" s="123" t="inlineStr">
        <is>
          <t>21.808</t>
        </is>
      </c>
      <c r="I191" s="123" t="inlineStr">
        <is>
          <t>12/02/2021</t>
        </is>
      </c>
      <c r="J191" s="177" t="n">
        <v>473.33</v>
      </c>
      <c r="K191" s="118" t="n"/>
    </row>
    <row r="192" ht="60" customHeight="1" s="39">
      <c r="A192" s="121" t="n">
        <v>183</v>
      </c>
      <c r="B192" s="121" t="inlineStr">
        <is>
          <t>Selecione um favorecido</t>
        </is>
      </c>
      <c r="C192" s="121" t="inlineStr">
        <is>
          <t>00.000.000/0000-00</t>
        </is>
      </c>
      <c r="D192" s="121" t="inlineStr">
        <is>
          <t>EDILMA BARROS MACEDO (incluso salário + encargos + benefícios)</t>
        </is>
      </c>
      <c r="E192" s="121" t="inlineStr">
        <is>
          <t>Folha de Pagamento referente ao mês 02/2021 (EDILMA BARROS MACEDO (Plano Saúde Amil Empresa))</t>
        </is>
      </c>
      <c r="F192" s="121" t="n"/>
      <c r="G192" s="121" t="n"/>
      <c r="H192" s="121" t="inlineStr">
        <is>
          <t>21.808</t>
        </is>
      </c>
      <c r="I192" s="121" t="inlineStr">
        <is>
          <t>12/02/2021</t>
        </is>
      </c>
      <c r="J192" s="176" t="n">
        <v>473.33</v>
      </c>
      <c r="K192" s="118" t="n"/>
    </row>
    <row r="193" ht="60" customHeight="1" s="39">
      <c r="A193" s="123" t="n">
        <v>184</v>
      </c>
      <c r="B193" s="123" t="inlineStr">
        <is>
          <t>Caixa Economica Federal</t>
        </is>
      </c>
      <c r="C193" s="123" t="inlineStr">
        <is>
          <t>00.360.305/0001-04</t>
        </is>
      </c>
      <c r="D193" s="123" t="inlineStr">
        <is>
          <t>RANULFO CARLOS FAGUNDES (incluso: salário + encargos+ benefícios)</t>
        </is>
      </c>
      <c r="E193" s="123" t="inlineStr">
        <is>
          <t>Folha de Pagamento referente ao mês 01/2021 (RANULFO CARLOS FAGUNDES (FGTS Empresa (Salário) - (SEFIP+GRRF) ))</t>
        </is>
      </c>
      <c r="F193" s="123" t="inlineStr"/>
      <c r="G193" s="123" t="n"/>
      <c r="H193" s="123" t="inlineStr">
        <is>
          <t>21.805</t>
        </is>
      </c>
      <c r="I193" s="123" t="inlineStr">
        <is>
          <t>12/02/2021</t>
        </is>
      </c>
      <c r="J193" s="177" t="n">
        <v>186.46</v>
      </c>
      <c r="K193" s="118" t="n"/>
    </row>
    <row r="194" ht="60" customHeight="1" s="39">
      <c r="A194" s="121" t="n">
        <v>185</v>
      </c>
      <c r="B194" s="121" t="inlineStr">
        <is>
          <t>Sul America Seguros De Pessoas E Previdencia S.A</t>
        </is>
      </c>
      <c r="C194" s="121" t="inlineStr">
        <is>
          <t>01.704.513/0001-46</t>
        </is>
      </c>
      <c r="D194" s="121" t="inlineStr">
        <is>
          <t>RANULFO CARLOS FAGUNDES (incluso: salário + encargos+ benefícios)</t>
        </is>
      </c>
      <c r="E194" s="121" t="inlineStr">
        <is>
          <t>Folha de Pagamento referente ao mês 01/2021 (RANULFO CARLOS FAGUNDES (Custo Empresa SulAmérica Seguro de Vida))</t>
        </is>
      </c>
      <c r="F194" s="121" t="inlineStr"/>
      <c r="G194" s="121" t="n"/>
      <c r="H194" s="121" t="inlineStr">
        <is>
          <t>21.810</t>
        </is>
      </c>
      <c r="I194" s="121" t="inlineStr">
        <is>
          <t>12/02/2021</t>
        </is>
      </c>
      <c r="J194" s="176" t="n">
        <v>19.04</v>
      </c>
      <c r="K194" s="118" t="n"/>
    </row>
    <row r="195" ht="60" customHeight="1" s="39">
      <c r="A195" s="123" t="n">
        <v>186</v>
      </c>
      <c r="B195" s="123" t="inlineStr">
        <is>
          <t>Ministerio da Previdencia Social</t>
        </is>
      </c>
      <c r="C195" s="123" t="inlineStr">
        <is>
          <t>00.394.528/0004-35</t>
        </is>
      </c>
      <c r="D195" s="123" t="inlineStr">
        <is>
          <t>RANULFO CARLOS FAGUNDES (incluso: salário + encargos+ benefícios)</t>
        </is>
      </c>
      <c r="E195" s="123" t="inlineStr">
        <is>
          <t>Folha de Pagamento referente ao mês 01/2021 (RANULFO CARLOS FAGUNDES (INSS Empresa S.A.T. - GPS))</t>
        </is>
      </c>
      <c r="F195" s="123" t="inlineStr"/>
      <c r="G195" s="123" t="n"/>
      <c r="H195" s="123" t="inlineStr">
        <is>
          <t>20.321</t>
        </is>
      </c>
      <c r="I195" s="123" t="inlineStr">
        <is>
          <t>17/02/2021</t>
        </is>
      </c>
      <c r="J195" s="177" t="n">
        <v>23.31</v>
      </c>
      <c r="K195" s="118" t="n"/>
    </row>
    <row r="196" ht="60" customHeight="1" s="39">
      <c r="A196" s="121" t="n">
        <v>187</v>
      </c>
      <c r="B196" s="121" t="inlineStr">
        <is>
          <t>Secretaria Da Receita Federal - SRF</t>
        </is>
      </c>
      <c r="C196" s="121" t="inlineStr">
        <is>
          <t>00.394.460/0058-87</t>
        </is>
      </c>
      <c r="D196" s="121" t="inlineStr">
        <is>
          <t>RANULFO CARLOS FAGUNDES (incluso: salário + encargos+ benefícios)</t>
        </is>
      </c>
      <c r="E196" s="121" t="inlineStr">
        <is>
          <t>Folha de Pagamento referente ao mês 01/2021 (RANULFO CARLOS FAGUNDES (PIS Empresa (Salário) - Ctbl.))</t>
        </is>
      </c>
      <c r="F196" s="121" t="inlineStr"/>
      <c r="G196" s="121" t="n"/>
      <c r="H196" s="121" t="inlineStr">
        <is>
          <t>20.320</t>
        </is>
      </c>
      <c r="I196" s="121" t="inlineStr">
        <is>
          <t>17/02/2021</t>
        </is>
      </c>
      <c r="J196" s="176" t="n">
        <v>23.3</v>
      </c>
      <c r="K196" s="118" t="n"/>
    </row>
    <row r="197" ht="60" customHeight="1" s="39">
      <c r="A197" s="123" t="n">
        <v>188</v>
      </c>
      <c r="B197" s="123" t="inlineStr">
        <is>
          <t>Ministerio da Previdencia Social</t>
        </is>
      </c>
      <c r="C197" s="123" t="inlineStr">
        <is>
          <t>00.394.528/0004-35</t>
        </is>
      </c>
      <c r="D197" s="123" t="inlineStr">
        <is>
          <t>RANULFO CARLOS FAGUNDES (incluso: salário + encargos+ benefícios)</t>
        </is>
      </c>
      <c r="E197" s="123" t="inlineStr">
        <is>
          <t>Folha de Pagamento referente ao mês 01/2021 (RANULFO CARLOS FAGUNDES (INSS Empresa - GPS))</t>
        </is>
      </c>
      <c r="F197" s="123" t="inlineStr"/>
      <c r="G197" s="123" t="n"/>
      <c r="H197" s="123" t="inlineStr">
        <is>
          <t>20.321</t>
        </is>
      </c>
      <c r="I197" s="123" t="inlineStr">
        <is>
          <t>17/02/2021</t>
        </is>
      </c>
      <c r="J197" s="177" t="n">
        <v>466.2</v>
      </c>
      <c r="K197" s="118" t="n"/>
    </row>
    <row r="198" ht="60" customHeight="1" s="39">
      <c r="A198" s="121" t="n">
        <v>189</v>
      </c>
      <c r="B198" s="121" t="inlineStr">
        <is>
          <t>Ministerio da Previdencia Social</t>
        </is>
      </c>
      <c r="C198" s="121" t="inlineStr">
        <is>
          <t>00.394.528/0004-35</t>
        </is>
      </c>
      <c r="D198" s="121" t="inlineStr">
        <is>
          <t>RANULFO CARLOS FAGUNDES (incluso: salário + encargos+ benefícios)</t>
        </is>
      </c>
      <c r="E198" s="121" t="inlineStr">
        <is>
          <t>Folha de Pagamento referente ao mês 01/2021 (RANULFO CARLOS FAGUNDES (INSS Empresa Terceiros - GPS))</t>
        </is>
      </c>
      <c r="F198" s="121" t="inlineStr"/>
      <c r="G198" s="121" t="n"/>
      <c r="H198" s="121" t="inlineStr">
        <is>
          <t>20.321</t>
        </is>
      </c>
      <c r="I198" s="121" t="inlineStr">
        <is>
          <t>17/02/2021</t>
        </is>
      </c>
      <c r="J198" s="176" t="n">
        <v>104.89</v>
      </c>
      <c r="K198" s="118" t="n"/>
    </row>
    <row r="199" ht="60" customHeight="1" s="39">
      <c r="A199" s="123" t="n">
        <v>190</v>
      </c>
      <c r="B199" s="123" t="inlineStr">
        <is>
          <t>Ministerio da Previdencia Social</t>
        </is>
      </c>
      <c r="C199" s="123" t="inlineStr">
        <is>
          <t>00.394.528/0004-35</t>
        </is>
      </c>
      <c r="D199" s="123" t="inlineStr">
        <is>
          <t>RANULFO CARLOS FAGUNDES (incluso: salário + encargos+ benefícios)</t>
        </is>
      </c>
      <c r="E199" s="123" t="inlineStr">
        <is>
          <t>Folha de Pagamento referente ao mês 01/2021 (RANULFO CARLOS FAGUNDES (INSS S/Salários))</t>
        </is>
      </c>
      <c r="F199" s="123" t="inlineStr"/>
      <c r="G199" s="123" t="n"/>
      <c r="H199" s="123" t="inlineStr">
        <is>
          <t>20.321</t>
        </is>
      </c>
      <c r="I199" s="123" t="inlineStr">
        <is>
          <t>17/02/2021</t>
        </is>
      </c>
      <c r="J199" s="177" t="n">
        <v>197.11</v>
      </c>
      <c r="K199" s="118" t="n"/>
    </row>
    <row r="200" ht="60" customHeight="1" s="39">
      <c r="A200" s="121" t="n">
        <v>191</v>
      </c>
      <c r="B200" s="121" t="inlineStr">
        <is>
          <t>Ministerio da Previdencia Social</t>
        </is>
      </c>
      <c r="C200" s="121" t="inlineStr">
        <is>
          <t>00.394.528/0004-35</t>
        </is>
      </c>
      <c r="D200" s="121" t="inlineStr">
        <is>
          <t>EDILMA BARROS MACEDO (incluso salário + encargos + benefícios)</t>
        </is>
      </c>
      <c r="E200" s="121" t="inlineStr">
        <is>
          <t>Folha de Pagamento referente ao mês 01/2021 (EDILMA BARROS MACEDO (INSS S/Salários))</t>
        </is>
      </c>
      <c r="F200" s="121" t="inlineStr"/>
      <c r="G200" s="121" t="n"/>
      <c r="H200" s="121" t="inlineStr">
        <is>
          <t>20.321</t>
        </is>
      </c>
      <c r="I200" s="121" t="inlineStr">
        <is>
          <t>17/02/2021</t>
        </is>
      </c>
      <c r="J200" s="176" t="n">
        <v>314.89</v>
      </c>
      <c r="K200" s="118" t="n"/>
    </row>
    <row r="201" ht="60" customHeight="1" s="39">
      <c r="A201" s="123" t="n">
        <v>192</v>
      </c>
      <c r="B201" s="123" t="inlineStr">
        <is>
          <t>Secretaria Da Receita Federal - SRF</t>
        </is>
      </c>
      <c r="C201" s="123" t="inlineStr">
        <is>
          <t>00.394.460/0058-87</t>
        </is>
      </c>
      <c r="D201" s="123" t="inlineStr">
        <is>
          <t>EDILMA BARROS MACEDO (incluso salário + encargos + benefícios)</t>
        </is>
      </c>
      <c r="E201" s="123" t="inlineStr">
        <is>
          <t>Folha de Pagamento referente ao mês 01/2021 (EDILMA BARROS MACEDO (PIS Empresa (Salário) - Ctbl.))</t>
        </is>
      </c>
      <c r="F201" s="123" t="inlineStr"/>
      <c r="G201" s="123" t="n"/>
      <c r="H201" s="123" t="inlineStr">
        <is>
          <t>20.320</t>
        </is>
      </c>
      <c r="I201" s="123" t="inlineStr">
        <is>
          <t>17/02/2021</t>
        </is>
      </c>
      <c r="J201" s="177" t="n">
        <v>33.11</v>
      </c>
      <c r="K201" s="118" t="n"/>
    </row>
    <row r="202" ht="60" customHeight="1" s="39">
      <c r="A202" s="121" t="n">
        <v>193</v>
      </c>
      <c r="B202" s="121" t="inlineStr">
        <is>
          <t>Ministerio da Previdencia Social</t>
        </is>
      </c>
      <c r="C202" s="121" t="inlineStr">
        <is>
          <t>00.394.528/0004-35</t>
        </is>
      </c>
      <c r="D202" s="121" t="inlineStr">
        <is>
          <t>EDILMA BARROS MACEDO (incluso salário + encargos + benefícios)</t>
        </is>
      </c>
      <c r="E202" s="121" t="inlineStr">
        <is>
          <t>Folha de Pagamento referente ao mês 01/2021 (EDILMA BARROS MACEDO (INSS Empresa S.A.T. - GPS))</t>
        </is>
      </c>
      <c r="F202" s="121" t="inlineStr"/>
      <c r="G202" s="121" t="n"/>
      <c r="H202" s="121" t="inlineStr">
        <is>
          <t>20.321</t>
        </is>
      </c>
      <c r="I202" s="121" t="inlineStr">
        <is>
          <t>17/02/2021</t>
        </is>
      </c>
      <c r="J202" s="176" t="n">
        <v>33.11</v>
      </c>
      <c r="K202" s="118" t="n"/>
    </row>
    <row r="203" ht="60" customHeight="1" s="39">
      <c r="A203" s="123" t="n">
        <v>194</v>
      </c>
      <c r="B203" s="123" t="inlineStr">
        <is>
          <t>Ministerio da Previdencia Social</t>
        </is>
      </c>
      <c r="C203" s="123" t="inlineStr">
        <is>
          <t>00.394.528/0004-35</t>
        </is>
      </c>
      <c r="D203" s="123" t="inlineStr">
        <is>
          <t>EDILMA BARROS MACEDO (incluso salário + encargos + benefícios)</t>
        </is>
      </c>
      <c r="E203" s="123" t="inlineStr">
        <is>
          <t>Folha de Pagamento referente ao mês 01/2021 (EDILMA BARROS MACEDO (INSS Empresa Terceiros - GPS))</t>
        </is>
      </c>
      <c r="F203" s="123" t="inlineStr"/>
      <c r="G203" s="123" t="n"/>
      <c r="H203" s="123" t="inlineStr">
        <is>
          <t>20.321</t>
        </is>
      </c>
      <c r="I203" s="123" t="inlineStr">
        <is>
          <t>17/02/2021</t>
        </is>
      </c>
      <c r="J203" s="177" t="n">
        <v>149.02</v>
      </c>
      <c r="K203" s="118" t="n"/>
    </row>
    <row r="204" ht="60" customHeight="1" s="39">
      <c r="A204" s="121" t="n">
        <v>195</v>
      </c>
      <c r="B204" s="121" t="inlineStr">
        <is>
          <t>Ministerio da Previdencia Social</t>
        </is>
      </c>
      <c r="C204" s="121" t="inlineStr">
        <is>
          <t>00.394.528/0004-35</t>
        </is>
      </c>
      <c r="D204" s="121" t="inlineStr">
        <is>
          <t>EDILMA BARROS MACEDO (incluso salário + encargos + benefícios)</t>
        </is>
      </c>
      <c r="E204" s="121" t="inlineStr">
        <is>
          <t>Folha de Pagamento referente ao mês 01/2021 (EDILMA BARROS MACEDO (INSS Empresa - GPS))</t>
        </is>
      </c>
      <c r="F204" s="121" t="inlineStr"/>
      <c r="G204" s="121" t="n"/>
      <c r="H204" s="121" t="inlineStr">
        <is>
          <t>20.321</t>
        </is>
      </c>
      <c r="I204" s="121" t="inlineStr">
        <is>
          <t>17/02/2021</t>
        </is>
      </c>
      <c r="J204" s="176" t="n">
        <v>662.29</v>
      </c>
      <c r="K204" s="118" t="n"/>
    </row>
    <row r="205" ht="60" customHeight="1" s="39">
      <c r="A205" s="123" t="n">
        <v>196</v>
      </c>
      <c r="B205" s="123" t="inlineStr">
        <is>
          <t>RANULFO CARLOS FAGUNDES</t>
        </is>
      </c>
      <c r="C205" s="123" t="inlineStr">
        <is>
          <t>342.779.431-87</t>
        </is>
      </c>
      <c r="D205" s="123" t="inlineStr">
        <is>
          <t>RANULFO CARLOS FAGUNDES (incluso: salário + encargos+ benefícios)</t>
        </is>
      </c>
      <c r="E205" s="123" t="inlineStr">
        <is>
          <t>Folha de Pagamento referente ao mês 02/2021 (RANULFO CARLOS FAGUNDES (Líquido da Folha Mensal))</t>
        </is>
      </c>
      <c r="F205" s="123" t="inlineStr"/>
      <c r="G205" s="123" t="n"/>
      <c r="H205" s="123" t="inlineStr">
        <is>
          <t>28.748</t>
        </is>
      </c>
      <c r="I205" s="123" t="inlineStr">
        <is>
          <t>26/02/2021</t>
        </is>
      </c>
      <c r="J205" s="177" t="n">
        <v>1559.86</v>
      </c>
      <c r="K205" s="118" t="n"/>
    </row>
    <row r="206" ht="60" customHeight="1" s="39">
      <c r="A206" s="121" t="n">
        <v>197</v>
      </c>
      <c r="B206" s="121" t="inlineStr"/>
      <c r="C206" s="121" t="inlineStr"/>
      <c r="D206" s="121" t="inlineStr">
        <is>
          <t>EDILMA BARROS MACEDO (incluso salário + encargos + benefícios)</t>
        </is>
      </c>
      <c r="E206" s="121" t="inlineStr">
        <is>
          <t>Folha de Pagamento referente ao mês 02/2021 (EDILMA BARROS MACEDO (Vale Alimentação - Sodexo))</t>
        </is>
      </c>
      <c r="F206" s="121" t="inlineStr"/>
      <c r="G206" s="121" t="n"/>
      <c r="H206" s="121" t="inlineStr">
        <is>
          <t>28.747</t>
        </is>
      </c>
      <c r="I206" s="121" t="inlineStr">
        <is>
          <t>26/02/2021</t>
        </is>
      </c>
      <c r="J206" s="176" t="n">
        <v>475</v>
      </c>
      <c r="K206" s="118" t="n"/>
    </row>
    <row r="207" ht="60" customHeight="1" s="39">
      <c r="A207" s="123" t="n">
        <v>198</v>
      </c>
      <c r="B207" s="123" t="inlineStr"/>
      <c r="C207" s="123" t="inlineStr"/>
      <c r="D207" s="123" t="inlineStr">
        <is>
          <t>RANULFO CARLOS FAGUNDES (incluso: salário + encargos+ benefícios)</t>
        </is>
      </c>
      <c r="E207" s="123" t="inlineStr">
        <is>
          <t>Folha de Pagamento referente ao mês 02/2021 (RANULFO CARLOS FAGUNDES (Vale alimentação - Sodexo)</t>
        </is>
      </c>
      <c r="F207" s="123" t="inlineStr"/>
      <c r="G207" s="123" t="n"/>
      <c r="H207" s="123" t="inlineStr">
        <is>
          <t>28.747</t>
        </is>
      </c>
      <c r="I207" s="123" t="inlineStr">
        <is>
          <t>26/02/2021</t>
        </is>
      </c>
      <c r="J207" s="177" t="n">
        <v>475</v>
      </c>
      <c r="K207" s="118" t="n"/>
    </row>
    <row r="208" ht="60" customHeight="1" s="39">
      <c r="A208" s="121" t="n">
        <v>199</v>
      </c>
      <c r="B208" s="121" t="inlineStr">
        <is>
          <t>EDILMA BARROS MACEDO</t>
        </is>
      </c>
      <c r="C208" s="121" t="inlineStr">
        <is>
          <t>480.279.791-53</t>
        </is>
      </c>
      <c r="D208" s="121" t="inlineStr">
        <is>
          <t>EDILMA BARROS MACEDO (incluso salário + encargos + benefícios)</t>
        </is>
      </c>
      <c r="E208" s="121" t="inlineStr">
        <is>
          <t>Folha de Pagamento referente ao mês 02/2021 (EDILMA BARROS MACEDO (Líquido da Folha Mensal))</t>
        </is>
      </c>
      <c r="F208" s="121" t="inlineStr"/>
      <c r="G208" s="121" t="n"/>
      <c r="H208" s="121" t="inlineStr">
        <is>
          <t>28.748</t>
        </is>
      </c>
      <c r="I208" s="121" t="inlineStr">
        <is>
          <t>26/02/2021</t>
        </is>
      </c>
      <c r="J208" s="176" t="n">
        <v>2901.88</v>
      </c>
      <c r="K208" s="118" t="n"/>
    </row>
    <row r="209" ht="60" customHeight="1" s="39">
      <c r="A209" s="123" t="n">
        <v>200</v>
      </c>
      <c r="B209" s="123" t="inlineStr">
        <is>
          <t>Caixa Economica Federal</t>
        </is>
      </c>
      <c r="C209" s="123" t="inlineStr">
        <is>
          <t>00.360.305/0001-04</t>
        </is>
      </c>
      <c r="D209" s="123" t="inlineStr">
        <is>
          <t>EDILMA BARROS MACEDO (incluso salário + encargos + benefícios)</t>
        </is>
      </c>
      <c r="E209" s="123" t="inlineStr">
        <is>
          <t>Folha de Pagamento referente ao mês 02/2021 (EDILMA BARROS MACEDO (FGTS Empresa (Salário) - (SEFIP+GRRF) ))</t>
        </is>
      </c>
      <c r="F209" s="123" t="inlineStr"/>
      <c r="G209" s="123" t="n"/>
      <c r="H209" s="123" t="inlineStr">
        <is>
          <t>16.024</t>
        </is>
      </c>
      <c r="I209" s="123" t="inlineStr">
        <is>
          <t>03/03/2021</t>
        </is>
      </c>
      <c r="J209" s="177" t="n">
        <v>264.92</v>
      </c>
      <c r="K209" s="118" t="n"/>
    </row>
    <row r="210" ht="60" customHeight="1" s="39">
      <c r="A210" s="121" t="n">
        <v>201</v>
      </c>
      <c r="B210" s="121" t="inlineStr">
        <is>
          <t>Caixa Economica Federal</t>
        </is>
      </c>
      <c r="C210" s="121" t="inlineStr">
        <is>
          <t>00.360.305/0001-04</t>
        </is>
      </c>
      <c r="D210" s="121" t="inlineStr">
        <is>
          <t>RANULFO CARLOS FAGUNDES (incluso: salário + encargos+ benefícios)</t>
        </is>
      </c>
      <c r="E210" s="121" t="inlineStr">
        <is>
          <t>Folha de Pagamento referente ao mês 02/2021 (RANULFO CARLOS FAGUNDES (FGTS Empresa (Salário) - (SEFIP+GRRF) ))</t>
        </is>
      </c>
      <c r="F210" s="121" t="inlineStr"/>
      <c r="G210" s="121" t="n"/>
      <c r="H210" s="121" t="inlineStr">
        <is>
          <t>16.024</t>
        </is>
      </c>
      <c r="I210" s="121" t="inlineStr">
        <is>
          <t>03/03/2021</t>
        </is>
      </c>
      <c r="J210" s="176" t="n">
        <v>186.46</v>
      </c>
      <c r="K210" s="118" t="n"/>
    </row>
    <row r="211" ht="60" customHeight="1" s="39">
      <c r="A211" s="123" t="n">
        <v>202</v>
      </c>
      <c r="B211" s="123" t="inlineStr">
        <is>
          <t>SODEXO PASS DO BRASIL SERVICOS E COMERCIO S.A.</t>
        </is>
      </c>
      <c r="C211" s="123" t="inlineStr">
        <is>
          <t>69.034.668/0001-56</t>
        </is>
      </c>
      <c r="D211" s="123" t="inlineStr">
        <is>
          <t>RANULFO CARLOS FAGUNDES (incluso: salário + encargos+ benefícios)</t>
        </is>
      </c>
      <c r="E211" s="123" t="inlineStr">
        <is>
          <t>Folha de Pagamento referente ao mês 03/2021 (RANULFO CARLOS FAGUNDES (VA - Valor Total do Valor a Ser Pago))</t>
        </is>
      </c>
      <c r="F211" s="123" t="inlineStr"/>
      <c r="G211" s="123" t="n"/>
      <c r="H211" s="123" t="inlineStr">
        <is>
          <t>19.385</t>
        </is>
      </c>
      <c r="I211" s="123" t="inlineStr">
        <is>
          <t>15/03/2021</t>
        </is>
      </c>
      <c r="J211" s="177" t="n">
        <v>575</v>
      </c>
      <c r="K211" s="118" t="n"/>
    </row>
    <row r="212" ht="60" customHeight="1" s="39">
      <c r="A212" s="121" t="n">
        <v>203</v>
      </c>
      <c r="B212" s="121" t="inlineStr">
        <is>
          <t>SODEXO PASS DO BRASIL SERVICOS E COMERCIO S.A.</t>
        </is>
      </c>
      <c r="C212" s="121" t="inlineStr">
        <is>
          <t>69.034.668/0001-56</t>
        </is>
      </c>
      <c r="D212" s="121" t="inlineStr">
        <is>
          <t>EDILMA BARROS MACEDO (incluso salário + encargos + benefícios)</t>
        </is>
      </c>
      <c r="E212" s="121" t="inlineStr">
        <is>
          <t>Folha de Pagamento referente ao mês 03/2021 (EDILMA BARROS MACEDO (VA - Valor Total do Valor a Ser Pago))</t>
        </is>
      </c>
      <c r="F212" s="121" t="inlineStr"/>
      <c r="G212" s="121" t="n"/>
      <c r="H212" s="121" t="inlineStr">
        <is>
          <t>19.385</t>
        </is>
      </c>
      <c r="I212" s="121" t="inlineStr">
        <is>
          <t>15/03/2021</t>
        </is>
      </c>
      <c r="J212" s="176" t="n">
        <v>575</v>
      </c>
      <c r="K212" s="118" t="n"/>
    </row>
    <row r="213" ht="60" customHeight="1" s="39">
      <c r="A213" s="123" t="n">
        <v>204</v>
      </c>
      <c r="B213" s="123" t="inlineStr"/>
      <c r="C213" s="123" t="inlineStr"/>
      <c r="D213" s="123" t="n"/>
      <c r="E213" s="123" t="inlineStr">
        <is>
          <t>IRRF 01/2021 - Duplicidade</t>
        </is>
      </c>
      <c r="F213" s="123" t="inlineStr"/>
      <c r="G213" s="123" t="n"/>
      <c r="H213" s="123" t="inlineStr">
        <is>
          <t>11.045</t>
        </is>
      </c>
      <c r="I213" s="123" t="inlineStr">
        <is>
          <t>17/03/2021</t>
        </is>
      </c>
      <c r="J213" s="177" t="n">
        <v>94.68000000000001</v>
      </c>
      <c r="K213" s="118" t="n"/>
    </row>
    <row r="214" ht="60" customHeight="1" s="39">
      <c r="A214" s="121" t="n">
        <v>205</v>
      </c>
      <c r="B214" s="121" t="inlineStr">
        <is>
          <t>Secretaria Da Receita Federal - SRF</t>
        </is>
      </c>
      <c r="C214" s="121" t="inlineStr">
        <is>
          <t>00.394.460/0058-87</t>
        </is>
      </c>
      <c r="D214" s="121" t="inlineStr">
        <is>
          <t>EDILMA BARROS MACEDO (incluso salário + encargos + benefícios)</t>
        </is>
      </c>
      <c r="E214" s="121" t="inlineStr">
        <is>
          <t>Folha de Pagamento referente ao mês 02/2021 (EDILMA BARROS MACEDO (PIS Empresa (Salário) - Ctbl.))</t>
        </is>
      </c>
      <c r="F214" s="121" t="inlineStr"/>
      <c r="G214" s="121" t="n"/>
      <c r="H214" s="121" t="inlineStr">
        <is>
          <t>15.122</t>
        </is>
      </c>
      <c r="I214" s="121" t="inlineStr">
        <is>
          <t>18/03/2021</t>
        </is>
      </c>
      <c r="J214" s="176" t="n">
        <v>33.11</v>
      </c>
      <c r="K214" s="118" t="n"/>
    </row>
    <row r="215" ht="60" customHeight="1" s="39">
      <c r="A215" s="123" t="n">
        <v>206</v>
      </c>
      <c r="B215" s="123" t="inlineStr">
        <is>
          <t>Ministerio da Previdencia Social</t>
        </is>
      </c>
      <c r="C215" s="123" t="inlineStr">
        <is>
          <t>00.394.528/0004-35</t>
        </is>
      </c>
      <c r="D215" s="123" t="inlineStr">
        <is>
          <t>EDILMA BARROS MACEDO (incluso salário + encargos + benefícios)</t>
        </is>
      </c>
      <c r="E215" s="123" t="inlineStr">
        <is>
          <t>Folha de Pagamento referente ao mês 02/2021 (EDILMA BARROS MACEDO (INSS Empresa Terceiros - GPS))</t>
        </is>
      </c>
      <c r="F215" s="123" t="inlineStr"/>
      <c r="G215" s="123" t="n"/>
      <c r="H215" s="123" t="inlineStr">
        <is>
          <t>14.950</t>
        </is>
      </c>
      <c r="I215" s="123" t="inlineStr">
        <is>
          <t>18/03/2021</t>
        </is>
      </c>
      <c r="J215" s="177" t="n">
        <v>149.02</v>
      </c>
      <c r="K215" s="118" t="n"/>
    </row>
    <row r="216" ht="60" customHeight="1" s="39">
      <c r="A216" s="121" t="n">
        <v>207</v>
      </c>
      <c r="B216" s="121" t="inlineStr">
        <is>
          <t>Ministerio da Previdencia Social</t>
        </is>
      </c>
      <c r="C216" s="121" t="inlineStr">
        <is>
          <t>00.394.528/0004-35</t>
        </is>
      </c>
      <c r="D216" s="121" t="inlineStr">
        <is>
          <t>EDILMA BARROS MACEDO (incluso salário + encargos + benefícios)</t>
        </is>
      </c>
      <c r="E216" s="121" t="inlineStr">
        <is>
          <t>Folha de Pagamento referente ao mês 02/2021 (EDILMA BARROS MACEDO (INSS Empresa - GPS))</t>
        </is>
      </c>
      <c r="F216" s="121" t="inlineStr"/>
      <c r="G216" s="121" t="n"/>
      <c r="H216" s="121" t="inlineStr">
        <is>
          <t>14.950</t>
        </is>
      </c>
      <c r="I216" s="121" t="inlineStr">
        <is>
          <t>18/03/2021</t>
        </is>
      </c>
      <c r="J216" s="176" t="n">
        <v>662.29</v>
      </c>
      <c r="K216" s="118" t="n"/>
    </row>
    <row r="217" ht="60" customHeight="1" s="39">
      <c r="A217" s="123" t="n">
        <v>208</v>
      </c>
      <c r="B217" s="123" t="inlineStr">
        <is>
          <t>Ministerio da Previdencia Social</t>
        </is>
      </c>
      <c r="C217" s="123" t="inlineStr">
        <is>
          <t>00.394.528/0004-35</t>
        </is>
      </c>
      <c r="D217" s="123" t="inlineStr">
        <is>
          <t>RANULFO CARLOS FAGUNDES (incluso: salário + encargos+ benefícios)</t>
        </is>
      </c>
      <c r="E217" s="123" t="inlineStr">
        <is>
          <t>Folha de Pagamento referente ao mês 02/2021 (RANULFO CARLOS FAGUNDES (INSS Empresa Terceiros - GPS))</t>
        </is>
      </c>
      <c r="F217" s="123" t="inlineStr"/>
      <c r="G217" s="123" t="n"/>
      <c r="H217" s="123" t="inlineStr">
        <is>
          <t>14.950</t>
        </is>
      </c>
      <c r="I217" s="123" t="inlineStr">
        <is>
          <t>18/03/2021</t>
        </is>
      </c>
      <c r="J217" s="177" t="n">
        <v>104.89</v>
      </c>
      <c r="K217" s="118" t="n"/>
    </row>
    <row r="218" ht="60" customHeight="1" s="39">
      <c r="A218" s="121" t="n">
        <v>209</v>
      </c>
      <c r="B218" s="121" t="inlineStr">
        <is>
          <t>Ministerio da Previdencia Social</t>
        </is>
      </c>
      <c r="C218" s="121" t="inlineStr">
        <is>
          <t>00.394.528/0004-35</t>
        </is>
      </c>
      <c r="D218" s="121" t="inlineStr">
        <is>
          <t>RANULFO CARLOS FAGUNDES (incluso: salário + encargos+ benefícios)</t>
        </is>
      </c>
      <c r="E218" s="121" t="inlineStr">
        <is>
          <t>Folha de Pagamento referente ao mês 02/2021 (RANULFO CARLOS FAGUNDES (INSS S/Salários))</t>
        </is>
      </c>
      <c r="F218" s="121" t="inlineStr"/>
      <c r="G218" s="121" t="n"/>
      <c r="H218" s="121" t="inlineStr">
        <is>
          <t>14.950</t>
        </is>
      </c>
      <c r="I218" s="121" t="inlineStr">
        <is>
          <t>18/03/2021</t>
        </is>
      </c>
      <c r="J218" s="176" t="n">
        <v>197.11</v>
      </c>
      <c r="K218" s="118" t="n"/>
    </row>
    <row r="219" ht="60" customHeight="1" s="39">
      <c r="A219" s="123" t="n">
        <v>210</v>
      </c>
      <c r="B219" s="123" t="inlineStr">
        <is>
          <t>Secretaria Da Receita Federal - SRF</t>
        </is>
      </c>
      <c r="C219" s="123" t="inlineStr">
        <is>
          <t>00.394.460/0058-87</t>
        </is>
      </c>
      <c r="D219" s="123" t="inlineStr">
        <is>
          <t>RANULFO CARLOS FAGUNDES (incluso: salário + encargos+ benefícios)</t>
        </is>
      </c>
      <c r="E219" s="123" t="inlineStr">
        <is>
          <t>Folha de Pagamento referente ao mês 02/2021 (RANULFO CARLOS FAGUNDES (PIS Empresa (Salário) - Ctbl.))</t>
        </is>
      </c>
      <c r="F219" s="123" t="inlineStr"/>
      <c r="G219" s="123" t="n"/>
      <c r="H219" s="123" t="inlineStr">
        <is>
          <t>15.122</t>
        </is>
      </c>
      <c r="I219" s="123" t="inlineStr">
        <is>
          <t>18/03/2021</t>
        </is>
      </c>
      <c r="J219" s="177" t="n">
        <v>23.3</v>
      </c>
      <c r="K219" s="118" t="n"/>
    </row>
    <row r="220" ht="60" customHeight="1" s="39">
      <c r="A220" s="121" t="n">
        <v>211</v>
      </c>
      <c r="B220" s="121" t="inlineStr">
        <is>
          <t>Ministerio da Previdencia Social</t>
        </is>
      </c>
      <c r="C220" s="121" t="inlineStr">
        <is>
          <t>00.394.528/0004-35</t>
        </is>
      </c>
      <c r="D220" s="121" t="inlineStr">
        <is>
          <t>RANULFO CARLOS FAGUNDES (incluso: salário + encargos+ benefícios)</t>
        </is>
      </c>
      <c r="E220" s="121" t="inlineStr">
        <is>
          <t>Folha de Pagamento referente ao mês 02/2021 (RANULFO CARLOS FAGUNDES (INSS Empresa S.A.T. - GPS))</t>
        </is>
      </c>
      <c r="F220" s="121" t="inlineStr"/>
      <c r="G220" s="121" t="n"/>
      <c r="H220" s="121" t="inlineStr">
        <is>
          <t>14.950</t>
        </is>
      </c>
      <c r="I220" s="121" t="inlineStr">
        <is>
          <t>18/03/2021</t>
        </is>
      </c>
      <c r="J220" s="176" t="n">
        <v>23.31</v>
      </c>
      <c r="K220" s="118" t="n"/>
    </row>
    <row r="221" ht="60" customHeight="1" s="39">
      <c r="A221" s="123" t="n">
        <v>212</v>
      </c>
      <c r="B221" s="123" t="inlineStr">
        <is>
          <t>Ministerio da Previdencia Social</t>
        </is>
      </c>
      <c r="C221" s="123" t="inlineStr">
        <is>
          <t>00.394.528/0004-35</t>
        </is>
      </c>
      <c r="D221" s="123" t="inlineStr">
        <is>
          <t>RANULFO CARLOS FAGUNDES (incluso: salário + encargos+ benefícios)</t>
        </is>
      </c>
      <c r="E221" s="123" t="inlineStr">
        <is>
          <t>Folha de Pagamento referente ao mês 02/2021 (RANULFO CARLOS FAGUNDES (INSS Empresa - GPS))</t>
        </is>
      </c>
      <c r="F221" s="123" t="inlineStr"/>
      <c r="G221" s="123" t="n"/>
      <c r="H221" s="123" t="inlineStr">
        <is>
          <t>14.950</t>
        </is>
      </c>
      <c r="I221" s="123" t="inlineStr">
        <is>
          <t>18/03/2021</t>
        </is>
      </c>
      <c r="J221" s="177" t="n">
        <v>466.2</v>
      </c>
      <c r="K221" s="118" t="n"/>
    </row>
    <row r="222" ht="60" customHeight="1" s="39">
      <c r="A222" s="121" t="n">
        <v>213</v>
      </c>
      <c r="B222" s="121" t="inlineStr">
        <is>
          <t>Secretaria Da Receita Federal - SRF</t>
        </is>
      </c>
      <c r="C222" s="121" t="inlineStr">
        <is>
          <t>00.394.460/0058-87</t>
        </is>
      </c>
      <c r="D222" s="121" t="inlineStr">
        <is>
          <t>EDILMA BARROS MACEDO (incluso salário + encargos + benefícios)</t>
        </is>
      </c>
      <c r="E222" s="121" t="inlineStr">
        <is>
          <t>Folha de Pagamento referente ao mês 02/2021 (EDILMA BARROS MACEDO (IRRF S/Salários))</t>
        </is>
      </c>
      <c r="F222" s="121" t="n"/>
      <c r="G222" s="121" t="n"/>
      <c r="H222" s="121" t="inlineStr">
        <is>
          <t xml:space="preserve">15.154 </t>
        </is>
      </c>
      <c r="I222" s="121" t="inlineStr">
        <is>
          <t>18/03/2021</t>
        </is>
      </c>
      <c r="J222" s="176" t="n">
        <v>94.68000000000001</v>
      </c>
      <c r="K222" s="118" t="n"/>
    </row>
    <row r="223" ht="60" customHeight="1" s="39">
      <c r="A223" s="123" t="n">
        <v>214</v>
      </c>
      <c r="B223" s="123" t="inlineStr">
        <is>
          <t>Ministerio da Previdencia Social</t>
        </is>
      </c>
      <c r="C223" s="123" t="inlineStr">
        <is>
          <t>00.394.528/0004-35</t>
        </is>
      </c>
      <c r="D223" s="123" t="inlineStr">
        <is>
          <t>EDILMA BARROS MACEDO (incluso salário + encargos + benefícios)</t>
        </is>
      </c>
      <c r="E223" s="123" t="inlineStr">
        <is>
          <t>Folha de Pagamento referente ao mês 02/2021 (EDILMA BARROS MACEDO (INSS S/Salários))</t>
        </is>
      </c>
      <c r="F223" s="123" t="inlineStr"/>
      <c r="G223" s="123" t="n"/>
      <c r="H223" s="123" t="inlineStr">
        <is>
          <t>14.950</t>
        </is>
      </c>
      <c r="I223" s="123" t="inlineStr">
        <is>
          <t>18/03/2021</t>
        </is>
      </c>
      <c r="J223" s="177" t="n">
        <v>314.89</v>
      </c>
      <c r="K223" s="118" t="n"/>
    </row>
    <row r="224" ht="60" customHeight="1" s="39">
      <c r="A224" s="121" t="n">
        <v>215</v>
      </c>
      <c r="B224" s="121" t="inlineStr">
        <is>
          <t>Ministerio da Previdencia Social</t>
        </is>
      </c>
      <c r="C224" s="121" t="inlineStr">
        <is>
          <t>00.394.528/0004-35</t>
        </is>
      </c>
      <c r="D224" s="121" t="inlineStr">
        <is>
          <t>EDILMA BARROS MACEDO (incluso salário + encargos + benefícios)</t>
        </is>
      </c>
      <c r="E224" s="121" t="inlineStr">
        <is>
          <t>Folha de Pagamento referente ao mês 02/2021 (EDILMA BARROS MACEDO (INSS Empresa S.A.T. - GPS))</t>
        </is>
      </c>
      <c r="F224" s="121" t="inlineStr"/>
      <c r="G224" s="121" t="n"/>
      <c r="H224" s="121" t="inlineStr">
        <is>
          <t>14.950</t>
        </is>
      </c>
      <c r="I224" s="121" t="inlineStr">
        <is>
          <t>18/03/2021</t>
        </is>
      </c>
      <c r="J224" s="176" t="n">
        <v>33.11</v>
      </c>
      <c r="K224" s="118" t="n"/>
    </row>
    <row r="225" ht="60" customHeight="1" s="39">
      <c r="A225" s="123" t="n">
        <v>216</v>
      </c>
      <c r="B225" s="123" t="inlineStr">
        <is>
          <t>Sul America Seguros De Pessoas E Previdencia S.A</t>
        </is>
      </c>
      <c r="C225" s="123" t="inlineStr">
        <is>
          <t>01.704.513/0001-46</t>
        </is>
      </c>
      <c r="D225" s="123" t="inlineStr">
        <is>
          <t>EDILMA BARROS MACEDO (incluso salário + encargos + benefícios)</t>
        </is>
      </c>
      <c r="E225" s="123" t="inlineStr">
        <is>
          <t>Folha de Pagamento referente ao mês 02/2021 (EDILMA BARROS MACEDO (Custo Empresa SulAmérica Seguro de Vida))</t>
        </is>
      </c>
      <c r="F225" s="123" t="inlineStr"/>
      <c r="G225" s="123" t="n"/>
      <c r="H225" s="123" t="inlineStr">
        <is>
          <t>17.204</t>
        </is>
      </c>
      <c r="I225" s="123" t="inlineStr">
        <is>
          <t>29/03/2021</t>
        </is>
      </c>
      <c r="J225" s="177" t="n">
        <v>19.04</v>
      </c>
      <c r="K225" s="118" t="n"/>
    </row>
    <row r="226" ht="60" customHeight="1" s="39">
      <c r="A226" s="121" t="n">
        <v>217</v>
      </c>
      <c r="B226" s="121" t="inlineStr">
        <is>
          <t>AMIL ASSISTENCIA MEDICA INTERNACIONAL S.A.</t>
        </is>
      </c>
      <c r="C226" s="121" t="inlineStr">
        <is>
          <t>29.309.127/0094-78</t>
        </is>
      </c>
      <c r="D226" s="121" t="inlineStr">
        <is>
          <t>RANULFO CARLOS FAGUNDES (incluso: salário + encargos+ benefícios)</t>
        </is>
      </c>
      <c r="E226" s="121" t="inlineStr">
        <is>
          <t>Folha de Pagamento referente ao mês 03/2021 (RANULFO CARLOS FAGUNDES (Plano Saúde Amil Dependente))</t>
        </is>
      </c>
      <c r="F226" s="121" t="inlineStr"/>
      <c r="G226" s="121" t="n"/>
      <c r="H226" s="121" t="inlineStr">
        <is>
          <t>17.253</t>
        </is>
      </c>
      <c r="I226" s="121" t="inlineStr">
        <is>
          <t>29/03/2021</t>
        </is>
      </c>
      <c r="J226" s="176" t="n">
        <v>473.33</v>
      </c>
      <c r="K226" s="118" t="n"/>
    </row>
    <row r="227" ht="60" customHeight="1" s="39">
      <c r="A227" s="123" t="n">
        <v>218</v>
      </c>
      <c r="B227" s="123" t="inlineStr">
        <is>
          <t>AMIL ASSISTENCIA MEDICA INTERNACIONAL S.A.</t>
        </is>
      </c>
      <c r="C227" s="123" t="inlineStr">
        <is>
          <t>29.309.127/0094-78</t>
        </is>
      </c>
      <c r="D227" s="123" t="inlineStr">
        <is>
          <t>RANULFO CARLOS FAGUNDES (incluso: salário + encargos+ benefícios)</t>
        </is>
      </c>
      <c r="E227" s="123" t="inlineStr">
        <is>
          <t>Folha de Pagamento referente ao mês 03/2021 (RANULFO CARLOS FAGUNDES (Plano Saúde Amil Empresa))</t>
        </is>
      </c>
      <c r="F227" s="123" t="inlineStr"/>
      <c r="G227" s="123" t="n"/>
      <c r="H227" s="123" t="inlineStr">
        <is>
          <t>17.253</t>
        </is>
      </c>
      <c r="I227" s="123" t="inlineStr">
        <is>
          <t>29/03/2021</t>
        </is>
      </c>
      <c r="J227" s="177" t="n">
        <v>473.33</v>
      </c>
      <c r="K227" s="118" t="n"/>
    </row>
    <row r="228" ht="60" customHeight="1" s="39">
      <c r="A228" s="121" t="n">
        <v>219</v>
      </c>
      <c r="B228" s="121" t="inlineStr">
        <is>
          <t>Sul America Seguros De Pessoas E Previdencia S.A</t>
        </is>
      </c>
      <c r="C228" s="121" t="inlineStr">
        <is>
          <t>01.704.513/0001-46</t>
        </is>
      </c>
      <c r="D228" s="121" t="inlineStr">
        <is>
          <t>RANULFO CARLOS FAGUNDES (incluso: salário + encargos+ benefícios)</t>
        </is>
      </c>
      <c r="E228" s="121" t="inlineStr">
        <is>
          <t>Folha de Pagamento referente ao mês 02/2021 (RANULFO CARLOS FAGUNDES (Custo Empresa SulAmérica Seguro de Vida))</t>
        </is>
      </c>
      <c r="F228" s="121" t="inlineStr"/>
      <c r="G228" s="121" t="n"/>
      <c r="H228" s="121" t="inlineStr">
        <is>
          <t>17.204</t>
        </is>
      </c>
      <c r="I228" s="121" t="inlineStr">
        <is>
          <t>29/03/2021</t>
        </is>
      </c>
      <c r="J228" s="176" t="n">
        <v>19.04</v>
      </c>
      <c r="K228" s="118" t="n"/>
    </row>
    <row r="229" ht="60" customHeight="1" s="39">
      <c r="A229" s="123" t="n">
        <v>220</v>
      </c>
      <c r="B229" s="123" t="inlineStr">
        <is>
          <t>RANULFO CARLOS FAGUNDES</t>
        </is>
      </c>
      <c r="C229" s="123" t="inlineStr">
        <is>
          <t>342.779.431-87</t>
        </is>
      </c>
      <c r="D229" s="123" t="inlineStr">
        <is>
          <t>RANULFO CARLOS FAGUNDES (incluso: salário + encargos+ benefícios)</t>
        </is>
      </c>
      <c r="E229" s="123" t="inlineStr">
        <is>
          <t>Folha de Pagamento referente ao mês 03/2021 (RANULFO CARLOS FAGUNDES (Líquido da Folha Mensal))</t>
        </is>
      </c>
      <c r="F229" s="123" t="inlineStr"/>
      <c r="G229" s="123" t="n"/>
      <c r="H229" s="123" t="inlineStr">
        <is>
          <t>17.164</t>
        </is>
      </c>
      <c r="I229" s="123" t="inlineStr">
        <is>
          <t>29/03/2021</t>
        </is>
      </c>
      <c r="J229" s="177" t="n">
        <v>1646.14</v>
      </c>
      <c r="K229" s="118" t="n"/>
    </row>
    <row r="230" ht="60" customHeight="1" s="39">
      <c r="A230" s="121" t="n">
        <v>221</v>
      </c>
      <c r="B230" s="121" t="inlineStr"/>
      <c r="C230" s="121" t="inlineStr"/>
      <c r="D230" s="121" t="inlineStr">
        <is>
          <t>EDILMA BARROS MACEDO (incluso salário + encargos + benefícios)</t>
        </is>
      </c>
      <c r="E230" s="121" t="inlineStr">
        <is>
          <t>Folha de Pagamento referente ao mês 03/2021 (EDILMA BARROS MACEDO (Custo Empresa Odont. Amil))</t>
        </is>
      </c>
      <c r="F230" s="121" t="inlineStr"/>
      <c r="G230" s="121" t="n"/>
      <c r="H230" s="121" t="inlineStr">
        <is>
          <t>17.203</t>
        </is>
      </c>
      <c r="I230" s="121" t="inlineStr">
        <is>
          <t>29/03/2021</t>
        </is>
      </c>
      <c r="J230" s="176" t="n">
        <v>16.84</v>
      </c>
      <c r="K230" s="118" t="n"/>
    </row>
    <row r="231" ht="60" customHeight="1" s="39">
      <c r="A231" s="123" t="n">
        <v>222</v>
      </c>
      <c r="B231" s="123" t="inlineStr"/>
      <c r="C231" s="123" t="inlineStr"/>
      <c r="D231" s="123" t="inlineStr">
        <is>
          <t>RANULFO CARLOS FAGUNDES (incluso: salário + encargos+ benefícios)</t>
        </is>
      </c>
      <c r="E231" s="123" t="inlineStr">
        <is>
          <t>Folha de Pagamento referente ao mês 03/2021 (RANULFO CARLOS FAGUNDES (Custo Empresa Odont. Amil))</t>
        </is>
      </c>
      <c r="F231" s="123" t="inlineStr"/>
      <c r="G231" s="123" t="n"/>
      <c r="H231" s="123" t="inlineStr">
        <is>
          <t>17.203</t>
        </is>
      </c>
      <c r="I231" s="123" t="inlineStr">
        <is>
          <t>29/03/2021</t>
        </is>
      </c>
      <c r="J231" s="177" t="n">
        <v>16.84</v>
      </c>
      <c r="K231" s="118" t="n"/>
    </row>
    <row r="232" ht="60" customHeight="1" s="39">
      <c r="A232" s="121" t="n">
        <v>223</v>
      </c>
      <c r="B232" s="121" t="inlineStr">
        <is>
          <t>EDILMA BARROS MACEDO</t>
        </is>
      </c>
      <c r="C232" s="121" t="inlineStr">
        <is>
          <t>480.279.791-53</t>
        </is>
      </c>
      <c r="D232" s="121" t="inlineStr">
        <is>
          <t>EDILMA BARROS MACEDO (incluso salário + encargos + benefícios)</t>
        </is>
      </c>
      <c r="E232" s="121" t="inlineStr">
        <is>
          <t>Folha de Pagamento referente ao mês 03/2021 (EDILMA BARROS MACEDO (Líquido da Folha Mensal))</t>
        </is>
      </c>
      <c r="F232" s="121" t="inlineStr"/>
      <c r="G232" s="121" t="n"/>
      <c r="H232" s="121" t="inlineStr">
        <is>
          <t>17.164</t>
        </is>
      </c>
      <c r="I232" s="121" t="inlineStr">
        <is>
          <t>29/03/2021</t>
        </is>
      </c>
      <c r="J232" s="176" t="n">
        <v>2901.88</v>
      </c>
      <c r="K232" s="118" t="n"/>
    </row>
    <row r="233" ht="60" customHeight="1" s="39">
      <c r="A233" s="123" t="n">
        <v>224</v>
      </c>
      <c r="B233" s="123" t="inlineStr">
        <is>
          <t>AMIL ASSISTENCIA MEDICA INTERNACIONAL S.A.</t>
        </is>
      </c>
      <c r="C233" s="123" t="inlineStr">
        <is>
          <t>29.309.127/0094-78</t>
        </is>
      </c>
      <c r="D233" s="123" t="inlineStr">
        <is>
          <t>EDILMA BARROS MACEDO (incluso salário + encargos + benefícios)</t>
        </is>
      </c>
      <c r="E233" s="123" t="inlineStr">
        <is>
          <t>Folha de Pagamento referente ao mês 03/2021 (EDILMA BARROS MACEDO (Plano Saúde Amil Empresa))</t>
        </is>
      </c>
      <c r="F233" s="123" t="inlineStr"/>
      <c r="G233" s="123" t="n"/>
      <c r="H233" s="123" t="inlineStr">
        <is>
          <t>17.253</t>
        </is>
      </c>
      <c r="I233" s="123" t="inlineStr">
        <is>
          <t>29/03/2021</t>
        </is>
      </c>
      <c r="J233" s="177" t="n">
        <v>473.33</v>
      </c>
      <c r="K233" s="118" t="n"/>
    </row>
    <row r="234" ht="60" customHeight="1" s="39">
      <c r="A234" s="121" t="n">
        <v>225</v>
      </c>
      <c r="B234" s="121" t="inlineStr">
        <is>
          <t>Caixa Economica Federal</t>
        </is>
      </c>
      <c r="C234" s="121" t="inlineStr">
        <is>
          <t>00.360.305/0001-04</t>
        </is>
      </c>
      <c r="D234" s="121" t="inlineStr">
        <is>
          <t>EDILMA BARROS MACEDO (incluso salário + encargos + benefícios)</t>
        </is>
      </c>
      <c r="E234" s="121" t="inlineStr">
        <is>
          <t>Folha de Pagamento referente ao mês 03/2021 (EDILMA BARROS MACEDO (FGTS Empresa (Salário) - (SEFIP+GRRF) ))</t>
        </is>
      </c>
      <c r="F234" s="121" t="inlineStr"/>
      <c r="G234" s="121" t="n"/>
      <c r="H234" s="121" t="inlineStr">
        <is>
          <t>35.208</t>
        </is>
      </c>
      <c r="I234" s="121" t="inlineStr">
        <is>
          <t>07/04/2021</t>
        </is>
      </c>
      <c r="J234" s="176" t="n">
        <v>264.92</v>
      </c>
      <c r="K234" s="118" t="n"/>
    </row>
    <row r="235" ht="60" customHeight="1" s="39">
      <c r="A235" s="123" t="n">
        <v>226</v>
      </c>
      <c r="B235" s="123" t="inlineStr">
        <is>
          <t>AMIL ASSISTENCIA MEDICA INTERNACIONAL S.A.</t>
        </is>
      </c>
      <c r="C235" s="123" t="inlineStr">
        <is>
          <t>29.309.127/0094-78</t>
        </is>
      </c>
      <c r="D235" s="123" t="inlineStr">
        <is>
          <t>RANULFO CARLOS FAGUNDES (incluso: salário + encargos+ benefícios)</t>
        </is>
      </c>
      <c r="E235" s="123" t="inlineStr">
        <is>
          <t>Folha de Pagamento referente ao mês 04/2021 (RANULFO CARLOS FAGUNDES (Plano Saúde Amil Empresa))</t>
        </is>
      </c>
      <c r="F235" s="123" t="inlineStr"/>
      <c r="G235" s="123" t="n"/>
      <c r="H235" s="123" t="inlineStr">
        <is>
          <t>35.112</t>
        </is>
      </c>
      <c r="I235" s="123" t="inlineStr">
        <is>
          <t>07/04/2021</t>
        </is>
      </c>
      <c r="J235" s="177" t="n">
        <v>473.33</v>
      </c>
      <c r="K235" s="118" t="n"/>
    </row>
    <row r="236" ht="60" customHeight="1" s="39">
      <c r="A236" s="121" t="n">
        <v>227</v>
      </c>
      <c r="B236" s="121" t="inlineStr">
        <is>
          <t>AMIL ASSISTENCIA MEDICA INTERNACIONAL S.A.</t>
        </is>
      </c>
      <c r="C236" s="121" t="inlineStr">
        <is>
          <t>29.309.127/0094-78</t>
        </is>
      </c>
      <c r="D236" s="121" t="inlineStr">
        <is>
          <t>RANULFO CARLOS FAGUNDES (incluso: salário + encargos+ benefícios)</t>
        </is>
      </c>
      <c r="E236" s="121" t="inlineStr">
        <is>
          <t>Folha de Pagamento referente ao mês 04/2021 (RANULFO CARLOS FAGUNDES (Plano Saúde Amil Dependente))</t>
        </is>
      </c>
      <c r="F236" s="121" t="inlineStr"/>
      <c r="G236" s="121" t="n"/>
      <c r="H236" s="121" t="inlineStr">
        <is>
          <t>35.112</t>
        </is>
      </c>
      <c r="I236" s="121" t="inlineStr">
        <is>
          <t>07/04/2021</t>
        </is>
      </c>
      <c r="J236" s="176" t="n">
        <v>473.33</v>
      </c>
      <c r="K236" s="118" t="n"/>
    </row>
    <row r="237" ht="60" customHeight="1" s="39">
      <c r="A237" s="123" t="n">
        <v>228</v>
      </c>
      <c r="B237" s="123" t="inlineStr">
        <is>
          <t>Caixa Economica Federal</t>
        </is>
      </c>
      <c r="C237" s="123" t="inlineStr">
        <is>
          <t>00.360.305/0001-04</t>
        </is>
      </c>
      <c r="D237" s="123" t="inlineStr">
        <is>
          <t>RANULFO CARLOS FAGUNDES (incluso: salário + encargos+ benefícios)</t>
        </is>
      </c>
      <c r="E237" s="123" t="inlineStr">
        <is>
          <t>Folha de Pagamento referente ao mês 03/2021 (RANULFO CARLOS FAGUNDES (FGTS Empresa (Salário) - (SEFIP+GRRF) ))</t>
        </is>
      </c>
      <c r="F237" s="123" t="inlineStr"/>
      <c r="G237" s="123" t="n"/>
      <c r="H237" s="123" t="inlineStr">
        <is>
          <t>35.208</t>
        </is>
      </c>
      <c r="I237" s="123" t="inlineStr">
        <is>
          <t>07/04/2021</t>
        </is>
      </c>
      <c r="J237" s="177" t="n">
        <v>186.46</v>
      </c>
      <c r="K237" s="118" t="n"/>
    </row>
    <row r="238" ht="60" customHeight="1" s="39">
      <c r="A238" s="121" t="n">
        <v>229</v>
      </c>
      <c r="B238" s="121" t="inlineStr">
        <is>
          <t>AMIL ASSISTENCIA MEDICA INTERNACIONAL S.A.</t>
        </is>
      </c>
      <c r="C238" s="121" t="inlineStr">
        <is>
          <t>29.309.127/0094-78</t>
        </is>
      </c>
      <c r="D238" s="121" t="inlineStr">
        <is>
          <t>EDILMA BARROS MACEDO (incluso salário + encargos + benefícios)</t>
        </is>
      </c>
      <c r="E238" s="121" t="inlineStr">
        <is>
          <t>Folha de Pagamento referente ao mês 04/2021 (EDILMA BARROS MACEDO (Plano Saúde Amil Empresa))</t>
        </is>
      </c>
      <c r="F238" s="121" t="inlineStr"/>
      <c r="G238" s="121" t="n"/>
      <c r="H238" s="121" t="inlineStr">
        <is>
          <t>35.112</t>
        </is>
      </c>
      <c r="I238" s="121" t="inlineStr">
        <is>
          <t>07/04/2021</t>
        </is>
      </c>
      <c r="J238" s="176" t="n">
        <v>473.33</v>
      </c>
      <c r="K238" s="118" t="n"/>
    </row>
    <row r="239" ht="60" customHeight="1" s="39">
      <c r="A239" s="123" t="n">
        <v>230</v>
      </c>
      <c r="B239" s="123" t="inlineStr">
        <is>
          <t>AMIL ASSISTENCIA MEDICA INTERNACIONAL S.A.</t>
        </is>
      </c>
      <c r="C239" s="123" t="inlineStr">
        <is>
          <t>29.309.127/0094-78</t>
        </is>
      </c>
      <c r="D239" s="123" t="inlineStr">
        <is>
          <t>RANULFO CARLOS FAGUNDES (incluso: salário + encargos+ benefícios)</t>
        </is>
      </c>
      <c r="E239" s="123" t="inlineStr">
        <is>
          <t>Folha de Pagamento referente ao mês 04/2021 (RANULFO CARLOS FAGUNDES (Custo Empresa Odont. Amil))</t>
        </is>
      </c>
      <c r="F239" s="123" t="inlineStr"/>
      <c r="G239" s="123" t="n"/>
      <c r="H239" s="123" t="inlineStr">
        <is>
          <t xml:space="preserve">19.177 </t>
        </is>
      </c>
      <c r="I239" s="123" t="inlineStr">
        <is>
          <t>12/04/2021</t>
        </is>
      </c>
      <c r="J239" s="177" t="n">
        <v>16.84</v>
      </c>
      <c r="K239" s="118" t="n"/>
    </row>
    <row r="240" ht="60" customHeight="1" s="39">
      <c r="A240" s="121" t="n">
        <v>231</v>
      </c>
      <c r="B240" s="121" t="inlineStr">
        <is>
          <t>AMIL ASSISTENCIA MEDICA INTERNACIONAL S.A.</t>
        </is>
      </c>
      <c r="C240" s="121" t="inlineStr">
        <is>
          <t>29.309.127/0094-78</t>
        </is>
      </c>
      <c r="D240" s="121" t="inlineStr">
        <is>
          <t>EDILMA BARROS MACEDO (incluso salário + encargos + benefícios)</t>
        </is>
      </c>
      <c r="E240" s="121" t="inlineStr">
        <is>
          <t>Folha de Pagamento referente ao mês 04/2021 (EDILMA BARROS MACEDO (Custo Empresa Odont. Amil))</t>
        </is>
      </c>
      <c r="F240" s="121" t="inlineStr"/>
      <c r="G240" s="121" t="n"/>
      <c r="H240" s="121" t="inlineStr">
        <is>
          <t xml:space="preserve">19.177 </t>
        </is>
      </c>
      <c r="I240" s="121" t="inlineStr">
        <is>
          <t>12/04/2021</t>
        </is>
      </c>
      <c r="J240" s="176" t="n">
        <v>16.84</v>
      </c>
      <c r="K240" s="118" t="n"/>
    </row>
    <row r="241" ht="60" customHeight="1" s="39">
      <c r="A241" s="123" t="n">
        <v>232</v>
      </c>
      <c r="B241" s="123" t="inlineStr">
        <is>
          <t>AMIL ASSISTENCIA MEDICA INTERNACIONAL S.A.</t>
        </is>
      </c>
      <c r="C241" s="123" t="inlineStr">
        <is>
          <t>29.309.127/0094-78</t>
        </is>
      </c>
      <c r="D241" s="123" t="inlineStr">
        <is>
          <t>RANULFO CARLOS FAGUNDES (incluso: salário + encargos+ benefícios)</t>
        </is>
      </c>
      <c r="E241" s="123" t="inlineStr">
        <is>
          <t>Folha de Pagamento referente ao mês 04/2021 (RANULFO CARLOS FAGUNDES (Desconto Coparticipação Amil Saúde))</t>
        </is>
      </c>
      <c r="F241" s="123" t="inlineStr"/>
      <c r="G241" s="123" t="n"/>
      <c r="H241" s="123" t="inlineStr">
        <is>
          <t>19.178</t>
        </is>
      </c>
      <c r="I241" s="123" t="inlineStr">
        <is>
          <t>12/04/2021</t>
        </is>
      </c>
      <c r="J241" s="177" t="n">
        <v>82.40000000000001</v>
      </c>
      <c r="K241" s="118" t="n"/>
    </row>
    <row r="242" ht="60" customHeight="1" s="39">
      <c r="A242" s="121" t="n">
        <v>233</v>
      </c>
      <c r="B242" s="121" t="inlineStr">
        <is>
          <t>SODEXO PASS DO BRASIL SERVICOS E COMERCIO S.A.</t>
        </is>
      </c>
      <c r="C242" s="121" t="inlineStr">
        <is>
          <t>69.034.668/0001-56</t>
        </is>
      </c>
      <c r="D242" s="121" t="inlineStr">
        <is>
          <t>RANULFO CARLOS FAGUNDES (incluso: salário + encargos+ benefícios)</t>
        </is>
      </c>
      <c r="E242" s="121" t="inlineStr">
        <is>
          <t>Folha de Pagamento referente ao mês 04/2021 (RANULFO CARLOS FAGUNDES (VA - Valor Total do Valor a Ser Pago))</t>
        </is>
      </c>
      <c r="F242" s="121" t="inlineStr"/>
      <c r="G242" s="121" t="n"/>
      <c r="H242" s="121" t="inlineStr">
        <is>
          <t>18.625</t>
        </is>
      </c>
      <c r="I242" s="121" t="inlineStr">
        <is>
          <t>15/04/2021</t>
        </is>
      </c>
      <c r="J242" s="176" t="n">
        <v>475</v>
      </c>
      <c r="K242" s="118" t="n"/>
    </row>
    <row r="243" ht="60" customHeight="1" s="39">
      <c r="A243" s="123" t="n">
        <v>234</v>
      </c>
      <c r="B243" s="123" t="inlineStr">
        <is>
          <t>SODEXO PASS DO BRASIL SERVICOS E COMERCIO S.A.</t>
        </is>
      </c>
      <c r="C243" s="123" t="inlineStr">
        <is>
          <t>69.034.668/0001-56</t>
        </is>
      </c>
      <c r="D243" s="123" t="inlineStr">
        <is>
          <t>EDILMA BARROS MACEDO (incluso salário + encargos + benefícios)</t>
        </is>
      </c>
      <c r="E243" s="123" t="inlineStr">
        <is>
          <t>Folha de Pagamento referente ao mês 04/2021 (EDILMA BARROS MACEDO (VA - Valor Total do Valor a Ser Pago))</t>
        </is>
      </c>
      <c r="F243" s="123" t="inlineStr"/>
      <c r="G243" s="123" t="n"/>
      <c r="H243" s="123" t="inlineStr">
        <is>
          <t>18.625</t>
        </is>
      </c>
      <c r="I243" s="123" t="inlineStr">
        <is>
          <t>15/04/2021</t>
        </is>
      </c>
      <c r="J243" s="177" t="n">
        <v>475</v>
      </c>
      <c r="K243" s="118" t="n"/>
    </row>
    <row r="244" ht="60" customHeight="1" s="39">
      <c r="A244" s="121" t="n">
        <v>235</v>
      </c>
      <c r="B244" s="121" t="inlineStr">
        <is>
          <t>Ministerio da Previdencia Social</t>
        </is>
      </c>
      <c r="C244" s="121" t="inlineStr">
        <is>
          <t>00.394.528/0004-35</t>
        </is>
      </c>
      <c r="D244" s="121" t="inlineStr">
        <is>
          <t>RANULFO CARLOS FAGUNDES (incluso: salário + encargos+ benefícios)</t>
        </is>
      </c>
      <c r="E244" s="121" t="inlineStr">
        <is>
          <t>Folha de Pagamento referente ao mês 03/2021 (RANULFO CARLOS FAGUNDES (INSS Empresa S.A.T. - GPS))</t>
        </is>
      </c>
      <c r="F244" s="121" t="inlineStr"/>
      <c r="G244" s="121" t="n"/>
      <c r="H244" s="121" t="inlineStr">
        <is>
          <t>12.679</t>
        </is>
      </c>
      <c r="I244" s="121" t="inlineStr">
        <is>
          <t>16/04/2021</t>
        </is>
      </c>
      <c r="J244" s="176" t="n">
        <v>23.31</v>
      </c>
      <c r="K244" s="118" t="n"/>
    </row>
    <row r="245" ht="60" customHeight="1" s="39">
      <c r="A245" s="123" t="n">
        <v>236</v>
      </c>
      <c r="B245" s="123" t="inlineStr">
        <is>
          <t>Ministerio da Previdencia Social</t>
        </is>
      </c>
      <c r="C245" s="123" t="inlineStr">
        <is>
          <t>00.394.528/0004-35</t>
        </is>
      </c>
      <c r="D245" s="123" t="inlineStr">
        <is>
          <t>RANULFO CARLOS FAGUNDES (incluso: salário + encargos+ benefícios)</t>
        </is>
      </c>
      <c r="E245" s="123" t="inlineStr">
        <is>
          <t>Folha de Pagamento referente ao mês 03/2021 (RANULFO CARLOS FAGUNDES (INSS Empresa Terceiros - GPS))</t>
        </is>
      </c>
      <c r="F245" s="123" t="inlineStr"/>
      <c r="G245" s="123" t="n"/>
      <c r="H245" s="123" t="inlineStr">
        <is>
          <t>12.679</t>
        </is>
      </c>
      <c r="I245" s="123" t="inlineStr">
        <is>
          <t>16/04/2021</t>
        </is>
      </c>
      <c r="J245" s="177" t="n">
        <v>104.89</v>
      </c>
      <c r="K245" s="118" t="n"/>
    </row>
    <row r="246" ht="60" customHeight="1" s="39">
      <c r="A246" s="121" t="n">
        <v>237</v>
      </c>
      <c r="B246" s="121" t="inlineStr">
        <is>
          <t>Ministerio da Previdencia Social</t>
        </is>
      </c>
      <c r="C246" s="121" t="inlineStr">
        <is>
          <t>00.394.528/0004-35</t>
        </is>
      </c>
      <c r="D246" s="121" t="inlineStr">
        <is>
          <t>EDILMA BARROS MACEDO (incluso salário + encargos + benefícios)</t>
        </is>
      </c>
      <c r="E246" s="121" t="inlineStr">
        <is>
          <t>Folha de Pagamento referente ao mês 03/2021 (EDILMA BARROS MACEDO (INSS Empresa S.A.T. - GPS))</t>
        </is>
      </c>
      <c r="F246" s="121" t="inlineStr"/>
      <c r="G246" s="121" t="n"/>
      <c r="H246" s="121" t="inlineStr">
        <is>
          <t>12.679</t>
        </is>
      </c>
      <c r="I246" s="121" t="inlineStr">
        <is>
          <t>16/04/2021</t>
        </is>
      </c>
      <c r="J246" s="176" t="n">
        <v>33.11</v>
      </c>
      <c r="K246" s="118" t="n"/>
    </row>
    <row r="247" ht="60" customHeight="1" s="39">
      <c r="A247" s="123" t="n">
        <v>238</v>
      </c>
      <c r="B247" s="123" t="inlineStr">
        <is>
          <t>Ministerio da Previdencia Social</t>
        </is>
      </c>
      <c r="C247" s="123" t="inlineStr">
        <is>
          <t>00.394.528/0004-35</t>
        </is>
      </c>
      <c r="D247" s="123" t="inlineStr">
        <is>
          <t>RANULFO CARLOS FAGUNDES (incluso: salário + encargos+ benefícios)</t>
        </is>
      </c>
      <c r="E247" s="123" t="inlineStr">
        <is>
          <t>Folha de Pagamento referente ao mês 03/2021 (RANULFO CARLOS FAGUNDES (INSS S/Salários))</t>
        </is>
      </c>
      <c r="F247" s="123" t="inlineStr"/>
      <c r="G247" s="123" t="n"/>
      <c r="H247" s="123" t="inlineStr">
        <is>
          <t>12.679</t>
        </is>
      </c>
      <c r="I247" s="123" t="inlineStr">
        <is>
          <t>16/04/2021</t>
        </is>
      </c>
      <c r="J247" s="177" t="n">
        <v>197.11</v>
      </c>
      <c r="K247" s="118" t="n"/>
    </row>
    <row r="248" ht="60" customHeight="1" s="39">
      <c r="A248" s="121" t="n">
        <v>239</v>
      </c>
      <c r="B248" s="121" t="inlineStr">
        <is>
          <t>Ministerio da Previdencia Social</t>
        </is>
      </c>
      <c r="C248" s="121" t="inlineStr">
        <is>
          <t>00.394.528/0004-35</t>
        </is>
      </c>
      <c r="D248" s="121" t="inlineStr">
        <is>
          <t>EDILMA BARROS MACEDO (incluso salário + encargos + benefícios)</t>
        </is>
      </c>
      <c r="E248" s="121" t="inlineStr">
        <is>
          <t>Folha de Pagamento referente ao mês 03/2021 (EDILMA BARROS MACEDO (INSS Empresa - GPS))</t>
        </is>
      </c>
      <c r="F248" s="121" t="inlineStr"/>
      <c r="G248" s="121" t="n"/>
      <c r="H248" s="121" t="inlineStr">
        <is>
          <t>12.679</t>
        </is>
      </c>
      <c r="I248" s="121" t="inlineStr">
        <is>
          <t>16/04/2021</t>
        </is>
      </c>
      <c r="J248" s="176" t="n">
        <v>662.29</v>
      </c>
      <c r="K248" s="118" t="n"/>
    </row>
    <row r="249" ht="60" customHeight="1" s="39">
      <c r="A249" s="123" t="n">
        <v>240</v>
      </c>
      <c r="B249" s="123" t="inlineStr">
        <is>
          <t>Ministerio da Previdencia Social</t>
        </is>
      </c>
      <c r="C249" s="123" t="inlineStr">
        <is>
          <t>00.394.528/0004-35</t>
        </is>
      </c>
      <c r="D249" s="123" t="inlineStr">
        <is>
          <t>EDILMA BARROS MACEDO (incluso salário + encargos + benefícios)</t>
        </is>
      </c>
      <c r="E249" s="123" t="inlineStr">
        <is>
          <t>Folha de Pagamento referente ao mês 03/2021 (EDILMA BARROS MACEDO (INSS Empresa Terceiros - GPS))</t>
        </is>
      </c>
      <c r="F249" s="123" t="inlineStr"/>
      <c r="G249" s="123" t="n"/>
      <c r="H249" s="123" t="inlineStr">
        <is>
          <t>12.679</t>
        </is>
      </c>
      <c r="I249" s="123" t="inlineStr">
        <is>
          <t>16/04/2021</t>
        </is>
      </c>
      <c r="J249" s="177" t="n">
        <v>149.02</v>
      </c>
      <c r="K249" s="118" t="n"/>
    </row>
    <row r="250" ht="60" customHeight="1" s="39">
      <c r="A250" s="121" t="n">
        <v>241</v>
      </c>
      <c r="B250" s="121" t="inlineStr">
        <is>
          <t>Secretaria Da Receita Federal - SRF</t>
        </is>
      </c>
      <c r="C250" s="121" t="inlineStr">
        <is>
          <t>00.394.460/0058-87</t>
        </is>
      </c>
      <c r="D250" s="121" t="inlineStr">
        <is>
          <t>EDILMA BARROS MACEDO (incluso salário + encargos + benefícios)</t>
        </is>
      </c>
      <c r="E250" s="121" t="inlineStr">
        <is>
          <t>Folha de Pagamento referente ao mês 03/2021 (EDILMA BARROS MACEDO (PIS Empresa (Salário) - Ctbl.))</t>
        </is>
      </c>
      <c r="F250" s="121" t="inlineStr"/>
      <c r="G250" s="121" t="n"/>
      <c r="H250" s="121" t="inlineStr">
        <is>
          <t>12.637</t>
        </is>
      </c>
      <c r="I250" s="121" t="inlineStr">
        <is>
          <t>16/04/2021</t>
        </is>
      </c>
      <c r="J250" s="176" t="n">
        <v>33.11</v>
      </c>
      <c r="K250" s="118" t="n"/>
    </row>
    <row r="251" ht="60" customHeight="1" s="39">
      <c r="A251" s="123" t="n">
        <v>242</v>
      </c>
      <c r="B251" s="123" t="inlineStr">
        <is>
          <t>Ministerio da Previdencia Social</t>
        </is>
      </c>
      <c r="C251" s="123" t="inlineStr">
        <is>
          <t>00.394.528/0004-35</t>
        </is>
      </c>
      <c r="D251" s="123" t="inlineStr">
        <is>
          <t>EDILMA BARROS MACEDO (incluso salário + encargos + benefícios)</t>
        </is>
      </c>
      <c r="E251" s="123" t="inlineStr">
        <is>
          <t>Folha de Pagamento referente ao mês 03/2021 (EDILMA BARROS MACEDO (INSS S/Salários))</t>
        </is>
      </c>
      <c r="F251" s="123" t="inlineStr"/>
      <c r="G251" s="123" t="n"/>
      <c r="H251" s="123" t="inlineStr">
        <is>
          <t>12.679</t>
        </is>
      </c>
      <c r="I251" s="123" t="inlineStr">
        <is>
          <t>16/04/2021</t>
        </is>
      </c>
      <c r="J251" s="177" t="n">
        <v>314.89</v>
      </c>
      <c r="K251" s="118" t="n"/>
    </row>
    <row r="252" ht="60" customHeight="1" s="39">
      <c r="A252" s="121" t="n">
        <v>243</v>
      </c>
      <c r="B252" s="121" t="inlineStr">
        <is>
          <t>Secretaria Da Receita Federal - SRF</t>
        </is>
      </c>
      <c r="C252" s="121" t="inlineStr">
        <is>
          <t>00.394.460/0058-87</t>
        </is>
      </c>
      <c r="D252" s="121" t="inlineStr">
        <is>
          <t>RANULFO CARLOS FAGUNDES (incluso: salário + encargos+ benefícios)</t>
        </is>
      </c>
      <c r="E252" s="121" t="inlineStr">
        <is>
          <t>Folha de Pagamento referente ao mês 03/2021 (RANULFO CARLOS FAGUNDES (PIS Empresa (Salário) - Ctbl.))</t>
        </is>
      </c>
      <c r="F252" s="121" t="inlineStr"/>
      <c r="G252" s="121" t="n"/>
      <c r="H252" s="121" t="inlineStr">
        <is>
          <t>12.637</t>
        </is>
      </c>
      <c r="I252" s="121" t="inlineStr">
        <is>
          <t>16/04/2021</t>
        </is>
      </c>
      <c r="J252" s="176" t="n">
        <v>23.3</v>
      </c>
      <c r="K252" s="118" t="n"/>
    </row>
    <row r="253" ht="60" customHeight="1" s="39">
      <c r="A253" s="123" t="n">
        <v>244</v>
      </c>
      <c r="B253" s="123" t="inlineStr">
        <is>
          <t>Ministerio da Previdencia Social</t>
        </is>
      </c>
      <c r="C253" s="123" t="inlineStr">
        <is>
          <t>00.394.528/0004-35</t>
        </is>
      </c>
      <c r="D253" s="123" t="inlineStr">
        <is>
          <t>RANULFO CARLOS FAGUNDES (incluso: salário + encargos+ benefícios)</t>
        </is>
      </c>
      <c r="E253" s="123" t="inlineStr">
        <is>
          <t>Folha de Pagamento referente ao mês 03/2021 (RANULFO CARLOS FAGUNDES (INSS Empresa - GPS))</t>
        </is>
      </c>
      <c r="F253" s="123" t="inlineStr"/>
      <c r="G253" s="123" t="n"/>
      <c r="H253" s="123" t="inlineStr">
        <is>
          <t>12.679</t>
        </is>
      </c>
      <c r="I253" s="123" t="inlineStr">
        <is>
          <t>16/04/2021</t>
        </is>
      </c>
      <c r="J253" s="177" t="n">
        <v>466.2</v>
      </c>
      <c r="K253" s="118" t="n"/>
    </row>
    <row r="254" ht="60" customHeight="1" s="39">
      <c r="A254" s="121" t="n">
        <v>245</v>
      </c>
      <c r="B254" s="121" t="inlineStr">
        <is>
          <t>RANULFO CARLOS FAGUNDES</t>
        </is>
      </c>
      <c r="C254" s="121" t="inlineStr">
        <is>
          <t>342.779.431-87</t>
        </is>
      </c>
      <c r="D254" s="121" t="inlineStr">
        <is>
          <t>RANULFO CARLOS FAGUNDES (incluso: salário + encargos+ benefícios)</t>
        </is>
      </c>
      <c r="E254" s="121" t="inlineStr">
        <is>
          <t>Folha de Pagamento referente ao mês 04/2021 (RANULFO CARLOS FAGUNDES (Líquido da Folha Mensal))</t>
        </is>
      </c>
      <c r="F254" s="121" t="inlineStr"/>
      <c r="G254" s="121" t="n"/>
      <c r="H254" s="121" t="inlineStr">
        <is>
          <t>21.220</t>
        </is>
      </c>
      <c r="I254" s="121" t="inlineStr">
        <is>
          <t>29/04/2021</t>
        </is>
      </c>
      <c r="J254" s="176" t="n">
        <v>1578.14</v>
      </c>
      <c r="K254" s="118" t="n"/>
    </row>
    <row r="255" ht="60" customHeight="1" s="39">
      <c r="A255" s="123" t="n">
        <v>246</v>
      </c>
      <c r="B255" s="123" t="inlineStr">
        <is>
          <t>EDILMA BARROS MACEDO</t>
        </is>
      </c>
      <c r="C255" s="123" t="inlineStr">
        <is>
          <t>480.279.791-53</t>
        </is>
      </c>
      <c r="D255" s="123" t="inlineStr">
        <is>
          <t>EDILMA BARROS MACEDO (incluso salário + encargos + benefícios)</t>
        </is>
      </c>
      <c r="E255" s="123" t="inlineStr">
        <is>
          <t>Folha de Pagamento referente ao mês 04/2021 (EDILMA BARROS MACEDO (Líquido da Folha Mensal))</t>
        </is>
      </c>
      <c r="F255" s="123" t="inlineStr"/>
      <c r="G255" s="123" t="n"/>
      <c r="H255" s="123" t="inlineStr">
        <is>
          <t>21.220</t>
        </is>
      </c>
      <c r="I255" s="123" t="inlineStr">
        <is>
          <t>29/04/2021</t>
        </is>
      </c>
      <c r="J255" s="177" t="n">
        <v>2901.88</v>
      </c>
      <c r="K255" s="118" t="n"/>
    </row>
    <row r="256" ht="60" customHeight="1" s="39">
      <c r="A256" s="121" t="n">
        <v>247</v>
      </c>
      <c r="B256" s="121" t="inlineStr"/>
      <c r="C256" s="121" t="inlineStr"/>
      <c r="D256" s="121" t="n"/>
      <c r="E256" s="121" t="inlineStr">
        <is>
          <t>Devolução IRRF 01/2021 - Duplicidade</t>
        </is>
      </c>
      <c r="F256" s="121" t="inlineStr"/>
      <c r="G256" s="121" t="n"/>
      <c r="H256" s="121" t="inlineStr">
        <is>
          <t xml:space="preserve">120.993 </t>
        </is>
      </c>
      <c r="I256" s="121" t="inlineStr">
        <is>
          <t>29/04/2021</t>
        </is>
      </c>
      <c r="J256" s="176" t="n">
        <v>94.68000000000001</v>
      </c>
      <c r="K256" s="118" t="n"/>
    </row>
    <row r="257" ht="60" customHeight="1" s="39">
      <c r="A257" s="123" t="n">
        <v>248</v>
      </c>
      <c r="B257" s="123" t="inlineStr">
        <is>
          <t>Caixa Economica Federal</t>
        </is>
      </c>
      <c r="C257" s="123" t="inlineStr">
        <is>
          <t>00.360.305/0001-04</t>
        </is>
      </c>
      <c r="D257" s="123" t="inlineStr">
        <is>
          <t>EDILMA BARROS MACEDO (incluso salário + encargos + benefícios)</t>
        </is>
      </c>
      <c r="E257" s="123" t="inlineStr">
        <is>
          <t>Folha de Pagamento referente ao mês 04/2021 (EDILMA BARROS MACEDO (FGTS Empresa (Salário) - (SEFIP+GRRF) ))</t>
        </is>
      </c>
      <c r="F257" s="123" t="inlineStr"/>
      <c r="G257" s="123" t="n"/>
      <c r="H257" s="123" t="inlineStr">
        <is>
          <t>22.954</t>
        </is>
      </c>
      <c r="I257" s="123" t="inlineStr">
        <is>
          <t>05/05/2021</t>
        </is>
      </c>
      <c r="J257" s="177" t="n">
        <v>264.92</v>
      </c>
      <c r="K257" s="118" t="n"/>
    </row>
    <row r="258" ht="60" customHeight="1" s="39">
      <c r="A258" s="121" t="n">
        <v>249</v>
      </c>
      <c r="B258" s="121" t="inlineStr">
        <is>
          <t>Caixa Economica Federal</t>
        </is>
      </c>
      <c r="C258" s="121" t="inlineStr">
        <is>
          <t>00.360.305/0001-04</t>
        </is>
      </c>
      <c r="D258" s="121" t="inlineStr">
        <is>
          <t>RANULFO CARLOS FAGUNDES (incluso: salário + encargos+ benefícios)</t>
        </is>
      </c>
      <c r="E258" s="121" t="inlineStr">
        <is>
          <t>Folha de Pagamento referente ao mês 04/2021 (RANULFO CARLOS FAGUNDES (FGTS Empresa (Salário) - (SEFIP+GRRF) ))</t>
        </is>
      </c>
      <c r="F258" s="121" t="inlineStr"/>
      <c r="G258" s="121" t="n"/>
      <c r="H258" s="121" t="inlineStr">
        <is>
          <t>22.954</t>
        </is>
      </c>
      <c r="I258" s="121" t="inlineStr">
        <is>
          <t>05/05/2021</t>
        </is>
      </c>
      <c r="J258" s="176" t="n">
        <v>186.46</v>
      </c>
      <c r="K258" s="118" t="n"/>
    </row>
    <row r="259" ht="60" customHeight="1" s="39">
      <c r="A259" s="123" t="n">
        <v>250</v>
      </c>
      <c r="B259" s="123" t="inlineStr">
        <is>
          <t>AMIL ASSISTENCIA MEDICA INTERNACIONAL S.A.</t>
        </is>
      </c>
      <c r="C259" s="123" t="inlineStr">
        <is>
          <t>29.309.127/0094-78</t>
        </is>
      </c>
      <c r="D259" s="123" t="inlineStr">
        <is>
          <t>RANULFO CARLOS FAGUNDES (incluso: salário + encargos+ benefícios)</t>
        </is>
      </c>
      <c r="E259" s="123" t="inlineStr">
        <is>
          <t>Folha de Pagamento referente ao mês 05/2021 (RANULFO CARLOS FAGUNDES (Plano Saúde Amil Empresa))</t>
        </is>
      </c>
      <c r="F259" s="123" t="inlineStr"/>
      <c r="G259" s="123" t="n"/>
      <c r="H259" s="123" t="inlineStr">
        <is>
          <t>13.235</t>
        </is>
      </c>
      <c r="I259" s="123" t="inlineStr">
        <is>
          <t>11/05/2021</t>
        </is>
      </c>
      <c r="J259" s="177" t="n">
        <v>473.33</v>
      </c>
      <c r="K259" s="118" t="n"/>
    </row>
    <row r="260" ht="60" customHeight="1" s="39">
      <c r="A260" s="121" t="n">
        <v>251</v>
      </c>
      <c r="B260" s="121" t="inlineStr">
        <is>
          <t>AMIL ASSISTENCIA MEDICA INTERNACIONAL S.A.</t>
        </is>
      </c>
      <c r="C260" s="121" t="inlineStr">
        <is>
          <t>29.309.127/0094-78</t>
        </is>
      </c>
      <c r="D260" s="121" t="inlineStr">
        <is>
          <t>RANULFO CARLOS FAGUNDES (incluso: salário + encargos+ benefícios)</t>
        </is>
      </c>
      <c r="E260" s="121" t="inlineStr">
        <is>
          <t>Folha de Pagamento referente ao mês 05/2021 (RANULFO CARLOS FAGUNDES (Plano Saúde Amil Dependente))</t>
        </is>
      </c>
      <c r="F260" s="121" t="inlineStr"/>
      <c r="G260" s="121" t="n"/>
      <c r="H260" s="121" t="inlineStr">
        <is>
          <t>13.235</t>
        </is>
      </c>
      <c r="I260" s="121" t="inlineStr">
        <is>
          <t>11/05/2021</t>
        </is>
      </c>
      <c r="J260" s="176" t="n">
        <v>473.33</v>
      </c>
      <c r="K260" s="118" t="n"/>
    </row>
    <row r="261" ht="60" customHeight="1" s="39">
      <c r="A261" s="123" t="n">
        <v>252</v>
      </c>
      <c r="B261" s="123" t="inlineStr">
        <is>
          <t>AMIL ASSISTENCIA MEDICA INTERNACIONAL S.A.</t>
        </is>
      </c>
      <c r="C261" s="123" t="inlineStr">
        <is>
          <t>29.309.127/0094-78</t>
        </is>
      </c>
      <c r="D261" s="123" t="inlineStr">
        <is>
          <t>RANULFO CARLOS FAGUNDES (incluso: salário + encargos+ benefícios)</t>
        </is>
      </c>
      <c r="E261" s="123" t="inlineStr">
        <is>
          <t>Folha de Pagamento referente ao mês 05/2021 (RANULFO CARLOS FAGUNDES (Desconto Coparticipação Amil Saúde))</t>
        </is>
      </c>
      <c r="F261" s="123" t="inlineStr"/>
      <c r="G261" s="123" t="n"/>
      <c r="H261" s="123" t="inlineStr">
        <is>
          <t>13.236</t>
        </is>
      </c>
      <c r="I261" s="123" t="inlineStr">
        <is>
          <t>11/05/2021</t>
        </is>
      </c>
      <c r="J261" s="177" t="n">
        <v>178.56</v>
      </c>
      <c r="K261" s="118" t="n"/>
    </row>
    <row r="262" ht="60" customHeight="1" s="39">
      <c r="A262" s="121" t="n">
        <v>253</v>
      </c>
      <c r="B262" s="121" t="inlineStr">
        <is>
          <t>AMIL ASSISTENCIA MEDICA INTERNACIONAL S.A.</t>
        </is>
      </c>
      <c r="C262" s="121" t="inlineStr">
        <is>
          <t>29.309.127/0094-78</t>
        </is>
      </c>
      <c r="D262" s="121" t="inlineStr">
        <is>
          <t>EDILMA BARROS MACEDO (incluso salário + encargos + benefícios)</t>
        </is>
      </c>
      <c r="E262" s="121" t="inlineStr">
        <is>
          <t>Folha de Pagamento referente ao mês 05/2021 (EDILMA BARROS MACEDO (Plano Saúde Amil Empresa))</t>
        </is>
      </c>
      <c r="F262" s="121" t="inlineStr"/>
      <c r="G262" s="121" t="n"/>
      <c r="H262" s="121" t="inlineStr">
        <is>
          <t>13.235</t>
        </is>
      </c>
      <c r="I262" s="121" t="inlineStr">
        <is>
          <t>11/05/2021</t>
        </is>
      </c>
      <c r="J262" s="176" t="n">
        <v>473.33</v>
      </c>
      <c r="K262" s="118" t="n"/>
    </row>
    <row r="263" ht="60" customHeight="1" s="39">
      <c r="A263" s="123" t="n">
        <v>254</v>
      </c>
      <c r="B263" s="123" t="inlineStr">
        <is>
          <t>Ministerio da Previdencia Social</t>
        </is>
      </c>
      <c r="C263" s="123" t="inlineStr">
        <is>
          <t>00.394.528/0004-35</t>
        </is>
      </c>
      <c r="D263" s="123" t="inlineStr">
        <is>
          <t>EDILMA BARROS MACEDO (incluso salário + encargos + benefícios)</t>
        </is>
      </c>
      <c r="E263" s="123" t="inlineStr">
        <is>
          <t>Folha de Pagamento referente ao mês 04/2021 (EDILMA BARROS MACEDO (INSS Empresa S.A.T. - GPS))</t>
        </is>
      </c>
      <c r="F263" s="123" t="inlineStr"/>
      <c r="G263" s="123" t="n"/>
      <c r="H263" s="123" t="inlineStr">
        <is>
          <t>10.456</t>
        </is>
      </c>
      <c r="I263" s="123" t="inlineStr">
        <is>
          <t>18/05/2021</t>
        </is>
      </c>
      <c r="J263" s="177" t="n">
        <v>33.11</v>
      </c>
      <c r="K263" s="118" t="n"/>
    </row>
    <row r="264" ht="60" customHeight="1" s="39">
      <c r="A264" s="121" t="n">
        <v>255</v>
      </c>
      <c r="B264" s="121" t="inlineStr">
        <is>
          <t>Ministerio da Previdencia Social</t>
        </is>
      </c>
      <c r="C264" s="121" t="inlineStr">
        <is>
          <t>00.394.528/0004-35</t>
        </is>
      </c>
      <c r="D264" s="121" t="inlineStr">
        <is>
          <t>EDILMA BARROS MACEDO (incluso salário + encargos + benefícios)</t>
        </is>
      </c>
      <c r="E264" s="121" t="inlineStr">
        <is>
          <t>Folha de Pagamento referente ao mês 04/2021 (EDILMA BARROS MACEDO (INSS Empresa Terceiros - GPS))</t>
        </is>
      </c>
      <c r="F264" s="121" t="inlineStr"/>
      <c r="G264" s="121" t="n"/>
      <c r="H264" s="121" t="inlineStr">
        <is>
          <t>10.456</t>
        </is>
      </c>
      <c r="I264" s="121" t="inlineStr">
        <is>
          <t>18/05/2021</t>
        </is>
      </c>
      <c r="J264" s="176" t="n">
        <v>149.02</v>
      </c>
      <c r="K264" s="118" t="n"/>
    </row>
    <row r="265" ht="60" customHeight="1" s="39">
      <c r="A265" s="123" t="n">
        <v>256</v>
      </c>
      <c r="B265" s="123" t="inlineStr">
        <is>
          <t>Ministerio da Previdencia Social</t>
        </is>
      </c>
      <c r="C265" s="123" t="inlineStr">
        <is>
          <t>00.394.528/0004-35</t>
        </is>
      </c>
      <c r="D265" s="123" t="inlineStr">
        <is>
          <t>EDILMA BARROS MACEDO (incluso salário + encargos + benefícios)</t>
        </is>
      </c>
      <c r="E265" s="123" t="inlineStr">
        <is>
          <t>Folha de Pagamento referente ao mês 04/2021 (EDILMA BARROS MACEDO (INSS Empresa - GPS))</t>
        </is>
      </c>
      <c r="F265" s="123" t="inlineStr"/>
      <c r="G265" s="123" t="n"/>
      <c r="H265" s="123" t="inlineStr">
        <is>
          <t>10.456</t>
        </is>
      </c>
      <c r="I265" s="123" t="inlineStr">
        <is>
          <t>18/05/2021</t>
        </is>
      </c>
      <c r="J265" s="177" t="n">
        <v>662.29</v>
      </c>
      <c r="K265" s="118" t="n"/>
    </row>
    <row r="266" ht="60" customHeight="1" s="39">
      <c r="A266" s="121" t="n">
        <v>257</v>
      </c>
      <c r="B266" s="121" t="inlineStr">
        <is>
          <t>Ministerio da Previdencia Social</t>
        </is>
      </c>
      <c r="C266" s="121" t="inlineStr">
        <is>
          <t>00.394.528/0004-35</t>
        </is>
      </c>
      <c r="D266" s="121" t="inlineStr">
        <is>
          <t>EDILMA BARROS MACEDO (incluso salário + encargos + benefícios)</t>
        </is>
      </c>
      <c r="E266" s="121" t="inlineStr">
        <is>
          <t>Folha de Pagamento referente ao mês 04/2021 (EDILMA BARROS MACEDO (INSS S/Salários))</t>
        </is>
      </c>
      <c r="F266" s="121" t="inlineStr"/>
      <c r="G266" s="121" t="n"/>
      <c r="H266" s="121" t="inlineStr">
        <is>
          <t>10.456</t>
        </is>
      </c>
      <c r="I266" s="121" t="inlineStr">
        <is>
          <t>18/05/2021</t>
        </is>
      </c>
      <c r="J266" s="176" t="n">
        <v>314.89</v>
      </c>
      <c r="K266" s="118" t="n"/>
    </row>
    <row r="267" ht="60" customHeight="1" s="39">
      <c r="A267" s="123" t="n">
        <v>258</v>
      </c>
      <c r="B267" s="123" t="inlineStr">
        <is>
          <t>Ministerio da Previdencia Social</t>
        </is>
      </c>
      <c r="C267" s="123" t="inlineStr">
        <is>
          <t>00.394.528/0004-35</t>
        </is>
      </c>
      <c r="D267" s="123" t="inlineStr">
        <is>
          <t>RANULFO CARLOS FAGUNDES (incluso: salário + encargos+ benefícios)</t>
        </is>
      </c>
      <c r="E267" s="123" t="inlineStr">
        <is>
          <t>Folha de Pagamento referente ao mês 04/2021 (RANULFO CARLOS FAGUNDES (INSS Empresa - GPS))</t>
        </is>
      </c>
      <c r="F267" s="123" t="inlineStr"/>
      <c r="G267" s="123" t="n"/>
      <c r="H267" s="123" t="inlineStr">
        <is>
          <t>10.456</t>
        </is>
      </c>
      <c r="I267" s="123" t="inlineStr">
        <is>
          <t>18/05/2021</t>
        </is>
      </c>
      <c r="J267" s="177" t="n">
        <v>466.2</v>
      </c>
      <c r="K267" s="118" t="n"/>
    </row>
    <row r="268" ht="60" customHeight="1" s="39">
      <c r="A268" s="121" t="n">
        <v>259</v>
      </c>
      <c r="B268" s="121" t="inlineStr">
        <is>
          <t>Ministerio da Previdencia Social</t>
        </is>
      </c>
      <c r="C268" s="121" t="inlineStr">
        <is>
          <t>00.394.528/0004-35</t>
        </is>
      </c>
      <c r="D268" s="121" t="inlineStr">
        <is>
          <t>RANULFO CARLOS FAGUNDES (incluso: salário + encargos+ benefícios)</t>
        </is>
      </c>
      <c r="E268" s="121" t="inlineStr">
        <is>
          <t>Folha de Pagamento referente ao mês 04/2021 (RANULFO CARLOS FAGUNDES (INSS S/Salários))</t>
        </is>
      </c>
      <c r="F268" s="121" t="inlineStr"/>
      <c r="G268" s="121" t="n"/>
      <c r="H268" s="121" t="inlineStr">
        <is>
          <t>10.456</t>
        </is>
      </c>
      <c r="I268" s="121" t="inlineStr">
        <is>
          <t>18/05/2021</t>
        </is>
      </c>
      <c r="J268" s="176" t="n">
        <v>197.11</v>
      </c>
      <c r="K268" s="118" t="n"/>
    </row>
    <row r="269" ht="60" customHeight="1" s="39">
      <c r="A269" s="123" t="n">
        <v>260</v>
      </c>
      <c r="B269" s="123" t="inlineStr">
        <is>
          <t>Secretaria Da Receita Federal - SRF</t>
        </is>
      </c>
      <c r="C269" s="123" t="inlineStr">
        <is>
          <t>00.394.460/0058-87</t>
        </is>
      </c>
      <c r="D269" s="123" t="inlineStr">
        <is>
          <t>EDILMA BARROS MACEDO (incluso salário + encargos + benefícios)</t>
        </is>
      </c>
      <c r="E269" s="123" t="inlineStr">
        <is>
          <t>Folha de Pagamento referente ao mês 03/2021 (EDILMA BARROS MACEDO (IRRF S/Salários))</t>
        </is>
      </c>
      <c r="F269" s="123" t="inlineStr"/>
      <c r="G269" s="123" t="n"/>
      <c r="H269" s="123" t="inlineStr">
        <is>
          <t>10.384</t>
        </is>
      </c>
      <c r="I269" s="123" t="inlineStr">
        <is>
          <t>18/05/2021</t>
        </is>
      </c>
      <c r="J269" s="177" t="n">
        <v>94.68000000000001</v>
      </c>
      <c r="K269" s="118" t="n"/>
    </row>
    <row r="270" ht="60" customHeight="1" s="39">
      <c r="A270" s="121" t="n">
        <v>261</v>
      </c>
      <c r="B270" s="121" t="inlineStr">
        <is>
          <t>Ministerio da Previdencia Social</t>
        </is>
      </c>
      <c r="C270" s="121" t="inlineStr">
        <is>
          <t>00.394.528/0004-35</t>
        </is>
      </c>
      <c r="D270" s="121" t="inlineStr">
        <is>
          <t>RANULFO CARLOS FAGUNDES (incluso: salário + encargos+ benefícios)</t>
        </is>
      </c>
      <c r="E270" s="121" t="inlineStr">
        <is>
          <t>Folha de Pagamento referente ao mês 04/2021 (RANULFO CARLOS FAGUNDES (INSS Empresa S.A.T. - GPS))</t>
        </is>
      </c>
      <c r="F270" s="121" t="inlineStr"/>
      <c r="G270" s="121" t="n"/>
      <c r="H270" s="121" t="inlineStr">
        <is>
          <t>10.456</t>
        </is>
      </c>
      <c r="I270" s="121" t="inlineStr">
        <is>
          <t>18/05/2021</t>
        </is>
      </c>
      <c r="J270" s="176" t="n">
        <v>23.31</v>
      </c>
      <c r="K270" s="118" t="n"/>
    </row>
    <row r="271" ht="60" customHeight="1" s="39">
      <c r="A271" s="123" t="n">
        <v>262</v>
      </c>
      <c r="B271" s="123" t="inlineStr">
        <is>
          <t>Ministerio da Previdencia Social</t>
        </is>
      </c>
      <c r="C271" s="123" t="inlineStr">
        <is>
          <t>00.394.528/0004-35</t>
        </is>
      </c>
      <c r="D271" s="123" t="inlineStr">
        <is>
          <t>RANULFO CARLOS FAGUNDES (incluso: salário + encargos+ benefícios)</t>
        </is>
      </c>
      <c r="E271" s="123" t="inlineStr">
        <is>
          <t>Folha de Pagamento referente ao mês 04/2021 (RANULFO CARLOS FAGUNDES (INSS Empresa Terceiros - GPS))</t>
        </is>
      </c>
      <c r="F271" s="123" t="inlineStr"/>
      <c r="G271" s="123" t="n"/>
      <c r="H271" s="123" t="inlineStr">
        <is>
          <t>10.456</t>
        </is>
      </c>
      <c r="I271" s="123" t="inlineStr">
        <is>
          <t>18/05/2021</t>
        </is>
      </c>
      <c r="J271" s="177" t="n">
        <v>104.89</v>
      </c>
      <c r="K271" s="118" t="n"/>
    </row>
    <row r="272" ht="60" customHeight="1" s="39">
      <c r="A272" s="121" t="n">
        <v>263</v>
      </c>
      <c r="B272" s="121" t="inlineStr">
        <is>
          <t>Secretaria Da Receita Federal - SRF</t>
        </is>
      </c>
      <c r="C272" s="121" t="inlineStr">
        <is>
          <t>00.394.460/0058-87</t>
        </is>
      </c>
      <c r="D272" s="121" t="inlineStr">
        <is>
          <t>EDILMA BARROS MACEDO (incluso salário + encargos + benefícios)</t>
        </is>
      </c>
      <c r="E272" s="121" t="inlineStr">
        <is>
          <t>Folha de Pagamento referente ao mês 04/2021 (EDILMA BARROS MACEDO (PIS Empresa (Salário) - Ctbl.))</t>
        </is>
      </c>
      <c r="F272" s="121" t="inlineStr"/>
      <c r="G272" s="121" t="n"/>
      <c r="H272" s="121" t="inlineStr">
        <is>
          <t>13.564</t>
        </is>
      </c>
      <c r="I272" s="121" t="inlineStr">
        <is>
          <t>21/05/2021</t>
        </is>
      </c>
      <c r="J272" s="176" t="n">
        <v>33.11</v>
      </c>
      <c r="K272" s="118" t="n"/>
    </row>
    <row r="273" ht="60" customHeight="1" s="39">
      <c r="A273" s="123" t="n">
        <v>264</v>
      </c>
      <c r="B273" s="123" t="inlineStr">
        <is>
          <t>Secretaria Da Receita Federal - SRF</t>
        </is>
      </c>
      <c r="C273" s="123" t="inlineStr">
        <is>
          <t>00.394.460/0058-87</t>
        </is>
      </c>
      <c r="D273" s="123" t="inlineStr">
        <is>
          <t>RANULFO CARLOS FAGUNDES (incluso: salário + encargos+ benefícios)</t>
        </is>
      </c>
      <c r="E273" s="123" t="inlineStr">
        <is>
          <t>Folha de Pagamento referente ao mês 04/2021 (RANULFO CARLOS FAGUNDES (PIS Empresa (Salário) - Ctbl.))</t>
        </is>
      </c>
      <c r="F273" s="123" t="inlineStr"/>
      <c r="G273" s="123" t="n"/>
      <c r="H273" s="123" t="inlineStr">
        <is>
          <t>13.564</t>
        </is>
      </c>
      <c r="I273" s="123" t="inlineStr">
        <is>
          <t>21/05/2021</t>
        </is>
      </c>
      <c r="J273" s="177" t="n">
        <v>23.3</v>
      </c>
      <c r="K273" s="118" t="n"/>
    </row>
    <row r="274" ht="60" customHeight="1" s="39">
      <c r="A274" s="121" t="n">
        <v>265</v>
      </c>
      <c r="B274" s="121" t="inlineStr"/>
      <c r="C274" s="121" t="inlineStr"/>
      <c r="D274" s="121" t="inlineStr">
        <is>
          <t>RANULFO CARLOS FAGUNDES (incluso: salário + encargos+ benefícios)</t>
        </is>
      </c>
      <c r="E274" s="121" t="inlineStr">
        <is>
          <t>Folha de Pagamento referente ao mês 05/2021 (RANULFO CARLOS FAGUNDES (VA - Valor Total do Valor a Ser Pago))</t>
        </is>
      </c>
      <c r="F274" s="121" t="inlineStr"/>
      <c r="G274" s="121" t="n"/>
      <c r="H274" s="121" t="inlineStr">
        <is>
          <t xml:space="preserve">13.527 </t>
        </is>
      </c>
      <c r="I274" s="121" t="inlineStr">
        <is>
          <t>21/05/2021</t>
        </is>
      </c>
      <c r="J274" s="176" t="n">
        <v>700</v>
      </c>
      <c r="K274" s="118" t="n"/>
    </row>
    <row r="275" ht="60" customHeight="1" s="39">
      <c r="A275" s="123" t="n">
        <v>266</v>
      </c>
      <c r="B275" s="123" t="inlineStr"/>
      <c r="C275" s="123" t="inlineStr"/>
      <c r="D275" s="123" t="inlineStr">
        <is>
          <t>EDILMA BARROS MACEDO (incluso salário + encargos + benefícios)</t>
        </is>
      </c>
      <c r="E275" s="123" t="inlineStr">
        <is>
          <t>Folha de Pagamento referente ao mês 05/2021 (EDILMA BARROS MACEDO (VA - Valor Total do Valor a Ser Pago))</t>
        </is>
      </c>
      <c r="F275" s="123" t="inlineStr"/>
      <c r="G275" s="123" t="n"/>
      <c r="H275" s="123" t="inlineStr">
        <is>
          <t xml:space="preserve">13.527 </t>
        </is>
      </c>
      <c r="I275" s="123" t="inlineStr">
        <is>
          <t>21/05/2021</t>
        </is>
      </c>
      <c r="J275" s="177" t="n">
        <v>700</v>
      </c>
      <c r="K275" s="118" t="n"/>
    </row>
    <row r="276" ht="60" customHeight="1" s="39">
      <c r="A276" s="121" t="n">
        <v>267</v>
      </c>
      <c r="B276" s="121" t="inlineStr">
        <is>
          <t>EDILMA BARROS MACEDO</t>
        </is>
      </c>
      <c r="C276" s="121" t="inlineStr">
        <is>
          <t>480.279.791-53</t>
        </is>
      </c>
      <c r="D276" s="121" t="inlineStr">
        <is>
          <t>EDILMA BARROS MACEDO (incluso salário + encargos + benefícios)</t>
        </is>
      </c>
      <c r="E276" s="121" t="inlineStr">
        <is>
          <t>Folha de Pagamento referente ao mês 05/2021 (EDILMA BARROS MACEDO (Líquido da Folha Mensal))</t>
        </is>
      </c>
      <c r="F276" s="121" t="inlineStr"/>
      <c r="G276" s="121" t="n"/>
      <c r="H276" s="121" t="inlineStr">
        <is>
          <t>25.915</t>
        </is>
      </c>
      <c r="I276" s="121" t="inlineStr">
        <is>
          <t>28/05/2021</t>
        </is>
      </c>
      <c r="J276" s="176" t="n">
        <v>2926.08</v>
      </c>
      <c r="K276" s="118" t="n"/>
    </row>
    <row r="277" ht="60" customHeight="1" s="39">
      <c r="A277" s="123" t="n">
        <v>268</v>
      </c>
      <c r="B277" s="123" t="inlineStr">
        <is>
          <t>RANULFO CARLOS FAGUNDES</t>
        </is>
      </c>
      <c r="C277" s="123" t="inlineStr">
        <is>
          <t>342.779.431-87</t>
        </is>
      </c>
      <c r="D277" s="123" t="inlineStr">
        <is>
          <t>RANULFO CARLOS FAGUNDES (incluso: salário + encargos+ benefícios)</t>
        </is>
      </c>
      <c r="E277" s="123" t="inlineStr">
        <is>
          <t>Folha de Pagamento referente ao mês 05/2021 (RANULFO CARLOS FAGUNDES (Líquido da Folha Mensal))</t>
        </is>
      </c>
      <c r="F277" s="123" t="inlineStr"/>
      <c r="G277" s="123" t="n"/>
      <c r="H277" s="123" t="inlineStr">
        <is>
          <t>25.915</t>
        </is>
      </c>
      <c r="I277" s="123" t="inlineStr">
        <is>
          <t>28/05/2021</t>
        </is>
      </c>
      <c r="J277" s="177" t="n">
        <v>1500.01</v>
      </c>
      <c r="K277" s="118" t="n"/>
    </row>
    <row r="278" ht="60" customHeight="1" s="39">
      <c r="A278" s="121" t="n">
        <v>269</v>
      </c>
      <c r="B278" s="121" t="inlineStr">
        <is>
          <t>Caixa Economica Federal</t>
        </is>
      </c>
      <c r="C278" s="121" t="inlineStr">
        <is>
          <t>00.360.305/0001-04</t>
        </is>
      </c>
      <c r="D278" s="121" t="inlineStr">
        <is>
          <t>RANULFO CARLOS FAGUNDES (incluso: salário + encargos+ benefícios)</t>
        </is>
      </c>
      <c r="E278" s="121" t="inlineStr">
        <is>
          <t>Folha de Pagamento referente ao mês 05/2021 (RANULFO CARLOS FAGUNDES (FGTS Empresa (Salário) - (SEFIP+GRRF) ))</t>
        </is>
      </c>
      <c r="F278" s="121" t="inlineStr"/>
      <c r="G278" s="121" t="n"/>
      <c r="H278" s="121" t="inlineStr">
        <is>
          <t>31.894</t>
        </is>
      </c>
      <c r="I278" s="121" t="inlineStr">
        <is>
          <t>04/06/2021</t>
        </is>
      </c>
      <c r="J278" s="176" t="n">
        <v>188.34</v>
      </c>
      <c r="K278" s="118" t="n"/>
    </row>
    <row r="279" ht="60" customHeight="1" s="39">
      <c r="A279" s="123" t="n">
        <v>270</v>
      </c>
      <c r="B279" s="123" t="inlineStr">
        <is>
          <t>Caixa Economica Federal</t>
        </is>
      </c>
      <c r="C279" s="123" t="inlineStr">
        <is>
          <t>00.360.305/0001-04</t>
        </is>
      </c>
      <c r="D279" s="123" t="inlineStr">
        <is>
          <t>EDILMA BARROS MACEDO (incluso salário + encargos + benefícios)</t>
        </is>
      </c>
      <c r="E279" s="123" t="inlineStr">
        <is>
          <t>Folha de Pagamento referente ao mês 05/2021 (EDILMA BARROS MACEDO (FGTS Empresa (Salário) - (SEFIP+GRRF) ))</t>
        </is>
      </c>
      <c r="F279" s="123" t="inlineStr"/>
      <c r="G279" s="123" t="n"/>
      <c r="H279" s="123" t="inlineStr">
        <is>
          <t>31.894</t>
        </is>
      </c>
      <c r="I279" s="123" t="inlineStr">
        <is>
          <t>04/06/2021</t>
        </is>
      </c>
      <c r="J279" s="177" t="n">
        <v>267.56</v>
      </c>
      <c r="K279" s="118" t="n"/>
    </row>
    <row r="280" ht="60" customHeight="1" s="39">
      <c r="A280" s="121" t="n">
        <v>271</v>
      </c>
      <c r="B280" s="121" t="inlineStr">
        <is>
          <t>AMIL ASSISTENCIA MEDICA INTERNACIONAL S.A.</t>
        </is>
      </c>
      <c r="C280" s="121" t="inlineStr">
        <is>
          <t>29.309.127/0094-78</t>
        </is>
      </c>
      <c r="D280" s="121" t="inlineStr">
        <is>
          <t>EDILMA BARROS MACEDO (incluso salário + encargos + benefícios)</t>
        </is>
      </c>
      <c r="E280" s="121" t="inlineStr">
        <is>
          <t>Folha de Pagamento referente ao mês 06/2021 (EDILMA BARROS MACEDO (Plano Saúde Amil Empresa))</t>
        </is>
      </c>
      <c r="F280" s="121" t="inlineStr"/>
      <c r="G280" s="121" t="n"/>
      <c r="H280" s="121" t="inlineStr">
        <is>
          <t>13.854</t>
        </is>
      </c>
      <c r="I280" s="121" t="inlineStr">
        <is>
          <t>09/06/2021</t>
        </is>
      </c>
      <c r="J280" s="176" t="n">
        <v>473.33</v>
      </c>
      <c r="K280" s="118" t="n"/>
    </row>
    <row r="281" ht="60" customHeight="1" s="39">
      <c r="A281" s="123" t="n">
        <v>272</v>
      </c>
      <c r="B281" s="123" t="inlineStr">
        <is>
          <t>AMIL ASSISTENCIA MEDICA INTERNACIONAL S.A.</t>
        </is>
      </c>
      <c r="C281" s="123" t="inlineStr">
        <is>
          <t>29.309.127/0094-78</t>
        </is>
      </c>
      <c r="D281" s="123" t="inlineStr">
        <is>
          <t>RANULFO CARLOS FAGUNDES (incluso: salário + encargos+ benefícios)</t>
        </is>
      </c>
      <c r="E281" s="123" t="inlineStr">
        <is>
          <t>Folha de Pagamento referente ao mês 06/2021 (RANULFO CARLOS FAGUNDES (Desconto Coparticipação Amil Saúde))</t>
        </is>
      </c>
      <c r="F281" s="123" t="inlineStr"/>
      <c r="G281" s="123" t="n"/>
      <c r="H281" s="123" t="inlineStr">
        <is>
          <t>13.855</t>
        </is>
      </c>
      <c r="I281" s="123" t="inlineStr">
        <is>
          <t>09/06/2021</t>
        </is>
      </c>
      <c r="J281" s="177" t="n">
        <v>24.8</v>
      </c>
      <c r="K281" s="118" t="n"/>
    </row>
    <row r="282" ht="60" customHeight="1" s="39">
      <c r="A282" s="121" t="n">
        <v>273</v>
      </c>
      <c r="B282" s="121" t="inlineStr">
        <is>
          <t>AMIL ASSISTENCIA MEDICA INTERNACIONAL S.A.</t>
        </is>
      </c>
      <c r="C282" s="121" t="inlineStr">
        <is>
          <t>29.309.127/0094-78</t>
        </is>
      </c>
      <c r="D282" s="121" t="inlineStr">
        <is>
          <t>RANULFO CARLOS FAGUNDES (incluso: salário + encargos+ benefícios)</t>
        </is>
      </c>
      <c r="E282" s="121" t="inlineStr">
        <is>
          <t>Folha de Pagamento referente ao mês 06/2021 (RANULFO CARLOS FAGUNDES (Plano Saúde Amil Dependente))</t>
        </is>
      </c>
      <c r="F282" s="121" t="inlineStr"/>
      <c r="G282" s="121" t="n"/>
      <c r="H282" s="121" t="inlineStr">
        <is>
          <t>13.854</t>
        </is>
      </c>
      <c r="I282" s="121" t="inlineStr">
        <is>
          <t>09/06/2021</t>
        </is>
      </c>
      <c r="J282" s="176" t="n">
        <v>473.33</v>
      </c>
      <c r="K282" s="118" t="n"/>
    </row>
    <row r="283" ht="60" customHeight="1" s="39">
      <c r="A283" s="123" t="n">
        <v>274</v>
      </c>
      <c r="B283" s="123" t="inlineStr">
        <is>
          <t>AMIL ASSISTENCIA MEDICA INTERNACIONAL S.A.</t>
        </is>
      </c>
      <c r="C283" s="123" t="inlineStr">
        <is>
          <t>29.309.127/0094-78</t>
        </is>
      </c>
      <c r="D283" s="123" t="inlineStr">
        <is>
          <t>RANULFO CARLOS FAGUNDES (incluso: salário + encargos+ benefícios)</t>
        </is>
      </c>
      <c r="E283" s="123" t="inlineStr">
        <is>
          <t>Folha de Pagamento referente ao mês 06/2021 (RANULFO CARLOS FAGUNDES (Plano Saúde Amil Empresa))</t>
        </is>
      </c>
      <c r="F283" s="123" t="inlineStr"/>
      <c r="G283" s="123" t="n"/>
      <c r="H283" s="123" t="inlineStr">
        <is>
          <t>13.854</t>
        </is>
      </c>
      <c r="I283" s="123" t="inlineStr">
        <is>
          <t>09/06/2021</t>
        </is>
      </c>
      <c r="J283" s="177" t="n">
        <v>473.33</v>
      </c>
      <c r="K283" s="118" t="n"/>
    </row>
    <row r="284" ht="60" customHeight="1" s="39">
      <c r="A284" s="121" t="n">
        <v>275</v>
      </c>
      <c r="B284" s="121" t="inlineStr"/>
      <c r="C284" s="121" t="inlineStr"/>
      <c r="D284" s="121" t="inlineStr">
        <is>
          <t>EDILMA BARROS MACEDO (incluso salário + encargos + benefícios)</t>
        </is>
      </c>
      <c r="E284" s="121" t="inlineStr">
        <is>
          <t>Folha de Pagamento referente ao mês 06/2021 (EDILMA BARROS MACEDO (VA - Valor Total do Valor a Ser Pago))</t>
        </is>
      </c>
      <c r="F284" s="121" t="inlineStr"/>
      <c r="G284" s="121" t="n"/>
      <c r="H284" s="121" t="inlineStr">
        <is>
          <t xml:space="preserve">11.621 </t>
        </is>
      </c>
      <c r="I284" s="121" t="inlineStr">
        <is>
          <t>16/06/2021</t>
        </is>
      </c>
      <c r="J284" s="176" t="n">
        <v>700</v>
      </c>
      <c r="K284" s="118" t="n"/>
    </row>
    <row r="285" ht="60" customHeight="1" s="39">
      <c r="A285" s="123" t="n">
        <v>276</v>
      </c>
      <c r="B285" s="123" t="inlineStr"/>
      <c r="C285" s="123" t="inlineStr"/>
      <c r="D285" s="123" t="inlineStr">
        <is>
          <t>RANULFO CARLOS FAGUNDES (incluso: salário + encargos+ benefícios)</t>
        </is>
      </c>
      <c r="E285" s="123" t="inlineStr">
        <is>
          <t>Folha de Pagamento referente ao mês 06/2021 (RANULFO CARLOS FAGUNDES (VA - Valor Total do Valor a Ser Pago))</t>
        </is>
      </c>
      <c r="F285" s="123" t="inlineStr"/>
      <c r="G285" s="123" t="n"/>
      <c r="H285" s="123" t="inlineStr">
        <is>
          <t xml:space="preserve">11.621 </t>
        </is>
      </c>
      <c r="I285" s="123" t="inlineStr">
        <is>
          <t>16/06/2021</t>
        </is>
      </c>
      <c r="J285" s="177" t="n">
        <v>700</v>
      </c>
      <c r="K285" s="118" t="n"/>
    </row>
    <row r="286" ht="60" customHeight="1" s="39">
      <c r="A286" s="121" t="n">
        <v>277</v>
      </c>
      <c r="B286" s="121" t="inlineStr">
        <is>
          <t>Ministerio da Previdencia Social</t>
        </is>
      </c>
      <c r="C286" s="121" t="inlineStr">
        <is>
          <t>00.394.528/0004-35</t>
        </is>
      </c>
      <c r="D286" s="121" t="inlineStr">
        <is>
          <t>EDILMA BARROS MACEDO (incluso salário + encargos + benefícios)</t>
        </is>
      </c>
      <c r="E286" s="121" t="inlineStr">
        <is>
          <t>Folha de Pagamento referente ao mês 05/2021 (EDILMA BARROS MACEDO (INSS Empresa S.A.T. - GPS))</t>
        </is>
      </c>
      <c r="F286" s="121" t="inlineStr"/>
      <c r="G286" s="121" t="n"/>
      <c r="H286" s="121" t="inlineStr">
        <is>
          <t>11.592</t>
        </is>
      </c>
      <c r="I286" s="121" t="inlineStr">
        <is>
          <t>16/06/2021</t>
        </is>
      </c>
      <c r="J286" s="176" t="n">
        <v>33.45</v>
      </c>
      <c r="K286" s="118" t="n"/>
    </row>
    <row r="287" ht="60" customHeight="1" s="39">
      <c r="A287" s="123" t="n">
        <v>278</v>
      </c>
      <c r="B287" s="123" t="inlineStr">
        <is>
          <t>Ministerio da Previdencia Social</t>
        </is>
      </c>
      <c r="C287" s="123" t="inlineStr">
        <is>
          <t>00.394.528/0004-35</t>
        </is>
      </c>
      <c r="D287" s="123" t="inlineStr">
        <is>
          <t>RANULFO CARLOS FAGUNDES (incluso: salário + encargos+ benefícios)</t>
        </is>
      </c>
      <c r="E287" s="123" t="inlineStr">
        <is>
          <t>Folha de Pagamento referente ao mês 05/2021 (RANULFO CARLOS FAGUNDES (INSS Empresa S.A.T. - GPS))</t>
        </is>
      </c>
      <c r="F287" s="123" t="inlineStr"/>
      <c r="G287" s="123" t="n"/>
      <c r="H287" s="123" t="inlineStr">
        <is>
          <t>11.592</t>
        </is>
      </c>
      <c r="I287" s="123" t="inlineStr">
        <is>
          <t>16/06/2021</t>
        </is>
      </c>
      <c r="J287" s="177" t="n">
        <v>23.54</v>
      </c>
      <c r="K287" s="118" t="n"/>
    </row>
    <row r="288" ht="60" customHeight="1" s="39">
      <c r="A288" s="121" t="n">
        <v>279</v>
      </c>
      <c r="B288" s="121" t="inlineStr">
        <is>
          <t>Ministerio da Previdencia Social</t>
        </is>
      </c>
      <c r="C288" s="121" t="inlineStr">
        <is>
          <t>00.394.528/0004-35</t>
        </is>
      </c>
      <c r="D288" s="121" t="inlineStr">
        <is>
          <t>EDILMA BARROS MACEDO (incluso salário + encargos + benefícios)</t>
        </is>
      </c>
      <c r="E288" s="121" t="inlineStr">
        <is>
          <t>Folha de Pagamento referente ao mês 05/2021 (EDILMA BARROS MACEDO (INSS Empresa Terceiros - GPS))</t>
        </is>
      </c>
      <c r="F288" s="121" t="inlineStr"/>
      <c r="G288" s="121" t="n"/>
      <c r="H288" s="121" t="inlineStr">
        <is>
          <t>11.592</t>
        </is>
      </c>
      <c r="I288" s="121" t="inlineStr">
        <is>
          <t>16/06/2021</t>
        </is>
      </c>
      <c r="J288" s="176" t="n">
        <v>150.51</v>
      </c>
      <c r="K288" s="118" t="n"/>
    </row>
    <row r="289" ht="60" customHeight="1" s="39">
      <c r="A289" s="123" t="n">
        <v>280</v>
      </c>
      <c r="B289" s="123" t="inlineStr">
        <is>
          <t>Ministerio da Previdencia Social</t>
        </is>
      </c>
      <c r="C289" s="123" t="inlineStr">
        <is>
          <t>00.394.528/0004-35</t>
        </is>
      </c>
      <c r="D289" s="123" t="inlineStr">
        <is>
          <t>EDILMA BARROS MACEDO (incluso salário + encargos + benefícios)</t>
        </is>
      </c>
      <c r="E289" s="123" t="inlineStr">
        <is>
          <t>Folha de Pagamento referente ao mês 05/2021 (EDILMA BARROS MACEDO (INSS Empresa - GPS))</t>
        </is>
      </c>
      <c r="F289" s="123" t="inlineStr"/>
      <c r="G289" s="123" t="n"/>
      <c r="H289" s="123" t="inlineStr">
        <is>
          <t>11.592</t>
        </is>
      </c>
      <c r="I289" s="123" t="inlineStr">
        <is>
          <t>16/06/2021</t>
        </is>
      </c>
      <c r="J289" s="177" t="n">
        <v>668.91</v>
      </c>
      <c r="K289" s="118" t="n"/>
    </row>
    <row r="290" ht="60" customHeight="1" s="39">
      <c r="A290" s="121" t="n">
        <v>281</v>
      </c>
      <c r="B290" s="121" t="inlineStr">
        <is>
          <t>Ministerio da Previdencia Social</t>
        </is>
      </c>
      <c r="C290" s="121" t="inlineStr">
        <is>
          <t>00.394.528/0004-35</t>
        </is>
      </c>
      <c r="D290" s="121" t="inlineStr">
        <is>
          <t>EDILMA BARROS MACEDO (incluso salário + encargos + benefícios)</t>
        </is>
      </c>
      <c r="E290" s="121" t="inlineStr">
        <is>
          <t>Folha de Pagamento referente ao mês 05/2021 (EDILMA BARROS MACEDO (INSS S/Salários))</t>
        </is>
      </c>
      <c r="F290" s="121" t="inlineStr"/>
      <c r="G290" s="121" t="n"/>
      <c r="H290" s="121" t="inlineStr">
        <is>
          <t>11.592</t>
        </is>
      </c>
      <c r="I290" s="121" t="inlineStr">
        <is>
          <t>16/06/2021</t>
        </is>
      </c>
      <c r="J290" s="176" t="n">
        <v>319.53</v>
      </c>
      <c r="K290" s="118" t="n"/>
    </row>
    <row r="291" ht="60" customHeight="1" s="39">
      <c r="A291" s="123" t="n">
        <v>282</v>
      </c>
      <c r="B291" s="123" t="inlineStr">
        <is>
          <t>Ministerio da Previdencia Social</t>
        </is>
      </c>
      <c r="C291" s="123" t="inlineStr">
        <is>
          <t>00.394.528/0004-35</t>
        </is>
      </c>
      <c r="D291" s="123" t="inlineStr">
        <is>
          <t>RANULFO CARLOS FAGUNDES (incluso: salário + encargos+ benefícios)</t>
        </is>
      </c>
      <c r="E291" s="123" t="inlineStr">
        <is>
          <t>Folha de Pagamento referente ao mês 05/2021 (RANULFO CARLOS FAGUNDES (INSS Empresa Terceiros - GPS))</t>
        </is>
      </c>
      <c r="F291" s="123" t="inlineStr"/>
      <c r="G291" s="123" t="n"/>
      <c r="H291" s="123" t="inlineStr">
        <is>
          <t>11.592</t>
        </is>
      </c>
      <c r="I291" s="123" t="inlineStr">
        <is>
          <t>16/06/2021</t>
        </is>
      </c>
      <c r="J291" s="177" t="n">
        <v>105.94</v>
      </c>
      <c r="K291" s="118" t="n"/>
    </row>
    <row r="292" ht="60" customHeight="1" s="39">
      <c r="A292" s="121" t="n">
        <v>283</v>
      </c>
      <c r="B292" s="121" t="inlineStr">
        <is>
          <t>Ministerio da Previdencia Social</t>
        </is>
      </c>
      <c r="C292" s="121" t="inlineStr">
        <is>
          <t>00.394.528/0004-35</t>
        </is>
      </c>
      <c r="D292" s="121" t="inlineStr">
        <is>
          <t>RANULFO CARLOS FAGUNDES (incluso: salário + encargos+ benefícios)</t>
        </is>
      </c>
      <c r="E292" s="121" t="inlineStr">
        <is>
          <t>Folha de Pagamento referente ao mês 05/2021 (RANULFO CARLOS FAGUNDES (INSS Empresa - GPS))</t>
        </is>
      </c>
      <c r="F292" s="121" t="inlineStr"/>
      <c r="G292" s="121" t="n"/>
      <c r="H292" s="121" t="inlineStr">
        <is>
          <t>11.592</t>
        </is>
      </c>
      <c r="I292" s="121" t="inlineStr">
        <is>
          <t>16/06/2021</t>
        </is>
      </c>
      <c r="J292" s="176" t="n">
        <v>470.86</v>
      </c>
      <c r="K292" s="118" t="n"/>
    </row>
    <row r="293" ht="60" customHeight="1" s="39">
      <c r="A293" s="123" t="n">
        <v>284</v>
      </c>
      <c r="B293" s="123" t="inlineStr">
        <is>
          <t>Ministerio da Previdencia Social</t>
        </is>
      </c>
      <c r="C293" s="123" t="inlineStr">
        <is>
          <t>00.394.528/0004-35</t>
        </is>
      </c>
      <c r="D293" s="123" t="inlineStr">
        <is>
          <t>RANULFO CARLOS FAGUNDES (incluso: salário + encargos+ benefícios)</t>
        </is>
      </c>
      <c r="E293" s="123" t="inlineStr">
        <is>
          <t>Folha de Pagamento referente ao mês 05/2021 (RANULFO CARLOS FAGUNDES (INSS S/Salários))</t>
        </is>
      </c>
      <c r="F293" s="123" t="inlineStr"/>
      <c r="G293" s="123" t="n"/>
      <c r="H293" s="123" t="inlineStr">
        <is>
          <t>11.592</t>
        </is>
      </c>
      <c r="I293" s="123" t="inlineStr">
        <is>
          <t>16/06/2021</t>
        </is>
      </c>
      <c r="J293" s="177" t="n">
        <v>199.9</v>
      </c>
      <c r="K293" s="118" t="n"/>
    </row>
    <row r="294" ht="60" customHeight="1" s="39">
      <c r="A294" s="121" t="n">
        <v>285</v>
      </c>
      <c r="B294" s="121" t="inlineStr">
        <is>
          <t>Secretaria Da Receita Federal - SRF</t>
        </is>
      </c>
      <c r="C294" s="121" t="inlineStr">
        <is>
          <t>00.394.460/0058-87</t>
        </is>
      </c>
      <c r="D294" s="121" t="inlineStr">
        <is>
          <t>EDILMA BARROS MACEDO (incluso salário + encargos + benefícios)</t>
        </is>
      </c>
      <c r="E294" s="121" t="inlineStr">
        <is>
          <t>Folha de Pagamento referente ao mês 04/2021 (EDILMA BARROS MACEDO (IRRF S/Salários))</t>
        </is>
      </c>
      <c r="F294" s="121" t="inlineStr"/>
      <c r="G294" s="121" t="n"/>
      <c r="H294" s="121" t="inlineStr">
        <is>
          <t>11.752</t>
        </is>
      </c>
      <c r="I294" s="121" t="inlineStr">
        <is>
          <t>16/06/2021</t>
        </is>
      </c>
      <c r="J294" s="176" t="n">
        <v>94.68000000000001</v>
      </c>
      <c r="K294" s="118" t="n"/>
    </row>
    <row r="295" ht="60" customHeight="1" s="39">
      <c r="A295" s="123" t="n">
        <v>286</v>
      </c>
      <c r="B295" s="123" t="inlineStr">
        <is>
          <t>EDILMA BARROS MACEDO</t>
        </is>
      </c>
      <c r="C295" s="123" t="inlineStr">
        <is>
          <t>480.279.791-53</t>
        </is>
      </c>
      <c r="D295" s="123" t="inlineStr">
        <is>
          <t>EDILMA BARROS MACEDO (incluso salário + encargos + benefícios)</t>
        </is>
      </c>
      <c r="E295" s="123" t="inlineStr">
        <is>
          <t>Folha de Pagamento referente ao mês 06/2021 (EDILMA BARROS MACEDO (Líquido da Folha Mensal))</t>
        </is>
      </c>
      <c r="F295" s="123" t="inlineStr"/>
      <c r="G295" s="123" t="n"/>
      <c r="H295" s="123" t="inlineStr">
        <is>
          <t>16.009</t>
        </is>
      </c>
      <c r="I295" s="123" t="inlineStr">
        <is>
          <t>28/06/2021</t>
        </is>
      </c>
      <c r="J295" s="177" t="n">
        <v>2926.08</v>
      </c>
      <c r="K295" s="118" t="n"/>
    </row>
    <row r="296" ht="60" customHeight="1" s="39">
      <c r="A296" s="121" t="n">
        <v>287</v>
      </c>
      <c r="B296" s="121" t="inlineStr">
        <is>
          <t>RANULFO CARLOS FAGUNDES</t>
        </is>
      </c>
      <c r="C296" s="121" t="inlineStr">
        <is>
          <t>342.779.431-87</t>
        </is>
      </c>
      <c r="D296" s="121" t="inlineStr">
        <is>
          <t>RANULFO CARLOS FAGUNDES (incluso: salário + encargos+ benefícios)</t>
        </is>
      </c>
      <c r="E296" s="121" t="inlineStr">
        <is>
          <t>Folha de Pagamento referente ao mês 06/2021 (RANULFO CARLOS FAGUNDES (Líquido da Folha Mensal))</t>
        </is>
      </c>
      <c r="F296" s="121" t="inlineStr"/>
      <c r="G296" s="121" t="n"/>
      <c r="H296" s="121" t="inlineStr">
        <is>
          <t>16.009</t>
        </is>
      </c>
      <c r="I296" s="121" t="inlineStr">
        <is>
          <t>28/06/2021</t>
        </is>
      </c>
      <c r="J296" s="176" t="n">
        <v>1656.25</v>
      </c>
      <c r="K296" s="118" t="n"/>
    </row>
    <row r="297" ht="60" customHeight="1" s="39">
      <c r="A297" s="123" t="n">
        <v>288</v>
      </c>
      <c r="B297" s="123" t="inlineStr">
        <is>
          <t>Secretaria Da Receita Federal - SRF</t>
        </is>
      </c>
      <c r="C297" s="123" t="inlineStr">
        <is>
          <t>00.394.460/0058-87</t>
        </is>
      </c>
      <c r="D297" s="123" t="inlineStr">
        <is>
          <t>EDILMA BARROS MACEDO (incluso salário + encargos + benefícios)</t>
        </is>
      </c>
      <c r="E297" s="123" t="inlineStr">
        <is>
          <t>Folha de Pagamento referente ao mês 05/2021 (EDILMA BARROS MACEDO (PIS Empresa (Salário) - Ctbl.))</t>
        </is>
      </c>
      <c r="F297" s="123" t="inlineStr"/>
      <c r="G297" s="123" t="n"/>
      <c r="H297" s="123" t="inlineStr">
        <is>
          <t>30.893</t>
        </is>
      </c>
      <c r="I297" s="123" t="inlineStr">
        <is>
          <t>05/07/2021</t>
        </is>
      </c>
      <c r="J297" s="177" t="n">
        <v>33.44</v>
      </c>
      <c r="K297" s="118" t="n"/>
    </row>
    <row r="298" ht="60" customHeight="1" s="39">
      <c r="A298" s="121" t="n">
        <v>289</v>
      </c>
      <c r="B298" s="121" t="inlineStr">
        <is>
          <t>AMIL ASSISTENCIA MEDICA INTERNACIONAL S.A.</t>
        </is>
      </c>
      <c r="C298" s="121" t="inlineStr">
        <is>
          <t>29.309.127/0094-78</t>
        </is>
      </c>
      <c r="D298" s="121" t="inlineStr">
        <is>
          <t>EDILMA BARROS MACEDO (incluso salário + encargos + benefícios)</t>
        </is>
      </c>
      <c r="E298" s="121" t="inlineStr">
        <is>
          <t>Folha de Pagamento referente ao mês 07/2021 (EDILMA BARROS MACEDO (Custo Empresa Odont. Amil))</t>
        </is>
      </c>
      <c r="F298" s="121" t="inlineStr"/>
      <c r="G298" s="121" t="n"/>
      <c r="H298" s="121" t="inlineStr">
        <is>
          <t xml:space="preserve">30.920 </t>
        </is>
      </c>
      <c r="I298" s="121" t="inlineStr">
        <is>
          <t>05/07/2021</t>
        </is>
      </c>
      <c r="J298" s="176" t="n">
        <v>16.84</v>
      </c>
      <c r="K298" s="118" t="n"/>
    </row>
    <row r="299" ht="60" customHeight="1" s="39">
      <c r="A299" s="123" t="n">
        <v>290</v>
      </c>
      <c r="B299" s="123" t="inlineStr">
        <is>
          <t>AMIL ASSISTENCIA MEDICA INTERNACIONAL S.A.</t>
        </is>
      </c>
      <c r="C299" s="123" t="inlineStr">
        <is>
          <t>29.309.127/0094-78</t>
        </is>
      </c>
      <c r="D299" s="123" t="inlineStr">
        <is>
          <t>RANULFO CARLOS FAGUNDES (incluso: salário + encargos+ benefícios)</t>
        </is>
      </c>
      <c r="E299" s="123" t="inlineStr">
        <is>
          <t>Folha de Pagamento referente ao mês 07/2021 (RANULFO CARLOS FAGUNDES (Custo Empresa Odont. Amil))</t>
        </is>
      </c>
      <c r="F299" s="123" t="inlineStr"/>
      <c r="G299" s="123" t="n"/>
      <c r="H299" s="123" t="inlineStr">
        <is>
          <t xml:space="preserve">30.920 </t>
        </is>
      </c>
      <c r="I299" s="123" t="inlineStr">
        <is>
          <t>05/07/2021</t>
        </is>
      </c>
      <c r="J299" s="177" t="n">
        <v>16.84</v>
      </c>
      <c r="K299" s="118" t="n"/>
    </row>
    <row r="300" ht="60" customHeight="1" s="39">
      <c r="A300" s="121" t="n">
        <v>291</v>
      </c>
      <c r="B300" s="121" t="inlineStr">
        <is>
          <t>AMIL ASSISTENCIA MEDICA INTERNACIONAL S.A.</t>
        </is>
      </c>
      <c r="C300" s="121" t="inlineStr">
        <is>
          <t>29.309.127/0094-78</t>
        </is>
      </c>
      <c r="D300" s="121" t="inlineStr">
        <is>
          <t>RANULFO CARLOS FAGUNDES (incluso: salário + encargos+ benefícios)</t>
        </is>
      </c>
      <c r="E300" s="121" t="inlineStr">
        <is>
          <t>Folha de Pagamento referente ao mês 03/2021 (RANULFO CARLOS FAGUNDES (Desconto Coparticipação Amil Saúde))</t>
        </is>
      </c>
      <c r="F300" s="121" t="inlineStr"/>
      <c r="G300" s="121" t="n"/>
      <c r="H300" s="121" t="inlineStr">
        <is>
          <t>30.948</t>
        </is>
      </c>
      <c r="I300" s="121" t="inlineStr">
        <is>
          <t>05/07/2021</t>
        </is>
      </c>
      <c r="J300" s="176" t="n">
        <v>14.4</v>
      </c>
      <c r="K300" s="118" t="n"/>
    </row>
    <row r="301" ht="60" customHeight="1" s="39">
      <c r="A301" s="123" t="n">
        <v>292</v>
      </c>
      <c r="B301" s="123" t="inlineStr">
        <is>
          <t>Secretaria Da Receita Federal - SRF</t>
        </is>
      </c>
      <c r="C301" s="123" t="inlineStr">
        <is>
          <t>00.394.460/0058-87</t>
        </is>
      </c>
      <c r="D301" s="123" t="inlineStr">
        <is>
          <t>RANULFO CARLOS FAGUNDES (incluso: salário + encargos+ benefícios)</t>
        </is>
      </c>
      <c r="E301" s="123" t="inlineStr">
        <is>
          <t>Folha de Pagamento referente ao mês 05/2021 (RANULFO CARLOS FAGUNDES (PIS Empresa (Salário) - Ctbl.))</t>
        </is>
      </c>
      <c r="F301" s="123" t="inlineStr"/>
      <c r="G301" s="123" t="n"/>
      <c r="H301" s="123" t="inlineStr">
        <is>
          <t>30.893</t>
        </is>
      </c>
      <c r="I301" s="123" t="inlineStr">
        <is>
          <t>05/07/2021</t>
        </is>
      </c>
      <c r="J301" s="177" t="n">
        <v>23.54</v>
      </c>
      <c r="K301" s="118" t="n"/>
    </row>
    <row r="302" ht="60" customHeight="1" s="39">
      <c r="A302" s="121" t="n">
        <v>293</v>
      </c>
      <c r="B302" s="121" t="inlineStr">
        <is>
          <t>Sul America Cia De Seguros Ltda</t>
        </is>
      </c>
      <c r="C302" s="121" t="inlineStr">
        <is>
          <t>33.041.062/0001-09</t>
        </is>
      </c>
      <c r="D302" s="121" t="inlineStr">
        <is>
          <t>RANULFO CARLOS FAGUNDES (incluso: salário + encargos+ benefícios)</t>
        </is>
      </c>
      <c r="E302" s="121" t="inlineStr">
        <is>
          <t>Folha de Pagamento referente ao mês 05/2021 (RANULFO CARLOS FAGUNDES (Co-Part. Plano Saúde-SulAmérica))</t>
        </is>
      </c>
      <c r="F302" s="121" t="inlineStr"/>
      <c r="G302" s="121" t="n"/>
      <c r="H302" s="121" t="inlineStr">
        <is>
          <t>30.891</t>
        </is>
      </c>
      <c r="I302" s="121" t="inlineStr">
        <is>
          <t>05/07/2021</t>
        </is>
      </c>
      <c r="J302" s="176" t="n">
        <v>2.48</v>
      </c>
      <c r="K302" s="118" t="n"/>
    </row>
    <row r="303" ht="60" customHeight="1" s="39">
      <c r="A303" s="123" t="n">
        <v>294</v>
      </c>
      <c r="B303" s="123" t="inlineStr">
        <is>
          <t>Caixa Economica Federal</t>
        </is>
      </c>
      <c r="C303" s="123" t="inlineStr">
        <is>
          <t>00.360.305/0001-04</t>
        </is>
      </c>
      <c r="D303" s="123" t="inlineStr">
        <is>
          <t>RANULFO CARLOS FAGUNDES (incluso: salário + encargos+ benefícios)</t>
        </is>
      </c>
      <c r="E303" s="123" t="inlineStr">
        <is>
          <t>Folha de Pagamento referente ao mês 06/2021 (RANULFO CARLOS FAGUNDES (FGTS Empresa (Salário) - (SEFIP+GRRF) ))</t>
        </is>
      </c>
      <c r="F303" s="123" t="inlineStr"/>
      <c r="G303" s="123" t="n"/>
      <c r="H303" s="123" t="inlineStr">
        <is>
          <t>31.756</t>
        </is>
      </c>
      <c r="I303" s="123" t="inlineStr">
        <is>
          <t>06/07/2021</t>
        </is>
      </c>
      <c r="J303" s="177" t="n">
        <v>188.34</v>
      </c>
      <c r="K303" s="118" t="n"/>
    </row>
    <row r="304" ht="60" customHeight="1" s="39">
      <c r="A304" s="121" t="n">
        <v>295</v>
      </c>
      <c r="B304" s="121" t="inlineStr">
        <is>
          <t>Caixa Economica Federal</t>
        </is>
      </c>
      <c r="C304" s="121" t="inlineStr">
        <is>
          <t>00.360.305/0001-04</t>
        </is>
      </c>
      <c r="D304" s="121" t="inlineStr">
        <is>
          <t>EDILMA BARROS MACEDO (incluso salário + encargos + benefícios)</t>
        </is>
      </c>
      <c r="E304" s="121" t="inlineStr">
        <is>
          <t>Folha de Pagamento referente ao mês 06/2021 (EDILMA BARROS MACEDO (FGTS Empresa (Salário) - (SEFIP+GRRF) ))</t>
        </is>
      </c>
      <c r="F304" s="121" t="inlineStr"/>
      <c r="G304" s="121" t="n"/>
      <c r="H304" s="121" t="inlineStr">
        <is>
          <t>31.756</t>
        </is>
      </c>
      <c r="I304" s="121" t="inlineStr">
        <is>
          <t>06/07/2021</t>
        </is>
      </c>
      <c r="J304" s="176" t="n">
        <v>267.56</v>
      </c>
      <c r="K304" s="118" t="n"/>
    </row>
    <row r="305" ht="60" customHeight="1" s="39">
      <c r="A305" s="123" t="n">
        <v>296</v>
      </c>
      <c r="B305" s="123" t="inlineStr">
        <is>
          <t>AMIL ASSISTENCIA MEDICA INTERNACIONAL S.A.</t>
        </is>
      </c>
      <c r="C305" s="123" t="inlineStr">
        <is>
          <t>29.309.127/0094-78</t>
        </is>
      </c>
      <c r="D305" s="123" t="inlineStr">
        <is>
          <t>RANULFO CARLOS FAGUNDES (incluso: salário + encargos+ benefícios)</t>
        </is>
      </c>
      <c r="E305" s="123" t="inlineStr">
        <is>
          <t>Folha de Pagamento referente ao mês 07/2021 (RANULFO CARLOS FAGUNDES (Plano Saúde Amil Empresa))</t>
        </is>
      </c>
      <c r="F305" s="123" t="inlineStr"/>
      <c r="G305" s="123" t="n"/>
      <c r="H305" s="123" t="inlineStr">
        <is>
          <t>21.380</t>
        </is>
      </c>
      <c r="I305" s="123" t="inlineStr">
        <is>
          <t>07/07/2021</t>
        </is>
      </c>
      <c r="J305" s="177" t="n">
        <v>473.33</v>
      </c>
      <c r="K305" s="118" t="n"/>
    </row>
    <row r="306" ht="60" customHeight="1" s="39">
      <c r="A306" s="121" t="n">
        <v>297</v>
      </c>
      <c r="B306" s="121" t="inlineStr">
        <is>
          <t>AMIL ASSISTENCIA MEDICA INTERNACIONAL S.A.</t>
        </is>
      </c>
      <c r="C306" s="121" t="inlineStr">
        <is>
          <t>29.309.127/0094-78</t>
        </is>
      </c>
      <c r="D306" s="121" t="inlineStr">
        <is>
          <t>RANULFO CARLOS FAGUNDES (incluso: salário + encargos+ benefícios)</t>
        </is>
      </c>
      <c r="E306" s="121" t="inlineStr">
        <is>
          <t>Folha de Pagamento referente ao mês 07/2021 (RANULFO CARLOS FAGUNDES (Plano Saúde Amil Dependente))</t>
        </is>
      </c>
      <c r="F306" s="121" t="inlineStr"/>
      <c r="G306" s="121" t="n"/>
      <c r="H306" s="121" t="inlineStr">
        <is>
          <t>21.380</t>
        </is>
      </c>
      <c r="I306" s="121" t="inlineStr">
        <is>
          <t>07/07/2021</t>
        </is>
      </c>
      <c r="J306" s="176" t="n">
        <v>473.33</v>
      </c>
      <c r="K306" s="118" t="n"/>
    </row>
    <row r="307" ht="60" customHeight="1" s="39">
      <c r="A307" s="123" t="n">
        <v>298</v>
      </c>
      <c r="B307" s="123" t="inlineStr">
        <is>
          <t>AMIL ASSISTENCIA MEDICA INTERNACIONAL S.A.</t>
        </is>
      </c>
      <c r="C307" s="123" t="inlineStr">
        <is>
          <t>29.309.127/0094-78</t>
        </is>
      </c>
      <c r="D307" s="123" t="inlineStr">
        <is>
          <t>RANULFO CARLOS FAGUNDES (incluso: salário + encargos+ benefícios)</t>
        </is>
      </c>
      <c r="E307" s="123" t="inlineStr">
        <is>
          <t>Folha de Pagamento referente ao mês 07/2021 (EDILMA BARROS MACEDO (Plano Saúde Amil Empresa))</t>
        </is>
      </c>
      <c r="F307" s="123" t="inlineStr"/>
      <c r="G307" s="123" t="n"/>
      <c r="H307" s="123" t="inlineStr">
        <is>
          <t>21.380</t>
        </is>
      </c>
      <c r="I307" s="123" t="inlineStr">
        <is>
          <t>07/07/2021</t>
        </is>
      </c>
      <c r="J307" s="177" t="n">
        <v>473.33</v>
      </c>
      <c r="K307" s="118" t="n"/>
    </row>
    <row r="308" ht="60" customHeight="1" s="39">
      <c r="A308" s="121" t="n">
        <v>299</v>
      </c>
      <c r="B308" s="121" t="inlineStr">
        <is>
          <t>AMIL ASSISTENCIA MEDICA INTERNACIONAL S.A.</t>
        </is>
      </c>
      <c r="C308" s="121" t="inlineStr">
        <is>
          <t>29.309.127/0094-78</t>
        </is>
      </c>
      <c r="D308" s="121" t="inlineStr">
        <is>
          <t>RANULFO CARLOS FAGUNDES (incluso: salário + encargos+ benefícios)</t>
        </is>
      </c>
      <c r="E308" s="121" t="inlineStr">
        <is>
          <t>Folha de Pagamento referente ao mês 06/2021 (RANULFO CARLOS FAGUNDES (Custo Empresa Odont. Amil))</t>
        </is>
      </c>
      <c r="F308" s="121" t="inlineStr"/>
      <c r="G308" s="121" t="n"/>
      <c r="H308" s="121" t="inlineStr">
        <is>
          <t>16.823</t>
        </is>
      </c>
      <c r="I308" s="121" t="inlineStr">
        <is>
          <t>08/07/2021</t>
        </is>
      </c>
      <c r="J308" s="176" t="n">
        <v>16.84</v>
      </c>
      <c r="K308" s="118" t="n"/>
    </row>
    <row r="309" ht="60" customHeight="1" s="39">
      <c r="A309" s="123" t="n">
        <v>300</v>
      </c>
      <c r="B309" s="123" t="inlineStr">
        <is>
          <t>AMIL ASSISTENCIA MEDICA INTERNACIONAL S.A.</t>
        </is>
      </c>
      <c r="C309" s="123" t="inlineStr">
        <is>
          <t>29.309.127/0094-78</t>
        </is>
      </c>
      <c r="D309" s="123" t="inlineStr">
        <is>
          <t>EDILMA BARROS MACEDO (incluso salário + encargos + benefícios)</t>
        </is>
      </c>
      <c r="E309" s="123" t="inlineStr">
        <is>
          <t>Folha de Pagamento referente ao mês 06/2021 (EDILMA BARROS MACEDO (Custo Empresa Odont. Amil))</t>
        </is>
      </c>
      <c r="F309" s="123" t="inlineStr"/>
      <c r="G309" s="123" t="n"/>
      <c r="H309" s="123" t="inlineStr">
        <is>
          <t>16.823</t>
        </is>
      </c>
      <c r="I309" s="123" t="inlineStr">
        <is>
          <t>08/07/2021</t>
        </is>
      </c>
      <c r="J309" s="177" t="n">
        <v>16.84</v>
      </c>
      <c r="K309" s="118" t="n"/>
    </row>
    <row r="310" ht="60" customHeight="1" s="39">
      <c r="A310" s="121" t="n">
        <v>301</v>
      </c>
      <c r="B310" s="121" t="inlineStr">
        <is>
          <t>AMIL ASSISTENCIA MEDICA INTERNACIONAL S.A.</t>
        </is>
      </c>
      <c r="C310" s="121" t="inlineStr">
        <is>
          <t>29.309.127/0094-78</t>
        </is>
      </c>
      <c r="D310" s="121" t="inlineStr">
        <is>
          <t>EDILMA BARROS MACEDO (incluso salário + encargos + benefícios)</t>
        </is>
      </c>
      <c r="E310" s="121" t="inlineStr">
        <is>
          <t>Folha de Pagamento referente ao mês 05/2021 (EDILMA BARROS MACEDO (Custo Empresa Odont. Amil))</t>
        </is>
      </c>
      <c r="F310" s="121" t="inlineStr"/>
      <c r="G310" s="121" t="n"/>
      <c r="H310" s="121" t="inlineStr">
        <is>
          <t>16.824</t>
        </is>
      </c>
      <c r="I310" s="121" t="inlineStr">
        <is>
          <t>08/07/2021</t>
        </is>
      </c>
      <c r="J310" s="176" t="n">
        <v>16.84</v>
      </c>
      <c r="K310" s="118" t="n"/>
    </row>
    <row r="311" ht="60" customHeight="1" s="39">
      <c r="A311" s="123" t="n">
        <v>302</v>
      </c>
      <c r="B311" s="123" t="inlineStr">
        <is>
          <t>AMIL ASSISTENCIA MEDICA INTERNACIONAL S.A.</t>
        </is>
      </c>
      <c r="C311" s="123" t="inlineStr">
        <is>
          <t>29.309.127/0094-78</t>
        </is>
      </c>
      <c r="D311" s="123" t="inlineStr">
        <is>
          <t>RANULFO CARLOS FAGUNDES (incluso: salário + encargos+ benefícios)</t>
        </is>
      </c>
      <c r="E311" s="123" t="inlineStr">
        <is>
          <t>Folha de Pagamento referente ao mês 05/2021 (RANULFO CARLOS FAGUNDES (Custo Empresa Odont. Amil))</t>
        </is>
      </c>
      <c r="F311" s="123" t="inlineStr"/>
      <c r="G311" s="123" t="n"/>
      <c r="H311" s="123" t="inlineStr">
        <is>
          <t>16.824</t>
        </is>
      </c>
      <c r="I311" s="123" t="inlineStr">
        <is>
          <t>08/07/2021</t>
        </is>
      </c>
      <c r="J311" s="177" t="n">
        <v>16.84</v>
      </c>
      <c r="K311" s="118" t="n"/>
    </row>
    <row r="312" ht="60" customHeight="1" s="39">
      <c r="A312" s="121" t="n">
        <v>303</v>
      </c>
      <c r="B312" s="121" t="inlineStr">
        <is>
          <t>Sul America Seguros De Pessoas E Previdencia S.A</t>
        </is>
      </c>
      <c r="C312" s="121" t="inlineStr">
        <is>
          <t>01.704.513/0001-46</t>
        </is>
      </c>
      <c r="D312" s="121" t="inlineStr">
        <is>
          <t>RANULFO CARLOS FAGUNDES (incluso: salário + encargos+ benefícios)</t>
        </is>
      </c>
      <c r="E312" s="121" t="inlineStr">
        <is>
          <t>Folha de Pagamento referente ao mês 05/2021 (RANULFO CARLOS FAGUNDES (Custo Empresa SulAmérica Seguro de Vida))</t>
        </is>
      </c>
      <c r="F312" s="121" t="inlineStr"/>
      <c r="G312" s="121" t="n"/>
      <c r="H312" s="121" t="inlineStr">
        <is>
          <t>16.825</t>
        </is>
      </c>
      <c r="I312" s="121" t="inlineStr">
        <is>
          <t>08/07/2021</t>
        </is>
      </c>
      <c r="J312" s="176" t="n">
        <v>19.04</v>
      </c>
      <c r="K312" s="118" t="n"/>
    </row>
    <row r="313" ht="60" customHeight="1" s="39">
      <c r="A313" s="123" t="n">
        <v>304</v>
      </c>
      <c r="B313" s="123" t="inlineStr">
        <is>
          <t>Sul America Seguros De Pessoas E Previdencia S.A</t>
        </is>
      </c>
      <c r="C313" s="123" t="inlineStr">
        <is>
          <t>01.704.513/0001-46</t>
        </is>
      </c>
      <c r="D313" s="123" t="inlineStr">
        <is>
          <t>EDILMA BARROS MACEDO (incluso salário + encargos + benefícios)</t>
        </is>
      </c>
      <c r="E313" s="123" t="inlineStr">
        <is>
          <t>Folha de Pagamento referente ao mês 05/2021 (EDILMA BARROS MACEDO (Custo Empresa SulAmérica Seguro de Vida))</t>
        </is>
      </c>
      <c r="F313" s="123" t="inlineStr"/>
      <c r="G313" s="123" t="n"/>
      <c r="H313" s="123" t="inlineStr">
        <is>
          <t>16.825</t>
        </is>
      </c>
      <c r="I313" s="123" t="inlineStr">
        <is>
          <t>08/07/2021</t>
        </is>
      </c>
      <c r="J313" s="177" t="n">
        <v>19.04</v>
      </c>
      <c r="K313" s="118" t="n"/>
    </row>
    <row r="314" ht="60" customHeight="1" s="39">
      <c r="A314" s="121" t="n">
        <v>305</v>
      </c>
      <c r="B314" s="121" t="inlineStr">
        <is>
          <t>Sul America Seguros De Pessoas E Previdencia S.A</t>
        </is>
      </c>
      <c r="C314" s="121" t="inlineStr">
        <is>
          <t>01.704.513/0001-46</t>
        </is>
      </c>
      <c r="D314" s="121" t="inlineStr">
        <is>
          <t>RANULFO CARLOS FAGUNDES (incluso: salário + encargos+ benefícios)</t>
        </is>
      </c>
      <c r="E314" s="121" t="inlineStr">
        <is>
          <t>Folha de Pagamento referente ao mês 06/2021 (RANULFO CARLOS FAGUNDES (Custo Empresa SulAmérica Seguro de Vida))</t>
        </is>
      </c>
      <c r="F314" s="121" t="inlineStr"/>
      <c r="G314" s="121" t="n"/>
      <c r="H314" s="121" t="inlineStr">
        <is>
          <t>13.464</t>
        </is>
      </c>
      <c r="I314" s="121" t="inlineStr">
        <is>
          <t>14/07/2021</t>
        </is>
      </c>
      <c r="J314" s="176" t="n">
        <v>19.04</v>
      </c>
      <c r="K314" s="118" t="n"/>
    </row>
    <row r="315" ht="60" customHeight="1" s="39">
      <c r="A315" s="123" t="n">
        <v>306</v>
      </c>
      <c r="B315" s="123" t="inlineStr">
        <is>
          <t>Sul America Seguros De Pessoas E Previdencia S.A</t>
        </is>
      </c>
      <c r="C315" s="123" t="inlineStr">
        <is>
          <t>01.704.513/0001-46</t>
        </is>
      </c>
      <c r="D315" s="123" t="inlineStr">
        <is>
          <t>EDILMA BARROS MACEDO (incluso salário + encargos + benefícios)</t>
        </is>
      </c>
      <c r="E315" s="123" t="inlineStr">
        <is>
          <t>Folha de Pagamento referente ao mês 06/2021 (EDILMA BARROS MACEDO (Custo Empresa SulAmérica Seguro de Vida))</t>
        </is>
      </c>
      <c r="F315" s="123" t="inlineStr"/>
      <c r="G315" s="123" t="n"/>
      <c r="H315" s="123" t="inlineStr">
        <is>
          <t>13.464</t>
        </is>
      </c>
      <c r="I315" s="123" t="inlineStr">
        <is>
          <t>14/07/2021</t>
        </is>
      </c>
      <c r="J315" s="177" t="n">
        <v>19.04</v>
      </c>
      <c r="K315" s="118" t="n"/>
    </row>
    <row r="316" ht="60" customHeight="1" s="39">
      <c r="A316" s="121" t="n">
        <v>307</v>
      </c>
      <c r="B316" s="121" t="inlineStr">
        <is>
          <t>Ministerio da Previdencia Social</t>
        </is>
      </c>
      <c r="C316" s="121" t="inlineStr">
        <is>
          <t>00.394.528/0004-35</t>
        </is>
      </c>
      <c r="D316" s="121" t="inlineStr">
        <is>
          <t>EDILMA BARROS MACEDO (incluso salário + encargos + benefícios)</t>
        </is>
      </c>
      <c r="E316" s="121" t="inlineStr">
        <is>
          <t>Folha de Pagamento referente ao mês 06/2021 (EDILMA BARROS MACEDO (INSS S/Salários))</t>
        </is>
      </c>
      <c r="F316" s="121" t="inlineStr"/>
      <c r="G316" s="121" t="n"/>
      <c r="H316" s="121" t="inlineStr">
        <is>
          <t>15.075</t>
        </is>
      </c>
      <c r="I316" s="121" t="inlineStr">
        <is>
          <t>16/07/2021</t>
        </is>
      </c>
      <c r="J316" s="176" t="n">
        <v>319.53</v>
      </c>
      <c r="K316" s="118" t="n"/>
    </row>
    <row r="317" ht="60" customHeight="1" s="39">
      <c r="A317" s="123" t="n">
        <v>308</v>
      </c>
      <c r="B317" s="123" t="inlineStr">
        <is>
          <t>Ministerio da Previdencia Social</t>
        </is>
      </c>
      <c r="C317" s="123" t="inlineStr">
        <is>
          <t>00.394.528/0004-35</t>
        </is>
      </c>
      <c r="D317" s="123" t="inlineStr">
        <is>
          <t>RANULFO CARLOS FAGUNDES (incluso: salário + encargos+ benefícios)</t>
        </is>
      </c>
      <c r="E317" s="123" t="inlineStr">
        <is>
          <t>Folha de Pagamento referente ao mês 06/2021 (RANULFO CARLOS FAGUNDES (INSS Empresa S.A.T. - GPS))</t>
        </is>
      </c>
      <c r="F317" s="123" t="inlineStr"/>
      <c r="G317" s="123" t="n"/>
      <c r="H317" s="123" t="inlineStr">
        <is>
          <t>15.075</t>
        </is>
      </c>
      <c r="I317" s="123" t="inlineStr">
        <is>
          <t>16/07/2021</t>
        </is>
      </c>
      <c r="J317" s="177" t="n">
        <v>23.54</v>
      </c>
      <c r="K317" s="118" t="n"/>
    </row>
    <row r="318" ht="60" customHeight="1" s="39">
      <c r="A318" s="121" t="n">
        <v>309</v>
      </c>
      <c r="B318" s="121" t="inlineStr">
        <is>
          <t>Ministerio da Previdencia Social</t>
        </is>
      </c>
      <c r="C318" s="121" t="inlineStr">
        <is>
          <t>00.394.528/0004-35</t>
        </is>
      </c>
      <c r="D318" s="121" t="inlineStr">
        <is>
          <t>RANULFO CARLOS FAGUNDES (incluso: salário + encargos+ benefícios)</t>
        </is>
      </c>
      <c r="E318" s="121" t="inlineStr">
        <is>
          <t>Folha de Pagamento referente ao mês 06/2021 (RANULFO CARLOS FAGUNDES (INSS Empresa - GPS))</t>
        </is>
      </c>
      <c r="F318" s="121" t="inlineStr"/>
      <c r="G318" s="121" t="n"/>
      <c r="H318" s="121" t="inlineStr">
        <is>
          <t>15.075</t>
        </is>
      </c>
      <c r="I318" s="121" t="inlineStr">
        <is>
          <t>16/07/2021</t>
        </is>
      </c>
      <c r="J318" s="176" t="n">
        <v>470.86</v>
      </c>
      <c r="K318" s="118" t="n"/>
    </row>
    <row r="319" ht="60" customHeight="1" s="39">
      <c r="A319" s="123" t="n">
        <v>310</v>
      </c>
      <c r="B319" s="123" t="inlineStr">
        <is>
          <t>Ministerio da Previdencia Social</t>
        </is>
      </c>
      <c r="C319" s="123" t="inlineStr">
        <is>
          <t>00.394.528/0004-35</t>
        </is>
      </c>
      <c r="D319" s="123" t="inlineStr">
        <is>
          <t>RANULFO CARLOS FAGUNDES (incluso: salário + encargos+ benefícios)</t>
        </is>
      </c>
      <c r="E319" s="123" t="inlineStr">
        <is>
          <t>Folha de Pagamento referente ao mês 06/2021 (RANULFO CARLOS FAGUNDES (INSS Empresa Terceiros - GPS))</t>
        </is>
      </c>
      <c r="F319" s="123" t="inlineStr"/>
      <c r="G319" s="123" t="n"/>
      <c r="H319" s="123" t="inlineStr">
        <is>
          <t>15.075</t>
        </is>
      </c>
      <c r="I319" s="123" t="inlineStr">
        <is>
          <t>16/07/2021</t>
        </is>
      </c>
      <c r="J319" s="177" t="n">
        <v>105.94</v>
      </c>
      <c r="K319" s="118" t="n"/>
    </row>
    <row r="320" ht="60" customHeight="1" s="39">
      <c r="A320" s="121" t="n">
        <v>311</v>
      </c>
      <c r="B320" s="121" t="inlineStr">
        <is>
          <t>Ministerio da Previdencia Social</t>
        </is>
      </c>
      <c r="C320" s="121" t="inlineStr">
        <is>
          <t>00.394.528/0004-35</t>
        </is>
      </c>
      <c r="D320" s="121" t="inlineStr">
        <is>
          <t>RANULFO CARLOS FAGUNDES (incluso: salário + encargos+ benefícios)</t>
        </is>
      </c>
      <c r="E320" s="121" t="inlineStr">
        <is>
          <t>Folha de Pagamento referente ao mês 06/2021 (RANULFO CARLOS FAGUNDES (INSS S/Salários))</t>
        </is>
      </c>
      <c r="F320" s="121" t="inlineStr"/>
      <c r="G320" s="121" t="n"/>
      <c r="H320" s="121" t="inlineStr">
        <is>
          <t>15.075</t>
        </is>
      </c>
      <c r="I320" s="121" t="inlineStr">
        <is>
          <t>16/07/2021</t>
        </is>
      </c>
      <c r="J320" s="176" t="n">
        <v>199.9</v>
      </c>
      <c r="K320" s="118" t="n"/>
    </row>
    <row r="321" ht="60" customHeight="1" s="39">
      <c r="A321" s="123" t="n">
        <v>312</v>
      </c>
      <c r="B321" s="123" t="inlineStr"/>
      <c r="C321" s="123" t="inlineStr"/>
      <c r="D321" s="123" t="inlineStr">
        <is>
          <t>EDILMA BARROS MACEDO (incluso salário + encargos + benefícios)</t>
        </is>
      </c>
      <c r="E321" s="123" t="inlineStr">
        <is>
          <t>Folha de Pagamento referente ao mês 07/2021 (EDILMA BARROS MACEDO (VA - Valor Total do Valor a Ser Pago))</t>
        </is>
      </c>
      <c r="F321" s="123" t="inlineStr"/>
      <c r="G321" s="123" t="n"/>
      <c r="H321" s="123" t="inlineStr">
        <is>
          <t>15.074</t>
        </is>
      </c>
      <c r="I321" s="123" t="inlineStr">
        <is>
          <t>16/07/2021</t>
        </is>
      </c>
      <c r="J321" s="177" t="n">
        <v>700</v>
      </c>
      <c r="K321" s="118" t="n"/>
    </row>
    <row r="322" ht="60" customHeight="1" s="39">
      <c r="A322" s="121" t="n">
        <v>313</v>
      </c>
      <c r="B322" s="121" t="inlineStr"/>
      <c r="C322" s="121" t="inlineStr"/>
      <c r="D322" s="121" t="inlineStr">
        <is>
          <t>RANULFO CARLOS FAGUNDES (incluso: salário + encargos+ benefícios)</t>
        </is>
      </c>
      <c r="E322" s="121" t="inlineStr">
        <is>
          <t>Folha de Pagamento referente ao mês 07/2021 (RANULFO CARLOS FAGUNDES (VA - Valor Total do Valor a Ser Pago))</t>
        </is>
      </c>
      <c r="F322" s="121" t="inlineStr"/>
      <c r="G322" s="121" t="n"/>
      <c r="H322" s="121" t="inlineStr">
        <is>
          <t>15.074</t>
        </is>
      </c>
      <c r="I322" s="121" t="inlineStr">
        <is>
          <t>16/07/2021</t>
        </is>
      </c>
      <c r="J322" s="176" t="n">
        <v>700</v>
      </c>
      <c r="K322" s="118" t="n"/>
    </row>
    <row r="323" ht="60" customHeight="1" s="39">
      <c r="A323" s="123" t="n">
        <v>314</v>
      </c>
      <c r="B323" s="123" t="inlineStr">
        <is>
          <t>Ministerio da Previdencia Social</t>
        </is>
      </c>
      <c r="C323" s="123" t="inlineStr">
        <is>
          <t>00.394.528/0004-35</t>
        </is>
      </c>
      <c r="D323" s="123" t="inlineStr">
        <is>
          <t>EDILMA BARROS MACEDO (incluso salário + encargos + benefícios)</t>
        </is>
      </c>
      <c r="E323" s="123" t="inlineStr">
        <is>
          <t>Folha de Pagamento referente ao mês 06/2021 (EDILMA BARROS MACEDO (INSS Empresa S.A.T. - GPS))</t>
        </is>
      </c>
      <c r="F323" s="123" t="inlineStr"/>
      <c r="G323" s="123" t="n"/>
      <c r="H323" s="123" t="inlineStr">
        <is>
          <t>15.075</t>
        </is>
      </c>
      <c r="I323" s="123" t="inlineStr">
        <is>
          <t>16/07/2021</t>
        </is>
      </c>
      <c r="J323" s="177" t="n">
        <v>33.45</v>
      </c>
      <c r="K323" s="118" t="n"/>
    </row>
    <row r="324" ht="60" customHeight="1" s="39">
      <c r="A324" s="121" t="n">
        <v>315</v>
      </c>
      <c r="B324" s="121" t="inlineStr">
        <is>
          <t>Ministerio da Previdencia Social</t>
        </is>
      </c>
      <c r="C324" s="121" t="inlineStr">
        <is>
          <t>00.394.528/0004-35</t>
        </is>
      </c>
      <c r="D324" s="121" t="inlineStr">
        <is>
          <t>EDILMA BARROS MACEDO (incluso salário + encargos + benefícios)</t>
        </is>
      </c>
      <c r="E324" s="121" t="inlineStr">
        <is>
          <t>Folha de Pagamento referente ao mês 06/2021 (EDILMA BARROS MACEDO (INSS Empresa Terceiros - GPS))</t>
        </is>
      </c>
      <c r="F324" s="121" t="inlineStr"/>
      <c r="G324" s="121" t="n"/>
      <c r="H324" s="121" t="inlineStr">
        <is>
          <t>15.075</t>
        </is>
      </c>
      <c r="I324" s="121" t="inlineStr">
        <is>
          <t>16/07/2021</t>
        </is>
      </c>
      <c r="J324" s="176" t="n">
        <v>150.51</v>
      </c>
      <c r="K324" s="118" t="n"/>
    </row>
    <row r="325" ht="60" customHeight="1" s="39">
      <c r="A325" s="123" t="n">
        <v>316</v>
      </c>
      <c r="B325" s="123" t="inlineStr">
        <is>
          <t>Ministerio da Previdencia Social</t>
        </is>
      </c>
      <c r="C325" s="123" t="inlineStr">
        <is>
          <t>00.394.528/0004-35</t>
        </is>
      </c>
      <c r="D325" s="123" t="inlineStr">
        <is>
          <t>EDILMA BARROS MACEDO (incluso salário + encargos + benefícios)</t>
        </is>
      </c>
      <c r="E325" s="123" t="inlineStr">
        <is>
          <t>Folha de Pagamento referente ao mês 06/2021 (EDILMA BARROS MACEDO (INSS Empresa - GPS))</t>
        </is>
      </c>
      <c r="F325" s="123" t="inlineStr"/>
      <c r="G325" s="123" t="n"/>
      <c r="H325" s="123" t="inlineStr">
        <is>
          <t>15.075</t>
        </is>
      </c>
      <c r="I325" s="123" t="inlineStr">
        <is>
          <t>16/07/2021</t>
        </is>
      </c>
      <c r="J325" s="177" t="n">
        <v>668.91</v>
      </c>
      <c r="K325" s="118" t="n"/>
    </row>
    <row r="326" ht="60" customHeight="1" s="39">
      <c r="A326" s="121" t="n">
        <v>317</v>
      </c>
      <c r="B326" s="121" t="inlineStr">
        <is>
          <t>Secretaria Da Receita Federal - SRF</t>
        </is>
      </c>
      <c r="C326" s="121" t="inlineStr">
        <is>
          <t>00.394.460/0058-87</t>
        </is>
      </c>
      <c r="D326" s="121" t="inlineStr">
        <is>
          <t>EDILMA BARROS MACEDO (incluso salário + encargos + benefícios)</t>
        </is>
      </c>
      <c r="E326" s="121" t="inlineStr">
        <is>
          <t>Folha de Pagamento referente ao mês 05/2021 (EDILMA BARROS MACEDO (IRRF S/Salários))</t>
        </is>
      </c>
      <c r="F326" s="121" t="inlineStr"/>
      <c r="G326" s="121" t="n"/>
      <c r="H326" s="121" t="inlineStr">
        <is>
          <t>14.774</t>
        </is>
      </c>
      <c r="I326" s="121" t="inlineStr">
        <is>
          <t>16/07/2021</t>
        </is>
      </c>
      <c r="J326" s="176" t="n">
        <v>98.95</v>
      </c>
      <c r="K326" s="118" t="n"/>
    </row>
    <row r="327" ht="60" customHeight="1" s="39">
      <c r="A327" s="123" t="n">
        <v>318</v>
      </c>
      <c r="B327" s="123" t="inlineStr">
        <is>
          <t>Sul America Seguros De Pessoas E Previdencia S.A</t>
        </is>
      </c>
      <c r="C327" s="123" t="inlineStr">
        <is>
          <t>01.704.513/0001-46</t>
        </is>
      </c>
      <c r="D327" s="123" t="inlineStr">
        <is>
          <t>RANULFO CARLOS FAGUNDES (incluso: salário + encargos+ benefícios)</t>
        </is>
      </c>
      <c r="E327" s="123" t="inlineStr">
        <is>
          <t>Folha de Pagamento referente ao mês 04/2021 (RANULFO CARLOS FAGUNDES (Custo Empresa SulAmérica Seguro de Vida))</t>
        </is>
      </c>
      <c r="F327" s="123" t="inlineStr"/>
      <c r="G327" s="123" t="n"/>
      <c r="H327" s="123" t="inlineStr">
        <is>
          <t>16.866</t>
        </is>
      </c>
      <c r="I327" s="123" t="inlineStr">
        <is>
          <t>19/07/2021</t>
        </is>
      </c>
      <c r="J327" s="177" t="n">
        <v>19.04</v>
      </c>
      <c r="K327" s="118" t="n"/>
    </row>
    <row r="328" ht="60" customHeight="1" s="39">
      <c r="A328" s="121" t="n">
        <v>319</v>
      </c>
      <c r="B328" s="121" t="inlineStr">
        <is>
          <t>Sul America Seguros De Pessoas E Previdencia S.A</t>
        </is>
      </c>
      <c r="C328" s="121" t="inlineStr">
        <is>
          <t>01.704.513/0001-46</t>
        </is>
      </c>
      <c r="D328" s="121" t="inlineStr">
        <is>
          <t>EDILMA BARROS MACEDO (incluso salário + encargos + benefícios)</t>
        </is>
      </c>
      <c r="E328" s="121" t="inlineStr">
        <is>
          <t>Folha de Pagamento referente ao mês 04/2021 (EDILMA BARROS MACEDO (Custo Empresa SulAmérica Seguro de Vida))</t>
        </is>
      </c>
      <c r="F328" s="121" t="inlineStr"/>
      <c r="G328" s="121" t="n"/>
      <c r="H328" s="121" t="inlineStr">
        <is>
          <t>16.866</t>
        </is>
      </c>
      <c r="I328" s="121" t="inlineStr">
        <is>
          <t>19/07/2021</t>
        </is>
      </c>
      <c r="J328" s="176" t="n">
        <v>19.04</v>
      </c>
      <c r="K328" s="118" t="n"/>
    </row>
    <row r="329" ht="60" customHeight="1" s="39">
      <c r="A329" s="123" t="n">
        <v>320</v>
      </c>
      <c r="B329" s="123" t="inlineStr">
        <is>
          <t>Secretaria Da Receita Federal - SRF</t>
        </is>
      </c>
      <c r="C329" s="123" t="inlineStr">
        <is>
          <t>00.394.460/0058-87</t>
        </is>
      </c>
      <c r="D329" s="123" t="inlineStr">
        <is>
          <t>EDILMA BARROS MACEDO (incluso salário + encargos + benefícios)</t>
        </is>
      </c>
      <c r="E329" s="123" t="inlineStr">
        <is>
          <t>Folha de Pagamento referente ao mês 06/2021 (EDILMA BARROS MACEDO (PIS Empresa (Salário) - Ctbl.))</t>
        </is>
      </c>
      <c r="F329" s="123" t="inlineStr"/>
      <c r="G329" s="123" t="n"/>
      <c r="H329" s="123" t="inlineStr">
        <is>
          <t>12.097</t>
        </is>
      </c>
      <c r="I329" s="123" t="inlineStr">
        <is>
          <t>21/07/2021</t>
        </is>
      </c>
      <c r="J329" s="177" t="n">
        <v>33.44</v>
      </c>
      <c r="K329" s="118" t="n"/>
    </row>
    <row r="330" ht="60" customHeight="1" s="39">
      <c r="A330" s="121" t="n">
        <v>321</v>
      </c>
      <c r="B330" s="121" t="inlineStr">
        <is>
          <t>Secretaria Da Receita Federal - SRF</t>
        </is>
      </c>
      <c r="C330" s="121" t="inlineStr">
        <is>
          <t>00.394.460/0058-87</t>
        </is>
      </c>
      <c r="D330" s="121" t="inlineStr">
        <is>
          <t>RANULFO CARLOS FAGUNDES (incluso: salário + encargos+ benefícios)</t>
        </is>
      </c>
      <c r="E330" s="121" t="inlineStr">
        <is>
          <t>Folha de Pagamento referente ao mês 06/2021 (RANULFO CARLOS FAGUNDES (PIS Empresa (Salário) - Ctbl.))</t>
        </is>
      </c>
      <c r="F330" s="121" t="inlineStr"/>
      <c r="G330" s="121" t="n"/>
      <c r="H330" s="121" t="inlineStr">
        <is>
          <t>12.097</t>
        </is>
      </c>
      <c r="I330" s="121" t="inlineStr">
        <is>
          <t>21/07/2021</t>
        </is>
      </c>
      <c r="J330" s="176" t="n">
        <v>23.54</v>
      </c>
      <c r="K330" s="118" t="n"/>
    </row>
    <row r="331" ht="60" customHeight="1" s="39">
      <c r="A331" s="123" t="n">
        <v>322</v>
      </c>
      <c r="B331" s="123" t="inlineStr">
        <is>
          <t>EDILMA BARROS MACEDO</t>
        </is>
      </c>
      <c r="C331" s="123" t="inlineStr">
        <is>
          <t>480.279.791-53</t>
        </is>
      </c>
      <c r="D331" s="123" t="inlineStr">
        <is>
          <t>EDILMA BARROS MACEDO (incluso salário + encargos + benefícios)</t>
        </is>
      </c>
      <c r="E331" s="123" t="inlineStr">
        <is>
          <t>Folha de Pagamento referente ao mês 07/2021 (EDILMA BARROS MACEDO (Líquido da Folha Mensal))</t>
        </is>
      </c>
      <c r="F331" s="123" t="inlineStr"/>
      <c r="G331" s="123" t="n"/>
      <c r="H331" s="123" t="inlineStr">
        <is>
          <t>16.447</t>
        </is>
      </c>
      <c r="I331" s="123" t="inlineStr">
        <is>
          <t>28/07/2021</t>
        </is>
      </c>
      <c r="J331" s="177" t="n">
        <v>2992.9</v>
      </c>
      <c r="K331" s="118" t="n"/>
    </row>
    <row r="332" ht="60" customHeight="1" s="39">
      <c r="A332" s="121" t="n">
        <v>323</v>
      </c>
      <c r="B332" s="121" t="inlineStr">
        <is>
          <t>RANULFO CARLOS FAGUNDES</t>
        </is>
      </c>
      <c r="C332" s="121" t="inlineStr">
        <is>
          <t>342.779.431-87</t>
        </is>
      </c>
      <c r="D332" s="121" t="inlineStr">
        <is>
          <t>RANULFO CARLOS FAGUNDES (incluso: salário + encargos+ benefícios)</t>
        </is>
      </c>
      <c r="E332" s="121" t="inlineStr">
        <is>
          <t>Folha de Pagamento referente ao mês 07/2021 (RANULFO CARLOS FAGUNDES (Líquido da Folha Mensal))</t>
        </is>
      </c>
      <c r="F332" s="121" t="inlineStr"/>
      <c r="G332" s="121" t="n"/>
      <c r="H332" s="121" t="inlineStr">
        <is>
          <t>16.447</t>
        </is>
      </c>
      <c r="I332" s="121" t="inlineStr">
        <is>
          <t>28/07/2021</t>
        </is>
      </c>
      <c r="J332" s="176" t="n">
        <v>1739.4</v>
      </c>
      <c r="K332" s="118" t="n"/>
    </row>
    <row r="333" ht="60" customHeight="1" s="39">
      <c r="A333" s="123" t="n">
        <v>324</v>
      </c>
      <c r="B333" s="123" t="inlineStr">
        <is>
          <t>Caixa Economica Federal</t>
        </is>
      </c>
      <c r="C333" s="123" t="inlineStr">
        <is>
          <t>00.360.305/0001-04</t>
        </is>
      </c>
      <c r="D333" s="123" t="inlineStr">
        <is>
          <t>RANULFO CARLOS FAGUNDES (incluso: salário + encargos+ benefícios)</t>
        </is>
      </c>
      <c r="E333" s="123" t="inlineStr">
        <is>
          <t>Folha de Pagamento referente ao mês 07/2021 (RANULFO CARLOS FAGUNDES (FGTS Empresa (Salário) - (SEFIP+GRRF) ))</t>
        </is>
      </c>
      <c r="F333" s="123" t="n"/>
      <c r="G333" s="123" t="n"/>
      <c r="H333" s="123" t="inlineStr">
        <is>
          <t>18.971</t>
        </is>
      </c>
      <c r="I333" s="123" t="inlineStr">
        <is>
          <t>04/08/2021</t>
        </is>
      </c>
      <c r="J333" s="177" t="n">
        <v>193.63</v>
      </c>
      <c r="K333" s="118" t="n"/>
    </row>
    <row r="334" ht="60" customHeight="1" s="39">
      <c r="A334" s="121" t="n">
        <v>325</v>
      </c>
      <c r="B334" s="121" t="inlineStr">
        <is>
          <t>Caixa Economica Federal</t>
        </is>
      </c>
      <c r="C334" s="121" t="inlineStr">
        <is>
          <t>00.360.305/0001-04</t>
        </is>
      </c>
      <c r="D334" s="121" t="inlineStr">
        <is>
          <t>EDILMA BARROS MACEDO (incluso salário + encargos + benefícios)</t>
        </is>
      </c>
      <c r="E334" s="121" t="inlineStr">
        <is>
          <t>Folha de Pagamento referente ao mês 07/2021 (EDILMA BARROS MACEDO (FGTS Empresa (Salário) - (SEFIP+GRRF) ))</t>
        </is>
      </c>
      <c r="F334" s="121" t="inlineStr"/>
      <c r="G334" s="121" t="n"/>
      <c r="H334" s="121" t="inlineStr">
        <is>
          <t>18.971</t>
        </is>
      </c>
      <c r="I334" s="121" t="inlineStr">
        <is>
          <t>04/08/2021</t>
        </is>
      </c>
      <c r="J334" s="176" t="n">
        <v>274.88</v>
      </c>
      <c r="K334" s="118" t="n"/>
    </row>
    <row r="335" ht="60" customHeight="1" s="39">
      <c r="A335" s="123" t="n">
        <v>326</v>
      </c>
      <c r="B335" s="123" t="inlineStr">
        <is>
          <t>AMIL ASSISTENCIA MEDICA INTERNACIONAL S.A.</t>
        </is>
      </c>
      <c r="C335" s="123" t="inlineStr">
        <is>
          <t>29.309.127/0094-78</t>
        </is>
      </c>
      <c r="D335" s="123" t="inlineStr">
        <is>
          <t>RANULFO CARLOS FAGUNDES (incluso: salário + encargos+ benefícios)</t>
        </is>
      </c>
      <c r="E335" s="123" t="inlineStr">
        <is>
          <t>Folha de Pagamento referente ao mês 08/2021 (RANULFO CARLOS FAGUNDES (Plano Saúde Amil Empresa))</t>
        </is>
      </c>
      <c r="F335" s="123" t="inlineStr"/>
      <c r="G335" s="123" t="n"/>
      <c r="H335" s="123" t="inlineStr">
        <is>
          <t>12.145</t>
        </is>
      </c>
      <c r="I335" s="123" t="inlineStr">
        <is>
          <t>11/08/2021</t>
        </is>
      </c>
      <c r="J335" s="177" t="n">
        <v>473.33</v>
      </c>
      <c r="K335" s="118" t="n"/>
    </row>
    <row r="336" ht="60" customHeight="1" s="39">
      <c r="A336" s="121" t="n">
        <v>327</v>
      </c>
      <c r="B336" s="121" t="inlineStr">
        <is>
          <t>AMIL ASSISTENCIA MEDICA INTERNACIONAL S.A.</t>
        </is>
      </c>
      <c r="C336" s="121" t="inlineStr">
        <is>
          <t>29.309.127/0094-78</t>
        </is>
      </c>
      <c r="D336" s="121" t="inlineStr">
        <is>
          <t>RANULFO CARLOS FAGUNDES (incluso: salário + encargos+ benefícios)</t>
        </is>
      </c>
      <c r="E336" s="121" t="inlineStr">
        <is>
          <t>Folha de Pagamento referente ao mês 08/2021 (RANULFO CARLOS FAGUNDES (Desconto Coparticipação Amil Saúde))</t>
        </is>
      </c>
      <c r="F336" s="121" t="inlineStr"/>
      <c r="G336" s="121" t="n"/>
      <c r="H336" s="121" t="inlineStr">
        <is>
          <t>12.145</t>
        </is>
      </c>
      <c r="I336" s="121" t="inlineStr">
        <is>
          <t>11/08/2021</t>
        </is>
      </c>
      <c r="J336" s="176" t="n">
        <v>38.6</v>
      </c>
      <c r="K336" s="118" t="n"/>
    </row>
    <row r="337" ht="60" customHeight="1" s="39">
      <c r="A337" s="123" t="n">
        <v>328</v>
      </c>
      <c r="B337" s="123" t="inlineStr">
        <is>
          <t>AMIL ASSISTENCIA MEDICA INTERNACIONAL S.A.</t>
        </is>
      </c>
      <c r="C337" s="123" t="inlineStr">
        <is>
          <t>29.309.127/0094-78</t>
        </is>
      </c>
      <c r="D337" s="123" t="inlineStr">
        <is>
          <t>RANULFO CARLOS FAGUNDES (incluso: salário + encargos+ benefícios)</t>
        </is>
      </c>
      <c r="E337" s="123" t="inlineStr">
        <is>
          <t>Folha de Pagamento referente ao mês 08/2021 (RANULFO CARLOS FAGUNDES (Plano Saúde Amil Dependente))</t>
        </is>
      </c>
      <c r="F337" s="123" t="inlineStr"/>
      <c r="G337" s="123" t="n"/>
      <c r="H337" s="123" t="inlineStr">
        <is>
          <t>12.145</t>
        </is>
      </c>
      <c r="I337" s="123" t="inlineStr">
        <is>
          <t>11/08/2021</t>
        </is>
      </c>
      <c r="J337" s="177" t="n">
        <v>473.33</v>
      </c>
      <c r="K337" s="118" t="n"/>
    </row>
    <row r="338" ht="60" customHeight="1" s="39">
      <c r="A338" s="121" t="n">
        <v>329</v>
      </c>
      <c r="B338" s="121" t="inlineStr">
        <is>
          <t>AMIL ASSISTENCIA MEDICA INTERNACIONAL S.A.</t>
        </is>
      </c>
      <c r="C338" s="121" t="inlineStr">
        <is>
          <t>29.309.127/0094-78</t>
        </is>
      </c>
      <c r="D338" s="121" t="inlineStr">
        <is>
          <t>EDILMA BARROS MACEDO (incluso salário + encargos + benefícios)</t>
        </is>
      </c>
      <c r="E338" s="121" t="inlineStr">
        <is>
          <t>Folha de Pagamento referente ao mês 08/2021 (EDILMA BARROS MACEDO (Plano Saúde Amil Empresa))</t>
        </is>
      </c>
      <c r="F338" s="121" t="inlineStr"/>
      <c r="G338" s="121" t="n"/>
      <c r="H338" s="121" t="inlineStr">
        <is>
          <t>12.145</t>
        </is>
      </c>
      <c r="I338" s="121" t="inlineStr">
        <is>
          <t>11/08/2021</t>
        </is>
      </c>
      <c r="J338" s="176" t="n">
        <v>473.33</v>
      </c>
      <c r="K338" s="118" t="n"/>
    </row>
    <row r="339" ht="60" customHeight="1" s="39">
      <c r="A339" s="123" t="n">
        <v>330</v>
      </c>
      <c r="B339" s="123" t="inlineStr">
        <is>
          <t>Secretaria Da Receita Federal - SRF</t>
        </is>
      </c>
      <c r="C339" s="123" t="inlineStr">
        <is>
          <t>00.394.460/0058-87</t>
        </is>
      </c>
      <c r="D339" s="123" t="inlineStr">
        <is>
          <t>EDILMA BARROS MACEDO (incluso salário + encargos + benefícios)</t>
        </is>
      </c>
      <c r="E339" s="123" t="inlineStr">
        <is>
          <t>Folha de Pagamento referente ao mês 06/2021 (EDILMA BARROS MACEDO (IRRF S/Salários))</t>
        </is>
      </c>
      <c r="F339" s="123" t="inlineStr"/>
      <c r="G339" s="123" t="n"/>
      <c r="H339" s="123" t="inlineStr">
        <is>
          <t>10.999</t>
        </is>
      </c>
      <c r="I339" s="123" t="inlineStr">
        <is>
          <t>17/08/2021</t>
        </is>
      </c>
      <c r="J339" s="177" t="n">
        <v>98.95</v>
      </c>
      <c r="K339" s="118" t="n"/>
    </row>
    <row r="340" ht="60" customHeight="1" s="39">
      <c r="A340" s="121" t="n">
        <v>331</v>
      </c>
      <c r="B340" s="121" t="inlineStr">
        <is>
          <t>Ministerio da Previdencia Social</t>
        </is>
      </c>
      <c r="C340" s="121" t="inlineStr">
        <is>
          <t>00.394.528/0004-35</t>
        </is>
      </c>
      <c r="D340" s="121" t="inlineStr">
        <is>
          <t>RANULFO CARLOS FAGUNDES (incluso: salário + encargos+ benefícios)</t>
        </is>
      </c>
      <c r="E340" s="121" t="inlineStr">
        <is>
          <t>Folha de Pagamento referente ao mês 07/2021 (EDILMA BARROS MACEDO (INSS Empresa S.A.T. - GPS))</t>
        </is>
      </c>
      <c r="F340" s="121" t="inlineStr"/>
      <c r="G340" s="121" t="n"/>
      <c r="H340" s="121" t="inlineStr">
        <is>
          <t>15.941</t>
        </is>
      </c>
      <c r="I340" s="121" t="inlineStr">
        <is>
          <t>19/08/2021</t>
        </is>
      </c>
      <c r="J340" s="176" t="n">
        <v>34.36</v>
      </c>
      <c r="K340" s="118" t="n"/>
    </row>
    <row r="341" ht="60" customHeight="1" s="39">
      <c r="A341" s="123" t="n">
        <v>332</v>
      </c>
      <c r="B341" s="123" t="inlineStr"/>
      <c r="C341" s="123" t="inlineStr"/>
      <c r="D341" s="123" t="inlineStr">
        <is>
          <t>RANULFO CARLOS FAGUNDES (incluso: salário + encargos+ benefícios)</t>
        </is>
      </c>
      <c r="E341" s="123" t="inlineStr">
        <is>
          <t>Folha de Pagamento referente ao mês 08/2021 (RANULFO CARLOS FAGUNDES (VA - Valor Total do Valor a Ser Pago))</t>
        </is>
      </c>
      <c r="F341" s="123" t="inlineStr"/>
      <c r="G341" s="123" t="n"/>
      <c r="H341" s="123" t="inlineStr">
        <is>
          <t>15.881</t>
        </is>
      </c>
      <c r="I341" s="123" t="inlineStr">
        <is>
          <t>19/08/2021</t>
        </is>
      </c>
      <c r="J341" s="177" t="n">
        <v>700</v>
      </c>
      <c r="K341" s="118" t="n"/>
    </row>
    <row r="342" ht="60" customHeight="1" s="39">
      <c r="A342" s="121" t="n">
        <v>333</v>
      </c>
      <c r="B342" s="121" t="inlineStr"/>
      <c r="C342" s="121" t="inlineStr"/>
      <c r="D342" s="121" t="inlineStr">
        <is>
          <t>EDILMA BARROS MACEDO (incluso salário + encargos + benefícios)</t>
        </is>
      </c>
      <c r="E342" s="121" t="inlineStr">
        <is>
          <t>Folha de Pagamento referente ao mês 07/2021 (EDILMA BARROS MACEDO (VA - Valor Total do Valor a Ser Pago))</t>
        </is>
      </c>
      <c r="F342" s="121" t="inlineStr"/>
      <c r="G342" s="121" t="n"/>
      <c r="H342" s="121" t="inlineStr">
        <is>
          <t>15.881</t>
        </is>
      </c>
      <c r="I342" s="121" t="inlineStr">
        <is>
          <t>19/08/2021</t>
        </is>
      </c>
      <c r="J342" s="176" t="n">
        <v>700</v>
      </c>
      <c r="K342" s="118" t="n"/>
    </row>
    <row r="343" ht="60" customHeight="1" s="39">
      <c r="A343" s="123" t="n">
        <v>334</v>
      </c>
      <c r="B343" s="123" t="inlineStr">
        <is>
          <t>Ministerio da Previdencia Social</t>
        </is>
      </c>
      <c r="C343" s="123" t="inlineStr">
        <is>
          <t>00.394.528/0004-35</t>
        </is>
      </c>
      <c r="D343" s="123" t="inlineStr">
        <is>
          <t>RANULFO CARLOS FAGUNDES (incluso: salário + encargos+ benefícios)</t>
        </is>
      </c>
      <c r="E343" s="123" t="inlineStr">
        <is>
          <t>Folha de Pagamento referente ao mês 07/2021 (RANULFO CARLOS FAGUNDES (INSS Empresa S.A.T. - GPS))</t>
        </is>
      </c>
      <c r="F343" s="123" t="inlineStr"/>
      <c r="G343" s="123" t="n"/>
      <c r="H343" s="123" t="inlineStr">
        <is>
          <t>15.941</t>
        </is>
      </c>
      <c r="I343" s="123" t="inlineStr">
        <is>
          <t>19/08/2021</t>
        </is>
      </c>
      <c r="J343" s="177" t="n">
        <v>24.21</v>
      </c>
      <c r="K343" s="118" t="n"/>
    </row>
    <row r="344" ht="60" customHeight="1" s="39">
      <c r="A344" s="121" t="n">
        <v>335</v>
      </c>
      <c r="B344" s="121" t="inlineStr">
        <is>
          <t>Secretaria Da Receita Federal - SRF</t>
        </is>
      </c>
      <c r="C344" s="121" t="inlineStr">
        <is>
          <t>00.394.460/0058-87</t>
        </is>
      </c>
      <c r="D344" s="121" t="inlineStr">
        <is>
          <t>EDILMA BARROS MACEDO (incluso salário + encargos + benefícios)</t>
        </is>
      </c>
      <c r="E344" s="121" t="inlineStr">
        <is>
          <t>Folha de Pagamento referente ao mês 07/2021 (EDILMA BARROS MACEDO (PIS Empresa (Salário) - Ctbl.))</t>
        </is>
      </c>
      <c r="F344" s="121" t="inlineStr"/>
      <c r="G344" s="121" t="n"/>
      <c r="H344" s="121" t="inlineStr">
        <is>
          <t>15.976</t>
        </is>
      </c>
      <c r="I344" s="121" t="inlineStr">
        <is>
          <t>19/08/2021</t>
        </is>
      </c>
      <c r="J344" s="176" t="n">
        <v>34.35</v>
      </c>
      <c r="K344" s="118" t="n"/>
    </row>
    <row r="345" ht="60" customHeight="1" s="39">
      <c r="A345" s="123" t="n">
        <v>336</v>
      </c>
      <c r="B345" s="123" t="inlineStr">
        <is>
          <t>Ministerio da Previdencia Social</t>
        </is>
      </c>
      <c r="C345" s="123" t="inlineStr">
        <is>
          <t>00.394.528/0004-35</t>
        </is>
      </c>
      <c r="D345" s="123" t="inlineStr">
        <is>
          <t>EDILMA BARROS MACEDO (incluso salário + encargos + benefícios)</t>
        </is>
      </c>
      <c r="E345" s="123" t="inlineStr">
        <is>
          <t>Folha de Pagamento referente ao mês 07/2021 (EDILMA BARROS MACEDO (INSS Empresa Terceiros - GPS))</t>
        </is>
      </c>
      <c r="F345" s="123" t="inlineStr"/>
      <c r="G345" s="123" t="n"/>
      <c r="H345" s="123" t="inlineStr">
        <is>
          <t>15.941</t>
        </is>
      </c>
      <c r="I345" s="123" t="inlineStr">
        <is>
          <t>19/08/2021</t>
        </is>
      </c>
      <c r="J345" s="177" t="n">
        <v>154.62</v>
      </c>
      <c r="K345" s="118" t="n"/>
    </row>
    <row r="346" ht="60" customHeight="1" s="39">
      <c r="A346" s="121" t="n">
        <v>337</v>
      </c>
      <c r="B346" s="121" t="inlineStr">
        <is>
          <t>Ministerio da Previdencia Social</t>
        </is>
      </c>
      <c r="C346" s="121" t="inlineStr">
        <is>
          <t>00.394.528/0004-35</t>
        </is>
      </c>
      <c r="D346" s="121" t="inlineStr">
        <is>
          <t>RANULFO CARLOS FAGUNDES (incluso: salário + encargos+ benefícios)</t>
        </is>
      </c>
      <c r="E346" s="121" t="inlineStr">
        <is>
          <t>Folha de Pagamento referente ao mês 07/2021 (RANULFO CARLOS FAGUNDES (INSS Empresa Terceiros - GPS))</t>
        </is>
      </c>
      <c r="F346" s="121" t="inlineStr"/>
      <c r="G346" s="121" t="n"/>
      <c r="H346" s="121" t="inlineStr">
        <is>
          <t>15.941</t>
        </is>
      </c>
      <c r="I346" s="121" t="inlineStr">
        <is>
          <t>19/08/2021</t>
        </is>
      </c>
      <c r="J346" s="176" t="n">
        <v>108.93</v>
      </c>
      <c r="K346" s="118" t="n"/>
    </row>
    <row r="347" ht="60" customHeight="1" s="39">
      <c r="A347" s="123" t="n">
        <v>338</v>
      </c>
      <c r="B347" s="123" t="inlineStr">
        <is>
          <t>Secretaria Da Receita Federal - SRF</t>
        </is>
      </c>
      <c r="C347" s="123" t="inlineStr">
        <is>
          <t>00.394.460/0058-87</t>
        </is>
      </c>
      <c r="D347" s="123" t="inlineStr">
        <is>
          <t>RANULFO CARLOS FAGUNDES (incluso: salário + encargos+ benefícios)</t>
        </is>
      </c>
      <c r="E347" s="123" t="inlineStr">
        <is>
          <t>Folha de Pagamento referente ao mês 07/2021 (RANULFO CARLOS FAGUNDES (PIS Empresa (Salário) - Ctbl.))</t>
        </is>
      </c>
      <c r="F347" s="123" t="inlineStr"/>
      <c r="G347" s="123" t="n"/>
      <c r="H347" s="123" t="inlineStr">
        <is>
          <t>15.976</t>
        </is>
      </c>
      <c r="I347" s="123" t="inlineStr">
        <is>
          <t>19/08/2021</t>
        </is>
      </c>
      <c r="J347" s="177" t="n">
        <v>24.2</v>
      </c>
      <c r="K347" s="118" t="n"/>
    </row>
    <row r="348" ht="60" customHeight="1" s="39">
      <c r="A348" s="121" t="n">
        <v>339</v>
      </c>
      <c r="B348" s="121" t="inlineStr">
        <is>
          <t>Ministerio da Previdencia Social</t>
        </is>
      </c>
      <c r="C348" s="121" t="inlineStr">
        <is>
          <t>00.394.528/0004-35</t>
        </is>
      </c>
      <c r="D348" s="121" t="inlineStr">
        <is>
          <t>RANULFO CARLOS FAGUNDES (incluso: salário + encargos+ benefícios)</t>
        </is>
      </c>
      <c r="E348" s="121" t="inlineStr">
        <is>
          <t>Folha de Pagamento referente ao mês 07/2021 (RANULFO CARLOS FAGUNDES (INSS Empresa - GPS))</t>
        </is>
      </c>
      <c r="F348" s="121" t="inlineStr"/>
      <c r="G348" s="121" t="n"/>
      <c r="H348" s="121" t="inlineStr">
        <is>
          <t>15.941</t>
        </is>
      </c>
      <c r="I348" s="121" t="inlineStr">
        <is>
          <t>19/08/2021</t>
        </is>
      </c>
      <c r="J348" s="176" t="n">
        <v>484.12</v>
      </c>
      <c r="K348" s="118" t="n"/>
    </row>
    <row r="349" ht="60" customHeight="1" s="39">
      <c r="A349" s="123" t="n">
        <v>340</v>
      </c>
      <c r="B349" s="123" t="inlineStr">
        <is>
          <t>Ministerio da Previdencia Social</t>
        </is>
      </c>
      <c r="C349" s="123" t="inlineStr">
        <is>
          <t>00.394.528/0004-35</t>
        </is>
      </c>
      <c r="D349" s="123" t="inlineStr">
        <is>
          <t>EDILMA BARROS MACEDO (incluso salário + encargos + benefícios)</t>
        </is>
      </c>
      <c r="E349" s="123" t="inlineStr">
        <is>
          <t>Folha de Pagamento referente ao mês 07/2021 (EDILMA BARROS MACEDO (INSS Empresa - GPS))</t>
        </is>
      </c>
      <c r="F349" s="123" t="inlineStr"/>
      <c r="G349" s="123" t="n"/>
      <c r="H349" s="123" t="inlineStr">
        <is>
          <t>15.941</t>
        </is>
      </c>
      <c r="I349" s="123" t="inlineStr">
        <is>
          <t>19/08/2021</t>
        </is>
      </c>
      <c r="J349" s="177" t="n">
        <v>687.2</v>
      </c>
      <c r="K349" s="118" t="n"/>
    </row>
    <row r="350" ht="60" customHeight="1" s="39">
      <c r="A350" s="121" t="n">
        <v>341</v>
      </c>
      <c r="B350" s="121" t="inlineStr">
        <is>
          <t>Ministerio da Previdencia Social</t>
        </is>
      </c>
      <c r="C350" s="121" t="inlineStr">
        <is>
          <t>00.394.528/0004-35</t>
        </is>
      </c>
      <c r="D350" s="121" t="inlineStr">
        <is>
          <t>EDILMA BARROS MACEDO (incluso salário + encargos + benefícios)</t>
        </is>
      </c>
      <c r="E350" s="121" t="inlineStr">
        <is>
          <t>Folha de Pagamento referente ao mês 07/2021 (EDILMA BARROS MACEDO (INSS S/Salários))</t>
        </is>
      </c>
      <c r="F350" s="121" t="inlineStr"/>
      <c r="G350" s="121" t="n"/>
      <c r="H350" s="121" t="inlineStr">
        <is>
          <t>15.941</t>
        </is>
      </c>
      <c r="I350" s="121" t="inlineStr">
        <is>
          <t>19/08/2021</t>
        </is>
      </c>
      <c r="J350" s="176" t="n">
        <v>332.33</v>
      </c>
      <c r="K350" s="118" t="n"/>
    </row>
    <row r="351" ht="60" customHeight="1" s="39">
      <c r="A351" s="123" t="n">
        <v>342</v>
      </c>
      <c r="B351" s="123" t="inlineStr">
        <is>
          <t>Ministerio da Previdencia Social</t>
        </is>
      </c>
      <c r="C351" s="123" t="inlineStr">
        <is>
          <t>00.394.528/0004-35</t>
        </is>
      </c>
      <c r="D351" s="123" t="inlineStr">
        <is>
          <t>RANULFO CARLOS FAGUNDES (incluso: salário + encargos+ benefícios)</t>
        </is>
      </c>
      <c r="E351" s="123" t="inlineStr">
        <is>
          <t>Folha de Pagamento referente ao mês 07/2021 (RANULFO CARLOS FAGUNDES (INSS S/Salários))</t>
        </is>
      </c>
      <c r="F351" s="123" t="inlineStr"/>
      <c r="G351" s="123" t="n"/>
      <c r="H351" s="123" t="inlineStr">
        <is>
          <t>15.941</t>
        </is>
      </c>
      <c r="I351" s="123" t="inlineStr">
        <is>
          <t>19/08/2021</t>
        </is>
      </c>
      <c r="J351" s="177" t="n">
        <v>207.86</v>
      </c>
      <c r="K351" s="118" t="n"/>
    </row>
    <row r="352" ht="60" customHeight="1" s="39">
      <c r="A352" s="121" t="n">
        <v>343</v>
      </c>
      <c r="B352" s="121" t="inlineStr">
        <is>
          <t>RANULFO CARLOS FAGUNDES</t>
        </is>
      </c>
      <c r="C352" s="121" t="inlineStr">
        <is>
          <t>342.779.431-87</t>
        </is>
      </c>
      <c r="D352" s="121" t="inlineStr">
        <is>
          <t>RANULFO CARLOS FAGUNDES (incluso: salário + encargos+ benefícios)</t>
        </is>
      </c>
      <c r="E352" s="121" t="inlineStr">
        <is>
          <t>Folha de Pagamento referente ao mês 08/2021 (RANULFO CARLOS FAGUNDES (Líquido da Folha Mensal))</t>
        </is>
      </c>
      <c r="F352" s="121" t="inlineStr"/>
      <c r="G352" s="121" t="n"/>
      <c r="H352" s="121" t="inlineStr">
        <is>
          <t>31.550</t>
        </is>
      </c>
      <c r="I352" s="121" t="inlineStr">
        <is>
          <t>30/08/2021</t>
        </is>
      </c>
      <c r="J352" s="176" t="n">
        <v>1642.68</v>
      </c>
      <c r="K352" s="118" t="n"/>
    </row>
    <row r="353" ht="60" customHeight="1" s="39">
      <c r="A353" s="123" t="n">
        <v>344</v>
      </c>
      <c r="B353" s="123" t="inlineStr">
        <is>
          <t>EDILMA BARROS MACEDO</t>
        </is>
      </c>
      <c r="C353" s="123" t="inlineStr">
        <is>
          <t>480.279.791-53</t>
        </is>
      </c>
      <c r="D353" s="123" t="inlineStr">
        <is>
          <t>EDILMA BARROS MACEDO (incluso salário + encargos + benefícios)</t>
        </is>
      </c>
      <c r="E353" s="123" t="inlineStr">
        <is>
          <t>Folha de Pagamento referente ao mês 08/2021 (EDILMA BARROS MACEDO (Líquido da Folha Mensal))</t>
        </is>
      </c>
      <c r="F353" s="123" t="inlineStr"/>
      <c r="G353" s="123" t="n"/>
      <c r="H353" s="123" t="inlineStr">
        <is>
          <t>31.550</t>
        </is>
      </c>
      <c r="I353" s="123" t="inlineStr">
        <is>
          <t>30/08/2021</t>
        </is>
      </c>
      <c r="J353" s="177" t="n">
        <v>2928.77</v>
      </c>
      <c r="K353" s="118" t="n"/>
    </row>
    <row r="354" ht="60" customHeight="1" s="39">
      <c r="A354" s="121" t="n">
        <v>345</v>
      </c>
      <c r="B354" s="121" t="inlineStr">
        <is>
          <t>Caixa Economica Federal</t>
        </is>
      </c>
      <c r="C354" s="121" t="inlineStr">
        <is>
          <t>00.360.305/0001-04</t>
        </is>
      </c>
      <c r="D354" s="121" t="inlineStr">
        <is>
          <t>EDILMA BARROS MACEDO (incluso salário + encargos + benefícios)</t>
        </is>
      </c>
      <c r="E354" s="121" t="inlineStr">
        <is>
          <t>Folha de Pagamento referente ao mês 08/2021 (EDILMA BARROS MACEDO (FGTS Empresa (Salário) - (SEFIP+GRRF) ))</t>
        </is>
      </c>
      <c r="F354" s="121" t="inlineStr"/>
      <c r="G354" s="121" t="n"/>
      <c r="H354" s="121" t="inlineStr">
        <is>
          <t>19.407</t>
        </is>
      </c>
      <c r="I354" s="121" t="inlineStr">
        <is>
          <t>01/09/2021</t>
        </is>
      </c>
      <c r="J354" s="176" t="n">
        <v>267.85</v>
      </c>
      <c r="K354" s="118" t="n"/>
    </row>
    <row r="355" ht="60" customHeight="1" s="39">
      <c r="A355" s="123" t="n">
        <v>346</v>
      </c>
      <c r="B355" s="123" t="inlineStr">
        <is>
          <t>Caixa Economica Federal</t>
        </is>
      </c>
      <c r="C355" s="123" t="inlineStr">
        <is>
          <t>00.360.305/0001-04</t>
        </is>
      </c>
      <c r="D355" s="123" t="inlineStr">
        <is>
          <t>RANULFO CARLOS FAGUNDES (incluso: salário + encargos+ benefícios)</t>
        </is>
      </c>
      <c r="E355" s="123" t="inlineStr">
        <is>
          <t>Folha de Pagamento referente ao mês 08/2021 (RANULFO CARLOS FAGUNDES (FGTS Empresa (Salário) - (SEFIP+GRRF) ))</t>
        </is>
      </c>
      <c r="F355" s="123" t="inlineStr"/>
      <c r="G355" s="123" t="n"/>
      <c r="H355" s="123" t="inlineStr">
        <is>
          <t>19.407</t>
        </is>
      </c>
      <c r="I355" s="123" t="inlineStr">
        <is>
          <t>01/09/2021</t>
        </is>
      </c>
      <c r="J355" s="177" t="n">
        <v>188.36</v>
      </c>
      <c r="K355" s="118" t="n"/>
    </row>
    <row r="356" ht="60" customHeight="1" s="39">
      <c r="A356" s="121" t="n">
        <v>347</v>
      </c>
      <c r="B356" s="121" t="inlineStr">
        <is>
          <t>AMIL ASSISTENCIA MEDICA INTERNACIONAL S.A.</t>
        </is>
      </c>
      <c r="C356" s="121" t="inlineStr">
        <is>
          <t>29.309.127/0094-78</t>
        </is>
      </c>
      <c r="D356" s="121" t="inlineStr">
        <is>
          <t>RANULFO CARLOS FAGUNDES (incluso: salário + encargos+ benefícios)</t>
        </is>
      </c>
      <c r="E356" s="121" t="inlineStr">
        <is>
          <t>Folha de Pagamento referente ao mês 09/2021 (RANULFO CARLOS FAGUNDES (Plano Saúde Amil Empresa))</t>
        </is>
      </c>
      <c r="F356" s="121" t="inlineStr"/>
      <c r="G356" s="121" t="n"/>
      <c r="H356" s="121" t="inlineStr">
        <is>
          <t>17.437</t>
        </is>
      </c>
      <c r="I356" s="121" t="inlineStr">
        <is>
          <t>09/09/2021</t>
        </is>
      </c>
      <c r="J356" s="176" t="n">
        <v>473.33</v>
      </c>
      <c r="K356" s="118" t="n"/>
    </row>
    <row r="357" ht="60" customHeight="1" s="39">
      <c r="A357" s="123" t="n">
        <v>348</v>
      </c>
      <c r="B357" s="123" t="inlineStr">
        <is>
          <t>AMIL ASSISTENCIA MEDICA INTERNACIONAL S.A.</t>
        </is>
      </c>
      <c r="C357" s="123" t="inlineStr">
        <is>
          <t>29.309.127/0094-78</t>
        </is>
      </c>
      <c r="D357" s="123" t="inlineStr">
        <is>
          <t>EDILMA BARROS MACEDO (incluso salário + encargos + benefícios)</t>
        </is>
      </c>
      <c r="E357" s="123" t="inlineStr">
        <is>
          <t>Folha de Pagamento referente ao mês 09/2021 (EDILMA BARROS MACEDO (Custo Empresa Odont. Amil))</t>
        </is>
      </c>
      <c r="F357" s="123" t="inlineStr"/>
      <c r="G357" s="123" t="n"/>
      <c r="H357" s="123" t="inlineStr">
        <is>
          <t>17.404</t>
        </is>
      </c>
      <c r="I357" s="123" t="inlineStr">
        <is>
          <t>09/09/2021</t>
        </is>
      </c>
      <c r="J357" s="177" t="n">
        <v>16.84</v>
      </c>
      <c r="K357" s="118" t="n"/>
    </row>
    <row r="358" ht="60" customHeight="1" s="39">
      <c r="A358" s="121" t="n">
        <v>349</v>
      </c>
      <c r="B358" s="121" t="inlineStr">
        <is>
          <t>AMIL ASSISTENCIA MEDICA INTERNACIONAL S.A.</t>
        </is>
      </c>
      <c r="C358" s="121" t="inlineStr">
        <is>
          <t>29.309.127/0094-78</t>
        </is>
      </c>
      <c r="D358" s="121" t="inlineStr">
        <is>
          <t>RANULFO CARLOS FAGUNDES (incluso: salário + encargos+ benefícios)</t>
        </is>
      </c>
      <c r="E358" s="121" t="inlineStr">
        <is>
          <t>Folha de Pagamento referente ao mês 09/2021 (RANULFO CARLOS FAGUNDES (Custo Empresa Odont. Amil))</t>
        </is>
      </c>
      <c r="F358" s="121" t="inlineStr"/>
      <c r="G358" s="121" t="n"/>
      <c r="H358" s="121" t="inlineStr">
        <is>
          <t>17.404</t>
        </is>
      </c>
      <c r="I358" s="121" t="inlineStr">
        <is>
          <t>09/09/2021</t>
        </is>
      </c>
      <c r="J358" s="176" t="n">
        <v>16.84</v>
      </c>
      <c r="K358" s="118" t="n"/>
    </row>
    <row r="359" ht="60" customHeight="1" s="39">
      <c r="A359" s="123" t="n">
        <v>350</v>
      </c>
      <c r="B359" s="123" t="inlineStr">
        <is>
          <t>AMIL ASSISTENCIA MEDICA INTERNACIONAL S.A.</t>
        </is>
      </c>
      <c r="C359" s="123" t="inlineStr">
        <is>
          <t>29.309.127/0094-78</t>
        </is>
      </c>
      <c r="D359" s="123" t="inlineStr">
        <is>
          <t>RANULFO CARLOS FAGUNDES (incluso: salário + encargos+ benefícios)</t>
        </is>
      </c>
      <c r="E359" s="123" t="inlineStr">
        <is>
          <t>Folha de Pagamento referente ao mês 09/2021 (RANULFO CARLOS FAGUNDES (Plano Saúde Amil Dependente))</t>
        </is>
      </c>
      <c r="F359" s="123" t="inlineStr"/>
      <c r="G359" s="123" t="n"/>
      <c r="H359" s="123" t="inlineStr">
        <is>
          <t>17.437</t>
        </is>
      </c>
      <c r="I359" s="123" t="inlineStr">
        <is>
          <t>09/09/2021</t>
        </is>
      </c>
      <c r="J359" s="177" t="n">
        <v>473.33</v>
      </c>
      <c r="K359" s="118" t="n"/>
    </row>
    <row r="360" ht="60" customHeight="1" s="39">
      <c r="A360" s="121" t="n">
        <v>351</v>
      </c>
      <c r="B360" s="121" t="inlineStr">
        <is>
          <t>AMIL ASSISTENCIA MEDICA INTERNACIONAL S.A.</t>
        </is>
      </c>
      <c r="C360" s="121" t="inlineStr">
        <is>
          <t>29.309.127/0094-78</t>
        </is>
      </c>
      <c r="D360" s="121" t="inlineStr">
        <is>
          <t>EDILMA BARROS MACEDO (incluso salário + encargos + benefícios)</t>
        </is>
      </c>
      <c r="E360" s="121" t="inlineStr">
        <is>
          <t>Folha de Pagamento referente ao mês 09/2021 (EDILMA BARROS MACEDO (Plano Saúde Amil Empresa))</t>
        </is>
      </c>
      <c r="F360" s="121" t="inlineStr"/>
      <c r="G360" s="121" t="n"/>
      <c r="H360" s="121" t="inlineStr">
        <is>
          <t>17.437</t>
        </is>
      </c>
      <c r="I360" s="121" t="inlineStr">
        <is>
          <t>09/09/2021</t>
        </is>
      </c>
      <c r="J360" s="176" t="n">
        <v>473.33</v>
      </c>
      <c r="K360" s="118" t="n"/>
    </row>
    <row r="361" ht="60" customHeight="1" s="39">
      <c r="A361" s="123" t="n">
        <v>352</v>
      </c>
      <c r="B361" s="123" t="inlineStr">
        <is>
          <t>Secretaria Da Receita Federal - SRF</t>
        </is>
      </c>
      <c r="C361" s="123" t="inlineStr">
        <is>
          <t>00.394.460/0058-87</t>
        </is>
      </c>
      <c r="D361" s="123" t="inlineStr">
        <is>
          <t>EDILMA BARROS MACEDO (incluso salário + encargos + benefícios)</t>
        </is>
      </c>
      <c r="E361" s="123" t="inlineStr">
        <is>
          <t>Folha de Pagamento referente ao mês 07/2021 (EDILMA BARROS MACEDO (IRRF S/Salários))</t>
        </is>
      </c>
      <c r="F361" s="123" t="inlineStr"/>
      <c r="G361" s="123" t="n"/>
      <c r="H361" s="123" t="inlineStr">
        <is>
          <t>17.714</t>
        </is>
      </c>
      <c r="I361" s="123" t="inlineStr">
        <is>
          <t>15/09/2021</t>
        </is>
      </c>
      <c r="J361" s="177" t="n">
        <v>110.74</v>
      </c>
      <c r="K361" s="118" t="n"/>
    </row>
    <row r="362" ht="60" customHeight="1" s="39">
      <c r="A362" s="121" t="n">
        <v>353</v>
      </c>
      <c r="B362" s="121" t="inlineStr">
        <is>
          <t>Secretaria Da Receita Federal - SRF</t>
        </is>
      </c>
      <c r="C362" s="121" t="inlineStr">
        <is>
          <t>00.394.460/0058-87</t>
        </is>
      </c>
      <c r="D362" s="121" t="inlineStr">
        <is>
          <t>EDILMA BARROS MACEDO (incluso salário + encargos + benefícios)</t>
        </is>
      </c>
      <c r="E362" s="121" t="inlineStr">
        <is>
          <t>Folha de Pagamento referente ao mês 08/2021 (EDILMA BARROS MACEDO (PIS Empresa (Salário) - Ctbl.))</t>
        </is>
      </c>
      <c r="F362" s="121" t="inlineStr"/>
      <c r="G362" s="121" t="n"/>
      <c r="H362" s="121" t="inlineStr">
        <is>
          <t>17.790</t>
        </is>
      </c>
      <c r="I362" s="121" t="inlineStr">
        <is>
          <t>15/09/2021</t>
        </is>
      </c>
      <c r="J362" s="176" t="n">
        <v>33.48</v>
      </c>
      <c r="K362" s="118" t="n"/>
    </row>
    <row r="363" ht="60" customHeight="1" s="39">
      <c r="A363" s="123" t="n">
        <v>354</v>
      </c>
      <c r="B363" s="123" t="inlineStr">
        <is>
          <t>Ministerio da Previdencia Social</t>
        </is>
      </c>
      <c r="C363" s="123" t="inlineStr">
        <is>
          <t>00.394.528/0004-35</t>
        </is>
      </c>
      <c r="D363" s="123" t="inlineStr">
        <is>
          <t>EDILMA BARROS MACEDO (incluso salário + encargos + benefícios)</t>
        </is>
      </c>
      <c r="E363" s="123" t="inlineStr">
        <is>
          <t>Folha de Pagamento referente ao mês 08/2021 (EDILMA BARROS MACEDO (INSS Empresa - GPS))</t>
        </is>
      </c>
      <c r="F363" s="123" t="inlineStr"/>
      <c r="G363" s="123" t="n"/>
      <c r="H363" s="123" t="inlineStr">
        <is>
          <t>17.745</t>
        </is>
      </c>
      <c r="I363" s="123" t="inlineStr">
        <is>
          <t>15/09/2021</t>
        </is>
      </c>
      <c r="J363" s="177" t="n">
        <v>669.65</v>
      </c>
      <c r="K363" s="118" t="n"/>
    </row>
    <row r="364" ht="60" customHeight="1" s="39">
      <c r="A364" s="121" t="n">
        <v>355</v>
      </c>
      <c r="B364" s="121" t="inlineStr">
        <is>
          <t>Ministerio da Previdencia Social</t>
        </is>
      </c>
      <c r="C364" s="121" t="inlineStr">
        <is>
          <t>00.394.528/0004-35</t>
        </is>
      </c>
      <c r="D364" s="121" t="inlineStr">
        <is>
          <t>EDILMA BARROS MACEDO (incluso salário + encargos + benefícios)</t>
        </is>
      </c>
      <c r="E364" s="121" t="inlineStr">
        <is>
          <t>Folha de Pagamento referente ao mês 08/2021 (EDILMA BARROS MACEDO (INSS Empresa Terceiros - GPS))</t>
        </is>
      </c>
      <c r="F364" s="121" t="inlineStr"/>
      <c r="G364" s="121" t="n"/>
      <c r="H364" s="121" t="inlineStr">
        <is>
          <t>17.745</t>
        </is>
      </c>
      <c r="I364" s="121" t="inlineStr">
        <is>
          <t>15/09/2021</t>
        </is>
      </c>
      <c r="J364" s="176" t="n">
        <v>150.67</v>
      </c>
      <c r="K364" s="118" t="n"/>
    </row>
    <row r="365" ht="60" customHeight="1" s="39">
      <c r="A365" s="123" t="n">
        <v>356</v>
      </c>
      <c r="B365" s="123" t="inlineStr">
        <is>
          <t>Ministerio da Previdencia Social</t>
        </is>
      </c>
      <c r="C365" s="123" t="inlineStr">
        <is>
          <t>00.394.528/0004-35</t>
        </is>
      </c>
      <c r="D365" s="123" t="inlineStr">
        <is>
          <t>EDILMA BARROS MACEDO (incluso salário + encargos + benefícios)</t>
        </is>
      </c>
      <c r="E365" s="123" t="inlineStr">
        <is>
          <t>Folha de Pagamento referente ao mês 08/2021 (EDILMA BARROS MACEDO (INSS S/Salários))</t>
        </is>
      </c>
      <c r="F365" s="123" t="inlineStr"/>
      <c r="G365" s="123" t="n"/>
      <c r="H365" s="123" t="inlineStr">
        <is>
          <t>17.745</t>
        </is>
      </c>
      <c r="I365" s="123" t="inlineStr">
        <is>
          <t>15/09/2021</t>
        </is>
      </c>
      <c r="J365" s="177" t="n">
        <v>320.04</v>
      </c>
      <c r="K365" s="118" t="n"/>
    </row>
    <row r="366" ht="60" customHeight="1" s="39">
      <c r="A366" s="121" t="n">
        <v>357</v>
      </c>
      <c r="B366" s="121" t="inlineStr">
        <is>
          <t>Ministerio da Previdencia Social</t>
        </is>
      </c>
      <c r="C366" s="121" t="inlineStr">
        <is>
          <t>00.394.528/0004-35</t>
        </is>
      </c>
      <c r="D366" s="121" t="inlineStr">
        <is>
          <t>EDILMA BARROS MACEDO (incluso salário + encargos + benefícios)</t>
        </is>
      </c>
      <c r="E366" s="121" t="inlineStr">
        <is>
          <t>Folha de Pagamento referente ao mês 08/2021 (EDILMA BARROS MACEDO (INSS Empresa S.A.T. - GPS))</t>
        </is>
      </c>
      <c r="F366" s="121" t="inlineStr"/>
      <c r="G366" s="121" t="n"/>
      <c r="H366" s="121" t="inlineStr">
        <is>
          <t>17.745</t>
        </is>
      </c>
      <c r="I366" s="121" t="inlineStr">
        <is>
          <t>15/09/2021</t>
        </is>
      </c>
      <c r="J366" s="176" t="n">
        <v>33.48</v>
      </c>
      <c r="K366" s="118" t="n"/>
    </row>
    <row r="367" ht="60" customHeight="1" s="39">
      <c r="A367" s="123" t="n">
        <v>358</v>
      </c>
      <c r="B367" s="123" t="inlineStr">
        <is>
          <t>Ministerio da Previdencia Social</t>
        </is>
      </c>
      <c r="C367" s="123" t="inlineStr">
        <is>
          <t>00.394.528/0004-35</t>
        </is>
      </c>
      <c r="D367" s="123" t="inlineStr">
        <is>
          <t>RANULFO CARLOS FAGUNDES (incluso: salário + encargos+ benefícios)</t>
        </is>
      </c>
      <c r="E367" s="123" t="inlineStr">
        <is>
          <t>Folha de Pagamento referente ao mês 08/2021 (RANULFO CARLOS FAGUNDES (INSS Empresa S.A.T. - GPS))</t>
        </is>
      </c>
      <c r="F367" s="123" t="inlineStr"/>
      <c r="G367" s="123" t="n"/>
      <c r="H367" s="123" t="inlineStr">
        <is>
          <t>17.745</t>
        </is>
      </c>
      <c r="I367" s="123" t="inlineStr">
        <is>
          <t>15/09/2021</t>
        </is>
      </c>
      <c r="J367" s="177" t="n">
        <v>23.55</v>
      </c>
      <c r="K367" s="118" t="n"/>
    </row>
    <row r="368" ht="60" customHeight="1" s="39">
      <c r="A368" s="121" t="n">
        <v>359</v>
      </c>
      <c r="B368" s="121" t="inlineStr">
        <is>
          <t>Ministerio da Previdencia Social</t>
        </is>
      </c>
      <c r="C368" s="121" t="inlineStr">
        <is>
          <t>00.394.528/0004-35</t>
        </is>
      </c>
      <c r="D368" s="121" t="inlineStr">
        <is>
          <t>RANULFO CARLOS FAGUNDES (incluso: salário + encargos+ benefícios)</t>
        </is>
      </c>
      <c r="E368" s="121" t="inlineStr">
        <is>
          <t>Folha de Pagamento referente ao mês 08/2021 (RANULFO CARLOS FAGUNDES (INSS S/Salários))</t>
        </is>
      </c>
      <c r="F368" s="121" t="inlineStr"/>
      <c r="G368" s="121" t="n"/>
      <c r="H368" s="121" t="inlineStr">
        <is>
          <t>17.745</t>
        </is>
      </c>
      <c r="I368" s="121" t="inlineStr">
        <is>
          <t>15/09/2021</t>
        </is>
      </c>
      <c r="J368" s="176" t="n">
        <v>199.94</v>
      </c>
      <c r="K368" s="118" t="n"/>
    </row>
    <row r="369" ht="60" customHeight="1" s="39">
      <c r="A369" s="123" t="n">
        <v>360</v>
      </c>
      <c r="B369" s="123" t="inlineStr">
        <is>
          <t>Ministerio da Previdencia Social</t>
        </is>
      </c>
      <c r="C369" s="123" t="inlineStr">
        <is>
          <t>00.394.528/0004-35</t>
        </is>
      </c>
      <c r="D369" s="123" t="inlineStr">
        <is>
          <t>RANULFO CARLOS FAGUNDES (incluso: salário + encargos+ benefícios)</t>
        </is>
      </c>
      <c r="E369" s="123" t="inlineStr">
        <is>
          <t>Folha de Pagamento referente ao mês 08/2021 (RANULFO CARLOS FAGUNDES (INSS Empresa Terceiros - GPS))</t>
        </is>
      </c>
      <c r="F369" s="123" t="inlineStr"/>
      <c r="G369" s="123" t="n"/>
      <c r="H369" s="123" t="inlineStr">
        <is>
          <t>17.745</t>
        </is>
      </c>
      <c r="I369" s="123" t="inlineStr">
        <is>
          <t>15/09/2021</t>
        </is>
      </c>
      <c r="J369" s="177" t="n">
        <v>105.95</v>
      </c>
      <c r="K369" s="118" t="n"/>
    </row>
    <row r="370" ht="60" customHeight="1" s="39">
      <c r="A370" s="121" t="n">
        <v>361</v>
      </c>
      <c r="B370" s="121" t="inlineStr">
        <is>
          <t>Secretaria Da Receita Federal - SRF</t>
        </is>
      </c>
      <c r="C370" s="121" t="inlineStr">
        <is>
          <t>00.394.460/0058-87</t>
        </is>
      </c>
      <c r="D370" s="121" t="inlineStr">
        <is>
          <t>RANULFO CARLOS FAGUNDES (incluso: salário + encargos+ benefícios)</t>
        </is>
      </c>
      <c r="E370" s="121" t="inlineStr">
        <is>
          <t>Folha de Pagamento referente ao mês 08/2021 (RANULFO CARLOS FAGUNDES (PIS Empresa (Salário) - Ctbl.))</t>
        </is>
      </c>
      <c r="F370" s="121" t="inlineStr"/>
      <c r="G370" s="121" t="n"/>
      <c r="H370" s="121" t="inlineStr">
        <is>
          <t>17.790</t>
        </is>
      </c>
      <c r="I370" s="121" t="inlineStr">
        <is>
          <t>15/09/2021</t>
        </is>
      </c>
      <c r="J370" s="176" t="n">
        <v>23.54</v>
      </c>
      <c r="K370" s="118" t="n"/>
    </row>
    <row r="371" ht="60" customHeight="1" s="39">
      <c r="A371" s="123" t="n">
        <v>362</v>
      </c>
      <c r="B371" s="123" t="inlineStr">
        <is>
          <t>Ministerio da Previdencia Social</t>
        </is>
      </c>
      <c r="C371" s="123" t="inlineStr">
        <is>
          <t>00.394.528/0004-35</t>
        </is>
      </c>
      <c r="D371" s="123" t="inlineStr">
        <is>
          <t>RANULFO CARLOS FAGUNDES (incluso: salário + encargos+ benefícios)</t>
        </is>
      </c>
      <c r="E371" s="123" t="inlineStr">
        <is>
          <t>Folha de Pagamento referente ao mês 08/2021 (RANULFO CARLOS FAGUNDES (INSS Empresa - GPS))</t>
        </is>
      </c>
      <c r="F371" s="123" t="inlineStr"/>
      <c r="G371" s="123" t="n"/>
      <c r="H371" s="123" t="inlineStr">
        <is>
          <t>17.745</t>
        </is>
      </c>
      <c r="I371" s="123" t="inlineStr">
        <is>
          <t>15/09/2021</t>
        </is>
      </c>
      <c r="J371" s="177" t="n">
        <v>470.91</v>
      </c>
      <c r="K371" s="118" t="n"/>
    </row>
    <row r="372" ht="60" customHeight="1" s="39">
      <c r="A372" s="121" t="n">
        <v>363</v>
      </c>
      <c r="B372" s="121" t="inlineStr">
        <is>
          <t>SODEXO PASS DO BRASIL SERVICOS E COMERCIO S.A.</t>
        </is>
      </c>
      <c r="C372" s="121" t="inlineStr">
        <is>
          <t>480.279.791-53</t>
        </is>
      </c>
      <c r="D372" s="121" t="inlineStr">
        <is>
          <t>RANULFO CARLOS FAGUNDES (incluso: salário + encargos+ benefícios)</t>
        </is>
      </c>
      <c r="E372" s="121" t="inlineStr">
        <is>
          <t>Folha de Pagamento referente ao mês 09/2021 (RANULFO CARLOS FAGUNDES (VA - Valor Total do Valor a Ser Pago))</t>
        </is>
      </c>
      <c r="F372" s="121" t="n"/>
      <c r="G372" s="121" t="n"/>
      <c r="H372" s="121" t="inlineStr">
        <is>
          <t>13.177</t>
        </is>
      </c>
      <c r="I372" s="121" t="inlineStr">
        <is>
          <t>16/09/2021</t>
        </is>
      </c>
      <c r="J372" s="176" t="n">
        <v>700</v>
      </c>
      <c r="K372" s="118" t="n"/>
    </row>
    <row r="373" ht="60" customHeight="1" s="39">
      <c r="A373" s="123" t="n">
        <v>364</v>
      </c>
      <c r="B373" s="123" t="inlineStr">
        <is>
          <t>SODEXO PASS DO BRASIL SERVICOS E COMERCIO S.A.</t>
        </is>
      </c>
      <c r="C373" s="123" t="inlineStr">
        <is>
          <t>480.279.791-53</t>
        </is>
      </c>
      <c r="D373" s="123" t="inlineStr">
        <is>
          <t>EDILMA BARROS MACEDO (incluso salário + encargos + benefícios)</t>
        </is>
      </c>
      <c r="E373" s="123" t="inlineStr">
        <is>
          <t>Folha de Pagamento referente ao mês 09/2021 (EDILMA BARROS MACEDO (VA - Valor Total do Valor a Ser Pago))</t>
        </is>
      </c>
      <c r="F373" s="123" t="n"/>
      <c r="G373" s="123" t="n"/>
      <c r="H373" s="123" t="inlineStr">
        <is>
          <t>13.177</t>
        </is>
      </c>
      <c r="I373" s="123" t="inlineStr">
        <is>
          <t>16/09/2021</t>
        </is>
      </c>
      <c r="J373" s="177" t="n">
        <v>700</v>
      </c>
      <c r="K373" s="118" t="n"/>
    </row>
    <row r="374" ht="60" customHeight="1" s="39">
      <c r="A374" s="121" t="n">
        <v>365</v>
      </c>
      <c r="B374" s="121" t="inlineStr">
        <is>
          <t>RANULFO CARLOS FAGUNDES</t>
        </is>
      </c>
      <c r="C374" s="121" t="inlineStr">
        <is>
          <t>342.779.431-87</t>
        </is>
      </c>
      <c r="D374" s="121" t="inlineStr">
        <is>
          <t>RANULFO CARLOS FAGUNDES (incluso: salário + encargos+ benefícios)</t>
        </is>
      </c>
      <c r="E374" s="121" t="inlineStr">
        <is>
          <t>Folha de Pagamento referente ao mês 09/2021 (RANULFO CARLOS FAGUNDES (Líquido da Folha Mensal))</t>
        </is>
      </c>
      <c r="F374" s="121" t="inlineStr"/>
      <c r="G374" s="121" t="n"/>
      <c r="H374" s="121" t="inlineStr">
        <is>
          <t>553.382.000.437.692</t>
        </is>
      </c>
      <c r="I374" s="121" t="inlineStr">
        <is>
          <t>29/09/2021</t>
        </is>
      </c>
      <c r="J374" s="176" t="n">
        <v>1680.38</v>
      </c>
      <c r="K374" s="118" t="n"/>
    </row>
    <row r="375" ht="60" customHeight="1" s="39">
      <c r="A375" s="123" t="n">
        <v>366</v>
      </c>
      <c r="B375" s="123" t="inlineStr">
        <is>
          <t>EDILMA BARROS MACEDO</t>
        </is>
      </c>
      <c r="C375" s="123" t="inlineStr">
        <is>
          <t>480.279.791-53</t>
        </is>
      </c>
      <c r="D375" s="123" t="inlineStr">
        <is>
          <t>EDILMA BARROS MACEDO (incluso salário + encargos + benefícios)</t>
        </is>
      </c>
      <c r="E375" s="123" t="inlineStr">
        <is>
          <t>Folha de Pagamento referente ao mês 09/2021 (EDILMA BARROS MACEDO (Líquido da Folha Mensal))</t>
        </is>
      </c>
      <c r="F375" s="123" t="inlineStr"/>
      <c r="G375" s="123" t="n"/>
      <c r="H375" s="123" t="inlineStr">
        <is>
          <t>553.382.000.437.692</t>
        </is>
      </c>
      <c r="I375" s="123" t="inlineStr">
        <is>
          <t>29/09/2021</t>
        </is>
      </c>
      <c r="J375" s="177" t="n">
        <v>2927.65</v>
      </c>
      <c r="K375" s="118" t="n"/>
    </row>
    <row r="376" ht="60" customHeight="1" s="39">
      <c r="A376" s="121" t="n">
        <v>367</v>
      </c>
      <c r="B376" s="121" t="inlineStr">
        <is>
          <t>Caixa Economica Federal</t>
        </is>
      </c>
      <c r="C376" s="121" t="inlineStr">
        <is>
          <t>00.360.305/0001-04</t>
        </is>
      </c>
      <c r="D376" s="121" t="inlineStr">
        <is>
          <t>EDILMA BARROS MACEDO (incluso salário + encargos + benefícios)</t>
        </is>
      </c>
      <c r="E376" s="121" t="inlineStr">
        <is>
          <t>Folha de Pagamento referente ao mês 09/2021 (EDILMA BARROS MACEDO (FGTS Empresa (Salário) - (SEFIP+GRRF) ))</t>
        </is>
      </c>
      <c r="F376" s="121" t="inlineStr"/>
      <c r="G376" s="121" t="n"/>
      <c r="H376" s="121" t="inlineStr">
        <is>
          <t>30.142</t>
        </is>
      </c>
      <c r="I376" s="121" t="inlineStr">
        <is>
          <t>05/10/2021</t>
        </is>
      </c>
      <c r="J376" s="176" t="n">
        <v>267.74</v>
      </c>
      <c r="K376" s="118" t="n"/>
    </row>
    <row r="377" ht="60" customHeight="1" s="39">
      <c r="A377" s="123" t="n">
        <v>368</v>
      </c>
      <c r="B377" s="123" t="inlineStr">
        <is>
          <t>Caixa Economica Federal</t>
        </is>
      </c>
      <c r="C377" s="123" t="inlineStr">
        <is>
          <t>00.360.305/0001-04</t>
        </is>
      </c>
      <c r="D377" s="123" t="inlineStr">
        <is>
          <t>RANULFO CARLOS FAGUNDES (incluso: salário + encargos+ benefícios)</t>
        </is>
      </c>
      <c r="E377" s="123" t="inlineStr">
        <is>
          <t>Folha de Pagamento referente ao mês 09/2021 (RANULFO CARLOS FAGUNDES (FGTS Empresa (Salário) - (SEFIP+GRRF) ))</t>
        </is>
      </c>
      <c r="F377" s="123" t="inlineStr"/>
      <c r="G377" s="123" t="n"/>
      <c r="H377" s="123" t="inlineStr">
        <is>
          <t>30.142</t>
        </is>
      </c>
      <c r="I377" s="123" t="inlineStr">
        <is>
          <t>05/10/2021</t>
        </is>
      </c>
      <c r="J377" s="177" t="n">
        <v>188.27</v>
      </c>
      <c r="K377" s="118" t="n"/>
    </row>
    <row r="378" ht="60" customHeight="1" s="39">
      <c r="A378" s="121" t="n">
        <v>369</v>
      </c>
      <c r="B378" s="121" t="inlineStr">
        <is>
          <t>AMIL ASSISTENCIA MEDICA INTERNACIONAL S.A.</t>
        </is>
      </c>
      <c r="C378" s="121" t="inlineStr">
        <is>
          <t>29.309.127/0094-78</t>
        </is>
      </c>
      <c r="D378" s="121" t="inlineStr">
        <is>
          <t>RANULFO CARLOS FAGUNDES (incluso: salário + encargos+ benefícios)</t>
        </is>
      </c>
      <c r="E378" s="121" t="inlineStr">
        <is>
          <t>Folha de Pagamento referente ao mês 10/2021 (RANULFO CARLOS FAGUNDES (Plano Saúde Amil Empresa))</t>
        </is>
      </c>
      <c r="F378" s="121" t="inlineStr"/>
      <c r="G378" s="121" t="n"/>
      <c r="H378" s="121" t="inlineStr">
        <is>
          <t>23.283</t>
        </is>
      </c>
      <c r="I378" s="121" t="inlineStr">
        <is>
          <t>07/10/2021</t>
        </is>
      </c>
      <c r="J378" s="176" t="n">
        <v>473.33</v>
      </c>
      <c r="K378" s="118" t="n"/>
    </row>
    <row r="379" ht="60" customHeight="1" s="39">
      <c r="A379" s="123" t="n">
        <v>370</v>
      </c>
      <c r="B379" s="123" t="inlineStr">
        <is>
          <t>AMIL ASSISTENCIA MEDICA INTERNACIONAL S.A.</t>
        </is>
      </c>
      <c r="C379" s="123" t="inlineStr">
        <is>
          <t>29.309.127/0094-78</t>
        </is>
      </c>
      <c r="D379" s="123" t="inlineStr">
        <is>
          <t>RANULFO CARLOS FAGUNDES (incluso: salário + encargos+ benefícios)</t>
        </is>
      </c>
      <c r="E379" s="123" t="inlineStr">
        <is>
          <t>Folha de Pagamento referente ao mês 10/2021 (RANULFO CARLOS FAGUNDES (Desconto Coparticipação Amil Saúde))</t>
        </is>
      </c>
      <c r="F379" s="123" t="inlineStr"/>
      <c r="G379" s="123" t="n"/>
      <c r="H379" s="123" t="inlineStr">
        <is>
          <t>23.283</t>
        </is>
      </c>
      <c r="I379" s="123" t="inlineStr">
        <is>
          <t>07/10/2021</t>
        </is>
      </c>
      <c r="J379" s="177" t="n">
        <v>24.8</v>
      </c>
      <c r="K379" s="118" t="n"/>
    </row>
    <row r="380" ht="60" customHeight="1" s="39">
      <c r="A380" s="121" t="n">
        <v>371</v>
      </c>
      <c r="B380" s="121" t="inlineStr">
        <is>
          <t>AMIL ASSISTENCIA MEDICA INTERNACIONAL S.A.</t>
        </is>
      </c>
      <c r="C380" s="121" t="inlineStr">
        <is>
          <t>29.309.127/0094-78</t>
        </is>
      </c>
      <c r="D380" s="121" t="inlineStr">
        <is>
          <t>RANULFO CARLOS FAGUNDES (incluso: salário + encargos+ benefícios)</t>
        </is>
      </c>
      <c r="E380" s="121" t="inlineStr">
        <is>
          <t>Folha de Pagamento referente ao mês 10/2021 (RANULFO CARLOS FAGUNDES (Plano Saúde Amil Dependente))</t>
        </is>
      </c>
      <c r="F380" s="121" t="inlineStr"/>
      <c r="G380" s="121" t="n"/>
      <c r="H380" s="121" t="inlineStr">
        <is>
          <t>23.283</t>
        </is>
      </c>
      <c r="I380" s="121" t="inlineStr">
        <is>
          <t>07/10/2021</t>
        </is>
      </c>
      <c r="J380" s="176" t="n">
        <v>473.33</v>
      </c>
      <c r="K380" s="118" t="n"/>
    </row>
    <row r="381" ht="60" customHeight="1" s="39">
      <c r="A381" s="123" t="n">
        <v>372</v>
      </c>
      <c r="B381" s="123" t="inlineStr">
        <is>
          <t>AMIL ASSISTENCIA MEDICA INTERNACIONAL S.A.</t>
        </is>
      </c>
      <c r="C381" s="123" t="inlineStr">
        <is>
          <t>29.309.127/0094-78</t>
        </is>
      </c>
      <c r="D381" s="123" t="inlineStr">
        <is>
          <t>EDILMA BARROS MACEDO (incluso salário + encargos + benefícios)</t>
        </is>
      </c>
      <c r="E381" s="123" t="inlineStr">
        <is>
          <t>Folha de Pagamento referente ao mês 10/2021 (EDILMA BARROS MACEDO (Plano Saúde Amil Empresa))</t>
        </is>
      </c>
      <c r="F381" s="123" t="inlineStr"/>
      <c r="G381" s="123" t="n"/>
      <c r="H381" s="123" t="inlineStr">
        <is>
          <t>23.283</t>
        </is>
      </c>
      <c r="I381" s="123" t="inlineStr">
        <is>
          <t>07/10/2021</t>
        </is>
      </c>
      <c r="J381" s="177" t="n">
        <v>473.33</v>
      </c>
      <c r="K381" s="118" t="n"/>
    </row>
    <row r="382" ht="60" customHeight="1" s="39">
      <c r="A382" s="121" t="n">
        <v>373</v>
      </c>
      <c r="B382" s="121" t="inlineStr">
        <is>
          <t>RANULFO CARLOS FAGUNDES</t>
        </is>
      </c>
      <c r="C382" s="121" t="inlineStr">
        <is>
          <t>480.279.791-53</t>
        </is>
      </c>
      <c r="D382" s="121" t="inlineStr">
        <is>
          <t>RANULFO CARLOS FAGUNDES (incluso: salário + encargos+ benefícios)</t>
        </is>
      </c>
      <c r="E382" s="121" t="inlineStr">
        <is>
          <t>Folha de Pagamento referente ao mês 10/2021 (RANULFO CARLOS FAGUNDES (Custo Empresa Amil Odonto Titular))</t>
        </is>
      </c>
      <c r="F382" s="121" t="inlineStr"/>
      <c r="G382" s="121" t="n"/>
      <c r="H382" s="121" t="inlineStr">
        <is>
          <t>23.310</t>
        </is>
      </c>
      <c r="I382" s="121" t="inlineStr">
        <is>
          <t>07/10/2021</t>
        </is>
      </c>
      <c r="J382" s="176" t="n">
        <v>16.84</v>
      </c>
      <c r="K382" s="118" t="n"/>
    </row>
    <row r="383" ht="60" customHeight="1" s="39">
      <c r="A383" s="123" t="n">
        <v>374</v>
      </c>
      <c r="B383" s="123" t="inlineStr">
        <is>
          <t>EDILMA BARROS MACEDO</t>
        </is>
      </c>
      <c r="C383" s="123" t="inlineStr">
        <is>
          <t>480.279.791-53</t>
        </is>
      </c>
      <c r="D383" s="123" t="inlineStr">
        <is>
          <t>EDILMA BARROS MACEDO (incluso salário + encargos + benefícios)</t>
        </is>
      </c>
      <c r="E383" s="123" t="inlineStr">
        <is>
          <t>Folha de Pagamento referente ao mês 10/2021 (EDILMA BARROS MACEDO (Custo Empresa Amil Odonto Titular))</t>
        </is>
      </c>
      <c r="F383" s="123" t="inlineStr"/>
      <c r="G383" s="123" t="n"/>
      <c r="H383" s="123" t="inlineStr">
        <is>
          <t>23.310</t>
        </is>
      </c>
      <c r="I383" s="123" t="inlineStr">
        <is>
          <t>07/10/2021</t>
        </is>
      </c>
      <c r="J383" s="177" t="n">
        <v>16.84</v>
      </c>
      <c r="K383" s="118" t="n"/>
    </row>
    <row r="384" ht="60" customHeight="1" s="39">
      <c r="A384" s="121" t="n">
        <v>375</v>
      </c>
      <c r="B384" s="121" t="inlineStr">
        <is>
          <t>Ministerio da Previdencia Social</t>
        </is>
      </c>
      <c r="C384" s="121" t="inlineStr">
        <is>
          <t>00.394.528/0004-35</t>
        </is>
      </c>
      <c r="D384" s="121" t="inlineStr">
        <is>
          <t>EDILMA BARROS MACEDO (incluso salário + encargos + benefícios)</t>
        </is>
      </c>
      <c r="E384" s="121" t="inlineStr">
        <is>
          <t>Folha de Pagamento referente ao mês 09/2021 (EDILMA BARROS MACEDO (INSS Empresa S.A.T. - GPS))</t>
        </is>
      </c>
      <c r="F384" s="121" t="inlineStr"/>
      <c r="G384" s="121" t="n"/>
      <c r="H384" s="121" t="inlineStr">
        <is>
          <t>14.915</t>
        </is>
      </c>
      <c r="I384" s="121" t="inlineStr">
        <is>
          <t>18/10/2021</t>
        </is>
      </c>
      <c r="J384" s="176" t="n">
        <v>33.47</v>
      </c>
      <c r="K384" s="118" t="n"/>
    </row>
    <row r="385" ht="60" customHeight="1" s="39">
      <c r="A385" s="123" t="n">
        <v>376</v>
      </c>
      <c r="B385" s="123" t="inlineStr">
        <is>
          <t>Ministerio da Previdencia Social</t>
        </is>
      </c>
      <c r="C385" s="123" t="inlineStr">
        <is>
          <t>00.394.528/0004-35</t>
        </is>
      </c>
      <c r="D385" s="123" t="inlineStr">
        <is>
          <t>EDILMA BARROS MACEDO (incluso salário + encargos + benefícios)</t>
        </is>
      </c>
      <c r="E385" s="123" t="inlineStr">
        <is>
          <t>Folha de Pagamento referente ao mês 09/2021 (EDILMA BARROS MACEDO (INSS Empresa Terceiros - GPS))</t>
        </is>
      </c>
      <c r="F385" s="123" t="inlineStr"/>
      <c r="G385" s="123" t="n"/>
      <c r="H385" s="123" t="inlineStr">
        <is>
          <t>14.915</t>
        </is>
      </c>
      <c r="I385" s="123" t="inlineStr">
        <is>
          <t>18/10/2021</t>
        </is>
      </c>
      <c r="J385" s="177" t="n">
        <v>150.6</v>
      </c>
      <c r="K385" s="118" t="n"/>
    </row>
    <row r="386" ht="60" customHeight="1" s="39">
      <c r="A386" s="121" t="n">
        <v>377</v>
      </c>
      <c r="B386" s="121" t="inlineStr">
        <is>
          <t>Secretaria Da Receita Federal - SRF</t>
        </is>
      </c>
      <c r="C386" s="121" t="inlineStr">
        <is>
          <t>00.394.460/0058-87</t>
        </is>
      </c>
      <c r="D386" s="121" t="inlineStr">
        <is>
          <t>EDILMA BARROS MACEDO (incluso salário + encargos + benefícios)</t>
        </is>
      </c>
      <c r="E386" s="121" t="inlineStr">
        <is>
          <t>Folha de Pagamento referente ao mês 09/2021 (EDILMA BARROS MACEDO (PIS Empresa (Salário) - Ctbl.))</t>
        </is>
      </c>
      <c r="F386" s="121" t="inlineStr"/>
      <c r="G386" s="121" t="n"/>
      <c r="H386" s="121" t="inlineStr">
        <is>
          <t>14.900</t>
        </is>
      </c>
      <c r="I386" s="121" t="inlineStr">
        <is>
          <t>18/10/2021</t>
        </is>
      </c>
      <c r="J386" s="176" t="n">
        <v>33.46</v>
      </c>
      <c r="K386" s="118" t="n"/>
    </row>
    <row r="387" ht="60" customHeight="1" s="39">
      <c r="A387" s="123" t="n">
        <v>378</v>
      </c>
      <c r="B387" s="123" t="inlineStr">
        <is>
          <t>Ministerio da Previdencia Social</t>
        </is>
      </c>
      <c r="C387" s="123" t="inlineStr">
        <is>
          <t>00.394.528/0004-35</t>
        </is>
      </c>
      <c r="D387" s="123" t="inlineStr">
        <is>
          <t>EDILMA BARROS MACEDO (incluso salário + encargos + benefícios)</t>
        </is>
      </c>
      <c r="E387" s="123" t="inlineStr">
        <is>
          <t>Folha de Pagamento referente ao mês 09/2021 (EDILMA BARROS MACEDO (INSS S/Salários))</t>
        </is>
      </c>
      <c r="F387" s="123" t="inlineStr"/>
      <c r="G387" s="123" t="n"/>
      <c r="H387" s="123" t="inlineStr">
        <is>
          <t>14.915</t>
        </is>
      </c>
      <c r="I387" s="123" t="inlineStr">
        <is>
          <t>18/10/2021</t>
        </is>
      </c>
      <c r="J387" s="177" t="n">
        <v>319.83</v>
      </c>
      <c r="K387" s="118" t="n"/>
    </row>
    <row r="388" ht="60" customHeight="1" s="39">
      <c r="A388" s="121" t="n">
        <v>379</v>
      </c>
      <c r="B388" s="121" t="inlineStr">
        <is>
          <t>Ministerio da Previdencia Social</t>
        </is>
      </c>
      <c r="C388" s="121" t="inlineStr">
        <is>
          <t>00.394.528/0004-35</t>
        </is>
      </c>
      <c r="D388" s="121" t="inlineStr">
        <is>
          <t>EDILMA BARROS MACEDO (incluso salário + encargos + benefícios)</t>
        </is>
      </c>
      <c r="E388" s="121" t="inlineStr">
        <is>
          <t>Folha de Pagamento referente ao mês 09/2021 (EDILMA BARROS MACEDO (INSS Empresa - GPS))</t>
        </is>
      </c>
      <c r="F388" s="121" t="inlineStr"/>
      <c r="G388" s="121" t="n"/>
      <c r="H388" s="121" t="inlineStr">
        <is>
          <t>14.915</t>
        </is>
      </c>
      <c r="I388" s="121" t="inlineStr">
        <is>
          <t>18/10/2021</t>
        </is>
      </c>
      <c r="J388" s="176" t="n">
        <v>669.34</v>
      </c>
      <c r="K388" s="118" t="n"/>
    </row>
    <row r="389" ht="60" customHeight="1" s="39">
      <c r="A389" s="123" t="n">
        <v>380</v>
      </c>
      <c r="B389" s="123" t="inlineStr">
        <is>
          <t>SODEXO PASS DO BRASIL SERVICOS E COMERCIO S.A.</t>
        </is>
      </c>
      <c r="C389" s="123" t="inlineStr">
        <is>
          <t>69.034.668/0001-56</t>
        </is>
      </c>
      <c r="D389" s="123" t="inlineStr">
        <is>
          <t>RANULFO CARLOS FAGUNDES (incluso: salário + encargos+ benefícios)</t>
        </is>
      </c>
      <c r="E389" s="123" t="inlineStr">
        <is>
          <t>Folha de Pagamento referente ao mês 10/2021 (RANULFO CARLOS FAGUNDES (VA - Valor Total do Valor a Ser Pago))</t>
        </is>
      </c>
      <c r="F389" s="123" t="inlineStr"/>
      <c r="G389" s="123" t="n"/>
      <c r="H389" s="123" t="inlineStr">
        <is>
          <t>14.815</t>
        </is>
      </c>
      <c r="I389" s="123" t="inlineStr">
        <is>
          <t>18/10/2021</t>
        </is>
      </c>
      <c r="J389" s="177" t="n">
        <v>700</v>
      </c>
      <c r="K389" s="118" t="n"/>
    </row>
    <row r="390" ht="60" customHeight="1" s="39">
      <c r="A390" s="121" t="n">
        <v>381</v>
      </c>
      <c r="B390" s="121" t="inlineStr">
        <is>
          <t>SODEXO PASS DO BRASIL SERVICOS E COMERCIO S.A.</t>
        </is>
      </c>
      <c r="C390" s="121" t="inlineStr">
        <is>
          <t>69.034.668/0001-56</t>
        </is>
      </c>
      <c r="D390" s="121" t="inlineStr">
        <is>
          <t>EDILMA BARROS MACEDO (incluso salário + encargos + benefícios)</t>
        </is>
      </c>
      <c r="E390" s="121" t="inlineStr">
        <is>
          <t>Folha de Pagamento referente ao mês 10/2021 (EDILMA BARROS MACEDO (VA - Valor Total do Valor a Ser Pago))</t>
        </is>
      </c>
      <c r="F390" s="121" t="inlineStr"/>
      <c r="G390" s="121" t="n"/>
      <c r="H390" s="121" t="inlineStr">
        <is>
          <t>14.815</t>
        </is>
      </c>
      <c r="I390" s="121" t="inlineStr">
        <is>
          <t>18/10/2021</t>
        </is>
      </c>
      <c r="J390" s="176" t="n">
        <v>700</v>
      </c>
      <c r="K390" s="118" t="n"/>
    </row>
    <row r="391" ht="60" customHeight="1" s="39">
      <c r="A391" s="123" t="n">
        <v>382</v>
      </c>
      <c r="B391" s="123" t="inlineStr">
        <is>
          <t>Ministerio da Previdencia Social</t>
        </is>
      </c>
      <c r="C391" s="123" t="inlineStr">
        <is>
          <t>00.394.528/0004-35</t>
        </is>
      </c>
      <c r="D391" s="123" t="inlineStr">
        <is>
          <t>RANULFO CARLOS FAGUNDES (incluso: salário + encargos+ benefícios)</t>
        </is>
      </c>
      <c r="E391" s="123" t="inlineStr">
        <is>
          <t>Folha de Pagamento referente ao mês 09/2021 (RANULFO CARLOS FAGUNDES (INSS S/Salários))</t>
        </is>
      </c>
      <c r="F391" s="123" t="inlineStr"/>
      <c r="G391" s="123" t="n"/>
      <c r="H391" s="123" t="inlineStr">
        <is>
          <t>14.915</t>
        </is>
      </c>
      <c r="I391" s="123" t="inlineStr">
        <is>
          <t>18/10/2021</t>
        </is>
      </c>
      <c r="J391" s="177" t="n">
        <v>199.81</v>
      </c>
      <c r="K391" s="118" t="n"/>
    </row>
    <row r="392" ht="60" customHeight="1" s="39">
      <c r="A392" s="121" t="n">
        <v>383</v>
      </c>
      <c r="B392" s="121" t="inlineStr">
        <is>
          <t>Ministerio da Previdencia Social</t>
        </is>
      </c>
      <c r="C392" s="121" t="inlineStr">
        <is>
          <t>00.394.528/0004-35</t>
        </is>
      </c>
      <c r="D392" s="121" t="inlineStr">
        <is>
          <t>RANULFO CARLOS FAGUNDES (incluso: salário + encargos+ benefícios)</t>
        </is>
      </c>
      <c r="E392" s="121" t="inlineStr">
        <is>
          <t>Folha de Pagamento referente ao mês 09/2021 (RANULFO CARLOS FAGUNDES (INSS Empresa - GPS))</t>
        </is>
      </c>
      <c r="F392" s="121" t="inlineStr"/>
      <c r="G392" s="121" t="n"/>
      <c r="H392" s="121" t="inlineStr">
        <is>
          <t>14.915</t>
        </is>
      </c>
      <c r="I392" s="121" t="inlineStr">
        <is>
          <t>18/10/2021</t>
        </is>
      </c>
      <c r="J392" s="176" t="n">
        <v>470.7</v>
      </c>
      <c r="K392" s="118" t="n"/>
    </row>
    <row r="393" ht="60" customHeight="1" s="39">
      <c r="A393" s="123" t="n">
        <v>384</v>
      </c>
      <c r="B393" s="123" t="inlineStr">
        <is>
          <t>Ministerio da Previdencia Social</t>
        </is>
      </c>
      <c r="C393" s="123" t="inlineStr">
        <is>
          <t>00.394.528/0004-35</t>
        </is>
      </c>
      <c r="D393" s="123" t="inlineStr">
        <is>
          <t>RANULFO CARLOS FAGUNDES (incluso: salário + encargos+ benefícios)</t>
        </is>
      </c>
      <c r="E393" s="123" t="inlineStr">
        <is>
          <t>Folha de Pagamento referente ao mês 09/2021 (RANULFO CARLOS FAGUNDES (INSS Empresa S.A.T. - GPS))</t>
        </is>
      </c>
      <c r="F393" s="123" t="inlineStr"/>
      <c r="G393" s="123" t="n"/>
      <c r="H393" s="123" t="inlineStr">
        <is>
          <t>14.915</t>
        </is>
      </c>
      <c r="I393" s="123" t="inlineStr">
        <is>
          <t>18/10/2021</t>
        </is>
      </c>
      <c r="J393" s="177" t="n">
        <v>23.54</v>
      </c>
      <c r="K393" s="118" t="n"/>
    </row>
    <row r="394" ht="60" customHeight="1" s="39">
      <c r="A394" s="121" t="n">
        <v>385</v>
      </c>
      <c r="B394" s="121" t="inlineStr">
        <is>
          <t>Ministerio da Previdencia Social</t>
        </is>
      </c>
      <c r="C394" s="121" t="inlineStr">
        <is>
          <t>00.394.528/0004-35</t>
        </is>
      </c>
      <c r="D394" s="121" t="inlineStr">
        <is>
          <t>RANULFO CARLOS FAGUNDES (incluso: salário + encargos+ benefícios)</t>
        </is>
      </c>
      <c r="E394" s="121" t="inlineStr">
        <is>
          <t>Folha de Pagamento referente ao mês 09/2021 (RANULFO CARLOS FAGUNDES (INSS Empresa Terceiros - GPS))</t>
        </is>
      </c>
      <c r="F394" s="121" t="inlineStr"/>
      <c r="G394" s="121" t="n"/>
      <c r="H394" s="121" t="inlineStr">
        <is>
          <t>14.915</t>
        </is>
      </c>
      <c r="I394" s="121" t="inlineStr">
        <is>
          <t>18/10/2021</t>
        </is>
      </c>
      <c r="J394" s="176" t="n">
        <v>105.91</v>
      </c>
      <c r="K394" s="118" t="n"/>
    </row>
    <row r="395" ht="60" customHeight="1" s="39">
      <c r="A395" s="123" t="n">
        <v>386</v>
      </c>
      <c r="B395" s="123" t="inlineStr">
        <is>
          <t>Secretaria Da Receita Federal - SRF</t>
        </is>
      </c>
      <c r="C395" s="123" t="inlineStr">
        <is>
          <t>00.394.460/0058-87</t>
        </is>
      </c>
      <c r="D395" s="123" t="inlineStr">
        <is>
          <t>RANULFO CARLOS FAGUNDES (incluso: salário + encargos+ benefícios)</t>
        </is>
      </c>
      <c r="E395" s="123" t="inlineStr">
        <is>
          <t>Folha de Pagamento referente ao mês 09/2021 (RANULFO CARLOS FAGUNDES (PIS Empresa (Salário) - Ctbl.))</t>
        </is>
      </c>
      <c r="F395" s="123" t="inlineStr"/>
      <c r="G395" s="123" t="n"/>
      <c r="H395" s="123" t="inlineStr">
        <is>
          <t>14.900</t>
        </is>
      </c>
      <c r="I395" s="123" t="inlineStr">
        <is>
          <t>18/10/2021</t>
        </is>
      </c>
      <c r="J395" s="177" t="n">
        <v>23.53</v>
      </c>
      <c r="K395" s="118" t="n"/>
    </row>
    <row r="396" ht="60" customHeight="1" s="39">
      <c r="A396" s="121" t="n">
        <v>387</v>
      </c>
      <c r="B396" s="121" t="inlineStr">
        <is>
          <t>Secretaria Da Receita Federal - SRF</t>
        </is>
      </c>
      <c r="C396" s="121" t="inlineStr">
        <is>
          <t>00.394.460/0058-87</t>
        </is>
      </c>
      <c r="D396" s="121" t="inlineStr">
        <is>
          <t>EDILMA BARROS MACEDO (incluso salário + encargos + benefícios)</t>
        </is>
      </c>
      <c r="E396" s="121" t="inlineStr">
        <is>
          <t>Folha de Pagamento referente ao mês 08/2021 (EDILMA BARROS MACEDO (IRRF S/Salários))</t>
        </is>
      </c>
      <c r="F396" s="121" t="inlineStr"/>
      <c r="G396" s="121" t="n"/>
      <c r="H396" s="121" t="inlineStr">
        <is>
          <t>14.886</t>
        </is>
      </c>
      <c r="I396" s="121" t="inlineStr">
        <is>
          <t>18/10/2021</t>
        </is>
      </c>
      <c r="J396" s="176" t="n">
        <v>99.43000000000001</v>
      </c>
      <c r="K396" s="118" t="n"/>
    </row>
    <row r="397" ht="60" customHeight="1" s="39">
      <c r="A397" s="123" t="n">
        <v>388</v>
      </c>
      <c r="B397" s="123" t="inlineStr">
        <is>
          <t>Sul America Seguros De Pessoas E Previdencia S.A</t>
        </is>
      </c>
      <c r="C397" s="123" t="inlineStr">
        <is>
          <t>01.704.513/0001-46</t>
        </is>
      </c>
      <c r="D397" s="123" t="inlineStr">
        <is>
          <t>RANULFO CARLOS FAGUNDES (incluso: salário + encargos+ benefícios)</t>
        </is>
      </c>
      <c r="E397" s="123" t="inlineStr">
        <is>
          <t>Folha de Pagamento referente ao mês 08/2021 (RANULFO CARLOS FAGUNDES (Custo Empresa SulAmérica Seguro de Vida))</t>
        </is>
      </c>
      <c r="F397" s="123" t="inlineStr"/>
      <c r="G397" s="123" t="n"/>
      <c r="H397" s="123" t="inlineStr">
        <is>
          <t>14.901</t>
        </is>
      </c>
      <c r="I397" s="123" t="inlineStr">
        <is>
          <t>18/10/2021</t>
        </is>
      </c>
      <c r="J397" s="177" t="n">
        <v>15.02</v>
      </c>
      <c r="K397" s="118" t="n"/>
    </row>
    <row r="398" ht="60" customHeight="1" s="39">
      <c r="A398" s="121" t="n">
        <v>389</v>
      </c>
      <c r="B398" s="121" t="inlineStr">
        <is>
          <t>Sul America Seguros De Pessoas E Previdencia S.A</t>
        </is>
      </c>
      <c r="C398" s="121" t="inlineStr">
        <is>
          <t>29.309.127/0094-78</t>
        </is>
      </c>
      <c r="D398" s="121" t="inlineStr">
        <is>
          <t>EDILMA BARROS MACEDO (incluso salário + encargos + benefícios)</t>
        </is>
      </c>
      <c r="E398" s="121" t="inlineStr">
        <is>
          <t>Folha de Pagamento referente ao mês 08/2021 (EDILMA BARROS MACEDO (Custo Empresa SulAmérica Seguro de Vida))</t>
        </is>
      </c>
      <c r="F398" s="121" t="inlineStr"/>
      <c r="G398" s="121" t="n"/>
      <c r="H398" s="121" t="inlineStr">
        <is>
          <t>14.901</t>
        </is>
      </c>
      <c r="I398" s="121" t="inlineStr">
        <is>
          <t>18/10/2021</t>
        </is>
      </c>
      <c r="J398" s="176" t="n">
        <v>15.01</v>
      </c>
      <c r="K398" s="118" t="n"/>
    </row>
    <row r="399" ht="60" customHeight="1" s="39">
      <c r="A399" s="123" t="n">
        <v>390</v>
      </c>
      <c r="B399" s="123" t="inlineStr">
        <is>
          <t>Caixa Economica Federal</t>
        </is>
      </c>
      <c r="C399" s="123" t="inlineStr">
        <is>
          <t>00.360.305/0001-04</t>
        </is>
      </c>
      <c r="D399" s="123" t="inlineStr">
        <is>
          <t>EDILMA BARROS MACEDO (incluso salário + encargos + benefícios)</t>
        </is>
      </c>
      <c r="E399" s="123" t="inlineStr">
        <is>
          <t>Folha de Pagamento referente ao mês 10/2021 (EDILMA BARROS MACEDO (FGTS Empresa (Salário) - (SEFIP+GRRF) ))</t>
        </is>
      </c>
      <c r="F399" s="123" t="inlineStr"/>
      <c r="G399" s="123" t="n"/>
      <c r="H399" s="123" t="inlineStr">
        <is>
          <t>26.579</t>
        </is>
      </c>
      <c r="I399" s="123" t="inlineStr">
        <is>
          <t>04/11/2021</t>
        </is>
      </c>
      <c r="J399" s="177" t="n">
        <v>267.6</v>
      </c>
      <c r="K399" s="118" t="n"/>
    </row>
    <row r="400" ht="60" customHeight="1" s="39">
      <c r="A400" s="121" t="n">
        <v>391</v>
      </c>
      <c r="B400" s="121" t="inlineStr">
        <is>
          <t>Caixa Economica Federal</t>
        </is>
      </c>
      <c r="C400" s="121" t="inlineStr">
        <is>
          <t>00.360.305/0001-04</t>
        </is>
      </c>
      <c r="D400" s="121" t="inlineStr">
        <is>
          <t>RANULFO CARLOS FAGUNDES (incluso: salário + encargos+ benefícios)</t>
        </is>
      </c>
      <c r="E400" s="121" t="inlineStr">
        <is>
          <t>Folha de Pagamento referente ao mês 10/2021 (RANULFO CARLOS FAGUNDES (FGTS Empresa (Salário) - (SEFIP+GRRF) ))</t>
        </is>
      </c>
      <c r="F400" s="121" t="inlineStr"/>
      <c r="G400" s="121" t="n"/>
      <c r="H400" s="121" t="inlineStr">
        <is>
          <t>26.579</t>
        </is>
      </c>
      <c r="I400" s="121" t="inlineStr">
        <is>
          <t>04/11/2021</t>
        </is>
      </c>
      <c r="J400" s="176" t="n">
        <v>188.34</v>
      </c>
      <c r="K400" s="118" t="n"/>
    </row>
    <row r="401" ht="60" customHeight="1" s="39">
      <c r="A401" s="123" t="n">
        <v>392</v>
      </c>
      <c r="B401" s="123" t="inlineStr">
        <is>
          <t>AMIL ASSISTENCIA MEDICA INTERNACIONAL S.A.</t>
        </is>
      </c>
      <c r="C401" s="123" t="inlineStr">
        <is>
          <t>29.309.127/0094-78</t>
        </is>
      </c>
      <c r="D401" s="123" t="inlineStr">
        <is>
          <t>RANULFO CARLOS FAGUNDES (incluso: salário + encargos+ benefícios)</t>
        </is>
      </c>
      <c r="E401" s="123" t="inlineStr">
        <is>
          <t>Folha de Pagamento referente ao mês 11/2021 (RANULFO CARLOS FAGUNDES (Plano Saúde Amil Empresa))</t>
        </is>
      </c>
      <c r="F401" s="123" t="inlineStr"/>
      <c r="G401" s="123" t="n"/>
      <c r="H401" s="123" t="inlineStr">
        <is>
          <t>15.052</t>
        </is>
      </c>
      <c r="I401" s="123" t="inlineStr">
        <is>
          <t>09/11/2021</t>
        </is>
      </c>
      <c r="J401" s="177" t="n">
        <v>481.38</v>
      </c>
      <c r="K401" s="118" t="n"/>
    </row>
    <row r="402" ht="60" customHeight="1" s="39">
      <c r="A402" s="121" t="n">
        <v>393</v>
      </c>
      <c r="B402" s="121" t="inlineStr">
        <is>
          <t>AMIL ASSISTENCIA MEDICA INTERNACIONAL S.A.</t>
        </is>
      </c>
      <c r="C402" s="121" t="inlineStr">
        <is>
          <t>29.309.127/0094-78</t>
        </is>
      </c>
      <c r="D402" s="121" t="inlineStr">
        <is>
          <t>RANULFO CARLOS FAGUNDES (incluso: salário + encargos+ benefícios)</t>
        </is>
      </c>
      <c r="E402" s="121" t="inlineStr">
        <is>
          <t>Folha de Pagamento referente ao mês 11/2021 (RANULFO CARLOS FAGUNDES (Desconto Coparticipação Amil Saúde))</t>
        </is>
      </c>
      <c r="F402" s="121" t="inlineStr"/>
      <c r="G402" s="121" t="n"/>
      <c r="H402" s="121" t="inlineStr">
        <is>
          <t>15.052</t>
        </is>
      </c>
      <c r="I402" s="121" t="inlineStr">
        <is>
          <t>09/11/2021</t>
        </is>
      </c>
      <c r="J402" s="176" t="n">
        <v>222.06</v>
      </c>
      <c r="K402" s="118" t="n"/>
    </row>
    <row r="403" ht="60" customHeight="1" s="39">
      <c r="A403" s="123" t="n">
        <v>394</v>
      </c>
      <c r="B403" s="123" t="inlineStr">
        <is>
          <t>AMIL ASSISTENCIA MEDICA INTERNACIONAL S.A.</t>
        </is>
      </c>
      <c r="C403" s="123" t="inlineStr">
        <is>
          <t>29.309.127/0094-78</t>
        </is>
      </c>
      <c r="D403" s="123" t="inlineStr">
        <is>
          <t>RANULFO CARLOS FAGUNDES (incluso: salário + encargos+ benefícios)</t>
        </is>
      </c>
      <c r="E403" s="123" t="inlineStr">
        <is>
          <t>Folha de Pagamento referente ao mês 11/2021 (RANULFO CARLOS FAGUNDES (Plano Saúde Amil Dependente))</t>
        </is>
      </c>
      <c r="F403" s="123" t="inlineStr"/>
      <c r="G403" s="123" t="n"/>
      <c r="H403" s="123" t="inlineStr">
        <is>
          <t>15.052</t>
        </is>
      </c>
      <c r="I403" s="123" t="inlineStr">
        <is>
          <t>09/11/2021</t>
        </is>
      </c>
      <c r="J403" s="177" t="n">
        <v>481.38</v>
      </c>
      <c r="K403" s="118" t="n"/>
    </row>
    <row r="404" ht="60" customHeight="1" s="39">
      <c r="A404" s="121" t="n">
        <v>395</v>
      </c>
      <c r="B404" s="121" t="inlineStr">
        <is>
          <t>AMIL ASSISTENCIA MEDICA INTERNACIONAL S.A.</t>
        </is>
      </c>
      <c r="C404" s="121" t="inlineStr">
        <is>
          <t>29.309.127/0094-78</t>
        </is>
      </c>
      <c r="D404" s="121" t="inlineStr">
        <is>
          <t>EDILMA BARROS MACEDO (incluso salário + encargos + benefícios)</t>
        </is>
      </c>
      <c r="E404" s="121" t="inlineStr">
        <is>
          <t>Folha de Pagamento referente ao mês 11/2021 (EDILMA BARROS MACEDO (Plano Saúde Amil Empresa))</t>
        </is>
      </c>
      <c r="F404" s="121" t="inlineStr"/>
      <c r="G404" s="121" t="n"/>
      <c r="H404" s="121" t="inlineStr">
        <is>
          <t>15.052</t>
        </is>
      </c>
      <c r="I404" s="121" t="inlineStr">
        <is>
          <t>09/11/2021</t>
        </is>
      </c>
      <c r="J404" s="176" t="n">
        <v>481.38</v>
      </c>
      <c r="K404" s="118" t="n"/>
    </row>
    <row r="405" ht="60" customHeight="1" s="39">
      <c r="A405" s="123" t="n">
        <v>396</v>
      </c>
      <c r="B405" s="123" t="inlineStr">
        <is>
          <t>RANULFO CARLOS FAGUNDES</t>
        </is>
      </c>
      <c r="C405" s="123" t="inlineStr">
        <is>
          <t>342.779.431-87</t>
        </is>
      </c>
      <c r="D405" s="123" t="inlineStr">
        <is>
          <t>RANULFO CARLOS FAGUNDES (incluso: salário + encargos+ benefícios)</t>
        </is>
      </c>
      <c r="E405" s="123" t="inlineStr">
        <is>
          <t>Folha de Pagamento referente ao mês 10/2021 (RANULFO CARLOS FAGUNDES (Líquido da Folha Mensal))</t>
        </is>
      </c>
      <c r="F405" s="123" t="inlineStr"/>
      <c r="G405" s="123" t="n"/>
      <c r="H405" s="123" t="inlineStr">
        <is>
          <t>22.041</t>
        </is>
      </c>
      <c r="I405" s="123" t="inlineStr">
        <is>
          <t>10/11/2021</t>
        </is>
      </c>
      <c r="J405" s="177" t="n">
        <v>1656.27</v>
      </c>
      <c r="K405" s="118" t="n"/>
    </row>
    <row r="406" ht="60" customHeight="1" s="39">
      <c r="A406" s="121" t="n">
        <v>397</v>
      </c>
      <c r="B406" s="121" t="inlineStr">
        <is>
          <t>EDILMA BARROS MACEDO</t>
        </is>
      </c>
      <c r="C406" s="121" t="inlineStr">
        <is>
          <t>480.279.791-53</t>
        </is>
      </c>
      <c r="D406" s="121" t="inlineStr">
        <is>
          <t>EDILMA BARROS MACEDO (incluso salário + encargos + benefícios)</t>
        </is>
      </c>
      <c r="E406" s="121" t="inlineStr">
        <is>
          <t>Folha de Pagamento referente ao mês 10/2021 (EDILMA BARROS MACEDO (Líquido da Folha Mensal))</t>
        </is>
      </c>
      <c r="F406" s="121" t="inlineStr"/>
      <c r="G406" s="121" t="n"/>
      <c r="H406" s="121" t="inlineStr">
        <is>
          <t>22.041</t>
        </is>
      </c>
      <c r="I406" s="121" t="inlineStr">
        <is>
          <t>10/11/2021</t>
        </is>
      </c>
      <c r="J406" s="176" t="n">
        <v>2926.43</v>
      </c>
      <c r="K406" s="118" t="n"/>
    </row>
    <row r="407" ht="60" customHeight="1" s="39">
      <c r="A407" s="123" t="n">
        <v>398</v>
      </c>
      <c r="B407" s="123" t="inlineStr">
        <is>
          <t>Ministerio da Previdencia Social</t>
        </is>
      </c>
      <c r="C407" s="123" t="inlineStr">
        <is>
          <t>00.394.528/0004-35</t>
        </is>
      </c>
      <c r="D407" s="123" t="inlineStr">
        <is>
          <t>RANULFO CARLOS FAGUNDES (incluso: salário + encargos+ benefícios)</t>
        </is>
      </c>
      <c r="E407" s="123" t="inlineStr">
        <is>
          <t>Folha de Pagamento referente ao mês 10/2021 (RANULFO CARLOS FAGUNDES (INSS S/Salários))</t>
        </is>
      </c>
      <c r="F407" s="123" t="inlineStr"/>
      <c r="G407" s="123" t="n"/>
      <c r="H407" s="123" t="inlineStr">
        <is>
          <t>18.307</t>
        </is>
      </c>
      <c r="I407" s="123" t="inlineStr">
        <is>
          <t>18/11/2021</t>
        </is>
      </c>
      <c r="J407" s="177" t="n">
        <v>199.91</v>
      </c>
      <c r="K407" s="118" t="n"/>
    </row>
    <row r="408" ht="60" customHeight="1" s="39">
      <c r="A408" s="121" t="n">
        <v>399</v>
      </c>
      <c r="B408" s="121" t="inlineStr">
        <is>
          <t>Ministerio da Previdencia Social</t>
        </is>
      </c>
      <c r="C408" s="121" t="inlineStr">
        <is>
          <t>00.394.528/0004-35</t>
        </is>
      </c>
      <c r="D408" s="121" t="inlineStr">
        <is>
          <t>EDILMA BARROS MACEDO (incluso salário + encargos + benefícios)</t>
        </is>
      </c>
      <c r="E408" s="121" t="inlineStr">
        <is>
          <t>Folha de Pagamento referente ao mês 10/2021 (EDILMA BARROS MACEDO (INSS Empresa Terceiros - GPS))</t>
        </is>
      </c>
      <c r="F408" s="121" t="inlineStr"/>
      <c r="G408" s="121" t="n"/>
      <c r="H408" s="121" t="inlineStr">
        <is>
          <t>18.307</t>
        </is>
      </c>
      <c r="I408" s="121" t="inlineStr">
        <is>
          <t>18/11/2021</t>
        </is>
      </c>
      <c r="J408" s="176" t="n">
        <v>150.53</v>
      </c>
      <c r="K408" s="118" t="n"/>
    </row>
    <row r="409" ht="60" customHeight="1" s="39">
      <c r="A409" s="123" t="n">
        <v>400</v>
      </c>
      <c r="B409" s="123" t="inlineStr">
        <is>
          <t>Ministerio da Previdencia Social</t>
        </is>
      </c>
      <c r="C409" s="123" t="inlineStr">
        <is>
          <t>00.394.528/0004-35</t>
        </is>
      </c>
      <c r="D409" s="123" t="inlineStr">
        <is>
          <t>EDILMA BARROS MACEDO (incluso salário + encargos + benefícios)</t>
        </is>
      </c>
      <c r="E409" s="123" t="inlineStr">
        <is>
          <t>Folha de Pagamento referente ao mês 10/2021 (EDILMA BARROS MACEDO (INSS Empresa - GPS))</t>
        </is>
      </c>
      <c r="F409" s="123" t="inlineStr"/>
      <c r="G409" s="123" t="n"/>
      <c r="H409" s="123" t="inlineStr">
        <is>
          <t>18.307</t>
        </is>
      </c>
      <c r="I409" s="123" t="inlineStr">
        <is>
          <t>18/11/2021</t>
        </is>
      </c>
      <c r="J409" s="177" t="n">
        <v>669.01</v>
      </c>
      <c r="K409" s="118" t="n"/>
    </row>
    <row r="410" ht="60" customHeight="1" s="39">
      <c r="A410" s="121" t="n">
        <v>401</v>
      </c>
      <c r="B410" s="121" t="inlineStr">
        <is>
          <t>Ministerio da Previdencia Social</t>
        </is>
      </c>
      <c r="C410" s="121" t="inlineStr">
        <is>
          <t>00.394.528/0004-35</t>
        </is>
      </c>
      <c r="D410" s="121" t="inlineStr">
        <is>
          <t>EDILMA BARROS MACEDO (incluso salário + encargos + benefícios)</t>
        </is>
      </c>
      <c r="E410" s="121" t="inlineStr">
        <is>
          <t>Folha de Pagamento referente ao mês 10/2021 (EDILMA BARROS MACEDO (INSS Empresa S.A.T. - GPS))</t>
        </is>
      </c>
      <c r="F410" s="121" t="inlineStr"/>
      <c r="G410" s="121" t="n"/>
      <c r="H410" s="121" t="inlineStr">
        <is>
          <t>18.307</t>
        </is>
      </c>
      <c r="I410" s="121" t="inlineStr">
        <is>
          <t>18/11/2021</t>
        </is>
      </c>
      <c r="J410" s="176" t="n">
        <v>33.45</v>
      </c>
      <c r="K410" s="118" t="n"/>
    </row>
    <row r="411" ht="60" customHeight="1" s="39">
      <c r="A411" s="123" t="n">
        <v>402</v>
      </c>
      <c r="B411" s="123" t="inlineStr">
        <is>
          <t>Ministerio da Previdencia Social</t>
        </is>
      </c>
      <c r="C411" s="123" t="inlineStr">
        <is>
          <t>00.394.528/0004-35</t>
        </is>
      </c>
      <c r="D411" s="123" t="inlineStr">
        <is>
          <t>RANULFO CARLOS FAGUNDES (incluso: salário + encargos+ benefícios)</t>
        </is>
      </c>
      <c r="E411" s="123" t="inlineStr">
        <is>
          <t>Folha de Pagamento referente ao mês 10/2021 (RANULFO CARLOS FAGUNDES (INSS Empresa Terceiros - GPS))</t>
        </is>
      </c>
      <c r="F411" s="123" t="inlineStr"/>
      <c r="G411" s="123" t="n"/>
      <c r="H411" s="123" t="inlineStr">
        <is>
          <t>18.307</t>
        </is>
      </c>
      <c r="I411" s="123" t="inlineStr">
        <is>
          <t>18/11/2021</t>
        </is>
      </c>
      <c r="J411" s="177" t="n">
        <v>105.94</v>
      </c>
      <c r="K411" s="118" t="n"/>
    </row>
    <row r="412" ht="60" customHeight="1" s="39">
      <c r="A412" s="121" t="n">
        <v>403</v>
      </c>
      <c r="B412" s="121" t="inlineStr">
        <is>
          <t>Ministerio da Previdencia Social</t>
        </is>
      </c>
      <c r="C412" s="121" t="inlineStr">
        <is>
          <t>00.394.528/0004-35</t>
        </is>
      </c>
      <c r="D412" s="121" t="inlineStr">
        <is>
          <t>RANULFO CARLOS FAGUNDES (incluso: salário + encargos+ benefícios)</t>
        </is>
      </c>
      <c r="E412" s="121" t="inlineStr">
        <is>
          <t>Folha de Pagamento referente ao mês 10/2021 (RANULFO CARLOS FAGUNDES (INSS Empresa - GPS))</t>
        </is>
      </c>
      <c r="F412" s="121" t="inlineStr"/>
      <c r="G412" s="121" t="n"/>
      <c r="H412" s="121" t="inlineStr">
        <is>
          <t>18.307</t>
        </is>
      </c>
      <c r="I412" s="121" t="inlineStr">
        <is>
          <t>18/11/2021</t>
        </is>
      </c>
      <c r="J412" s="176" t="n">
        <v>470.86</v>
      </c>
      <c r="K412" s="118" t="n"/>
    </row>
    <row r="413" ht="60" customHeight="1" s="39">
      <c r="A413" s="123" t="n">
        <v>404</v>
      </c>
      <c r="B413" s="123" t="inlineStr">
        <is>
          <t>Ministerio da Previdencia Social</t>
        </is>
      </c>
      <c r="C413" s="123" t="inlineStr">
        <is>
          <t>00.394.528/0004-35</t>
        </is>
      </c>
      <c r="D413" s="123" t="inlineStr">
        <is>
          <t>RANULFO CARLOS FAGUNDES (incluso: salário + encargos+ benefícios)</t>
        </is>
      </c>
      <c r="E413" s="123" t="inlineStr">
        <is>
          <t>Folha de Pagamento referente ao mês 10/2021 (RANULFO CARLOS FAGUNDES (INSS Empresa S.A.T. - GPS))</t>
        </is>
      </c>
      <c r="F413" s="123" t="inlineStr"/>
      <c r="G413" s="123" t="n"/>
      <c r="H413" s="123" t="inlineStr">
        <is>
          <t>18.307</t>
        </is>
      </c>
      <c r="I413" s="123" t="inlineStr">
        <is>
          <t>18/11/2021</t>
        </is>
      </c>
      <c r="J413" s="177" t="n">
        <v>23.54</v>
      </c>
      <c r="K413" s="118" t="n"/>
    </row>
    <row r="414" ht="60" customHeight="1" s="39">
      <c r="A414" s="121" t="n">
        <v>405</v>
      </c>
      <c r="B414" s="121" t="inlineStr">
        <is>
          <t>Ministerio da Previdencia Social</t>
        </is>
      </c>
      <c r="C414" s="121" t="inlineStr">
        <is>
          <t>00.394.528/0004-35</t>
        </is>
      </c>
      <c r="D414" s="121" t="inlineStr">
        <is>
          <t>EDILMA BARROS MACEDO (incluso salário + encargos + benefícios)</t>
        </is>
      </c>
      <c r="E414" s="121" t="inlineStr">
        <is>
          <t>Folha de Pagamento referente ao mês 10/2021 (EDILMA BARROS MACEDO (INSS S/Salários))</t>
        </is>
      </c>
      <c r="F414" s="121" t="inlineStr"/>
      <c r="G414" s="121" t="n"/>
      <c r="H414" s="121" t="inlineStr">
        <is>
          <t>18.307</t>
        </is>
      </c>
      <c r="I414" s="121" t="inlineStr">
        <is>
          <t>18/11/2021</t>
        </is>
      </c>
      <c r="J414" s="176" t="n">
        <v>319.59</v>
      </c>
      <c r="K414" s="118" t="n"/>
    </row>
    <row r="415" ht="60" customHeight="1" s="39">
      <c r="A415" s="123" t="n">
        <v>406</v>
      </c>
      <c r="B415" s="123" t="inlineStr">
        <is>
          <t>SODEXO PASS DO BRASIL SERVICOS E COMERCIO S.A.</t>
        </is>
      </c>
      <c r="C415" s="123" t="inlineStr">
        <is>
          <t>69.034.668/0001-56</t>
        </is>
      </c>
      <c r="D415" s="123" t="inlineStr">
        <is>
          <t>EDILMA BARROS MACEDO (incluso salário + encargos + benefícios)</t>
        </is>
      </c>
      <c r="E415" s="123" t="inlineStr">
        <is>
          <t>Folha de Pagamento referente ao mês 12/2021 (EDILMA BARROS MACEDO (VA - Valor Total do Valor a Ser Pago))</t>
        </is>
      </c>
      <c r="F415" s="123" t="inlineStr"/>
      <c r="G415" s="123" t="n"/>
      <c r="H415" s="123" t="inlineStr">
        <is>
          <t>18.599</t>
        </is>
      </c>
      <c r="I415" s="123" t="inlineStr">
        <is>
          <t>18/11/2021</t>
        </is>
      </c>
      <c r="J415" s="177" t="n">
        <v>700</v>
      </c>
      <c r="K415" s="118" t="n"/>
    </row>
    <row r="416" ht="60" customHeight="1" s="39">
      <c r="A416" s="121" t="n">
        <v>407</v>
      </c>
      <c r="B416" s="121" t="inlineStr">
        <is>
          <t>SODEXO PASS DO BRASIL SERVICOS E COMERCIO S.A.</t>
        </is>
      </c>
      <c r="C416" s="121" t="inlineStr">
        <is>
          <t>69.034.668/0001-56</t>
        </is>
      </c>
      <c r="D416" s="121" t="inlineStr">
        <is>
          <t>RANULFO CARLOS FAGUNDES (incluso: salário + encargos+ benefícios)</t>
        </is>
      </c>
      <c r="E416" s="121" t="inlineStr">
        <is>
          <t>Folha de Pagamento referente ao mês 12/2021 (RANULFO CARLOS FAGUNDES (VA - Valor Total do Valor a Ser Pago))</t>
        </is>
      </c>
      <c r="F416" s="121" t="inlineStr"/>
      <c r="G416" s="121" t="n"/>
      <c r="H416" s="121" t="inlineStr">
        <is>
          <t>18.599</t>
        </is>
      </c>
      <c r="I416" s="121" t="inlineStr">
        <is>
          <t>18/11/2021</t>
        </is>
      </c>
      <c r="J416" s="176" t="n">
        <v>700</v>
      </c>
      <c r="K416" s="118" t="n"/>
    </row>
    <row r="417" ht="60" customHeight="1" s="39">
      <c r="A417" s="123" t="n">
        <v>408</v>
      </c>
      <c r="B417" s="123" t="inlineStr">
        <is>
          <t>Secretaria Da Receita Federal - SRF</t>
        </is>
      </c>
      <c r="C417" s="123" t="inlineStr">
        <is>
          <t>00.394.460/0058-87</t>
        </is>
      </c>
      <c r="D417" s="123" t="inlineStr">
        <is>
          <t>EDILMA BARROS MACEDO (incluso salário + encargos + benefícios)</t>
        </is>
      </c>
      <c r="E417" s="123" t="inlineStr">
        <is>
          <t>Folha de Pagamento referente ao mês 09/2021 (EDILMA BARROS MACEDO (IRRF S/Salários))</t>
        </is>
      </c>
      <c r="F417" s="123" t="inlineStr"/>
      <c r="G417" s="123" t="n"/>
      <c r="H417" s="123" t="inlineStr">
        <is>
          <t>22.623</t>
        </is>
      </c>
      <c r="I417" s="123" t="inlineStr">
        <is>
          <t>25/11/2021</t>
        </is>
      </c>
      <c r="J417" s="177" t="n">
        <v>99.23</v>
      </c>
      <c r="K417" s="118" t="n"/>
    </row>
    <row r="418" ht="60" customHeight="1" s="39">
      <c r="A418" s="121" t="n">
        <v>409</v>
      </c>
      <c r="B418" s="121" t="inlineStr">
        <is>
          <t>Secretaria Da Receita Federal - SRF</t>
        </is>
      </c>
      <c r="C418" s="121" t="inlineStr">
        <is>
          <t>00.394.460/0058-87</t>
        </is>
      </c>
      <c r="D418" s="121" t="inlineStr">
        <is>
          <t>EDILMA BARROS MACEDO (incluso salário + encargos + benefícios)</t>
        </is>
      </c>
      <c r="E418" s="121" t="inlineStr">
        <is>
          <t>Folha de Pagamento referente ao mês 10/2021 (EDILMA BARROS MACEDO (IRRF S/Salários))</t>
        </is>
      </c>
      <c r="F418" s="121" t="inlineStr"/>
      <c r="G418" s="121" t="n"/>
      <c r="H418" s="121" t="inlineStr">
        <is>
          <t>33.750</t>
        </is>
      </c>
      <c r="I418" s="121" t="inlineStr">
        <is>
          <t>03/12/2021</t>
        </is>
      </c>
      <c r="J418" s="176" t="n">
        <v>99.01000000000001</v>
      </c>
      <c r="K418" s="118" t="n"/>
    </row>
    <row r="419" ht="60" customHeight="1" s="39">
      <c r="A419" s="123" t="n">
        <v>410</v>
      </c>
      <c r="B419" s="123" t="inlineStr">
        <is>
          <t>AMIL ASSISTENCIA MEDICA INTERNACIONAL S.A.</t>
        </is>
      </c>
      <c r="C419" s="123" t="inlineStr">
        <is>
          <t>29.309.127/0094-78</t>
        </is>
      </c>
      <c r="D419" s="123" t="inlineStr">
        <is>
          <t>RANULFO CARLOS FAGUNDES (incluso: salário + encargos+ benefícios)</t>
        </is>
      </c>
      <c r="E419" s="123" t="inlineStr">
        <is>
          <t>Folha de Pagamento referente ao mês 12/2021 (RANULFO CARLOS FAGUNDES (Desconto Coparticipação Amil Saúde))</t>
        </is>
      </c>
      <c r="F419" s="123" t="inlineStr"/>
      <c r="G419" s="123" t="n"/>
      <c r="H419" s="123" t="inlineStr">
        <is>
          <t>23.237</t>
        </is>
      </c>
      <c r="I419" s="123" t="inlineStr">
        <is>
          <t>09/12/2021</t>
        </is>
      </c>
      <c r="J419" s="177" t="n">
        <v>127.25</v>
      </c>
      <c r="K419" s="118" t="n"/>
    </row>
    <row r="420" ht="60" customHeight="1" s="39">
      <c r="A420" s="121" t="n">
        <v>411</v>
      </c>
      <c r="B420" s="121" t="inlineStr">
        <is>
          <t>AMIL ASSISTENCIA MEDICA INTERNACIONAL S.A.</t>
        </is>
      </c>
      <c r="C420" s="121" t="inlineStr">
        <is>
          <t>29.309.127/0094-78</t>
        </is>
      </c>
      <c r="D420" s="121" t="inlineStr">
        <is>
          <t>RANULFO CARLOS FAGUNDES (incluso: salário + encargos+ benefícios)</t>
        </is>
      </c>
      <c r="E420" s="121" t="inlineStr">
        <is>
          <t>Folha de Pagamento referente ao mês 12/2021 (RANULFO CARLOS FAGUNDES (Plano Saúde Amil Dependente))</t>
        </is>
      </c>
      <c r="F420" s="121" t="inlineStr"/>
      <c r="G420" s="121" t="n"/>
      <c r="H420" s="121" t="inlineStr">
        <is>
          <t>23.237</t>
        </is>
      </c>
      <c r="I420" s="121" t="inlineStr">
        <is>
          <t>09/12/2021</t>
        </is>
      </c>
      <c r="J420" s="176" t="n">
        <v>478.06</v>
      </c>
      <c r="K420" s="118" t="n"/>
    </row>
    <row r="421" ht="60" customHeight="1" s="39">
      <c r="A421" s="123" t="n">
        <v>412</v>
      </c>
      <c r="B421" s="123" t="inlineStr">
        <is>
          <t>AMIL ASSISTENCIA MEDICA INTERNACIONAL S.A.</t>
        </is>
      </c>
      <c r="C421" s="123" t="inlineStr">
        <is>
          <t>29.309.127/0094-78</t>
        </is>
      </c>
      <c r="D421" s="123" t="inlineStr">
        <is>
          <t>RANULFO CARLOS FAGUNDES (incluso: salário + encargos+ benefícios)</t>
        </is>
      </c>
      <c r="E421" s="123" t="inlineStr">
        <is>
          <t>Folha de Pagamento referente ao mês 12/2021 (RANULFO CARLOS FAGUNDES (Plano Saúde Amil Empresa))</t>
        </is>
      </c>
      <c r="F421" s="123" t="inlineStr"/>
      <c r="G421" s="123" t="n"/>
      <c r="H421" s="123" t="inlineStr">
        <is>
          <t>23.237</t>
        </is>
      </c>
      <c r="I421" s="123" t="inlineStr">
        <is>
          <t>09/12/2021</t>
        </is>
      </c>
      <c r="J421" s="177" t="n">
        <v>478.06</v>
      </c>
      <c r="K421" s="118" t="n"/>
    </row>
    <row r="422" ht="60" customHeight="1" s="39">
      <c r="A422" s="121" t="n">
        <v>413</v>
      </c>
      <c r="B422" s="121" t="inlineStr">
        <is>
          <t>AMIL ASSISTENCIA MEDICA INTERNACIONAL S.A.</t>
        </is>
      </c>
      <c r="C422" s="121" t="inlineStr">
        <is>
          <t>29.309.127/0094-78</t>
        </is>
      </c>
      <c r="D422" s="121" t="inlineStr">
        <is>
          <t>EDILMA BARROS MACEDO (incluso salário + encargos + benefícios)</t>
        </is>
      </c>
      <c r="E422" s="121" t="inlineStr">
        <is>
          <t>Folha de Pagamento referente ao mês 12/2021 (EDILMA BARROS MACEDO (Plano Saúde Amil Empresa))</t>
        </is>
      </c>
      <c r="F422" s="121" t="inlineStr"/>
      <c r="G422" s="121" t="n"/>
      <c r="H422" s="121" t="inlineStr">
        <is>
          <t>23.237</t>
        </is>
      </c>
      <c r="I422" s="121" t="inlineStr">
        <is>
          <t>09/12/2021</t>
        </is>
      </c>
      <c r="J422" s="176" t="n">
        <v>478.06</v>
      </c>
      <c r="K422" s="118" t="n"/>
    </row>
    <row r="423" ht="60" customHeight="1" s="39">
      <c r="A423" s="123" t="n">
        <v>414</v>
      </c>
      <c r="B423" s="123" t="inlineStr">
        <is>
          <t>RANULFO CARLOS FAGUNDES</t>
        </is>
      </c>
      <c r="C423" s="123" t="inlineStr">
        <is>
          <t>342.779.431-87</t>
        </is>
      </c>
      <c r="D423" s="123" t="inlineStr">
        <is>
          <t>RANULFO CARLOS FAGUNDES (incluso: salário + encargos+ benefícios)</t>
        </is>
      </c>
      <c r="E423" s="123" t="inlineStr">
        <is>
          <t>Folha de Pagamento referente ao 13º 2ª PARCELA (RANULFO CARLOS FAGUNDES (Líquido de 13.Salario))</t>
        </is>
      </c>
      <c r="F423" s="123" t="inlineStr"/>
      <c r="G423" s="123" t="n"/>
      <c r="H423" s="123" t="inlineStr">
        <is>
          <t>19.555</t>
        </is>
      </c>
      <c r="I423" s="123" t="inlineStr">
        <is>
          <t>13/12/2021</t>
        </is>
      </c>
      <c r="J423" s="177" t="n">
        <v>1009.15</v>
      </c>
      <c r="K423" s="118" t="n"/>
    </row>
    <row r="424" ht="60" customHeight="1" s="39">
      <c r="A424" s="121" t="n">
        <v>415</v>
      </c>
      <c r="B424" s="121" t="inlineStr">
        <is>
          <t>EDILMA BARROS MACEDO</t>
        </is>
      </c>
      <c r="C424" s="121" t="inlineStr">
        <is>
          <t>480.279.791-53</t>
        </is>
      </c>
      <c r="D424" s="121" t="inlineStr">
        <is>
          <t>EDILMA BARROS MACEDO (incluso salário + encargos + benefícios)</t>
        </is>
      </c>
      <c r="E424" s="121" t="inlineStr">
        <is>
          <t>Folha de Pagamento referente ao 13º 2ª PARCELA (EDILMA BARROS MACEDO (Líquido de 13.Salario))</t>
        </is>
      </c>
      <c r="F424" s="121" t="inlineStr"/>
      <c r="G424" s="121" t="n"/>
      <c r="H424" s="121" t="inlineStr">
        <is>
          <t>19.555</t>
        </is>
      </c>
      <c r="I424" s="121" t="inlineStr">
        <is>
          <t>13/12/2021</t>
        </is>
      </c>
      <c r="J424" s="176" t="n">
        <v>1283.12</v>
      </c>
      <c r="K424" s="118" t="n"/>
    </row>
    <row r="425" ht="60" customHeight="1" s="39">
      <c r="A425" s="123" t="n">
        <v>416</v>
      </c>
      <c r="B425" s="123" t="inlineStr">
        <is>
          <t>Ministerio da Previdencia Social</t>
        </is>
      </c>
      <c r="C425" s="123" t="inlineStr">
        <is>
          <t>00.394.528/0004-35</t>
        </is>
      </c>
      <c r="D425" s="123" t="inlineStr">
        <is>
          <t>EDILMA BARROS MACEDO (incluso salário + encargos + benefícios)</t>
        </is>
      </c>
      <c r="E425" s="123" t="inlineStr">
        <is>
          <t>Folha de Pagamento referente ao mês 11/2021 (EDILMA BARROS MACEDO (Custo Empresa Amil Odonto Titular))</t>
        </is>
      </c>
      <c r="F425" s="123" t="inlineStr"/>
      <c r="G425" s="123" t="n"/>
      <c r="H425" s="123" t="inlineStr">
        <is>
          <t>19.446</t>
        </is>
      </c>
      <c r="I425" s="123" t="inlineStr">
        <is>
          <t>13/12/2021</t>
        </is>
      </c>
      <c r="J425" s="177" t="n">
        <v>16.84</v>
      </c>
      <c r="K425" s="118" t="n"/>
    </row>
    <row r="426" ht="60" customHeight="1" s="39">
      <c r="A426" s="121" t="n">
        <v>417</v>
      </c>
      <c r="B426" s="121" t="inlineStr">
        <is>
          <t>Ministerio da Previdencia Social</t>
        </is>
      </c>
      <c r="C426" s="121" t="inlineStr">
        <is>
          <t>00.394.528/0004-35</t>
        </is>
      </c>
      <c r="D426" s="121" t="inlineStr">
        <is>
          <t>RANULFO CARLOS FAGUNDES (incluso: salário + encargos+ benefícios)</t>
        </is>
      </c>
      <c r="E426" s="121" t="inlineStr">
        <is>
          <t>Folha de Pagamento referente ao mês 11/2021 (RANULFO CARLOS FAGUNDES (Custo Empresa Amil Odonto Titular))</t>
        </is>
      </c>
      <c r="F426" s="121" t="inlineStr"/>
      <c r="G426" s="121" t="n"/>
      <c r="H426" s="121" t="inlineStr">
        <is>
          <t>19.446</t>
        </is>
      </c>
      <c r="I426" s="121" t="inlineStr">
        <is>
          <t>13/12/2021</t>
        </is>
      </c>
      <c r="J426" s="176" t="n">
        <v>16.84</v>
      </c>
      <c r="K426" s="118" t="n"/>
    </row>
    <row r="427" ht="60" customHeight="1" s="39">
      <c r="A427" s="123" t="n">
        <v>418</v>
      </c>
      <c r="B427" s="123" t="inlineStr">
        <is>
          <t>Sul America Seguros De Pessoas E Previdencia S.A</t>
        </is>
      </c>
      <c r="C427" s="123" t="inlineStr">
        <is>
          <t>29.309.127/0094-78</t>
        </is>
      </c>
      <c r="D427" s="123" t="inlineStr">
        <is>
          <t>RANULFO CARLOS FAGUNDES (incluso: salário + encargos+ benefícios)</t>
        </is>
      </c>
      <c r="E427" s="123" t="inlineStr">
        <is>
          <t>Folha de Pagamento referente ao mês 09/2021 (RANULFO CARLOS FAGUNDES (Custo Empresa SulAmérica Seguro de Vida))</t>
        </is>
      </c>
      <c r="F427" s="123" t="n"/>
      <c r="G427" s="123" t="n"/>
      <c r="H427" s="123" t="inlineStr">
        <is>
          <t>19.445</t>
        </is>
      </c>
      <c r="I427" s="123" t="inlineStr">
        <is>
          <t>13/12/2021</t>
        </is>
      </c>
      <c r="J427" s="177" t="n">
        <v>15.01</v>
      </c>
      <c r="K427" s="118" t="n"/>
    </row>
    <row r="428" ht="60" customHeight="1" s="39">
      <c r="A428" s="121" t="n">
        <v>419</v>
      </c>
      <c r="B428" s="121" t="inlineStr">
        <is>
          <t>Sul America Seguros De Pessoas E Previdencia S.A</t>
        </is>
      </c>
      <c r="C428" s="121" t="inlineStr">
        <is>
          <t>29.309.127/0094-78</t>
        </is>
      </c>
      <c r="D428" s="121" t="inlineStr">
        <is>
          <t>EDILMA BARROS MACEDO (incluso salário + encargos + benefícios)</t>
        </is>
      </c>
      <c r="E428" s="121" t="inlineStr">
        <is>
          <t>Folha de Pagamento referente ao mês 09/2021 (EDILMA BARROS MACEDO (Custo Empresa SulAmérica Seguro de Vida))</t>
        </is>
      </c>
      <c r="F428" s="121" t="n"/>
      <c r="G428" s="121" t="n"/>
      <c r="H428" s="121" t="inlineStr">
        <is>
          <t>19.445</t>
        </is>
      </c>
      <c r="I428" s="121" t="inlineStr">
        <is>
          <t>13/12/2021</t>
        </is>
      </c>
      <c r="J428" s="176" t="n">
        <v>15.02</v>
      </c>
      <c r="K428" s="118" t="n"/>
    </row>
    <row r="429" ht="60" customHeight="1" s="39">
      <c r="A429" s="123" t="n">
        <v>420</v>
      </c>
      <c r="B429" s="123" t="inlineStr">
        <is>
          <t>Ministerio da Previdencia Social</t>
        </is>
      </c>
      <c r="C429" s="123" t="inlineStr">
        <is>
          <t>00.394.528/0004-35</t>
        </is>
      </c>
      <c r="D429" s="123" t="inlineStr">
        <is>
          <t>EDILMA BARROS MACEDO (incluso salário + encargos + benefícios)</t>
        </is>
      </c>
      <c r="E429" s="123" t="inlineStr">
        <is>
          <t>Folha de Pagamento referente ao mês 11/2021 (EDILMA BARROS MACEDO (INSS S/Salários))</t>
        </is>
      </c>
      <c r="F429" s="123" t="inlineStr"/>
      <c r="G429" s="123" t="n"/>
      <c r="H429" s="123" t="inlineStr">
        <is>
          <t>28.053</t>
        </is>
      </c>
      <c r="I429" s="123" t="inlineStr">
        <is>
          <t>16/12/2021</t>
        </is>
      </c>
      <c r="J429" s="177" t="n">
        <v>375.92</v>
      </c>
      <c r="K429" s="118" t="n"/>
    </row>
    <row r="430" ht="60" customHeight="1" s="39">
      <c r="A430" s="121" t="n">
        <v>421</v>
      </c>
      <c r="B430" s="121" t="inlineStr">
        <is>
          <t>Secretaria Da Receita Federal - SRF</t>
        </is>
      </c>
      <c r="C430" s="121" t="inlineStr">
        <is>
          <t>00.394.460/0058-87</t>
        </is>
      </c>
      <c r="D430" s="121" t="inlineStr">
        <is>
          <t>EDILMA BARROS MACEDO (incluso salário + encargos + benefícios)</t>
        </is>
      </c>
      <c r="E430" s="121" t="inlineStr">
        <is>
          <t>Folha de Pagamento referente ao mês 11/2021 (EDILMA BARROS MACEDO (PIS Empresa (Salário) - Ctbl.))</t>
        </is>
      </c>
      <c r="F430" s="121" t="inlineStr"/>
      <c r="G430" s="121" t="n"/>
      <c r="H430" s="121" t="inlineStr">
        <is>
          <t>28.091</t>
        </is>
      </c>
      <c r="I430" s="121" t="inlineStr">
        <is>
          <t>16/12/2021</t>
        </is>
      </c>
      <c r="J430" s="176" t="n">
        <v>37.47</v>
      </c>
      <c r="K430" s="118" t="n"/>
    </row>
    <row r="431" ht="60" customHeight="1" s="39">
      <c r="A431" s="123" t="n">
        <v>422</v>
      </c>
      <c r="B431" s="123" t="inlineStr">
        <is>
          <t>Ministerio da Previdencia Social</t>
        </is>
      </c>
      <c r="C431" s="123" t="inlineStr">
        <is>
          <t>00.394.528/0004-35</t>
        </is>
      </c>
      <c r="D431" s="123" t="inlineStr">
        <is>
          <t>EDILMA BARROS MACEDO (incluso salário + encargos + benefícios)</t>
        </is>
      </c>
      <c r="E431" s="123" t="inlineStr">
        <is>
          <t>Folha de Pagamento referente ao mês 11/2021 (EDILMA BARROS MACEDO (INSS Empresa S.A.T. - GPS))</t>
        </is>
      </c>
      <c r="F431" s="123" t="inlineStr"/>
      <c r="G431" s="123" t="n"/>
      <c r="H431" s="123" t="inlineStr">
        <is>
          <t>28.053</t>
        </is>
      </c>
      <c r="I431" s="123" t="inlineStr">
        <is>
          <t>16/12/2021</t>
        </is>
      </c>
      <c r="J431" s="177" t="n">
        <v>37.47</v>
      </c>
      <c r="K431" s="118" t="n"/>
    </row>
    <row r="432" ht="60" customHeight="1" s="39">
      <c r="A432" s="121" t="n">
        <v>423</v>
      </c>
      <c r="B432" s="121" t="inlineStr">
        <is>
          <t>Ministerio da Previdencia Social</t>
        </is>
      </c>
      <c r="C432" s="121" t="inlineStr">
        <is>
          <t>00.394.528/0004-35</t>
        </is>
      </c>
      <c r="D432" s="121" t="inlineStr">
        <is>
          <t>EDILMA BARROS MACEDO (incluso salário + encargos + benefícios)</t>
        </is>
      </c>
      <c r="E432" s="121" t="inlineStr">
        <is>
          <t>Folha de Pagamento referente ao mês 11/2021 (EDILMA BARROS MACEDO (INSS Empresa Terceiros - GPS))</t>
        </is>
      </c>
      <c r="F432" s="121" t="inlineStr"/>
      <c r="G432" s="121" t="n"/>
      <c r="H432" s="121" t="inlineStr">
        <is>
          <t>28.053</t>
        </is>
      </c>
      <c r="I432" s="121" t="inlineStr">
        <is>
          <t>16/12/2021</t>
        </is>
      </c>
      <c r="J432" s="176" t="n">
        <v>168.63</v>
      </c>
      <c r="K432" s="118" t="n"/>
    </row>
    <row r="433" ht="60" customHeight="1" s="39">
      <c r="A433" s="123" t="n">
        <v>424</v>
      </c>
      <c r="B433" s="123" t="inlineStr">
        <is>
          <t>Ministerio da Previdencia Social</t>
        </is>
      </c>
      <c r="C433" s="123" t="inlineStr">
        <is>
          <t>00.394.528/0004-35</t>
        </is>
      </c>
      <c r="D433" s="123" t="inlineStr">
        <is>
          <t>EDILMA BARROS MACEDO (incluso salário + encargos + benefícios)</t>
        </is>
      </c>
      <c r="E433" s="123" t="inlineStr">
        <is>
          <t>Folha de Pagamento referente ao mês 11/2021 (EDILMA BARROS MACEDO (INSS Empresa - GPS))</t>
        </is>
      </c>
      <c r="F433" s="123" t="inlineStr"/>
      <c r="G433" s="123" t="n"/>
      <c r="H433" s="123" t="inlineStr">
        <is>
          <t>28.053</t>
        </is>
      </c>
      <c r="I433" s="123" t="inlineStr">
        <is>
          <t>16/12/2021</t>
        </is>
      </c>
      <c r="J433" s="177" t="n">
        <v>749.47</v>
      </c>
      <c r="K433" s="118" t="n"/>
    </row>
    <row r="434" ht="60" customHeight="1" s="39">
      <c r="A434" s="121" t="n">
        <v>425</v>
      </c>
      <c r="B434" s="121" t="inlineStr">
        <is>
          <t>Ministerio da Previdencia Social</t>
        </is>
      </c>
      <c r="C434" s="121" t="inlineStr">
        <is>
          <t>00.394.528/0004-35</t>
        </is>
      </c>
      <c r="D434" s="121" t="inlineStr">
        <is>
          <t>RANULFO CARLOS FAGUNDES (incluso: salário + encargos+ benefícios)</t>
        </is>
      </c>
      <c r="E434" s="121" t="inlineStr">
        <is>
          <t>Folha de Pagamento referente ao mês 11/2021 (RANULFO CARLOS FAGUNDES (INSS S/Salários))</t>
        </is>
      </c>
      <c r="F434" s="121" t="inlineStr"/>
      <c r="G434" s="121" t="n"/>
      <c r="H434" s="121" t="inlineStr">
        <is>
          <t>28.053</t>
        </is>
      </c>
      <c r="I434" s="121" t="inlineStr">
        <is>
          <t>16/12/2021</t>
        </is>
      </c>
      <c r="J434" s="176" t="n">
        <v>233.96</v>
      </c>
      <c r="K434" s="118" t="n"/>
    </row>
    <row r="435" ht="60" customHeight="1" s="39">
      <c r="A435" s="123" t="n">
        <v>426</v>
      </c>
      <c r="B435" s="123" t="inlineStr">
        <is>
          <t>Secretaria Da Receita Federal - SRF</t>
        </is>
      </c>
      <c r="C435" s="123" t="inlineStr">
        <is>
          <t>00.394.460/0058-87</t>
        </is>
      </c>
      <c r="D435" s="123" t="inlineStr">
        <is>
          <t>RANULFO CARLOS FAGUNDES (incluso: salário + encargos+ benefícios)</t>
        </is>
      </c>
      <c r="E435" s="123" t="inlineStr">
        <is>
          <t>Folha de Pagamento referente ao mês 11/2021 (RANULFO CARLOS FAGUNDES (PIS Empresa (Salário) - Ctbl.))</t>
        </is>
      </c>
      <c r="F435" s="123" t="inlineStr"/>
      <c r="G435" s="123" t="n"/>
      <c r="H435" s="123" t="inlineStr">
        <is>
          <t>28.091</t>
        </is>
      </c>
      <c r="I435" s="123" t="inlineStr">
        <is>
          <t>16/12/2021</t>
        </is>
      </c>
      <c r="J435" s="177" t="n">
        <v>26.38</v>
      </c>
      <c r="K435" s="118" t="n"/>
    </row>
    <row r="436" ht="60" customHeight="1" s="39">
      <c r="A436" s="121" t="n">
        <v>427</v>
      </c>
      <c r="B436" s="121" t="inlineStr">
        <is>
          <t>Ministerio da Previdencia Social</t>
        </is>
      </c>
      <c r="C436" s="121" t="inlineStr">
        <is>
          <t>00.394.528/0004-35</t>
        </is>
      </c>
      <c r="D436" s="121" t="inlineStr">
        <is>
          <t>RANULFO CARLOS FAGUNDES (incluso: salário + encargos+ benefícios)</t>
        </is>
      </c>
      <c r="E436" s="121" t="inlineStr">
        <is>
          <t>Folha de Pagamento referente ao mês 11/2021 (RANULFO CARLOS FAGUNDES (INSS Empresa S.A.T. - GPS))</t>
        </is>
      </c>
      <c r="F436" s="121" t="inlineStr"/>
      <c r="G436" s="121" t="n"/>
      <c r="H436" s="121" t="inlineStr">
        <is>
          <t>28.053</t>
        </is>
      </c>
      <c r="I436" s="121" t="inlineStr">
        <is>
          <t>16/12/2021</t>
        </is>
      </c>
      <c r="J436" s="176" t="n">
        <v>26.38</v>
      </c>
      <c r="K436" s="118" t="n"/>
    </row>
    <row r="437" ht="60" customHeight="1" s="39">
      <c r="A437" s="123" t="n">
        <v>428</v>
      </c>
      <c r="B437" s="123" t="inlineStr">
        <is>
          <t>Ministerio da Previdencia Social</t>
        </is>
      </c>
      <c r="C437" s="123" t="inlineStr">
        <is>
          <t>00.394.528/0004-35</t>
        </is>
      </c>
      <c r="D437" s="123" t="inlineStr">
        <is>
          <t>RANULFO CARLOS FAGUNDES (incluso: salário + encargos+ benefícios)</t>
        </is>
      </c>
      <c r="E437" s="123" t="inlineStr">
        <is>
          <t>Folha de Pagamento referente ao mês 11/2021 (RANULFO CARLOS FAGUNDES (INSS Empresa Terceiros - GPS))</t>
        </is>
      </c>
      <c r="F437" s="123" t="inlineStr"/>
      <c r="G437" s="123" t="n"/>
      <c r="H437" s="123" t="inlineStr">
        <is>
          <t>28.053</t>
        </is>
      </c>
      <c r="I437" s="123" t="inlineStr">
        <is>
          <t>16/12/2021</t>
        </is>
      </c>
      <c r="J437" s="177" t="n">
        <v>118.71</v>
      </c>
      <c r="K437" s="118" t="n"/>
    </row>
    <row r="438" ht="60" customHeight="1" s="39">
      <c r="A438" s="121" t="n">
        <v>429</v>
      </c>
      <c r="B438" s="121" t="inlineStr">
        <is>
          <t>Ministerio da Previdencia Social</t>
        </is>
      </c>
      <c r="C438" s="121" t="inlineStr">
        <is>
          <t>00.394.528/0004-35</t>
        </is>
      </c>
      <c r="D438" s="121" t="inlineStr">
        <is>
          <t>RANULFO CARLOS FAGUNDES (incluso: salário + encargos+ benefícios)</t>
        </is>
      </c>
      <c r="E438" s="121" t="inlineStr">
        <is>
          <t>Folha de Pagamento referente ao mês 11/2021 (RANULFO CARLOS FAGUNDES (INSS Empresa - GPS))</t>
        </is>
      </c>
      <c r="F438" s="121" t="inlineStr"/>
      <c r="G438" s="121" t="n"/>
      <c r="H438" s="121" t="inlineStr">
        <is>
          <t>28.053</t>
        </is>
      </c>
      <c r="I438" s="121" t="inlineStr">
        <is>
          <t>16/12/2021</t>
        </is>
      </c>
      <c r="J438" s="176" t="n">
        <v>527.61</v>
      </c>
      <c r="K438" s="118" t="n"/>
    </row>
    <row r="439" ht="60" customHeight="1" s="39">
      <c r="A439" s="123" t="n">
        <v>430</v>
      </c>
      <c r="B439" s="123" t="inlineStr">
        <is>
          <t>Ministerio da Previdencia Social</t>
        </is>
      </c>
      <c r="C439" s="123" t="inlineStr">
        <is>
          <t>00.394.528/0004-35</t>
        </is>
      </c>
      <c r="D439" s="123" t="inlineStr">
        <is>
          <t>RANULFO CARLOS FAGUNDES (incluso: salário + encargos+ benefícios)</t>
        </is>
      </c>
      <c r="E439" s="123" t="inlineStr">
        <is>
          <t>Folha de Pagamento referente ao 13º 2ª PARCELA (RANULFO CARLOS FAGUNDES (INSS S/13.Salário))</t>
        </is>
      </c>
      <c r="F439" s="123" t="inlineStr"/>
      <c r="G439" s="123" t="n"/>
      <c r="H439" s="123" t="inlineStr">
        <is>
          <t>40233</t>
        </is>
      </c>
      <c r="I439" s="123" t="inlineStr">
        <is>
          <t>17/12/2021</t>
        </is>
      </c>
      <c r="J439" s="177" t="n">
        <v>209.07</v>
      </c>
      <c r="K439" s="118" t="n"/>
    </row>
    <row r="440" ht="60" customHeight="1" s="39">
      <c r="A440" s="121" t="n">
        <v>431</v>
      </c>
      <c r="B440" s="121" t="inlineStr">
        <is>
          <t>Ministerio da Previdencia Social</t>
        </is>
      </c>
      <c r="C440" s="121" t="inlineStr">
        <is>
          <t>00.394.528/0004-35</t>
        </is>
      </c>
      <c r="D440" s="121" t="inlineStr">
        <is>
          <t>RANULFO CARLOS FAGUNDES (incluso: salário + encargos+ benefícios)</t>
        </is>
      </c>
      <c r="E440" s="121" t="inlineStr">
        <is>
          <t>Folha de Pagamento referente ao 13º 2ª PARCELA (RANULFO CARLOS FAGUNDES (INSS Empresa S.A.T. - GPS))</t>
        </is>
      </c>
      <c r="F440" s="121" t="inlineStr"/>
      <c r="G440" s="121" t="n"/>
      <c r="H440" s="121" t="inlineStr">
        <is>
          <t>40233</t>
        </is>
      </c>
      <c r="I440" s="121" t="inlineStr">
        <is>
          <t>17/12/2021</t>
        </is>
      </c>
      <c r="J440" s="176" t="n">
        <v>24.31</v>
      </c>
      <c r="K440" s="118" t="n"/>
    </row>
    <row r="441" ht="60" customHeight="1" s="39">
      <c r="A441" s="123" t="n">
        <v>432</v>
      </c>
      <c r="B441" s="123" t="inlineStr">
        <is>
          <t>Ministerio da Previdencia Social</t>
        </is>
      </c>
      <c r="C441" s="123" t="inlineStr">
        <is>
          <t>00.394.528/0004-35</t>
        </is>
      </c>
      <c r="D441" s="123" t="inlineStr">
        <is>
          <t>RANULFO CARLOS FAGUNDES (incluso: salário + encargos+ benefícios)</t>
        </is>
      </c>
      <c r="E441" s="123" t="inlineStr">
        <is>
          <t>Folha de Pagamento referente ao 13º 2ª PARCELA (RANULFO CARLOS FAGUNDES (INSS Empresa Terceiros - GPS))</t>
        </is>
      </c>
      <c r="F441" s="123" t="inlineStr"/>
      <c r="G441" s="123" t="n"/>
      <c r="H441" s="123" t="inlineStr">
        <is>
          <t>40233</t>
        </is>
      </c>
      <c r="I441" s="123" t="inlineStr">
        <is>
          <t>17/12/2021</t>
        </is>
      </c>
      <c r="J441" s="177" t="n">
        <v>109.38</v>
      </c>
      <c r="K441" s="118" t="n"/>
    </row>
    <row r="442" ht="60" customHeight="1" s="39">
      <c r="A442" s="121" t="n">
        <v>433</v>
      </c>
      <c r="B442" s="121" t="inlineStr">
        <is>
          <t>Ministerio da Previdencia Social</t>
        </is>
      </c>
      <c r="C442" s="121" t="inlineStr">
        <is>
          <t>00.394.528/0004-35</t>
        </is>
      </c>
      <c r="D442" s="121" t="inlineStr">
        <is>
          <t>RANULFO CARLOS FAGUNDES (incluso: salário + encargos+ benefícios)</t>
        </is>
      </c>
      <c r="E442" s="121" t="inlineStr">
        <is>
          <t>Folha de Pagamento referente ao 13º 2ª PARCELA (RANULFO CARLOS FAGUNDES (INSS Empresa - GPS))</t>
        </is>
      </c>
      <c r="F442" s="121" t="inlineStr"/>
      <c r="G442" s="121" t="n"/>
      <c r="H442" s="121" t="inlineStr">
        <is>
          <t>40233</t>
        </is>
      </c>
      <c r="I442" s="121" t="inlineStr">
        <is>
          <t>17/12/2021</t>
        </is>
      </c>
      <c r="J442" s="176" t="n">
        <v>486.13</v>
      </c>
      <c r="K442" s="118" t="n"/>
    </row>
    <row r="443" ht="60" customHeight="1" s="39">
      <c r="A443" s="123" t="n">
        <v>434</v>
      </c>
      <c r="B443" s="123" t="inlineStr">
        <is>
          <t>Ministerio da Previdencia Social</t>
        </is>
      </c>
      <c r="C443" s="123" t="inlineStr">
        <is>
          <t>00.394.528/0004-35</t>
        </is>
      </c>
      <c r="D443" s="123" t="inlineStr">
        <is>
          <t>EDILMA BARROS MACEDO (incluso salário + encargos + benefícios)</t>
        </is>
      </c>
      <c r="E443" s="123" t="inlineStr">
        <is>
          <t>Folha de Pagamento referente ao 13º 2ª PARCELA (EDILMA BARROS MACEDO (INSS S/13.Salário))</t>
        </is>
      </c>
      <c r="F443" s="123" t="inlineStr"/>
      <c r="G443" s="123" t="n"/>
      <c r="H443" s="123" t="inlineStr">
        <is>
          <t>40233</t>
        </is>
      </c>
      <c r="I443" s="123" t="inlineStr">
        <is>
          <t>17/12/2021</t>
        </is>
      </c>
      <c r="J443" s="177" t="n">
        <v>334.75</v>
      </c>
      <c r="K443" s="118" t="n"/>
    </row>
    <row r="444" ht="60" customHeight="1" s="39">
      <c r="A444" s="121" t="n">
        <v>435</v>
      </c>
      <c r="B444" s="121" t="inlineStr">
        <is>
          <t>Ministerio da Previdencia Social</t>
        </is>
      </c>
      <c r="C444" s="121" t="inlineStr">
        <is>
          <t>00.394.528/0004-35</t>
        </is>
      </c>
      <c r="D444" s="121" t="inlineStr">
        <is>
          <t>EDILMA BARROS MACEDO (incluso salário + encargos + benefícios)</t>
        </is>
      </c>
      <c r="E444" s="121" t="inlineStr">
        <is>
          <t>Folha de Pagamento referente ao 13º 2ª PARCELA (EDILMA BARROS MACEDO (INSS Empresa S.A.T. - GPS))</t>
        </is>
      </c>
      <c r="F444" s="121" t="inlineStr"/>
      <c r="G444" s="121" t="n"/>
      <c r="H444" s="121" t="inlineStr">
        <is>
          <t>40233</t>
        </is>
      </c>
      <c r="I444" s="121" t="inlineStr">
        <is>
          <t>17/12/2021</t>
        </is>
      </c>
      <c r="J444" s="176" t="n">
        <v>34.53</v>
      </c>
      <c r="K444" s="118" t="n"/>
    </row>
    <row r="445" ht="60" customHeight="1" s="39">
      <c r="A445" s="123" t="n">
        <v>436</v>
      </c>
      <c r="B445" s="123" t="inlineStr">
        <is>
          <t>Ministerio da Previdencia Social</t>
        </is>
      </c>
      <c r="C445" s="123" t="inlineStr">
        <is>
          <t>00.394.528/0004-35</t>
        </is>
      </c>
      <c r="D445" s="123" t="inlineStr">
        <is>
          <t>EDILMA BARROS MACEDO (incluso salário + encargos + benefícios)</t>
        </is>
      </c>
      <c r="E445" s="123" t="inlineStr">
        <is>
          <t>Folha de Pagamento referente ao 13º 2ª PARCELA (EDILMA BARROS MACEDO (INSS Empresa Terceiros - GPS))</t>
        </is>
      </c>
      <c r="F445" s="123" t="inlineStr"/>
      <c r="G445" s="123" t="n"/>
      <c r="H445" s="123" t="inlineStr">
        <is>
          <t>40233</t>
        </is>
      </c>
      <c r="I445" s="123" t="inlineStr">
        <is>
          <t>17/12/2021</t>
        </is>
      </c>
      <c r="J445" s="177" t="n">
        <v>155.4</v>
      </c>
      <c r="K445" s="118" t="n"/>
    </row>
    <row r="446" ht="60" customHeight="1" s="39">
      <c r="A446" s="121" t="n">
        <v>437</v>
      </c>
      <c r="B446" s="121" t="inlineStr">
        <is>
          <t>Ministerio da Previdencia Social</t>
        </is>
      </c>
      <c r="C446" s="121" t="inlineStr">
        <is>
          <t>00.394.528/0004-35</t>
        </is>
      </c>
      <c r="D446" s="121" t="inlineStr">
        <is>
          <t>EDILMA BARROS MACEDO (incluso salário + encargos + benefícios)</t>
        </is>
      </c>
      <c r="E446" s="121" t="inlineStr">
        <is>
          <t>Folha de Pagamento referente ao 13º 2ª PARCELA (EDILMA BARROS MACEDO (INSS Empresa - GPS))</t>
        </is>
      </c>
      <c r="F446" s="121" t="inlineStr"/>
      <c r="G446" s="121" t="n"/>
      <c r="H446" s="121" t="inlineStr">
        <is>
          <t>40233</t>
        </is>
      </c>
      <c r="I446" s="121" t="inlineStr">
        <is>
          <t>17/12/2021</t>
        </is>
      </c>
      <c r="J446" s="176" t="n">
        <v>690.66</v>
      </c>
      <c r="K446" s="118" t="n"/>
    </row>
    <row r="447" ht="60" customHeight="1" s="39">
      <c r="A447" s="123" t="n">
        <v>438</v>
      </c>
      <c r="B447" s="123" t="inlineStr"/>
      <c r="C447" s="123" t="inlineStr"/>
      <c r="D447" s="123" t="inlineStr">
        <is>
          <t>EDILMA BARROS MACEDO (incluso salário + encargos + benefícios)</t>
        </is>
      </c>
      <c r="E447" s="123" t="inlineStr">
        <is>
          <t>Sodexo 12/2021</t>
        </is>
      </c>
      <c r="F447" s="123" t="inlineStr"/>
      <c r="G447" s="123" t="n"/>
      <c r="H447" s="123" t="inlineStr">
        <is>
          <t>40.100</t>
        </is>
      </c>
      <c r="I447" s="123" t="inlineStr">
        <is>
          <t>17/12/2021</t>
        </is>
      </c>
      <c r="J447" s="177" t="n">
        <v>1400</v>
      </c>
      <c r="K447" s="118" t="n"/>
    </row>
    <row r="448" ht="60" customHeight="1" s="39">
      <c r="A448" s="121" t="n">
        <v>439</v>
      </c>
      <c r="B448" s="121" t="inlineStr"/>
      <c r="C448" s="121" t="inlineStr"/>
      <c r="D448" s="121" t="inlineStr">
        <is>
          <t>RANULFO CARLOS FAGUNDES (incluso: salário + encargos+ benefícios)</t>
        </is>
      </c>
      <c r="E448" s="121" t="inlineStr">
        <is>
          <t>Sodexo 12/2021</t>
        </is>
      </c>
      <c r="F448" s="121" t="inlineStr"/>
      <c r="G448" s="121" t="n"/>
      <c r="H448" s="121" t="inlineStr">
        <is>
          <t>40.100</t>
        </is>
      </c>
      <c r="I448" s="121" t="inlineStr">
        <is>
          <t>17/12/2021</t>
        </is>
      </c>
      <c r="J448" s="176" t="n">
        <v>1400</v>
      </c>
      <c r="K448" s="118" t="n"/>
    </row>
    <row r="449" ht="60" customHeight="1" s="39">
      <c r="A449" s="123" t="n">
        <v>440</v>
      </c>
      <c r="B449" s="123" t="inlineStr">
        <is>
          <t>RANULFO CARLOS FAGUNDES</t>
        </is>
      </c>
      <c r="C449" s="123" t="inlineStr">
        <is>
          <t>342.779.431-87</t>
        </is>
      </c>
      <c r="D449" s="123" t="inlineStr">
        <is>
          <t>RANULFO CARLOS FAGUNDES (incluso: salário + encargos+ benefícios)</t>
        </is>
      </c>
      <c r="E449" s="123" t="inlineStr">
        <is>
          <t>Folha de Pagamento referente ao mês 12/2021 (RANULFO CARLOS FAGUNDES (Líquido da Folha Mensal))</t>
        </is>
      </c>
      <c r="F449" s="123" t="inlineStr"/>
      <c r="G449" s="123" t="n"/>
      <c r="H449" s="123" t="inlineStr">
        <is>
          <t>16.094</t>
        </is>
      </c>
      <c r="I449" s="123" t="inlineStr">
        <is>
          <t>28/12/2021</t>
        </is>
      </c>
      <c r="J449" s="177" t="n">
        <v>1775.35</v>
      </c>
      <c r="K449" s="118" t="n"/>
    </row>
    <row r="450" ht="60" customHeight="1" s="39">
      <c r="A450" s="121" t="n">
        <v>441</v>
      </c>
      <c r="B450" s="121" t="inlineStr">
        <is>
          <t>EDILMA BARROS MACEDO</t>
        </is>
      </c>
      <c r="C450" s="121" t="inlineStr">
        <is>
          <t>480.279.791-53</t>
        </is>
      </c>
      <c r="D450" s="121" t="inlineStr">
        <is>
          <t>EDILMA BARROS MACEDO (incluso salário + encargos + benefícios)</t>
        </is>
      </c>
      <c r="E450" s="121" t="inlineStr">
        <is>
          <t>Folha de Pagamento referente ao mês 12/2021 (EDILMA BARROS MACEDO (Líquido da Folha Mensal))</t>
        </is>
      </c>
      <c r="F450" s="121" t="inlineStr"/>
      <c r="G450" s="121" t="n"/>
      <c r="H450" s="121" t="inlineStr">
        <is>
          <t>16.094</t>
        </is>
      </c>
      <c r="I450" s="121" t="inlineStr">
        <is>
          <t>28/12/2021</t>
        </is>
      </c>
      <c r="J450" s="176" t="n">
        <v>3459.39</v>
      </c>
      <c r="K450" s="118" t="n"/>
    </row>
    <row r="451" ht="60" customHeight="1" s="39">
      <c r="A451" s="123" t="n">
        <v>442</v>
      </c>
      <c r="B451" s="123" t="inlineStr">
        <is>
          <t>Caixa Economica Federal</t>
        </is>
      </c>
      <c r="C451" s="123" t="inlineStr">
        <is>
          <t>29.309.127/0094-78</t>
        </is>
      </c>
      <c r="D451" s="123" t="inlineStr">
        <is>
          <t>EDILMA BARROS MACEDO (incluso salário + encargos + benefícios)</t>
        </is>
      </c>
      <c r="E451" s="123" t="inlineStr">
        <is>
          <t>Folha de Pagamento referente ao mês 11/2021 (EDILMA BARROS MACEDO (FGTS Empresa (Salário) - (SEFIP+GRRF) ))</t>
        </is>
      </c>
      <c r="F451" s="123" t="n"/>
      <c r="G451" s="123" t="n"/>
      <c r="H451" s="123" t="inlineStr">
        <is>
          <t>20.835</t>
        </is>
      </c>
      <c r="I451" s="123" t="inlineStr">
        <is>
          <t>29/12/2021</t>
        </is>
      </c>
      <c r="J451" s="177" t="n">
        <v>299.78</v>
      </c>
      <c r="K451" s="118" t="n"/>
    </row>
    <row r="452" ht="60" customHeight="1" s="39">
      <c r="A452" s="121" t="n">
        <v>443</v>
      </c>
      <c r="B452" s="121" t="inlineStr">
        <is>
          <t>RANULFO CARLOS FAGUNDES</t>
        </is>
      </c>
      <c r="C452" s="121" t="inlineStr">
        <is>
          <t>342.779.431-87</t>
        </is>
      </c>
      <c r="D452" s="121" t="inlineStr">
        <is>
          <t>RANULFO CARLOS FAGUNDES (incluso: salário + encargos+ benefícios)</t>
        </is>
      </c>
      <c r="E452" s="121" t="inlineStr">
        <is>
          <t>Folha de Pagamento referente ao mês 11/2021 (RANULFO CARLOS FAGUNDES (Líquido de Adto 13.Salário))</t>
        </is>
      </c>
      <c r="F452" s="121" t="inlineStr"/>
      <c r="G452" s="121" t="n"/>
      <c r="H452" s="121" t="inlineStr">
        <is>
          <t>20.913</t>
        </is>
      </c>
      <c r="I452" s="121" t="inlineStr">
        <is>
          <t>29/12/2021</t>
        </is>
      </c>
      <c r="J452" s="176" t="n">
        <v>1212.45</v>
      </c>
      <c r="K452" s="118" t="n"/>
    </row>
    <row r="453" ht="60" customHeight="1" s="39">
      <c r="A453" s="123" t="n">
        <v>444</v>
      </c>
      <c r="B453" s="123" t="inlineStr">
        <is>
          <t>EDILMA BARROS MACEDO</t>
        </is>
      </c>
      <c r="C453" s="123" t="inlineStr">
        <is>
          <t>480.279.791-53</t>
        </is>
      </c>
      <c r="D453" s="123" t="inlineStr">
        <is>
          <t>EDILMA BARROS MACEDO (incluso salário + encargos + benefícios)</t>
        </is>
      </c>
      <c r="E453" s="123" t="inlineStr">
        <is>
          <t>Folha de Pagamento referente ao mês 11/2021 (EDILMA BARROS MACEDO (Líquido de Adto 13.Salário))</t>
        </is>
      </c>
      <c r="F453" s="123" t="inlineStr"/>
      <c r="G453" s="123" t="n"/>
      <c r="H453" s="123" t="inlineStr">
        <is>
          <t>20.913</t>
        </is>
      </c>
      <c r="I453" s="123" t="inlineStr">
        <is>
          <t>29/12/2021</t>
        </is>
      </c>
      <c r="J453" s="177" t="n">
        <v>1722.44</v>
      </c>
      <c r="K453" s="118" t="n"/>
    </row>
    <row r="454" ht="60" customHeight="1" s="39">
      <c r="A454" s="121" t="n">
        <v>445</v>
      </c>
      <c r="B454" s="121" t="inlineStr">
        <is>
          <t>Caixa Economica Federal</t>
        </is>
      </c>
      <c r="C454" s="121" t="inlineStr">
        <is>
          <t>00.360.305/0001-04</t>
        </is>
      </c>
      <c r="D454" s="121" t="inlineStr">
        <is>
          <t>EDILMA BARROS MACEDO (incluso salário + encargos + benefícios)</t>
        </is>
      </c>
      <c r="E454" s="121" t="inlineStr">
        <is>
          <t>Folha de Pagamento referente ao 13º 2ª PARCELA (EDILMA BARROS MACEDO (FGTS Empresa (13.Sal) - (SEFIP+GRRF)))</t>
        </is>
      </c>
      <c r="F454" s="121" t="inlineStr"/>
      <c r="G454" s="121" t="n"/>
      <c r="H454" s="121" t="inlineStr">
        <is>
          <t>20.835</t>
        </is>
      </c>
      <c r="I454" s="121" t="inlineStr">
        <is>
          <t>29/12/2021</t>
        </is>
      </c>
      <c r="J454" s="176" t="n">
        <v>137.79</v>
      </c>
      <c r="K454" s="118" t="n"/>
    </row>
    <row r="455" ht="60" customHeight="1" s="39">
      <c r="A455" s="123" t="n">
        <v>446</v>
      </c>
      <c r="B455" s="123" t="inlineStr">
        <is>
          <t>Caixa Economica Federal</t>
        </is>
      </c>
      <c r="C455" s="123" t="inlineStr">
        <is>
          <t>00.360.305/0001-04</t>
        </is>
      </c>
      <c r="D455" s="123" t="inlineStr">
        <is>
          <t>RANULFO CARLOS FAGUNDES (incluso: salário + encargos+ benefícios)</t>
        </is>
      </c>
      <c r="E455" s="123" t="inlineStr">
        <is>
          <t>Folha de Pagamento referente ao 13º 2ª PARCELA (RANULFO CARLOS FAGUNDES (FGTS Empresa (13.Sal) - (SEFIP+GRRF)))</t>
        </is>
      </c>
      <c r="F455" s="123" t="inlineStr"/>
      <c r="G455" s="123" t="n"/>
      <c r="H455" s="123" t="inlineStr">
        <is>
          <t>20.835</t>
        </is>
      </c>
      <c r="I455" s="123" t="inlineStr">
        <is>
          <t>29/12/2021</t>
        </is>
      </c>
      <c r="J455" s="177" t="n">
        <v>96.98999999999999</v>
      </c>
      <c r="K455" s="118" t="n"/>
    </row>
    <row r="456" ht="60" customHeight="1" s="39">
      <c r="A456" s="121" t="n">
        <v>447</v>
      </c>
      <c r="B456" s="121" t="inlineStr">
        <is>
          <t>Caixa Economica Federal</t>
        </is>
      </c>
      <c r="C456" s="121" t="inlineStr">
        <is>
          <t>00.360.305/0001-04</t>
        </is>
      </c>
      <c r="D456" s="121" t="inlineStr">
        <is>
          <t>RANULFO CARLOS FAGUNDES (incluso: salário + encargos+ benefícios)</t>
        </is>
      </c>
      <c r="E456" s="121" t="inlineStr">
        <is>
          <t>Folha de Pagamento referente ao mês 11/2021 (RANULFO CARLOS FAGUNDES (FGTS Empresa (Salário) - (SEFIP+GRRF) ))</t>
        </is>
      </c>
      <c r="F456" s="121" t="inlineStr"/>
      <c r="G456" s="121" t="n"/>
      <c r="H456" s="121" t="inlineStr">
        <is>
          <t>20.835</t>
        </is>
      </c>
      <c r="I456" s="121" t="inlineStr">
        <is>
          <t>29/12/2021</t>
        </is>
      </c>
      <c r="J456" s="176" t="n">
        <v>211.04</v>
      </c>
      <c r="K456" s="118" t="n"/>
    </row>
    <row r="457" ht="60" customHeight="1" s="39">
      <c r="A457" s="123" t="n">
        <v>448</v>
      </c>
      <c r="B457" s="123" t="inlineStr">
        <is>
          <t>Sul America Seguros De Pessoas E Previdencia S.A</t>
        </is>
      </c>
      <c r="C457" s="123" t="inlineStr">
        <is>
          <t>01.704.513/0001-46</t>
        </is>
      </c>
      <c r="D457" s="123" t="inlineStr">
        <is>
          <t>EDILMA BARROS MACEDO (incluso salário + encargos + benefícios)</t>
        </is>
      </c>
      <c r="E457" s="123" t="inlineStr">
        <is>
          <t>Folha de Pagamento referente ao mês 10/2021 (EDILMA BARROS MACEDO (Custo Empresa SulAmérica Seguro de Vida))</t>
        </is>
      </c>
      <c r="F457" s="123" t="inlineStr"/>
      <c r="G457" s="123" t="n"/>
      <c r="H457" s="123" t="inlineStr">
        <is>
          <t>20.834</t>
        </is>
      </c>
      <c r="I457" s="123" t="inlineStr">
        <is>
          <t>29/12/2021</t>
        </is>
      </c>
      <c r="J457" s="177" t="n">
        <v>15.02</v>
      </c>
      <c r="K457" s="118" t="n"/>
    </row>
    <row r="458" ht="60" customHeight="1" s="39">
      <c r="A458" s="121" t="n">
        <v>449</v>
      </c>
      <c r="B458" s="121" t="inlineStr">
        <is>
          <t>Secretaria Da Receita Federal - SRF</t>
        </is>
      </c>
      <c r="C458" s="121" t="inlineStr">
        <is>
          <t>00.394.460/0058-87</t>
        </is>
      </c>
      <c r="D458" s="121" t="inlineStr">
        <is>
          <t>EDILMA BARROS MACEDO (incluso salário + encargos + benefícios)</t>
        </is>
      </c>
      <c r="E458" s="121" t="inlineStr">
        <is>
          <t>Folha de Pagamento referente ao mês 10/2021 (EDILMA BARROS MACEDO (PIS Empresa (Salário) - Ctbl.))</t>
        </is>
      </c>
      <c r="F458" s="121" t="inlineStr"/>
      <c r="G458" s="121" t="n"/>
      <c r="H458" s="121" t="inlineStr">
        <is>
          <t>20.950</t>
        </is>
      </c>
      <c r="I458" s="121" t="inlineStr">
        <is>
          <t>29/12/2021</t>
        </is>
      </c>
      <c r="J458" s="176" t="n">
        <v>33.45</v>
      </c>
      <c r="K458" s="118" t="n"/>
    </row>
    <row r="459" ht="60" customHeight="1" s="39">
      <c r="A459" s="123" t="n">
        <v>450</v>
      </c>
      <c r="B459" s="123" t="inlineStr">
        <is>
          <t>Secretaria Da Receita Federal - SRF</t>
        </is>
      </c>
      <c r="C459" s="123" t="inlineStr">
        <is>
          <t>00.394.460/0058-87</t>
        </is>
      </c>
      <c r="D459" s="123" t="inlineStr">
        <is>
          <t>RANULFO CARLOS FAGUNDES (incluso: salário + encargos+ benefícios)</t>
        </is>
      </c>
      <c r="E459" s="123" t="inlineStr">
        <is>
          <t>Folha de Pagamento referente ao mês 10/2021 (RANULFO CARLOS FAGUNDES (PIS Empresa (Salário) - Ctbl.))</t>
        </is>
      </c>
      <c r="F459" s="123" t="inlineStr"/>
      <c r="G459" s="123" t="n"/>
      <c r="H459" s="123" t="inlineStr">
        <is>
          <t>20.950</t>
        </is>
      </c>
      <c r="I459" s="123" t="inlineStr">
        <is>
          <t>29/12/2021</t>
        </is>
      </c>
      <c r="J459" s="177" t="n">
        <v>23.54</v>
      </c>
      <c r="K459" s="118" t="n"/>
    </row>
    <row r="460" ht="60" customHeight="1" s="39">
      <c r="A460" s="121" t="n">
        <v>451</v>
      </c>
      <c r="B460" s="121" t="inlineStr">
        <is>
          <t>Sul America Seguros De Pessoas E Previdencia S.A</t>
        </is>
      </c>
      <c r="C460" s="121" t="inlineStr">
        <is>
          <t>01.704.513/0001-46</t>
        </is>
      </c>
      <c r="D460" s="121" t="inlineStr">
        <is>
          <t>RANULFO CARLOS FAGUNDES (incluso: salário + encargos+ benefícios)</t>
        </is>
      </c>
      <c r="E460" s="121" t="inlineStr">
        <is>
          <t>Folha de Pagamento referente ao mês 10/2021 (RANULFO CARLOS FAGUNDES (Custo Empresa SulAmérica Seguro de Vida))</t>
        </is>
      </c>
      <c r="F460" s="121" t="inlineStr"/>
      <c r="G460" s="121" t="n"/>
      <c r="H460" s="121" t="inlineStr">
        <is>
          <t>20.834</t>
        </is>
      </c>
      <c r="I460" s="121" t="inlineStr">
        <is>
          <t>29/12/2021</t>
        </is>
      </c>
      <c r="J460" s="176" t="n">
        <v>15.01</v>
      </c>
      <c r="K460" s="118" t="n"/>
    </row>
    <row r="461" ht="60" customHeight="1" s="39">
      <c r="A461" s="123" t="n">
        <v>452</v>
      </c>
      <c r="B461" s="123" t="inlineStr"/>
      <c r="C461" s="123" t="inlineStr"/>
      <c r="D461" s="123" t="inlineStr">
        <is>
          <t>EDILMA BARROS MACEDO (incluso salário + encargos + benefícios)</t>
        </is>
      </c>
      <c r="E461" s="123" t="inlineStr">
        <is>
          <t>Rateio Sodexo retroativo 05/2021 a 12/2021</t>
        </is>
      </c>
      <c r="F461" s="123" t="inlineStr"/>
      <c r="G461" s="123" t="n"/>
      <c r="H461" s="123" t="inlineStr">
        <is>
          <t>20.836</t>
        </is>
      </c>
      <c r="I461" s="123" t="inlineStr">
        <is>
          <t>29/12/2021</t>
        </is>
      </c>
      <c r="J461" s="177" t="n">
        <v>336</v>
      </c>
      <c r="K461" s="118" t="n"/>
    </row>
    <row r="462" ht="60" customHeight="1" s="39">
      <c r="A462" s="121" t="n">
        <v>453</v>
      </c>
      <c r="B462" s="121" t="inlineStr"/>
      <c r="C462" s="121" t="inlineStr"/>
      <c r="D462" s="121" t="inlineStr">
        <is>
          <t>RANULFO CARLOS FAGUNDES (incluso: salário + encargos+ benefícios)</t>
        </is>
      </c>
      <c r="E462" s="121" t="inlineStr">
        <is>
          <t>Rateio Sodexo retroativo 05/2021 a 12/2021</t>
        </is>
      </c>
      <c r="F462" s="121" t="inlineStr"/>
      <c r="G462" s="121" t="n"/>
      <c r="H462" s="121" t="inlineStr">
        <is>
          <t>20.836</t>
        </is>
      </c>
      <c r="I462" s="121" t="inlineStr">
        <is>
          <t>29/12/2021</t>
        </is>
      </c>
      <c r="J462" s="176" t="n">
        <v>336</v>
      </c>
      <c r="K462" s="118" t="n"/>
    </row>
    <row r="463" ht="60" customHeight="1" s="39">
      <c r="A463" s="123" t="n">
        <v>454</v>
      </c>
      <c r="B463" s="123" t="inlineStr">
        <is>
          <t>Caixa Economica Federal</t>
        </is>
      </c>
      <c r="C463" s="123" t="inlineStr">
        <is>
          <t>00.360.305/0001-04</t>
        </is>
      </c>
      <c r="D463" s="123" t="inlineStr">
        <is>
          <t>EDILMA BARROS MACEDO (incluso salário + encargos + benefícios)</t>
        </is>
      </c>
      <c r="E463" s="123" t="inlineStr">
        <is>
          <t>Folha de Pagamento referente ao mês 12/2021 (EDILMA BARROS MACEDO (FGTS Empresa (Salário) - (SEFIP+GRRF) ))</t>
        </is>
      </c>
      <c r="F463" s="123" t="inlineStr"/>
      <c r="G463" s="123" t="n"/>
      <c r="H463" s="123" t="inlineStr">
        <is>
          <t>21.683</t>
        </is>
      </c>
      <c r="I463" s="123" t="inlineStr">
        <is>
          <t>05/01/2022</t>
        </is>
      </c>
      <c r="J463" s="177" t="n">
        <v>464.38</v>
      </c>
      <c r="K463" s="118" t="n"/>
    </row>
    <row r="464" ht="60" customHeight="1" s="39">
      <c r="A464" s="121" t="n">
        <v>455</v>
      </c>
      <c r="B464" s="121" t="inlineStr">
        <is>
          <t>Caixa Economica Federal</t>
        </is>
      </c>
      <c r="C464" s="121" t="inlineStr">
        <is>
          <t>00.360.305/0001-04</t>
        </is>
      </c>
      <c r="D464" s="121" t="inlineStr">
        <is>
          <t>RANULFO CARLOS FAGUNDES (incluso: salário + encargos+ benefícios)</t>
        </is>
      </c>
      <c r="E464" s="121" t="inlineStr">
        <is>
          <t>Folha de Pagamento referente ao mês 12/2021 (RANULFO CARLOS FAGUNDES (FGTS Empresa (Salário) - (SEFIP+GRRF) ))</t>
        </is>
      </c>
      <c r="F464" s="121" t="n"/>
      <c r="G464" s="121" t="n"/>
      <c r="H464" s="121" t="inlineStr">
        <is>
          <t>21.683</t>
        </is>
      </c>
      <c r="I464" s="121" t="inlineStr">
        <is>
          <t>05/01/2022</t>
        </is>
      </c>
      <c r="J464" s="176" t="n">
        <v>308.47</v>
      </c>
      <c r="K464" s="118" t="n"/>
    </row>
    <row r="465" ht="60" customHeight="1" s="39">
      <c r="A465" s="123" t="n">
        <v>456</v>
      </c>
      <c r="B465" s="123" t="inlineStr">
        <is>
          <t>AMIL ASSISTENCIA MEDICA INTERNACIONAL S.A.</t>
        </is>
      </c>
      <c r="C465" s="123" t="inlineStr">
        <is>
          <t>29.309.127/0094-78</t>
        </is>
      </c>
      <c r="D465" s="123" t="inlineStr">
        <is>
          <t>RANULFO CARLOS FAGUNDES (incluso: salário + encargos+ benefícios)</t>
        </is>
      </c>
      <c r="E465" s="123" t="inlineStr">
        <is>
          <t>Folha de Pagamento referente ao mês 01/2022 (RANULFO CARLOS FAGUNDES (Plano Saúde Amil Empresa))</t>
        </is>
      </c>
      <c r="F465" s="123" t="inlineStr"/>
      <c r="G465" s="123" t="n"/>
      <c r="H465" s="123" t="inlineStr">
        <is>
          <t>12.570</t>
        </is>
      </c>
      <c r="I465" s="123" t="inlineStr">
        <is>
          <t>12/01/2022</t>
        </is>
      </c>
      <c r="J465" s="177" t="n">
        <v>478.06</v>
      </c>
      <c r="K465" s="118" t="n"/>
    </row>
    <row r="466" ht="60" customHeight="1" s="39">
      <c r="A466" s="121" t="n">
        <v>457</v>
      </c>
      <c r="B466" s="121" t="inlineStr">
        <is>
          <t>AMIL ASSISTENCIA MEDICA INTERNACIONAL S.A.</t>
        </is>
      </c>
      <c r="C466" s="121" t="inlineStr">
        <is>
          <t>29.309.127/0094-78</t>
        </is>
      </c>
      <c r="D466" s="121" t="inlineStr">
        <is>
          <t>RANULFO CARLOS FAGUNDES (incluso: salário + encargos+ benefícios)</t>
        </is>
      </c>
      <c r="E466" s="121" t="inlineStr">
        <is>
          <t>Folha de Pagamento referente ao mês 01/2022 (RANULFO CARLOS FAGUNDES (Desconto Coparticipação Amil Saúde))</t>
        </is>
      </c>
      <c r="F466" s="121" t="inlineStr"/>
      <c r="G466" s="121" t="n"/>
      <c r="H466" s="121" t="inlineStr">
        <is>
          <t>12.570</t>
        </is>
      </c>
      <c r="I466" s="121" t="inlineStr">
        <is>
          <t>12/01/2022</t>
        </is>
      </c>
      <c r="J466" s="176" t="n">
        <v>243.76</v>
      </c>
      <c r="K466" s="118" t="n"/>
    </row>
    <row r="467" ht="60" customHeight="1" s="39">
      <c r="A467" s="123" t="n">
        <v>458</v>
      </c>
      <c r="B467" s="123" t="inlineStr">
        <is>
          <t>AMIL ASSISTENCIA MEDICA INTERNACIONAL S.A.</t>
        </is>
      </c>
      <c r="C467" s="123" t="inlineStr">
        <is>
          <t>29.309.127/0094-78</t>
        </is>
      </c>
      <c r="D467" s="123" t="inlineStr">
        <is>
          <t>RANULFO CARLOS FAGUNDES (incluso: salário + encargos+ benefícios)</t>
        </is>
      </c>
      <c r="E467" s="123" t="inlineStr">
        <is>
          <t>Folha de Pagamento referente ao mês 01/2022 (RANULFO CARLOS FAGUNDES (Plano Saúde Amil Dependente))</t>
        </is>
      </c>
      <c r="F467" s="123" t="inlineStr"/>
      <c r="G467" s="123" t="n"/>
      <c r="H467" s="123" t="inlineStr">
        <is>
          <t>12.570</t>
        </is>
      </c>
      <c r="I467" s="123" t="inlineStr">
        <is>
          <t>12/01/2022</t>
        </is>
      </c>
      <c r="J467" s="177" t="n">
        <v>478.06</v>
      </c>
      <c r="K467" s="118" t="n"/>
    </row>
    <row r="468" ht="60" customHeight="1" s="39">
      <c r="A468" s="121" t="n">
        <v>459</v>
      </c>
      <c r="B468" s="121" t="inlineStr">
        <is>
          <t>AMIL ASSISTENCIA MEDICA INTERNACIONAL S.A.</t>
        </is>
      </c>
      <c r="C468" s="121" t="inlineStr">
        <is>
          <t>29.309.127/0094-78</t>
        </is>
      </c>
      <c r="D468" s="121" t="inlineStr">
        <is>
          <t>EDILMA BARROS MACEDO (incluso salário + encargos + benefícios)</t>
        </is>
      </c>
      <c r="E468" s="121" t="inlineStr">
        <is>
          <t>Folha de Pagamento referente ao mês 01/2022 (EDILMA BARROS MACEDO (Plano Saúde Amil Empresa))</t>
        </is>
      </c>
      <c r="F468" s="121" t="inlineStr"/>
      <c r="G468" s="121" t="n"/>
      <c r="H468" s="121" t="inlineStr">
        <is>
          <t>12.570</t>
        </is>
      </c>
      <c r="I468" s="121" t="inlineStr">
        <is>
          <t>12/01/2022</t>
        </is>
      </c>
      <c r="J468" s="176" t="n">
        <v>478.06</v>
      </c>
      <c r="K468" s="118" t="n"/>
    </row>
    <row r="469" ht="60" customHeight="1" s="39">
      <c r="A469" s="123" t="n">
        <v>460</v>
      </c>
      <c r="B469" s="123" t="inlineStr">
        <is>
          <t>SODEXO PASS DO BRASIL SERVICOS E COMERCIO S.A.</t>
        </is>
      </c>
      <c r="C469" s="123" t="inlineStr">
        <is>
          <t>69.034.668/0001-56</t>
        </is>
      </c>
      <c r="D469" s="123" t="inlineStr">
        <is>
          <t>RANULFO CARLOS FAGUNDES (incluso: salário + encargos+ benefícios)</t>
        </is>
      </c>
      <c r="E469" s="123" t="inlineStr">
        <is>
          <t>Folha de Pagamento referente ao mês 01/2022 (RANULFO CARLOS FAGUNDES (VA - Valor Total do Valor a Ser Pago))</t>
        </is>
      </c>
      <c r="F469" s="123" t="inlineStr"/>
      <c r="G469" s="123" t="n"/>
      <c r="H469" s="123" t="inlineStr">
        <is>
          <t>11.708</t>
        </is>
      </c>
      <c r="I469" s="123" t="inlineStr">
        <is>
          <t>18/01/2022</t>
        </is>
      </c>
      <c r="J469" s="177" t="n">
        <v>721</v>
      </c>
      <c r="K469" s="118" t="n"/>
    </row>
    <row r="470" ht="60" customHeight="1" s="39">
      <c r="A470" s="121" t="n">
        <v>461</v>
      </c>
      <c r="B470" s="121" t="inlineStr">
        <is>
          <t>SODEXO PASS DO BRASIL SERVICOS E COMERCIO S.A.</t>
        </is>
      </c>
      <c r="C470" s="121" t="inlineStr">
        <is>
          <t>69.034.668/0001-56</t>
        </is>
      </c>
      <c r="D470" s="121" t="inlineStr">
        <is>
          <t>EDILMA BARROS MACEDO (incluso salário + encargos + benefícios)</t>
        </is>
      </c>
      <c r="E470" s="121" t="inlineStr">
        <is>
          <t>Folha de Pagamento referente ao mês 01/2022 (EDILMA BARROS MACEDO (VA - Valor Total do Valor a Ser Pago))</t>
        </is>
      </c>
      <c r="F470" s="121" t="inlineStr"/>
      <c r="G470" s="121" t="n"/>
      <c r="H470" s="121" t="inlineStr">
        <is>
          <t>11.708</t>
        </is>
      </c>
      <c r="I470" s="121" t="inlineStr">
        <is>
          <t>18/01/2022</t>
        </is>
      </c>
      <c r="J470" s="176" t="n">
        <v>721</v>
      </c>
      <c r="K470" s="118" t="n"/>
    </row>
    <row r="471" ht="60" customHeight="1" s="39">
      <c r="A471" s="123" t="n">
        <v>462</v>
      </c>
      <c r="B471" s="123" t="inlineStr">
        <is>
          <t>Ministerio da Previdencia Social</t>
        </is>
      </c>
      <c r="C471" s="123" t="inlineStr">
        <is>
          <t>00.394.528/0004-35</t>
        </is>
      </c>
      <c r="D471" s="123" t="inlineStr">
        <is>
          <t>RANULFO CARLOS FAGUNDES (incluso: salário + encargos+ benefícios)</t>
        </is>
      </c>
      <c r="E471" s="123" t="inlineStr">
        <is>
          <t>Folha de Pagamento referente ao mês 12/2021 (RANULFO CARLOS FAGUNDES (INSS S/Salários))</t>
        </is>
      </c>
      <c r="F471" s="123" t="inlineStr"/>
      <c r="G471" s="123" t="n"/>
      <c r="H471" s="123" t="inlineStr">
        <is>
          <t>11.781</t>
        </is>
      </c>
      <c r="I471" s="123" t="inlineStr">
        <is>
          <t>18/01/2022</t>
        </is>
      </c>
      <c r="J471" s="177" t="n">
        <v>233.94</v>
      </c>
      <c r="K471" s="118" t="n"/>
    </row>
    <row r="472" ht="60" customHeight="1" s="39">
      <c r="A472" s="121" t="n">
        <v>463</v>
      </c>
      <c r="B472" s="121" t="inlineStr">
        <is>
          <t>Secretaria Da Receita Federal - SRF</t>
        </is>
      </c>
      <c r="C472" s="121" t="inlineStr">
        <is>
          <t>00.394.460/0058-87</t>
        </is>
      </c>
      <c r="D472" s="121" t="inlineStr">
        <is>
          <t>EDILMA BARROS MACEDO (incluso salário + encargos + benefícios)</t>
        </is>
      </c>
      <c r="E472" s="121" t="inlineStr">
        <is>
          <t>Folha de Pagamento referente ao mês 12/2021 (EDILMA BARROS MACEDO (PIS Empresa (Salário) - Ctbl.))</t>
        </is>
      </c>
      <c r="F472" s="121" t="inlineStr"/>
      <c r="G472" s="121" t="n"/>
      <c r="H472" s="121" t="inlineStr">
        <is>
          <t>1.780</t>
        </is>
      </c>
      <c r="I472" s="121" t="inlineStr">
        <is>
          <t>18/01/2022</t>
        </is>
      </c>
      <c r="J472" s="176" t="n">
        <v>40.74</v>
      </c>
      <c r="K472" s="118" t="n"/>
    </row>
    <row r="473" ht="60" customHeight="1" s="39">
      <c r="A473" s="123" t="n">
        <v>464</v>
      </c>
      <c r="B473" s="123" t="inlineStr">
        <is>
          <t>Ministerio da Previdencia Social</t>
        </is>
      </c>
      <c r="C473" s="123" t="inlineStr">
        <is>
          <t>00.394.528/0004-35</t>
        </is>
      </c>
      <c r="D473" s="123" t="inlineStr">
        <is>
          <t>RANULFO CARLOS FAGUNDES (incluso: salário + encargos+ benefícios)</t>
        </is>
      </c>
      <c r="E473" s="123" t="inlineStr">
        <is>
          <t>Folha de Pagamento referente ao mês 12/2021 (RANULFO CARLOS FAGUNDES (INSS Empresa S.A.T. - GPS))</t>
        </is>
      </c>
      <c r="F473" s="123" t="inlineStr"/>
      <c r="G473" s="123" t="n"/>
      <c r="H473" s="123" t="inlineStr">
        <is>
          <t>11.781</t>
        </is>
      </c>
      <c r="I473" s="123" t="inlineStr">
        <is>
          <t>18/01/2022</t>
        </is>
      </c>
      <c r="J473" s="177" t="n">
        <v>26.38</v>
      </c>
      <c r="K473" s="118" t="n"/>
    </row>
    <row r="474" ht="60" customHeight="1" s="39">
      <c r="A474" s="121" t="n">
        <v>465</v>
      </c>
      <c r="B474" s="121" t="inlineStr">
        <is>
          <t>Ministerio da Previdencia Social</t>
        </is>
      </c>
      <c r="C474" s="121" t="inlineStr">
        <is>
          <t>00.394.528/0004-35</t>
        </is>
      </c>
      <c r="D474" s="121" t="inlineStr">
        <is>
          <t>RANULFO CARLOS FAGUNDES (incluso: salário + encargos+ benefícios)</t>
        </is>
      </c>
      <c r="E474" s="121" t="inlineStr">
        <is>
          <t>Folha de Pagamento referente ao mês 12/2021 (RANULFO CARLOS FAGUNDES (INSS Empresa Terceiros - GPS))</t>
        </is>
      </c>
      <c r="F474" s="121" t="inlineStr"/>
      <c r="G474" s="121" t="n"/>
      <c r="H474" s="121" t="inlineStr">
        <is>
          <t>11.781</t>
        </is>
      </c>
      <c r="I474" s="121" t="inlineStr">
        <is>
          <t>18/01/2022</t>
        </is>
      </c>
      <c r="J474" s="176" t="n">
        <v>118.7</v>
      </c>
      <c r="K474" s="118" t="n"/>
    </row>
    <row r="475" ht="60" customHeight="1" s="39">
      <c r="A475" s="123" t="n">
        <v>466</v>
      </c>
      <c r="B475" s="123" t="inlineStr">
        <is>
          <t>Ministerio da Previdencia Social</t>
        </is>
      </c>
      <c r="C475" s="123" t="inlineStr">
        <is>
          <t>00.394.528/0004-35</t>
        </is>
      </c>
      <c r="D475" s="123" t="inlineStr">
        <is>
          <t>RANULFO CARLOS FAGUNDES (incluso: salário + encargos+ benefícios)</t>
        </is>
      </c>
      <c r="E475" s="123" t="inlineStr">
        <is>
          <t>Folha de Pagamento referente ao mês 12/2021 (RANULFO CARLOS FAGUNDES (INSS Empresa - GPS))</t>
        </is>
      </c>
      <c r="F475" s="123" t="inlineStr"/>
      <c r="G475" s="123" t="n"/>
      <c r="H475" s="123" t="inlineStr">
        <is>
          <t>11.781</t>
        </is>
      </c>
      <c r="I475" s="123" t="inlineStr">
        <is>
          <t>18/01/2022</t>
        </is>
      </c>
      <c r="J475" s="177" t="n">
        <v>527.5700000000001</v>
      </c>
      <c r="K475" s="118" t="n"/>
    </row>
    <row r="476" ht="60" customHeight="1" s="39">
      <c r="A476" s="121" t="n">
        <v>467</v>
      </c>
      <c r="B476" s="121" t="inlineStr">
        <is>
          <t>Secretaria Da Receita Federal - SRF</t>
        </is>
      </c>
      <c r="C476" s="121" t="inlineStr">
        <is>
          <t>00.394.460/0058-87</t>
        </is>
      </c>
      <c r="D476" s="121" t="inlineStr">
        <is>
          <t>RANULFO CARLOS FAGUNDES (incluso: salário + encargos+ benefícios)</t>
        </is>
      </c>
      <c r="E476" s="121" t="inlineStr">
        <is>
          <t>Folha de Pagamento referente ao mês 12/2021 (RANULFO CARLOS FAGUNDES (PIS Empresa (Salário) - Ctbl.))</t>
        </is>
      </c>
      <c r="F476" s="121" t="inlineStr"/>
      <c r="G476" s="121" t="n"/>
      <c r="H476" s="121" t="inlineStr">
        <is>
          <t>1.780</t>
        </is>
      </c>
      <c r="I476" s="121" t="inlineStr">
        <is>
          <t>18/01/2022</t>
        </is>
      </c>
      <c r="J476" s="176" t="n">
        <v>26.37</v>
      </c>
      <c r="K476" s="118" t="n"/>
    </row>
    <row r="477" ht="60" customHeight="1" s="39">
      <c r="A477" s="123" t="n">
        <v>468</v>
      </c>
      <c r="B477" s="123" t="inlineStr">
        <is>
          <t>Ministerio da Previdencia Social</t>
        </is>
      </c>
      <c r="C477" s="123" t="inlineStr">
        <is>
          <t>00.394.528/0004-35</t>
        </is>
      </c>
      <c r="D477" s="123" t="inlineStr">
        <is>
          <t>EDILMA BARROS MACEDO (incluso salário + encargos + benefícios)</t>
        </is>
      </c>
      <c r="E477" s="123" t="inlineStr">
        <is>
          <t>Folha de Pagamento referente ao mês 12/2021 (EDILMA BARROS MACEDO (INSS S/Salários))</t>
        </is>
      </c>
      <c r="F477" s="123" t="inlineStr"/>
      <c r="G477" s="123" t="n"/>
      <c r="H477" s="123" t="inlineStr">
        <is>
          <t>11.781</t>
        </is>
      </c>
      <c r="I477" s="123" t="inlineStr">
        <is>
          <t>18/01/2022</t>
        </is>
      </c>
      <c r="J477" s="177" t="n">
        <v>421.66</v>
      </c>
      <c r="K477" s="118" t="n"/>
    </row>
    <row r="478" ht="60" customHeight="1" s="39">
      <c r="A478" s="121" t="n">
        <v>469</v>
      </c>
      <c r="B478" s="121" t="inlineStr">
        <is>
          <t>Secretaria Da Receita Federal - SRF</t>
        </is>
      </c>
      <c r="C478" s="121" t="inlineStr">
        <is>
          <t>00.394.460/0058-87</t>
        </is>
      </c>
      <c r="D478" s="121" t="inlineStr">
        <is>
          <t>RANULFO CARLOS FAGUNDES (incluso: salário + encargos+ benefícios)</t>
        </is>
      </c>
      <c r="E478" s="121" t="inlineStr">
        <is>
          <t>Folha de Pagamento referente ao 13º 2ª PARCELA (RANULFO CARLOS FAGUNDES (PIS Empresa (13.Salário) - Ctbl.))</t>
        </is>
      </c>
      <c r="F478" s="121" t="inlineStr"/>
      <c r="G478" s="121" t="n"/>
      <c r="H478" s="121" t="inlineStr">
        <is>
          <t>1.780</t>
        </is>
      </c>
      <c r="I478" s="121" t="inlineStr">
        <is>
          <t>18/01/2022</t>
        </is>
      </c>
      <c r="J478" s="176" t="n">
        <v>24.3</v>
      </c>
      <c r="K478" s="118" t="n"/>
    </row>
    <row r="479" ht="60" customHeight="1" s="39">
      <c r="A479" s="123" t="n">
        <v>470</v>
      </c>
      <c r="B479" s="123" t="inlineStr">
        <is>
          <t>Ministerio da Previdencia Social</t>
        </is>
      </c>
      <c r="C479" s="123" t="inlineStr">
        <is>
          <t>00.394.528/0004-35</t>
        </is>
      </c>
      <c r="D479" s="123" t="inlineStr">
        <is>
          <t>EDILMA BARROS MACEDO (incluso salário + encargos + benefícios)</t>
        </is>
      </c>
      <c r="E479" s="123" t="inlineStr">
        <is>
          <t>Folha de Pagamento referente ao mês 12/2021 (EDILMA BARROS MACEDO (INSS Empresa S.A.T. - GPS))</t>
        </is>
      </c>
      <c r="F479" s="123" t="inlineStr"/>
      <c r="G479" s="123" t="n"/>
      <c r="H479" s="123" t="inlineStr">
        <is>
          <t>11.781</t>
        </is>
      </c>
      <c r="I479" s="123" t="inlineStr">
        <is>
          <t>18/01/2022</t>
        </is>
      </c>
      <c r="J479" s="177" t="n">
        <v>40.74</v>
      </c>
      <c r="K479" s="118" t="n"/>
    </row>
    <row r="480" ht="60" customHeight="1" s="39">
      <c r="A480" s="121" t="n">
        <v>471</v>
      </c>
      <c r="B480" s="121" t="inlineStr">
        <is>
          <t>Ministerio da Previdencia Social</t>
        </is>
      </c>
      <c r="C480" s="121" t="inlineStr">
        <is>
          <t>00.394.528/0004-35</t>
        </is>
      </c>
      <c r="D480" s="121" t="inlineStr">
        <is>
          <t>EDILMA BARROS MACEDO (incluso salário + encargos + benefícios)</t>
        </is>
      </c>
      <c r="E480" s="121" t="inlineStr">
        <is>
          <t>Folha de Pagamento referente ao mês 12/2021 (EDILMA BARROS MACEDO (INSS Empresa Terceiros - GPS))</t>
        </is>
      </c>
      <c r="F480" s="121" t="inlineStr"/>
      <c r="G480" s="121" t="n"/>
      <c r="H480" s="121" t="inlineStr">
        <is>
          <t>11.781</t>
        </is>
      </c>
      <c r="I480" s="121" t="inlineStr">
        <is>
          <t>18/01/2022</t>
        </is>
      </c>
      <c r="J480" s="176" t="n">
        <v>183.33</v>
      </c>
      <c r="K480" s="118" t="n"/>
    </row>
    <row r="481" ht="60" customHeight="1" s="39">
      <c r="A481" s="123" t="n">
        <v>472</v>
      </c>
      <c r="B481" s="123" t="inlineStr">
        <is>
          <t>Ministerio da Previdencia Social</t>
        </is>
      </c>
      <c r="C481" s="123" t="inlineStr">
        <is>
          <t>00.394.528/0004-35</t>
        </is>
      </c>
      <c r="D481" s="123" t="inlineStr">
        <is>
          <t>EDILMA BARROS MACEDO (incluso salário + encargos + benefícios)</t>
        </is>
      </c>
      <c r="E481" s="123" t="inlineStr">
        <is>
          <t>Folha de Pagamento referente ao mês 12/2021 (EDILMA BARROS MACEDO (INSS Empresa - GPS))</t>
        </is>
      </c>
      <c r="F481" s="123" t="inlineStr"/>
      <c r="G481" s="123" t="n"/>
      <c r="H481" s="123" t="inlineStr">
        <is>
          <t>11.781</t>
        </is>
      </c>
      <c r="I481" s="123" t="inlineStr">
        <is>
          <t>18/01/2022</t>
        </is>
      </c>
      <c r="J481" s="177" t="n">
        <v>814.8200000000001</v>
      </c>
      <c r="K481" s="118" t="n"/>
    </row>
    <row r="482" ht="60" customHeight="1" s="39">
      <c r="A482" s="121" t="n">
        <v>473</v>
      </c>
      <c r="B482" s="121" t="inlineStr">
        <is>
          <t>Secretaria Da Receita Federal - SRF</t>
        </is>
      </c>
      <c r="C482" s="121" t="inlineStr">
        <is>
          <t>00.394.460/0058-87</t>
        </is>
      </c>
      <c r="D482" s="121" t="inlineStr">
        <is>
          <t>EDILMA BARROS MACEDO (incluso salário + encargos + benefícios)</t>
        </is>
      </c>
      <c r="E482" s="121" t="inlineStr">
        <is>
          <t>Folha de Pagamento referente ao 13º 2ª PARCELA (EDILMA BARROS MACEDO (PIS Empresa (13.Salário) - Ctbl.))</t>
        </is>
      </c>
      <c r="F482" s="121" t="inlineStr"/>
      <c r="G482" s="121" t="n"/>
      <c r="H482" s="121" t="inlineStr">
        <is>
          <t>1.780</t>
        </is>
      </c>
      <c r="I482" s="121" t="inlineStr">
        <is>
          <t>18/01/2022</t>
        </is>
      </c>
      <c r="J482" s="176" t="n">
        <v>34.53</v>
      </c>
      <c r="K482" s="118" t="n"/>
    </row>
    <row r="483" ht="60" customHeight="1" s="39">
      <c r="A483" s="123" t="n">
        <v>474</v>
      </c>
      <c r="B483" s="123" t="inlineStr">
        <is>
          <t>Secretaria Da Receita Federal - SRF</t>
        </is>
      </c>
      <c r="C483" s="123" t="inlineStr">
        <is>
          <t>00.394.460/0058-87</t>
        </is>
      </c>
      <c r="D483" s="123" t="inlineStr">
        <is>
          <t>EDILMA BARROS MACEDO (incluso salário + encargos + benefícios)</t>
        </is>
      </c>
      <c r="E483" s="123" t="inlineStr">
        <is>
          <t>Folha de Pagamento referente ao mês 11/2021 (EDILMA BARROS MACEDO (IRRF S/Salários))</t>
        </is>
      </c>
      <c r="F483" s="123" t="inlineStr"/>
      <c r="G483" s="123" t="n"/>
      <c r="H483" s="123" t="inlineStr">
        <is>
          <t>11.736</t>
        </is>
      </c>
      <c r="I483" s="123" t="inlineStr">
        <is>
          <t>18/01/2022</t>
        </is>
      </c>
      <c r="J483" s="177" t="n">
        <v>150.91</v>
      </c>
      <c r="K483" s="118" t="n"/>
    </row>
    <row r="484" ht="60" customHeight="1" s="39">
      <c r="A484" s="121" t="n">
        <v>475</v>
      </c>
      <c r="B484" s="121" t="inlineStr">
        <is>
          <t>Secretaria Da Receita Federal - SRF</t>
        </is>
      </c>
      <c r="C484" s="121" t="inlineStr">
        <is>
          <t>00.394.460/0058-87</t>
        </is>
      </c>
      <c r="D484" s="121" t="inlineStr">
        <is>
          <t>RANULFO CARLOS FAGUNDES (incluso: salário + encargos+ benefícios)</t>
        </is>
      </c>
      <c r="E484" s="121" t="inlineStr">
        <is>
          <t>Folha de Pagamento referente ao mês 11/2021 (RANULFO CARLOS FAGUNDES (IRRF S/Salários))</t>
        </is>
      </c>
      <c r="F484" s="121" t="inlineStr"/>
      <c r="G484" s="121" t="n"/>
      <c r="H484" s="121" t="inlineStr">
        <is>
          <t>11.736</t>
        </is>
      </c>
      <c r="I484" s="121" t="inlineStr">
        <is>
          <t>18/01/2022</t>
        </is>
      </c>
      <c r="J484" s="176" t="n">
        <v>23.28</v>
      </c>
      <c r="K484" s="118" t="n"/>
    </row>
    <row r="485" ht="60" customHeight="1" s="39">
      <c r="A485" s="123" t="n">
        <v>476</v>
      </c>
      <c r="B485" s="123" t="inlineStr">
        <is>
          <t>EDILMA BARROS MACEDO</t>
        </is>
      </c>
      <c r="C485" s="123" t="inlineStr">
        <is>
          <t>480.279.791-53</t>
        </is>
      </c>
      <c r="D485" s="123" t="inlineStr">
        <is>
          <t>EDILMA BARROS MACEDO (incluso salário + encargos + benefícios)</t>
        </is>
      </c>
      <c r="E485" s="123" t="inlineStr">
        <is>
          <t>Folha de Pagamento referente ao mês 01/2022 (EDILMA BARROS MACEDO (Líquido da Folha Mensal))</t>
        </is>
      </c>
      <c r="F485" s="123" t="inlineStr"/>
      <c r="G485" s="123" t="n"/>
      <c r="H485" s="123" t="inlineStr">
        <is>
          <t>27.060</t>
        </is>
      </c>
      <c r="I485" s="123" t="inlineStr">
        <is>
          <t>28/01/2022</t>
        </is>
      </c>
      <c r="J485" s="177" t="n">
        <v>2964.51</v>
      </c>
      <c r="K485" s="118" t="n"/>
    </row>
    <row r="486" ht="60" customHeight="1" s="39">
      <c r="A486" s="121" t="n">
        <v>477</v>
      </c>
      <c r="B486" s="121" t="inlineStr">
        <is>
          <t>RANULFO CARLOS FAGUNDES</t>
        </is>
      </c>
      <c r="C486" s="121" t="inlineStr">
        <is>
          <t>342.779.431-87</t>
        </is>
      </c>
      <c r="D486" s="121" t="inlineStr">
        <is>
          <t>RANULFO CARLOS FAGUNDES (incluso: salário + encargos+ benefícios)</t>
        </is>
      </c>
      <c r="E486" s="121" t="inlineStr">
        <is>
          <t>Folha de Pagamento referente ao mês 01/2022 (RANULFO CARLOS FAGUNDES (Líquido da Folha Mensal))</t>
        </is>
      </c>
      <c r="F486" s="121" t="inlineStr"/>
      <c r="G486" s="121" t="n"/>
      <c r="H486" s="121" t="inlineStr">
        <is>
          <t>27.060</t>
        </is>
      </c>
      <c r="I486" s="121" t="inlineStr">
        <is>
          <t>28/01/2022</t>
        </is>
      </c>
      <c r="J486" s="176" t="n">
        <v>1545.83</v>
      </c>
      <c r="K486" s="118" t="n"/>
    </row>
    <row r="487" ht="60" customHeight="1" s="39">
      <c r="A487" s="123" t="n">
        <v>478</v>
      </c>
      <c r="B487" s="123" t="inlineStr">
        <is>
          <t>Caixa Economica Federal</t>
        </is>
      </c>
      <c r="C487" s="123" t="inlineStr">
        <is>
          <t>00.360.305/0001-04</t>
        </is>
      </c>
      <c r="D487" s="123" t="inlineStr">
        <is>
          <t>EDILMA BARROS MACEDO (incluso salário + encargos + benefícios)</t>
        </is>
      </c>
      <c r="E487" s="123" t="inlineStr">
        <is>
          <t>Folha de Pagamento referente ao mês 01/2022 (EDILMA BARROS MACEDO (FGTS Empresa (Salário) - (SEFIP+GRRF) ))</t>
        </is>
      </c>
      <c r="F487" s="123" t="inlineStr"/>
      <c r="G487" s="123" t="n"/>
      <c r="H487" s="123" t="inlineStr">
        <is>
          <t>42.619</t>
        </is>
      </c>
      <c r="I487" s="123" t="inlineStr">
        <is>
          <t>04/02/2022</t>
        </is>
      </c>
      <c r="J487" s="177" t="n">
        <v>270.82</v>
      </c>
      <c r="K487" s="118" t="n"/>
    </row>
    <row r="488" ht="60" customHeight="1" s="39">
      <c r="A488" s="121" t="n">
        <v>479</v>
      </c>
      <c r="B488" s="121" t="inlineStr">
        <is>
          <t>Caixa Economica Federal</t>
        </is>
      </c>
      <c r="C488" s="121" t="inlineStr">
        <is>
          <t>00.360.305/0001-04</t>
        </is>
      </c>
      <c r="D488" s="121" t="inlineStr">
        <is>
          <t>RANULFO CARLOS FAGUNDES (incluso: salário + encargos+ benefícios)</t>
        </is>
      </c>
      <c r="E488" s="121" t="inlineStr">
        <is>
          <t>Folha de Pagamento referente ao mês 01/2022 (RANULFO CARLOS FAGUNDES (FGTS Empresa (Salário) - (SEFIP+GRRF) ))</t>
        </is>
      </c>
      <c r="F488" s="121" t="inlineStr"/>
      <c r="G488" s="121" t="n"/>
      <c r="H488" s="121" t="inlineStr">
        <is>
          <t>42.619</t>
        </is>
      </c>
      <c r="I488" s="121" t="inlineStr">
        <is>
          <t>04/02/2022</t>
        </is>
      </c>
      <c r="J488" s="176" t="n">
        <v>199.16</v>
      </c>
      <c r="K488" s="118" t="n"/>
    </row>
    <row r="489" ht="60" customHeight="1" s="39">
      <c r="A489" s="123" t="n">
        <v>480</v>
      </c>
      <c r="B489" s="123" t="inlineStr"/>
      <c r="C489" s="123" t="inlineStr"/>
      <c r="D489" s="123" t="inlineStr">
        <is>
          <t>EDILMA BARROS MACEDO (incluso salário + encargos + benefícios)</t>
        </is>
      </c>
      <c r="E489" s="123" t="inlineStr">
        <is>
          <t>Vale Alimentação - Sodexo</t>
        </is>
      </c>
      <c r="F489" s="123" t="inlineStr"/>
      <c r="G489" s="123" t="n"/>
      <c r="H489" s="123" t="inlineStr">
        <is>
          <t>19.758</t>
        </is>
      </c>
      <c r="I489" s="123" t="inlineStr">
        <is>
          <t>15/02/2022</t>
        </is>
      </c>
      <c r="J489" s="177" t="n">
        <v>1442</v>
      </c>
      <c r="K489" s="118" t="n"/>
    </row>
    <row r="490" ht="60" customHeight="1" s="39">
      <c r="A490" s="121" t="n">
        <v>481</v>
      </c>
      <c r="B490" s="121" t="inlineStr"/>
      <c r="C490" s="121" t="inlineStr"/>
      <c r="D490" s="121" t="inlineStr">
        <is>
          <t>RANULFO CARLOS FAGUNDES (incluso: salário + encargos+ benefícios)</t>
        </is>
      </c>
      <c r="E490" s="121" t="inlineStr">
        <is>
          <t>Vale Alimentação - Sodexo</t>
        </is>
      </c>
      <c r="F490" s="121" t="inlineStr"/>
      <c r="G490" s="121" t="n"/>
      <c r="H490" s="121" t="inlineStr">
        <is>
          <t>19.758</t>
        </is>
      </c>
      <c r="I490" s="121" t="inlineStr">
        <is>
          <t>15/02/2022</t>
        </is>
      </c>
      <c r="J490" s="176" t="n">
        <v>1442</v>
      </c>
      <c r="K490" s="118" t="n"/>
    </row>
    <row r="491" ht="60" customHeight="1" s="39">
      <c r="A491" s="123" t="n">
        <v>482</v>
      </c>
      <c r="B491" s="123" t="inlineStr">
        <is>
          <t>Ministerio da Previdencia Social</t>
        </is>
      </c>
      <c r="C491" s="123" t="inlineStr">
        <is>
          <t>00.394.528/0004-35</t>
        </is>
      </c>
      <c r="D491" s="123" t="inlineStr">
        <is>
          <t>RANULFO CARLOS FAGUNDES (incluso: salário + encargos+ benefícios)</t>
        </is>
      </c>
      <c r="E491" s="123" t="inlineStr">
        <is>
          <t>Folha de Pagamento referente ao mês 01/2022 (RANULFO CARLOS FAGUNDES (INSS S/Salários))</t>
        </is>
      </c>
      <c r="F491" s="123" t="inlineStr"/>
      <c r="G491" s="123" t="n"/>
      <c r="H491" s="123" t="inlineStr">
        <is>
          <t>13.202</t>
        </is>
      </c>
      <c r="I491" s="123" t="inlineStr">
        <is>
          <t>16/02/2022</t>
        </is>
      </c>
      <c r="J491" s="177" t="n">
        <v>207.73</v>
      </c>
      <c r="K491" s="118" t="n"/>
    </row>
    <row r="492" ht="60" customHeight="1" s="39">
      <c r="A492" s="121" t="n">
        <v>483</v>
      </c>
      <c r="B492" s="121" t="inlineStr">
        <is>
          <t>Ministerio da Previdencia Social</t>
        </is>
      </c>
      <c r="C492" s="121" t="inlineStr">
        <is>
          <t>00.394.528/0004-35</t>
        </is>
      </c>
      <c r="D492" s="121" t="inlineStr">
        <is>
          <t>RANULFO CARLOS FAGUNDES (incluso: salário + encargos+ benefícios)</t>
        </is>
      </c>
      <c r="E492" s="121" t="inlineStr">
        <is>
          <t>Folha de Pagamento referente ao mês 01/2022 (RANULFO CARLOS FAGUNDES (INSS Empresa S.A.T. - GPS))</t>
        </is>
      </c>
      <c r="F492" s="121" t="inlineStr"/>
      <c r="G492" s="121" t="n"/>
      <c r="H492" s="121" t="inlineStr">
        <is>
          <t>13.202</t>
        </is>
      </c>
      <c r="I492" s="121" t="inlineStr">
        <is>
          <t>16/02/2022</t>
        </is>
      </c>
      <c r="J492" s="176" t="n">
        <v>24.89</v>
      </c>
      <c r="K492" s="118" t="n"/>
    </row>
    <row r="493" ht="60" customHeight="1" s="39">
      <c r="A493" s="123" t="n">
        <v>484</v>
      </c>
      <c r="B493" s="123" t="inlineStr">
        <is>
          <t>Ministerio da Previdencia Social</t>
        </is>
      </c>
      <c r="C493" s="123" t="inlineStr">
        <is>
          <t>00.394.528/0004-35</t>
        </is>
      </c>
      <c r="D493" s="123" t="inlineStr">
        <is>
          <t>RANULFO CARLOS FAGUNDES (incluso: salário + encargos+ benefícios)</t>
        </is>
      </c>
      <c r="E493" s="123" t="inlineStr">
        <is>
          <t>Folha de Pagamento referente ao mês 01/2022 (RANULFO CARLOS FAGUNDES (INSS Empresa - GPS))</t>
        </is>
      </c>
      <c r="F493" s="123" t="inlineStr"/>
      <c r="G493" s="123" t="n"/>
      <c r="H493" s="123" t="inlineStr">
        <is>
          <t>13.202</t>
        </is>
      </c>
      <c r="I493" s="123" t="inlineStr">
        <is>
          <t>16/02/2022</t>
        </is>
      </c>
      <c r="J493" s="177" t="n">
        <v>497.9</v>
      </c>
      <c r="K493" s="118" t="n"/>
    </row>
    <row r="494" ht="60" customHeight="1" s="39">
      <c r="A494" s="121" t="n">
        <v>485</v>
      </c>
      <c r="B494" s="121" t="inlineStr">
        <is>
          <t>Ministerio da Previdencia Social</t>
        </is>
      </c>
      <c r="C494" s="121" t="inlineStr">
        <is>
          <t>00.394.528/0004-35</t>
        </is>
      </c>
      <c r="D494" s="121" t="inlineStr">
        <is>
          <t>RANULFO CARLOS FAGUNDES (incluso: salário + encargos+ benefícios)</t>
        </is>
      </c>
      <c r="E494" s="121" t="inlineStr">
        <is>
          <t>Folha de Pagamento referente ao mês 01/2022 (RANULFO CARLOS FAGUNDES (INSS Empresa Terceiros - GPS))</t>
        </is>
      </c>
      <c r="F494" s="121" t="inlineStr"/>
      <c r="G494" s="121" t="n"/>
      <c r="H494" s="121" t="inlineStr">
        <is>
          <t>13.202</t>
        </is>
      </c>
      <c r="I494" s="121" t="inlineStr">
        <is>
          <t>16/02/2022</t>
        </is>
      </c>
      <c r="J494" s="176" t="n">
        <v>112.03</v>
      </c>
      <c r="K494" s="118" t="n"/>
    </row>
    <row r="495" ht="60" customHeight="1" s="39">
      <c r="A495" s="123" t="n">
        <v>486</v>
      </c>
      <c r="B495" s="123" t="inlineStr">
        <is>
          <t>Secretaria Da Receita Federal - SRF</t>
        </is>
      </c>
      <c r="C495" s="123" t="inlineStr">
        <is>
          <t>00.394.460/0058-87</t>
        </is>
      </c>
      <c r="D495" s="123" t="inlineStr">
        <is>
          <t>RANULFO CARLOS FAGUNDES (incluso: salário + encargos+ benefícios)</t>
        </is>
      </c>
      <c r="E495" s="123" t="inlineStr">
        <is>
          <t>Folha de Pagamento referente ao mês 01/2022 (RANULFO CARLOS FAGUNDES (PIS Empresa (Salário) - Ctbl.))</t>
        </is>
      </c>
      <c r="F495" s="123" t="inlineStr"/>
      <c r="G495" s="123" t="n"/>
      <c r="H495" s="123" t="inlineStr">
        <is>
          <t>13.082</t>
        </is>
      </c>
      <c r="I495" s="123" t="inlineStr">
        <is>
          <t>16/02/2022</t>
        </is>
      </c>
      <c r="J495" s="177" t="n">
        <v>24.89</v>
      </c>
      <c r="K495" s="118" t="n"/>
    </row>
    <row r="496" ht="60" customHeight="1" s="39">
      <c r="A496" s="121" t="n">
        <v>487</v>
      </c>
      <c r="B496" s="121" t="inlineStr">
        <is>
          <t>Ministerio da Previdencia Social</t>
        </is>
      </c>
      <c r="C496" s="121" t="inlineStr">
        <is>
          <t>00.394.528/0004-35</t>
        </is>
      </c>
      <c r="D496" s="121" t="inlineStr">
        <is>
          <t>EDILMA BARROS MACEDO (incluso salário + encargos + benefícios)</t>
        </is>
      </c>
      <c r="E496" s="121" t="inlineStr">
        <is>
          <t>Folha de Pagamento referente ao mês 01/2022 (EDILMA BARROS MACEDO (INSS S/Salários))</t>
        </is>
      </c>
      <c r="F496" s="121" t="inlineStr"/>
      <c r="G496" s="121" t="n"/>
      <c r="H496" s="121" t="inlineStr">
        <is>
          <t>13.202</t>
        </is>
      </c>
      <c r="I496" s="121" t="inlineStr">
        <is>
          <t>16/02/2022</t>
        </is>
      </c>
      <c r="J496" s="176" t="n">
        <v>315.25</v>
      </c>
      <c r="K496" s="118" t="n"/>
    </row>
    <row r="497" ht="60" customHeight="1" s="39">
      <c r="A497" s="123" t="n">
        <v>488</v>
      </c>
      <c r="B497" s="123" t="inlineStr">
        <is>
          <t>Ministerio da Previdencia Social</t>
        </is>
      </c>
      <c r="C497" s="123" t="inlineStr">
        <is>
          <t>00.394.528/0004-35</t>
        </is>
      </c>
      <c r="D497" s="123" t="inlineStr">
        <is>
          <t>EDILMA BARROS MACEDO (incluso salário + encargos + benefícios)</t>
        </is>
      </c>
      <c r="E497" s="123" t="inlineStr">
        <is>
          <t>Folha de Pagamento referente ao mês 01/2022 (EDILMA BARROS MACEDO (INSS Empresa S.A.T. - GPS))</t>
        </is>
      </c>
      <c r="F497" s="123" t="inlineStr"/>
      <c r="G497" s="123" t="n"/>
      <c r="H497" s="123" t="inlineStr">
        <is>
          <t>13.202</t>
        </is>
      </c>
      <c r="I497" s="123" t="inlineStr">
        <is>
          <t>16/02/2022</t>
        </is>
      </c>
      <c r="J497" s="177" t="n">
        <v>33.85</v>
      </c>
      <c r="K497" s="118" t="n"/>
    </row>
    <row r="498" ht="60" customHeight="1" s="39">
      <c r="A498" s="121" t="n">
        <v>489</v>
      </c>
      <c r="B498" s="121" t="inlineStr">
        <is>
          <t>Ministerio da Previdencia Social</t>
        </is>
      </c>
      <c r="C498" s="121" t="inlineStr">
        <is>
          <t>00.394.528/0004-35</t>
        </is>
      </c>
      <c r="D498" s="121" t="inlineStr">
        <is>
          <t>EDILMA BARROS MACEDO (incluso salário + encargos + benefícios)</t>
        </is>
      </c>
      <c r="E498" s="121" t="inlineStr">
        <is>
          <t>Folha de Pagamento referente ao mês 01/2022 (EDILMA BARROS MACEDO (INSS Empresa - GPS))</t>
        </is>
      </c>
      <c r="F498" s="121" t="inlineStr"/>
      <c r="G498" s="121" t="n"/>
      <c r="H498" s="121" t="inlineStr">
        <is>
          <t>13.202</t>
        </is>
      </c>
      <c r="I498" s="121" t="inlineStr">
        <is>
          <t>16/02/2022</t>
        </is>
      </c>
      <c r="J498" s="176" t="n">
        <v>677.1</v>
      </c>
      <c r="K498" s="118" t="n"/>
    </row>
    <row r="499" ht="60" customHeight="1" s="39">
      <c r="A499" s="123" t="n">
        <v>490</v>
      </c>
      <c r="B499" s="123" t="inlineStr">
        <is>
          <t>Ministerio da Previdencia Social</t>
        </is>
      </c>
      <c r="C499" s="123" t="inlineStr">
        <is>
          <t>00.394.528/0004-35</t>
        </is>
      </c>
      <c r="D499" s="123" t="inlineStr">
        <is>
          <t>EDILMA BARROS MACEDO (incluso salário + encargos + benefícios)</t>
        </is>
      </c>
      <c r="E499" s="123" t="inlineStr">
        <is>
          <t>Folha de Pagamento referente ao mês 01/2022 (EDILMA BARROS MACEDO (INSS Empresa Terceiros - GPS))</t>
        </is>
      </c>
      <c r="F499" s="123" t="inlineStr"/>
      <c r="G499" s="123" t="n"/>
      <c r="H499" s="123" t="inlineStr">
        <is>
          <t>13.202</t>
        </is>
      </c>
      <c r="I499" s="123" t="inlineStr">
        <is>
          <t>16/02/2022</t>
        </is>
      </c>
      <c r="J499" s="177" t="n">
        <v>152.35</v>
      </c>
      <c r="K499" s="118" t="n"/>
    </row>
    <row r="500" ht="60" customHeight="1" s="39">
      <c r="A500" s="121" t="n">
        <v>491</v>
      </c>
      <c r="B500" s="121" t="inlineStr">
        <is>
          <t>Secretaria Da Receita Federal - SRF</t>
        </is>
      </c>
      <c r="C500" s="121" t="inlineStr">
        <is>
          <t>00.394.460/0058-87</t>
        </is>
      </c>
      <c r="D500" s="121" t="inlineStr">
        <is>
          <t>EDILMA BARROS MACEDO (incluso salário + encargos + benefícios)</t>
        </is>
      </c>
      <c r="E500" s="121" t="inlineStr">
        <is>
          <t>Folha de Pagamento referente ao mês 01/2022 (EDILMA BARROS MACEDO (PIS Empresa (Salário) - Ctbl.))</t>
        </is>
      </c>
      <c r="F500" s="121" t="inlineStr"/>
      <c r="G500" s="121" t="n"/>
      <c r="H500" s="121" t="inlineStr">
        <is>
          <t>13.082</t>
        </is>
      </c>
      <c r="I500" s="121" t="inlineStr">
        <is>
          <t>16/02/2022</t>
        </is>
      </c>
      <c r="J500" s="176" t="n">
        <v>33.85</v>
      </c>
      <c r="K500" s="118" t="n"/>
    </row>
    <row r="501" ht="60" customHeight="1" s="39">
      <c r="A501" s="123" t="n">
        <v>492</v>
      </c>
      <c r="B501" s="123" t="inlineStr">
        <is>
          <t>EDILMA BARROS MACEDO</t>
        </is>
      </c>
      <c r="C501" s="123" t="inlineStr">
        <is>
          <t>480.279.791-53</t>
        </is>
      </c>
      <c r="D501" s="123" t="inlineStr">
        <is>
          <t>EDILMA BARROS MACEDO (incluso salário + encargos + benefícios)</t>
        </is>
      </c>
      <c r="E501" s="123" t="inlineStr">
        <is>
          <t>Folha de Pagamento referente ao mês 02/2022 (EDILMA BARROS MACEDO (Líquido da Folha Mensal))</t>
        </is>
      </c>
      <c r="F501" s="123" t="inlineStr"/>
      <c r="G501" s="123" t="n"/>
      <c r="H501" s="123" t="inlineStr">
        <is>
          <t>25.780</t>
        </is>
      </c>
      <c r="I501" s="123" t="inlineStr">
        <is>
          <t>24/02/2022</t>
        </is>
      </c>
      <c r="J501" s="177" t="n">
        <v>3009.19</v>
      </c>
      <c r="K501" s="118" t="n"/>
    </row>
    <row r="502" ht="60" customHeight="1" s="39">
      <c r="A502" s="121" t="n">
        <v>493</v>
      </c>
      <c r="B502" s="121" t="inlineStr">
        <is>
          <t>RANULFO CARLOS FAGUNDES</t>
        </is>
      </c>
      <c r="C502" s="121" t="inlineStr">
        <is>
          <t>342.779.431-87</t>
        </is>
      </c>
      <c r="D502" s="121" t="inlineStr">
        <is>
          <t>RANULFO CARLOS FAGUNDES (incluso: salário + encargos+ benefícios)</t>
        </is>
      </c>
      <c r="E502" s="121" t="inlineStr">
        <is>
          <t>Folha de Pagamento referente ao mês 02/2022 (RANULFO CARLOS FAGUNDES (Líquido da Folha Mensal))</t>
        </is>
      </c>
      <c r="F502" s="121" t="inlineStr"/>
      <c r="G502" s="121" t="n"/>
      <c r="H502" s="121" t="inlineStr">
        <is>
          <t>25.780</t>
        </is>
      </c>
      <c r="I502" s="121" t="inlineStr">
        <is>
          <t>24/02/2022</t>
        </is>
      </c>
      <c r="J502" s="176" t="n">
        <v>1677.56</v>
      </c>
      <c r="K502" s="118" t="n"/>
    </row>
    <row r="503" ht="60" customHeight="1" s="39">
      <c r="A503" s="123" t="n">
        <v>494</v>
      </c>
      <c r="B503" s="123" t="inlineStr">
        <is>
          <t>Secretaria Da Receita Federal - SRF</t>
        </is>
      </c>
      <c r="C503" s="123" t="inlineStr">
        <is>
          <t>00.394.460/0058-87</t>
        </is>
      </c>
      <c r="D503" s="123" t="inlineStr">
        <is>
          <t>EDILMA BARROS MACEDO (incluso salário + encargos + benefícios)</t>
        </is>
      </c>
      <c r="E503" s="123" t="inlineStr">
        <is>
          <t>Folha de Pagamento referente ao mês 03/2022 (EDILMA BARROS MACEDO (PIS Empresa (Salário) - Ctbl.))</t>
        </is>
      </c>
      <c r="F503" s="123" t="inlineStr"/>
      <c r="G503" s="123" t="n"/>
      <c r="H503" s="123" t="inlineStr">
        <is>
          <t>37.009</t>
        </is>
      </c>
      <c r="I503" s="123" t="inlineStr">
        <is>
          <t>05/03/2022</t>
        </is>
      </c>
      <c r="J503" s="177" t="n">
        <v>34.27</v>
      </c>
      <c r="K503" s="118" t="n"/>
    </row>
    <row r="504" ht="60" customHeight="1" s="39">
      <c r="A504" s="121" t="n">
        <v>495</v>
      </c>
      <c r="B504" s="121" t="inlineStr">
        <is>
          <t>Secretaria Da Receita Federal - SRF</t>
        </is>
      </c>
      <c r="C504" s="121" t="inlineStr">
        <is>
          <t>00.394.460/0058-87</t>
        </is>
      </c>
      <c r="D504" s="121" t="inlineStr">
        <is>
          <t>EDILMA BARROS MACEDO (incluso salário + encargos + benefícios)</t>
        </is>
      </c>
      <c r="E504" s="121" t="inlineStr">
        <is>
          <t>Folha de Pagamento referente ao mês 03/2022 (EDILMA BARROS MACEDO (PIS Empresa (Férias) - Ctbl.))</t>
        </is>
      </c>
      <c r="F504" s="121" t="inlineStr"/>
      <c r="G504" s="121" t="n"/>
      <c r="H504" s="121" t="inlineStr">
        <is>
          <t>37.009</t>
        </is>
      </c>
      <c r="I504" s="121" t="inlineStr">
        <is>
          <t>05/03/2022</t>
        </is>
      </c>
      <c r="J504" s="176" t="n">
        <v>6.12</v>
      </c>
      <c r="K504" s="118" t="n"/>
    </row>
    <row r="505" ht="60" customHeight="1" s="39">
      <c r="A505" s="123" t="n">
        <v>496</v>
      </c>
      <c r="B505" s="123" t="inlineStr">
        <is>
          <t>Secretaria Da Receita Federal - SRF</t>
        </is>
      </c>
      <c r="C505" s="123" t="inlineStr">
        <is>
          <t>00.394.460/0058-87</t>
        </is>
      </c>
      <c r="D505" s="123" t="inlineStr">
        <is>
          <t>RANULFO CARLOS FAGUNDES (incluso: salário + encargos+ benefícios)</t>
        </is>
      </c>
      <c r="E505" s="123" t="inlineStr">
        <is>
          <t>Folha de Pagamento referente ao mês 03/2022 (RANULFO CARLOS FAGUNDES (PIS Empresa (Salário) - Ctbl.))</t>
        </is>
      </c>
      <c r="F505" s="123" t="inlineStr"/>
      <c r="G505" s="123" t="n"/>
      <c r="H505" s="123" t="inlineStr">
        <is>
          <t>37.009</t>
        </is>
      </c>
      <c r="I505" s="123" t="inlineStr">
        <is>
          <t>05/03/2022</t>
        </is>
      </c>
      <c r="J505" s="177" t="n">
        <v>16.17</v>
      </c>
      <c r="K505" s="118" t="n"/>
    </row>
    <row r="506" ht="60" customHeight="1" s="39">
      <c r="A506" s="121" t="n">
        <v>497</v>
      </c>
      <c r="B506" s="121" t="inlineStr">
        <is>
          <t>Secretaria Da Receita Federal - SRF</t>
        </is>
      </c>
      <c r="C506" s="121" t="inlineStr">
        <is>
          <t>00.394.460/0058-87</t>
        </is>
      </c>
      <c r="D506" s="121" t="inlineStr">
        <is>
          <t>RANULFO CARLOS FAGUNDES (incluso: salário + encargos+ benefícios)</t>
        </is>
      </c>
      <c r="E506" s="121" t="inlineStr">
        <is>
          <t>Folha de Pagamento referente ao mês 03/2022 (RANULFO CARLOS FAGUNDES (PIS Empresa (Férias) - Ctbl.))</t>
        </is>
      </c>
      <c r="F506" s="121" t="inlineStr"/>
      <c r="G506" s="121" t="n"/>
      <c r="H506" s="121" t="inlineStr">
        <is>
          <t>37.009</t>
        </is>
      </c>
      <c r="I506" s="121" t="inlineStr">
        <is>
          <t>05/03/2022</t>
        </is>
      </c>
      <c r="J506" s="176" t="n">
        <v>11.94</v>
      </c>
      <c r="K506" s="118" t="n"/>
    </row>
    <row r="507" ht="60" customHeight="1" s="39">
      <c r="A507" s="123" t="n">
        <v>498</v>
      </c>
      <c r="B507" s="123" t="inlineStr">
        <is>
          <t>Caixa Economica Federal</t>
        </is>
      </c>
      <c r="C507" s="123" t="inlineStr">
        <is>
          <t>00.360.305/0001-04</t>
        </is>
      </c>
      <c r="D507" s="123" t="inlineStr">
        <is>
          <t>RANULFO CARLOS FAGUNDES (incluso: salário + encargos+ benefícios)</t>
        </is>
      </c>
      <c r="E507" s="123" t="inlineStr">
        <is>
          <t>Folha de Pagamento referente ao mês 02/2022 (RANULFO CARLOS FAGUNDES (FGTS Empresa (Salário) - (SEFIP+GRRF) ))</t>
        </is>
      </c>
      <c r="F507" s="123" t="inlineStr"/>
      <c r="G507" s="123" t="n"/>
      <c r="H507" s="123" t="inlineStr">
        <is>
          <t>43.973</t>
        </is>
      </c>
      <c r="I507" s="123" t="inlineStr">
        <is>
          <t>07/03/2022</t>
        </is>
      </c>
      <c r="J507" s="177" t="n">
        <v>194.01</v>
      </c>
      <c r="K507" s="118" t="n"/>
    </row>
    <row r="508" ht="60" customHeight="1" s="39">
      <c r="A508" s="121" t="n">
        <v>499</v>
      </c>
      <c r="B508" s="121" t="inlineStr">
        <is>
          <t>Caixa Economica Federal</t>
        </is>
      </c>
      <c r="C508" s="121" t="inlineStr">
        <is>
          <t>00.360.305/0001-04</t>
        </is>
      </c>
      <c r="D508" s="121" t="inlineStr">
        <is>
          <t>EDILMA BARROS MACEDO (incluso salário + encargos + benefícios)</t>
        </is>
      </c>
      <c r="E508" s="121" t="inlineStr">
        <is>
          <t>Folha de Pagamento referente ao mês 02/2022 (EDILMA BARROS MACEDO (FGTS Empresa (Salário) - (SEFIP+GRRF) ))</t>
        </is>
      </c>
      <c r="F508" s="121" t="inlineStr"/>
      <c r="G508" s="121" t="n"/>
      <c r="H508" s="121" t="inlineStr">
        <is>
          <t>43.973</t>
        </is>
      </c>
      <c r="I508" s="121" t="inlineStr">
        <is>
          <t>07/03/2022</t>
        </is>
      </c>
      <c r="J508" s="176" t="n">
        <v>275.62</v>
      </c>
      <c r="K508" s="118" t="n"/>
    </row>
    <row r="509" ht="60" customHeight="1" s="39">
      <c r="A509" s="123" t="n">
        <v>500</v>
      </c>
      <c r="B509" s="123" t="inlineStr">
        <is>
          <t>Secretaria Da Receita Federal - SRF</t>
        </is>
      </c>
      <c r="C509" s="123" t="inlineStr">
        <is>
          <t>00.394.460/0058-87</t>
        </is>
      </c>
      <c r="D509" s="123" t="inlineStr">
        <is>
          <t>EDILMA BARROS MACEDO (incluso salário + encargos + benefícios)</t>
        </is>
      </c>
      <c r="E509" s="123" t="inlineStr">
        <is>
          <t>Folha de Pagamento referente ao 13º 2ª PARCELA (EDILMA BARROS MACEDO (IRRF S/13.Salário))</t>
        </is>
      </c>
      <c r="F509" s="123" t="inlineStr"/>
      <c r="G509" s="123" t="n"/>
      <c r="H509" s="123" t="inlineStr">
        <is>
          <t>15.990</t>
        </is>
      </c>
      <c r="I509" s="123" t="inlineStr">
        <is>
          <t>09/03/2022</t>
        </is>
      </c>
      <c r="J509" s="177" t="n">
        <v>112.97</v>
      </c>
      <c r="K509" s="118" t="n"/>
    </row>
    <row r="510" ht="60" customHeight="1" s="39">
      <c r="A510" s="121" t="n">
        <v>501</v>
      </c>
      <c r="B510" s="121" t="inlineStr">
        <is>
          <t>Secretaria Da Receita Federal - SRF</t>
        </is>
      </c>
      <c r="C510" s="121" t="inlineStr">
        <is>
          <t>00.394.460/0058-87</t>
        </is>
      </c>
      <c r="D510" s="121" t="inlineStr">
        <is>
          <t>EDILMA BARROS MACEDO (incluso salário + encargos + benefícios)</t>
        </is>
      </c>
      <c r="E510" s="121" t="inlineStr">
        <is>
          <t>Folha de Pagamento referente ao mês 12/2021 (EDILMA BARROS MACEDO (IRRF S/Salários))</t>
        </is>
      </c>
      <c r="F510" s="121" t="inlineStr"/>
      <c r="G510" s="121" t="n"/>
      <c r="H510" s="121" t="inlineStr">
        <is>
          <t>15.990</t>
        </is>
      </c>
      <c r="I510" s="121" t="inlineStr">
        <is>
          <t>09/03/2022</t>
        </is>
      </c>
      <c r="J510" s="176" t="n">
        <v>193.06</v>
      </c>
      <c r="K510" s="118" t="n"/>
    </row>
    <row r="511" ht="60" customHeight="1" s="39">
      <c r="A511" s="123" t="n">
        <v>502</v>
      </c>
      <c r="B511" s="123" t="inlineStr"/>
      <c r="C511" s="123" t="inlineStr"/>
      <c r="D511" s="123" t="inlineStr">
        <is>
          <t>RANULFO CARLOS FAGUNDES (incluso: salário + encargos+ benefícios)</t>
        </is>
      </c>
      <c r="E511" s="123" t="inlineStr">
        <is>
          <t>Folha de Pagamento referente ao mês 12/2021 (RANULFO CARLOS FAGUNDES (Custo Empresa Amil Odonto Titular))</t>
        </is>
      </c>
      <c r="F511" s="123" t="inlineStr"/>
      <c r="G511" s="123" t="n"/>
      <c r="H511" s="123" t="inlineStr">
        <is>
          <t>16.025</t>
        </is>
      </c>
      <c r="I511" s="123" t="inlineStr">
        <is>
          <t>09/03/2022</t>
        </is>
      </c>
      <c r="J511" s="177" t="n">
        <v>16.84</v>
      </c>
      <c r="K511" s="118" t="n"/>
    </row>
    <row r="512" ht="60" customHeight="1" s="39">
      <c r="A512" s="121" t="n">
        <v>503</v>
      </c>
      <c r="B512" s="121" t="inlineStr"/>
      <c r="C512" s="121" t="inlineStr"/>
      <c r="D512" s="121" t="inlineStr">
        <is>
          <t>EDILMA BARROS MACEDO (incluso salário + encargos + benefícios)</t>
        </is>
      </c>
      <c r="E512" s="121" t="inlineStr">
        <is>
          <t>Folha de Pagamento referente ao mês 12/2021 (EDILMA BARROS MACEDO (Custo Empresa Amil Odonto Titular))</t>
        </is>
      </c>
      <c r="F512" s="121" t="inlineStr"/>
      <c r="G512" s="121" t="n"/>
      <c r="H512" s="121" t="inlineStr">
        <is>
          <t>16.025</t>
        </is>
      </c>
      <c r="I512" s="121" t="inlineStr">
        <is>
          <t>09/03/2022</t>
        </is>
      </c>
      <c r="J512" s="176" t="n">
        <v>16.84</v>
      </c>
      <c r="K512" s="118" t="n"/>
    </row>
    <row r="513" ht="60" customHeight="1" s="39">
      <c r="A513" s="123" t="n">
        <v>504</v>
      </c>
      <c r="B513" s="123" t="inlineStr">
        <is>
          <t>Secretaria Da Receita Federal - SRF</t>
        </is>
      </c>
      <c r="C513" s="123" t="inlineStr">
        <is>
          <t>00.394.460/0058-87</t>
        </is>
      </c>
      <c r="D513" s="123" t="inlineStr">
        <is>
          <t>RANULFO CARLOS FAGUNDES (incluso: salário + encargos+ benefícios)</t>
        </is>
      </c>
      <c r="E513" s="123" t="inlineStr">
        <is>
          <t>Folha de Pagamento referente ao mês 12/2021 (RANULFO CARLOS FAGUNDES (IRRF S/Salários))</t>
        </is>
      </c>
      <c r="F513" s="123" t="inlineStr"/>
      <c r="G513" s="123" t="n"/>
      <c r="H513" s="123" t="inlineStr">
        <is>
          <t>15.990</t>
        </is>
      </c>
      <c r="I513" s="123" t="inlineStr">
        <is>
          <t>09/03/2022</t>
        </is>
      </c>
      <c r="J513" s="177" t="n">
        <v>23.27</v>
      </c>
      <c r="K513" s="118" t="n"/>
    </row>
    <row r="514" ht="60" customHeight="1" s="39">
      <c r="A514" s="121" t="n">
        <v>505</v>
      </c>
      <c r="B514" s="121" t="inlineStr"/>
      <c r="C514" s="121" t="inlineStr"/>
      <c r="D514" s="121" t="inlineStr">
        <is>
          <t>EDILMA BARROS MACEDO (incluso salário + encargos + benefícios)</t>
        </is>
      </c>
      <c r="E514" s="121" t="inlineStr">
        <is>
          <t>Contribuição Sindical</t>
        </is>
      </c>
      <c r="F514" s="121" t="inlineStr"/>
      <c r="G514" s="121" t="n"/>
      <c r="H514" s="121" t="inlineStr">
        <is>
          <t>16.481</t>
        </is>
      </c>
      <c r="I514" s="121" t="inlineStr">
        <is>
          <t>11/03/2022</t>
        </is>
      </c>
      <c r="J514" s="176" t="n">
        <v>174.35</v>
      </c>
      <c r="K514" s="118" t="n"/>
    </row>
    <row r="515" ht="60" customHeight="1" s="39">
      <c r="A515" s="123" t="n">
        <v>506</v>
      </c>
      <c r="B515" s="123" t="inlineStr"/>
      <c r="C515" s="123" t="inlineStr"/>
      <c r="D515" s="123" t="inlineStr">
        <is>
          <t>RANULFO CARLOS FAGUNDES (incluso: salário + encargos+ benefícios)</t>
        </is>
      </c>
      <c r="E515" s="123" t="inlineStr">
        <is>
          <t>Contribuição Sindical</t>
        </is>
      </c>
      <c r="F515" s="123" t="inlineStr"/>
      <c r="G515" s="123" t="n"/>
      <c r="H515" s="123" t="inlineStr">
        <is>
          <t>16.481</t>
        </is>
      </c>
      <c r="I515" s="123" t="inlineStr">
        <is>
          <t>11/03/2022</t>
        </is>
      </c>
      <c r="J515" s="177" t="n">
        <v>174.35</v>
      </c>
      <c r="K515" s="118" t="n"/>
    </row>
    <row r="516" ht="60" customHeight="1" s="39">
      <c r="A516" s="121" t="n">
        <v>507</v>
      </c>
      <c r="B516" s="121" t="inlineStr">
        <is>
          <t>AMIL ASSISTENCIA MEDICA INTERNACIONAL S.A.</t>
        </is>
      </c>
      <c r="C516" s="121" t="inlineStr">
        <is>
          <t>29.309.127/0094-78</t>
        </is>
      </c>
      <c r="D516" s="121" t="inlineStr">
        <is>
          <t>RANULFO CARLOS FAGUNDES (incluso: salário + encargos+ benefícios)</t>
        </is>
      </c>
      <c r="E516" s="121" t="inlineStr">
        <is>
          <t>Folha de Pagamento referente ao mês 03/2022 (RANULFO CARLOS FAGUNDES (Plano Saúde Amil Empresa))</t>
        </is>
      </c>
      <c r="F516" s="121" t="inlineStr"/>
      <c r="G516" s="121" t="n"/>
      <c r="H516" s="121" t="inlineStr">
        <is>
          <t>17.323</t>
        </is>
      </c>
      <c r="I516" s="121" t="inlineStr">
        <is>
          <t>14/03/2022</t>
        </is>
      </c>
      <c r="J516" s="176" t="n">
        <v>478.06</v>
      </c>
      <c r="K516" s="118" t="n"/>
    </row>
    <row r="517" ht="60" customHeight="1" s="39">
      <c r="A517" s="123" t="n">
        <v>508</v>
      </c>
      <c r="B517" s="123" t="inlineStr">
        <is>
          <t>AMIL ASSISTENCIA MEDICA INTERNACIONAL S.A.</t>
        </is>
      </c>
      <c r="C517" s="123" t="inlineStr">
        <is>
          <t>29.309.127/0094-78</t>
        </is>
      </c>
      <c r="D517" s="123" t="inlineStr">
        <is>
          <t>RANULFO CARLOS FAGUNDES (incluso: salário + encargos+ benefícios)</t>
        </is>
      </c>
      <c r="E517" s="123" t="inlineStr">
        <is>
          <t>Folha de Pagamento referente ao mês 03/2022 (RANULFO CARLOS FAGUNDES (Plano Saúde Amil Dependente))</t>
        </is>
      </c>
      <c r="F517" s="123" t="inlineStr"/>
      <c r="G517" s="123" t="n"/>
      <c r="H517" s="123" t="inlineStr">
        <is>
          <t>17.323</t>
        </is>
      </c>
      <c r="I517" s="123" t="inlineStr">
        <is>
          <t>14/03/2022</t>
        </is>
      </c>
      <c r="J517" s="177" t="n">
        <v>478.06</v>
      </c>
      <c r="K517" s="118" t="n"/>
    </row>
    <row r="518" ht="60" customHeight="1" s="39">
      <c r="A518" s="121" t="n">
        <v>509</v>
      </c>
      <c r="B518" s="121" t="inlineStr">
        <is>
          <t>AMIL ASSISTENCIA MEDICA INTERNACIONAL S.A.</t>
        </is>
      </c>
      <c r="C518" s="121" t="inlineStr">
        <is>
          <t>29.309.127/0094-78</t>
        </is>
      </c>
      <c r="D518" s="121" t="inlineStr">
        <is>
          <t>RANULFO CARLOS FAGUNDES (incluso: salário + encargos+ benefícios)</t>
        </is>
      </c>
      <c r="E518" s="121" t="inlineStr">
        <is>
          <t>Folha de Pagamento referente ao mês 03/2022 (RANULFO CARLOS FAGUNDES (Desconto Coparticipação Amil Saúde))</t>
        </is>
      </c>
      <c r="F518" s="121" t="inlineStr"/>
      <c r="G518" s="121" t="n"/>
      <c r="H518" s="121" t="inlineStr">
        <is>
          <t>17.323</t>
        </is>
      </c>
      <c r="I518" s="121" t="inlineStr">
        <is>
          <t>14/03/2022</t>
        </is>
      </c>
      <c r="J518" s="176" t="n">
        <v>292.55</v>
      </c>
      <c r="K518" s="118" t="n"/>
    </row>
    <row r="519" ht="60" customHeight="1" s="39">
      <c r="A519" s="123" t="n">
        <v>510</v>
      </c>
      <c r="B519" s="123" t="inlineStr">
        <is>
          <t>AMIL ASSISTENCIA MEDICA INTERNACIONAL S.A.</t>
        </is>
      </c>
      <c r="C519" s="123" t="inlineStr">
        <is>
          <t>29.309.127/0094-78</t>
        </is>
      </c>
      <c r="D519" s="123" t="inlineStr">
        <is>
          <t>EDILMA BARROS MACEDO (incluso salário + encargos + benefícios)</t>
        </is>
      </c>
      <c r="E519" s="123" t="inlineStr">
        <is>
          <t>Folha de Pagamento referente ao mês 03/2022 (EDILMA BARROS MACEDO (Plano Saúde Amil Empresa))</t>
        </is>
      </c>
      <c r="F519" s="123" t="inlineStr"/>
      <c r="G519" s="123" t="n"/>
      <c r="H519" s="123" t="inlineStr">
        <is>
          <t>17.323</t>
        </is>
      </c>
      <c r="I519" s="123" t="inlineStr">
        <is>
          <t>14/03/2022</t>
        </is>
      </c>
      <c r="J519" s="177" t="n">
        <v>478.06</v>
      </c>
      <c r="K519" s="118" t="n"/>
    </row>
    <row r="520" ht="60" customHeight="1" s="39">
      <c r="A520" s="121" t="n">
        <v>511</v>
      </c>
      <c r="B520" s="121" t="inlineStr">
        <is>
          <t>RANULFO CARLOS FAGUNDES</t>
        </is>
      </c>
      <c r="C520" s="121" t="inlineStr">
        <is>
          <t>342.779.431-87</t>
        </is>
      </c>
      <c r="D520" s="121" t="inlineStr">
        <is>
          <t>RANULFO CARLOS FAGUNDES (incluso: salário + encargos+ benefícios)</t>
        </is>
      </c>
      <c r="E520" s="121" t="inlineStr">
        <is>
          <t>Folha de Pagamento referente ao mês 03/2022 (RANULFO CARLOS FAGUNDES (Líquido de Férias (Folha Mensal)))</t>
        </is>
      </c>
      <c r="F520" s="121" t="inlineStr"/>
      <c r="G520" s="121" t="n"/>
      <c r="H520" s="121" t="inlineStr">
        <is>
          <t>19.964</t>
        </is>
      </c>
      <c r="I520" s="121" t="inlineStr">
        <is>
          <t>15/03/2022</t>
        </is>
      </c>
      <c r="J520" s="176" t="n">
        <v>3081.17</v>
      </c>
      <c r="K520" s="118" t="n"/>
    </row>
    <row r="521" ht="60" customHeight="1" s="39">
      <c r="A521" s="123" t="n">
        <v>512</v>
      </c>
      <c r="B521" s="123" t="inlineStr"/>
      <c r="C521" s="123" t="inlineStr"/>
      <c r="D521" s="123" t="inlineStr">
        <is>
          <t>EDILMA BARROS MACEDO (incluso salário + encargos + benefícios)</t>
        </is>
      </c>
      <c r="E521" s="123" t="inlineStr">
        <is>
          <t>Seguro de vida</t>
        </is>
      </c>
      <c r="F521" s="123" t="inlineStr"/>
      <c r="G521" s="123" t="n"/>
      <c r="H521" s="123" t="inlineStr">
        <is>
          <t>19.853</t>
        </is>
      </c>
      <c r="I521" s="123" t="inlineStr">
        <is>
          <t>15/03/2022</t>
        </is>
      </c>
      <c r="J521" s="177" t="n">
        <v>30.03</v>
      </c>
      <c r="K521" s="118" t="n"/>
    </row>
    <row r="522" ht="60" customHeight="1" s="39">
      <c r="A522" s="121" t="n">
        <v>513</v>
      </c>
      <c r="B522" s="121" t="inlineStr"/>
      <c r="C522" s="121" t="inlineStr"/>
      <c r="D522" s="121" t="inlineStr">
        <is>
          <t>RANULFO CARLOS FAGUNDES (incluso: salário + encargos+ benefícios)</t>
        </is>
      </c>
      <c r="E522" s="121" t="inlineStr">
        <is>
          <t>Seguro de vida</t>
        </is>
      </c>
      <c r="F522" s="121" t="inlineStr"/>
      <c r="G522" s="121" t="n"/>
      <c r="H522" s="121" t="inlineStr">
        <is>
          <t>19.853</t>
        </is>
      </c>
      <c r="I522" s="121" t="inlineStr">
        <is>
          <t>15/03/2022</t>
        </is>
      </c>
      <c r="J522" s="176" t="n">
        <v>30.03</v>
      </c>
      <c r="K522" s="118" t="n"/>
    </row>
    <row r="523" ht="60" customHeight="1" s="39">
      <c r="A523" s="123" t="n">
        <v>514</v>
      </c>
      <c r="B523" s="123" t="inlineStr"/>
      <c r="C523" s="123" t="inlineStr"/>
      <c r="D523" s="123" t="inlineStr">
        <is>
          <t>EDILMA BARROS MACEDO (incluso salário + encargos + benefícios)</t>
        </is>
      </c>
      <c r="E523" s="123" t="inlineStr">
        <is>
          <t>Seguro de Vida</t>
        </is>
      </c>
      <c r="F523" s="123" t="inlineStr"/>
      <c r="G523" s="123" t="n"/>
      <c r="H523" s="123" t="inlineStr">
        <is>
          <t>19.982</t>
        </is>
      </c>
      <c r="I523" s="123" t="inlineStr">
        <is>
          <t>15/03/2022</t>
        </is>
      </c>
      <c r="J523" s="177" t="n">
        <v>30.03</v>
      </c>
      <c r="K523" s="118" t="n"/>
    </row>
    <row r="524" ht="60" customHeight="1" s="39">
      <c r="A524" s="121" t="n">
        <v>515</v>
      </c>
      <c r="B524" s="121" t="inlineStr"/>
      <c r="C524" s="121" t="inlineStr"/>
      <c r="D524" s="121" t="inlineStr">
        <is>
          <t>RANULFO CARLOS FAGUNDES (incluso: salário + encargos+ benefícios)</t>
        </is>
      </c>
      <c r="E524" s="121" t="inlineStr">
        <is>
          <t>Seguro de Vida</t>
        </is>
      </c>
      <c r="F524" s="121" t="inlineStr"/>
      <c r="G524" s="121" t="n"/>
      <c r="H524" s="121" t="inlineStr">
        <is>
          <t>19.982</t>
        </is>
      </c>
      <c r="I524" s="121" t="inlineStr">
        <is>
          <t>15/03/2022</t>
        </is>
      </c>
      <c r="J524" s="176" t="n">
        <v>30.03</v>
      </c>
      <c r="K524" s="118" t="n"/>
    </row>
    <row r="525" ht="60" customHeight="1" s="39">
      <c r="A525" s="123" t="n">
        <v>516</v>
      </c>
      <c r="B525" s="123" t="inlineStr"/>
      <c r="C525" s="123" t="inlineStr"/>
      <c r="D525" s="123" t="inlineStr">
        <is>
          <t>EDILMA BARROS MACEDO (incluso salário + encargos + benefícios)</t>
        </is>
      </c>
      <c r="E525" s="123" t="inlineStr">
        <is>
          <t>Seguro de vida</t>
        </is>
      </c>
      <c r="F525" s="123" t="inlineStr"/>
      <c r="G525" s="123" t="n"/>
      <c r="H525" s="123" t="inlineStr">
        <is>
          <t>20.036</t>
        </is>
      </c>
      <c r="I525" s="123" t="inlineStr">
        <is>
          <t>15/03/2022</t>
        </is>
      </c>
      <c r="J525" s="177" t="n">
        <v>30.03</v>
      </c>
      <c r="K525" s="118" t="n"/>
    </row>
    <row r="526" ht="60" customHeight="1" s="39">
      <c r="A526" s="121" t="n">
        <v>517</v>
      </c>
      <c r="B526" s="121" t="inlineStr"/>
      <c r="C526" s="121" t="inlineStr"/>
      <c r="D526" s="121" t="inlineStr">
        <is>
          <t>RANULFO CARLOS FAGUNDES (incluso: salário + encargos+ benefícios)</t>
        </is>
      </c>
      <c r="E526" s="121" t="inlineStr">
        <is>
          <t>Seguro de vida</t>
        </is>
      </c>
      <c r="F526" s="121" t="inlineStr"/>
      <c r="G526" s="121" t="n"/>
      <c r="H526" s="121" t="inlineStr">
        <is>
          <t>20.036</t>
        </is>
      </c>
      <c r="I526" s="121" t="inlineStr">
        <is>
          <t>15/03/2022</t>
        </is>
      </c>
      <c r="J526" s="176" t="n">
        <v>30.03</v>
      </c>
      <c r="K526" s="118" t="n"/>
    </row>
    <row r="527" ht="60" customHeight="1" s="39">
      <c r="A527" s="123" t="n">
        <v>518</v>
      </c>
      <c r="B527" s="123" t="inlineStr"/>
      <c r="C527" s="123" t="inlineStr"/>
      <c r="D527" s="123" t="inlineStr">
        <is>
          <t>EDILMA BARROS MACEDO (incluso salário + encargos + benefícios)</t>
        </is>
      </c>
      <c r="E527" s="123" t="inlineStr">
        <is>
          <t>Folha de Pagamento referente ao mês 02/2022 (EDILMA BARROS MACEDO (Custo Empresa Amil Odonto Titular))</t>
        </is>
      </c>
      <c r="F527" s="123" t="inlineStr"/>
      <c r="G527" s="123" t="n"/>
      <c r="H527" s="123" t="inlineStr">
        <is>
          <t>19.981</t>
        </is>
      </c>
      <c r="I527" s="123" t="inlineStr">
        <is>
          <t>15/03/2022</t>
        </is>
      </c>
      <c r="J527" s="177" t="n">
        <v>17.01</v>
      </c>
      <c r="K527" s="118" t="n"/>
    </row>
    <row r="528" ht="60" customHeight="1" s="39">
      <c r="A528" s="121" t="n">
        <v>519</v>
      </c>
      <c r="B528" s="121" t="inlineStr"/>
      <c r="C528" s="121" t="inlineStr"/>
      <c r="D528" s="121" t="inlineStr">
        <is>
          <t>RANULFO CARLOS FAGUNDES (incluso: salário + encargos+ benefícios)</t>
        </is>
      </c>
      <c r="E528" s="121" t="inlineStr">
        <is>
          <t>Folha de Pagamento referente ao mês 02/2022 (RANULFO CARLOS FAGUNDES (Custo Empresa Amil Odonto Titular))</t>
        </is>
      </c>
      <c r="F528" s="121" t="inlineStr"/>
      <c r="G528" s="121" t="n"/>
      <c r="H528" s="121" t="inlineStr">
        <is>
          <t>19.981</t>
        </is>
      </c>
      <c r="I528" s="121" t="inlineStr">
        <is>
          <t>15/03/2022</t>
        </is>
      </c>
      <c r="J528" s="176" t="n">
        <v>17.01</v>
      </c>
      <c r="K528" s="118" t="n"/>
    </row>
    <row r="529" ht="60" customHeight="1" s="39">
      <c r="A529" s="123" t="n">
        <v>520</v>
      </c>
      <c r="B529" s="123" t="inlineStr"/>
      <c r="C529" s="123" t="inlineStr"/>
      <c r="D529" s="123" t="inlineStr">
        <is>
          <t>EDILMA BARROS MACEDO (incluso salário + encargos + benefícios)</t>
        </is>
      </c>
      <c r="E529" s="123" t="inlineStr">
        <is>
          <t>Folha de Pagamento referente ao mês 01/2022 (EDILMA BARROS MACEDO (Custo Empresa Amil Odonto Titular))</t>
        </is>
      </c>
      <c r="F529" s="123" t="inlineStr"/>
      <c r="G529" s="123" t="n"/>
      <c r="H529" s="123" t="inlineStr">
        <is>
          <t>19.852</t>
        </is>
      </c>
      <c r="I529" s="123" t="inlineStr">
        <is>
          <t>15/03/2022</t>
        </is>
      </c>
      <c r="J529" s="177" t="n">
        <v>17.01</v>
      </c>
      <c r="K529" s="118" t="n"/>
    </row>
    <row r="530" ht="60" customHeight="1" s="39">
      <c r="A530" s="121" t="n">
        <v>521</v>
      </c>
      <c r="B530" s="121" t="inlineStr"/>
      <c r="C530" s="121" t="inlineStr"/>
      <c r="D530" s="121" t="inlineStr">
        <is>
          <t>RANULFO CARLOS FAGUNDES (incluso: salário + encargos+ benefícios)</t>
        </is>
      </c>
      <c r="E530" s="121" t="inlineStr">
        <is>
          <t>Folha de Pagamento referente ao mês 01/2022 (RANULFO CARLOS FAGUNDES (Custo Empresa Amil Odonto Titular))</t>
        </is>
      </c>
      <c r="F530" s="121" t="inlineStr"/>
      <c r="G530" s="121" t="n"/>
      <c r="H530" s="121" t="inlineStr">
        <is>
          <t>19.852</t>
        </is>
      </c>
      <c r="I530" s="121" t="inlineStr">
        <is>
          <t>15/03/2022</t>
        </is>
      </c>
      <c r="J530" s="176" t="n">
        <v>17.01</v>
      </c>
      <c r="K530" s="118" t="n"/>
    </row>
    <row r="531" ht="60" customHeight="1" s="39">
      <c r="A531" s="123" t="n">
        <v>522</v>
      </c>
      <c r="B531" s="123" t="inlineStr">
        <is>
          <t>Secretaria Da Receita Federal - SRF</t>
        </is>
      </c>
      <c r="C531" s="123" t="inlineStr">
        <is>
          <t>29.309.127//009-478</t>
        </is>
      </c>
      <c r="D531" s="123" t="inlineStr">
        <is>
          <t>RANULFO CARLOS FAGUNDES (incluso: salário + encargos+ benefícios)</t>
        </is>
      </c>
      <c r="E531" s="123" t="inlineStr">
        <is>
          <t>Folha de Pagamento referente ao mês 01/2022 (RANULFO CARLOS FAGUNDES (IRRF S/Salários))</t>
        </is>
      </c>
      <c r="F531" s="123" t="n"/>
      <c r="G531" s="123" t="n"/>
      <c r="H531" s="123" t="inlineStr">
        <is>
          <t>13.339</t>
        </is>
      </c>
      <c r="I531" s="123" t="inlineStr">
        <is>
          <t>16/03/2022</t>
        </is>
      </c>
      <c r="J531" s="177" t="n">
        <v>14.11</v>
      </c>
      <c r="K531" s="118" t="n"/>
    </row>
    <row r="532" ht="60" customHeight="1" s="39">
      <c r="A532" s="121" t="n">
        <v>523</v>
      </c>
      <c r="B532" s="121" t="inlineStr">
        <is>
          <t>Secretaria Da Receita Federal - SRF</t>
        </is>
      </c>
      <c r="C532" s="121" t="inlineStr">
        <is>
          <t>29.309.127//009-478</t>
        </is>
      </c>
      <c r="D532" s="121" t="inlineStr">
        <is>
          <t>EDILMA BARROS MACEDO (incluso salário + encargos + benefícios)</t>
        </is>
      </c>
      <c r="E532" s="121" t="inlineStr">
        <is>
          <t>Folha de Pagamento referente ao mês 01/2022 (EDILMA BARROS MACEDO (IRRF S/Salários))</t>
        </is>
      </c>
      <c r="F532" s="121" t="n"/>
      <c r="G532" s="121" t="n"/>
      <c r="H532" s="121" t="inlineStr">
        <is>
          <t>13.339</t>
        </is>
      </c>
      <c r="I532" s="121" t="inlineStr">
        <is>
          <t>16/03/2022</t>
        </is>
      </c>
      <c r="J532" s="176" t="n">
        <v>105.73</v>
      </c>
      <c r="K532" s="118" t="n"/>
    </row>
    <row r="533" ht="60" customHeight="1" s="39">
      <c r="A533" s="123" t="n">
        <v>524</v>
      </c>
      <c r="B533" s="123" t="inlineStr">
        <is>
          <t>Ministerio da Previdencia Social</t>
        </is>
      </c>
      <c r="C533" s="123" t="inlineStr">
        <is>
          <t>00.394.528/0004-35</t>
        </is>
      </c>
      <c r="D533" s="123" t="inlineStr">
        <is>
          <t>RANULFO CARLOS FAGUNDES (incluso: salário + encargos+ benefícios)</t>
        </is>
      </c>
      <c r="E533" s="123" t="inlineStr">
        <is>
          <t>Folha de Pagamento referente ao mês 02/2022 (RANULFO CARLOS FAGUNDES (INSS Empresa - GPS))</t>
        </is>
      </c>
      <c r="F533" s="123" t="inlineStr"/>
      <c r="G533" s="123" t="n"/>
      <c r="H533" s="123" t="inlineStr">
        <is>
          <t>13.186</t>
        </is>
      </c>
      <c r="I533" s="123" t="inlineStr">
        <is>
          <t>16/03/2022</t>
        </is>
      </c>
      <c r="J533" s="177" t="n">
        <v>485.06</v>
      </c>
      <c r="K533" s="118" t="n"/>
    </row>
    <row r="534" ht="60" customHeight="1" s="39">
      <c r="A534" s="121" t="n">
        <v>525</v>
      </c>
      <c r="B534" s="121" t="inlineStr">
        <is>
          <t>Ministerio da Previdencia Social</t>
        </is>
      </c>
      <c r="C534" s="121" t="inlineStr">
        <is>
          <t>00.394.528/0004-35</t>
        </is>
      </c>
      <c r="D534" s="121" t="inlineStr">
        <is>
          <t>RANULFO CARLOS FAGUNDES (incluso: salário + encargos+ benefícios)</t>
        </is>
      </c>
      <c r="E534" s="121" t="inlineStr">
        <is>
          <t>Folha de Pagamento referente ao mês 02/2022 (RANULFO CARLOS FAGUNDES (INSS Empresa Terceiros - GPS))</t>
        </is>
      </c>
      <c r="F534" s="121" t="inlineStr"/>
      <c r="G534" s="121" t="n"/>
      <c r="H534" s="121" t="inlineStr">
        <is>
          <t>13.186</t>
        </is>
      </c>
      <c r="I534" s="121" t="inlineStr">
        <is>
          <t>16/03/2022</t>
        </is>
      </c>
      <c r="J534" s="176" t="n">
        <v>109.14</v>
      </c>
      <c r="K534" s="118" t="n"/>
    </row>
    <row r="535" ht="60" customHeight="1" s="39">
      <c r="A535" s="123" t="n">
        <v>526</v>
      </c>
      <c r="B535" s="123" t="inlineStr">
        <is>
          <t>Ministerio da Previdencia Social</t>
        </is>
      </c>
      <c r="C535" s="123" t="inlineStr">
        <is>
          <t>00.394.528/0004-35</t>
        </is>
      </c>
      <c r="D535" s="123" t="inlineStr">
        <is>
          <t>RANULFO CARLOS FAGUNDES (incluso: salário + encargos+ benefícios)</t>
        </is>
      </c>
      <c r="E535" s="123" t="inlineStr">
        <is>
          <t>Folha de Pagamento referente ao mês 02/2022 (RANULFO CARLOS FAGUNDES (INSS Empresa S.A.T. - GPS))</t>
        </is>
      </c>
      <c r="F535" s="123" t="inlineStr"/>
      <c r="G535" s="123" t="n"/>
      <c r="H535" s="123" t="inlineStr">
        <is>
          <t>13.186</t>
        </is>
      </c>
      <c r="I535" s="123" t="inlineStr">
        <is>
          <t>16/03/2022</t>
        </is>
      </c>
      <c r="J535" s="177" t="n">
        <v>24.25</v>
      </c>
      <c r="K535" s="118" t="n"/>
    </row>
    <row r="536" ht="60" customHeight="1" s="39">
      <c r="A536" s="121" t="n">
        <v>527</v>
      </c>
      <c r="B536" s="121" t="inlineStr">
        <is>
          <t>Ministerio da Previdencia Social</t>
        </is>
      </c>
      <c r="C536" s="121" t="inlineStr">
        <is>
          <t>00.394.528/0004-35</t>
        </is>
      </c>
      <c r="D536" s="121" t="inlineStr">
        <is>
          <t>EDILMA BARROS MACEDO (incluso salário + encargos + benefícios)</t>
        </is>
      </c>
      <c r="E536" s="121" t="inlineStr">
        <is>
          <t>Folha de Pagamento referente ao mês 02/2022 (EDILMA BARROS MACEDO (INSS Empresa - GPS))</t>
        </is>
      </c>
      <c r="F536" s="121" t="inlineStr"/>
      <c r="G536" s="121" t="n"/>
      <c r="H536" s="121" t="inlineStr">
        <is>
          <t>13.186</t>
        </is>
      </c>
      <c r="I536" s="121" t="inlineStr">
        <is>
          <t>16/03/2022</t>
        </is>
      </c>
      <c r="J536" s="176" t="n">
        <v>689.05</v>
      </c>
      <c r="K536" s="118" t="n"/>
    </row>
    <row r="537" ht="60" customHeight="1" s="39">
      <c r="A537" s="123" t="n">
        <v>528</v>
      </c>
      <c r="B537" s="123" t="inlineStr">
        <is>
          <t>Ministerio da Previdencia Social</t>
        </is>
      </c>
      <c r="C537" s="123" t="inlineStr">
        <is>
          <t>00.394.528/0004-35</t>
        </is>
      </c>
      <c r="D537" s="123" t="inlineStr">
        <is>
          <t>EDILMA BARROS MACEDO (incluso salário + encargos + benefícios)</t>
        </is>
      </c>
      <c r="E537" s="123" t="inlineStr">
        <is>
          <t>Folha de Pagamento referente ao mês 02/2022 (EDILMA BARROS MACEDO (INSS Empresa Terceiros - GPS))</t>
        </is>
      </c>
      <c r="F537" s="123" t="inlineStr"/>
      <c r="G537" s="123" t="n"/>
      <c r="H537" s="123" t="inlineStr">
        <is>
          <t>13.186</t>
        </is>
      </c>
      <c r="I537" s="123" t="inlineStr">
        <is>
          <t>16/03/2022</t>
        </is>
      </c>
      <c r="J537" s="177" t="n">
        <v>155.04</v>
      </c>
      <c r="K537" s="118" t="n"/>
    </row>
    <row r="538" ht="60" customHeight="1" s="39">
      <c r="A538" s="121" t="n">
        <v>529</v>
      </c>
      <c r="B538" s="121" t="inlineStr">
        <is>
          <t>Ministerio da Previdencia Social</t>
        </is>
      </c>
      <c r="C538" s="121" t="inlineStr">
        <is>
          <t>00.394.528/0004-35</t>
        </is>
      </c>
      <c r="D538" s="121" t="inlineStr">
        <is>
          <t>EDILMA BARROS MACEDO (incluso salário + encargos + benefícios)</t>
        </is>
      </c>
      <c r="E538" s="121" t="inlineStr">
        <is>
          <t>Folha de Pagamento referente ao mês 02/2022 (EDILMA BARROS MACEDO (INSS Empresa S.A.T. - GPS))</t>
        </is>
      </c>
      <c r="F538" s="121" t="inlineStr"/>
      <c r="G538" s="121" t="n"/>
      <c r="H538" s="121" t="inlineStr">
        <is>
          <t>13.186</t>
        </is>
      </c>
      <c r="I538" s="121" t="inlineStr">
        <is>
          <t>16/03/2022</t>
        </is>
      </c>
      <c r="J538" s="176" t="n">
        <v>34.45</v>
      </c>
      <c r="K538" s="118" t="n"/>
    </row>
    <row r="539" ht="60" customHeight="1" s="39">
      <c r="A539" s="123" t="n">
        <v>530</v>
      </c>
      <c r="B539" s="123" t="inlineStr">
        <is>
          <t>Ministerio da Previdencia Social</t>
        </is>
      </c>
      <c r="C539" s="123" t="inlineStr">
        <is>
          <t>00.394.528/0004-35</t>
        </is>
      </c>
      <c r="D539" s="123" t="inlineStr">
        <is>
          <t>RANULFO CARLOS FAGUNDES (incluso: salário + encargos+ benefícios)</t>
        </is>
      </c>
      <c r="E539" s="123" t="inlineStr">
        <is>
          <t>Folha de Pagamento referente ao mês 02/2022 (RANULFO CARLOS FAGUNDES (INSS S/Salários))</t>
        </is>
      </c>
      <c r="F539" s="123" t="inlineStr"/>
      <c r="G539" s="123" t="n"/>
      <c r="H539" s="123" t="inlineStr">
        <is>
          <t>13.186</t>
        </is>
      </c>
      <c r="I539" s="123" t="inlineStr">
        <is>
          <t>16/03/2022</t>
        </is>
      </c>
      <c r="J539" s="177" t="n">
        <v>200.09</v>
      </c>
      <c r="K539" s="118" t="n"/>
    </row>
    <row r="540" ht="60" customHeight="1" s="39">
      <c r="A540" s="121" t="n">
        <v>531</v>
      </c>
      <c r="B540" s="121" t="inlineStr">
        <is>
          <t>Ministerio da Previdencia Social</t>
        </is>
      </c>
      <c r="C540" s="121" t="inlineStr">
        <is>
          <t>00.394.528/0004-35</t>
        </is>
      </c>
      <c r="D540" s="121" t="inlineStr">
        <is>
          <t>EDILMA BARROS MACEDO (incluso salário + encargos + benefícios)</t>
        </is>
      </c>
      <c r="E540" s="121" t="inlineStr">
        <is>
          <t>Folha de Pagamento referente ao mês 02/2022 (EDILMA BARROS MACEDO (INSS S/Salários))</t>
        </is>
      </c>
      <c r="F540" s="121" t="inlineStr"/>
      <c r="G540" s="121" t="n"/>
      <c r="H540" s="121" t="inlineStr">
        <is>
          <t>13.186</t>
        </is>
      </c>
      <c r="I540" s="121" t="inlineStr">
        <is>
          <t>16/03/2022</t>
        </is>
      </c>
      <c r="J540" s="176" t="n">
        <v>322.42</v>
      </c>
      <c r="K540" s="118" t="n"/>
    </row>
    <row r="541" ht="60" customHeight="1" s="39">
      <c r="A541" s="123" t="n">
        <v>532</v>
      </c>
      <c r="B541" s="123" t="inlineStr">
        <is>
          <t>AMIL ASSISTENCIA MEDICA INTERNACIONAL S.A.</t>
        </is>
      </c>
      <c r="C541" s="123" t="inlineStr">
        <is>
          <t>29.309.127/0094-78</t>
        </is>
      </c>
      <c r="D541" s="123" t="inlineStr">
        <is>
          <t>EDILMA BARROS MACEDO (incluso salário + encargos + benefícios)</t>
        </is>
      </c>
      <c r="E541" s="123" t="inlineStr">
        <is>
          <t>Folha de Pagamento referente ao mês 02/2022 (EDILMA BARROS MACEDO (Plano Saúde Amil Empresa))</t>
        </is>
      </c>
      <c r="F541" s="123" t="inlineStr"/>
      <c r="G541" s="123" t="n"/>
      <c r="H541" s="123" t="inlineStr">
        <is>
          <t>16.151</t>
        </is>
      </c>
      <c r="I541" s="123" t="inlineStr">
        <is>
          <t>17/03/2022</t>
        </is>
      </c>
      <c r="J541" s="177" t="n">
        <v>478.06</v>
      </c>
      <c r="K541" s="118" t="n"/>
    </row>
    <row r="542" ht="60" customHeight="1" s="39">
      <c r="A542" s="121" t="n">
        <v>533</v>
      </c>
      <c r="B542" s="121" t="inlineStr">
        <is>
          <t>AMIL ASSISTENCIA MEDICA INTERNACIONAL S.A.</t>
        </is>
      </c>
      <c r="C542" s="121" t="inlineStr">
        <is>
          <t>29.309.127/0094-78</t>
        </is>
      </c>
      <c r="D542" s="121" t="inlineStr">
        <is>
          <t>RANULFO CARLOS FAGUNDES (incluso: salário + encargos+ benefícios)</t>
        </is>
      </c>
      <c r="E542" s="121" t="inlineStr">
        <is>
          <t>Folha de Pagamento referente ao mês 02/2022 (RANULFO CARLOS FAGUNDES (Desconto Coparticipação Amil Saúde))</t>
        </is>
      </c>
      <c r="F542" s="121" t="inlineStr"/>
      <c r="G542" s="121" t="n"/>
      <c r="H542" s="121" t="inlineStr">
        <is>
          <t>16.151</t>
        </is>
      </c>
      <c r="I542" s="121" t="inlineStr">
        <is>
          <t>17/03/2022</t>
        </is>
      </c>
      <c r="J542" s="176" t="n">
        <v>69.56999999999999</v>
      </c>
      <c r="K542" s="118" t="n"/>
    </row>
    <row r="543" ht="60" customHeight="1" s="39">
      <c r="A543" s="123" t="n">
        <v>534</v>
      </c>
      <c r="B543" s="123" t="inlineStr">
        <is>
          <t>AMIL ASSISTENCIA MEDICA INTERNACIONAL S.A.</t>
        </is>
      </c>
      <c r="C543" s="123" t="inlineStr">
        <is>
          <t>29.309.127/0094-78</t>
        </is>
      </c>
      <c r="D543" s="123" t="inlineStr">
        <is>
          <t>RANULFO CARLOS FAGUNDES (incluso: salário + encargos+ benefícios)</t>
        </is>
      </c>
      <c r="E543" s="123" t="inlineStr">
        <is>
          <t>Folha de Pagamento referente ao mês 02/2022 (RANULFO CARLOS FAGUNDES (Plano Saúde Amil Dependente))</t>
        </is>
      </c>
      <c r="F543" s="123" t="inlineStr"/>
      <c r="G543" s="123" t="n"/>
      <c r="H543" s="123" t="inlineStr">
        <is>
          <t>16.151</t>
        </is>
      </c>
      <c r="I543" s="123" t="inlineStr">
        <is>
          <t>17/03/2022</t>
        </is>
      </c>
      <c r="J543" s="177" t="n">
        <v>478.06</v>
      </c>
      <c r="K543" s="118" t="n"/>
    </row>
    <row r="544" ht="60" customHeight="1" s="39">
      <c r="A544" s="121" t="n">
        <v>535</v>
      </c>
      <c r="B544" s="121" t="inlineStr">
        <is>
          <t>AMIL ASSISTENCIA MEDICA INTERNACIONAL S.A.</t>
        </is>
      </c>
      <c r="C544" s="121" t="inlineStr">
        <is>
          <t>29.309.127/0094-78</t>
        </is>
      </c>
      <c r="D544" s="121" t="inlineStr">
        <is>
          <t>RANULFO CARLOS FAGUNDES (incluso: salário + encargos+ benefícios)</t>
        </is>
      </c>
      <c r="E544" s="121" t="inlineStr">
        <is>
          <t>Folha de Pagamento referente ao mês 02/2022 (RANULFO CARLOS FAGUNDES (Plano Saúde Amil Empresa))</t>
        </is>
      </c>
      <c r="F544" s="121" t="inlineStr"/>
      <c r="G544" s="121" t="n"/>
      <c r="H544" s="121" t="inlineStr">
        <is>
          <t>16.151</t>
        </is>
      </c>
      <c r="I544" s="121" t="inlineStr">
        <is>
          <t>17/03/2022</t>
        </is>
      </c>
      <c r="J544" s="176" t="n">
        <v>478.06</v>
      </c>
      <c r="K544" s="118" t="n"/>
    </row>
    <row r="545" ht="60" customHeight="1" s="39">
      <c r="A545" s="123" t="n">
        <v>536</v>
      </c>
      <c r="B545" s="123" t="inlineStr">
        <is>
          <t>EDILMA BARROS MACEDO</t>
        </is>
      </c>
      <c r="C545" s="123" t="inlineStr">
        <is>
          <t>480.279.791-53</t>
        </is>
      </c>
      <c r="D545" s="123" t="inlineStr">
        <is>
          <t>RANULFO CARLOS FAGUNDES (incluso: salário + encargos+ benefícios)</t>
        </is>
      </c>
      <c r="E545" s="123" t="inlineStr">
        <is>
          <t>Folha de Pagamento referente ao mês 03/2022 (RANULFO CARLOS FAGUNDES (Custo Empresa Amil Odonto Titular))</t>
        </is>
      </c>
      <c r="F545" s="123" t="inlineStr"/>
      <c r="G545" s="123" t="n"/>
      <c r="H545" s="123" t="inlineStr">
        <is>
          <t>16.178</t>
        </is>
      </c>
      <c r="I545" s="123" t="inlineStr">
        <is>
          <t>17/03/2022</t>
        </is>
      </c>
      <c r="J545" s="177" t="n">
        <v>17.01</v>
      </c>
      <c r="K545" s="118" t="n"/>
    </row>
    <row r="546" ht="60" customHeight="1" s="39">
      <c r="A546" s="121" t="n">
        <v>537</v>
      </c>
      <c r="B546" s="121" t="inlineStr">
        <is>
          <t>SODEXO PASS DO BRASIL SERVICOS E COMERCIO S.A.</t>
        </is>
      </c>
      <c r="C546" s="121" t="inlineStr">
        <is>
          <t>69.034.668/0001-56</t>
        </is>
      </c>
      <c r="D546" s="121" t="inlineStr">
        <is>
          <t>RANULFO CARLOS FAGUNDES (incluso: salário + encargos+ benefícios)</t>
        </is>
      </c>
      <c r="E546" s="121" t="inlineStr">
        <is>
          <t>Folha de Pagamento referente ao mês 03/2022 (RANULFO CARLOS FAGUNDES (VA - Valor Total do Valor a Ser Pago))</t>
        </is>
      </c>
      <c r="F546" s="121" t="inlineStr"/>
      <c r="G546" s="121" t="n"/>
      <c r="H546" s="121" t="inlineStr">
        <is>
          <t>16.124</t>
        </is>
      </c>
      <c r="I546" s="121" t="inlineStr">
        <is>
          <t>17/03/2022</t>
        </is>
      </c>
      <c r="J546" s="176" t="n">
        <v>721</v>
      </c>
      <c r="K546" s="118" t="n"/>
    </row>
    <row r="547" ht="60" customHeight="1" s="39">
      <c r="A547" s="123" t="n">
        <v>538</v>
      </c>
      <c r="B547" s="123" t="inlineStr">
        <is>
          <t>SODEXO PASS DO BRASIL SERVICOS E COMERCIO S.A.</t>
        </is>
      </c>
      <c r="C547" s="123" t="inlineStr">
        <is>
          <t>69.034.668/0001-56</t>
        </is>
      </c>
      <c r="D547" s="123" t="inlineStr">
        <is>
          <t>EDILMA BARROS MACEDO (incluso salário + encargos + benefícios)</t>
        </is>
      </c>
      <c r="E547" s="123" t="inlineStr">
        <is>
          <t>Folha de Pagamento referente ao mês 03/2022 (EDILMA BARROS MACEDO (VA - Valor Total do Valor a Ser Pago))</t>
        </is>
      </c>
      <c r="F547" s="123" t="inlineStr"/>
      <c r="G547" s="123" t="n"/>
      <c r="H547" s="123" t="inlineStr">
        <is>
          <t>16.124</t>
        </is>
      </c>
      <c r="I547" s="123" t="inlineStr">
        <is>
          <t>17/03/2022</t>
        </is>
      </c>
      <c r="J547" s="177" t="n">
        <v>721</v>
      </c>
      <c r="K547" s="118" t="n"/>
    </row>
    <row r="548" ht="60" customHeight="1" s="39">
      <c r="A548" s="121" t="n">
        <v>539</v>
      </c>
      <c r="B548" s="121" t="inlineStr">
        <is>
          <t>EDILMA BARROS MACEDO</t>
        </is>
      </c>
      <c r="C548" s="121" t="inlineStr">
        <is>
          <t>480.279.791-53</t>
        </is>
      </c>
      <c r="D548" s="121" t="inlineStr">
        <is>
          <t>EDILMA BARROS MACEDO (incluso salário + encargos + benefícios)</t>
        </is>
      </c>
      <c r="E548" s="121" t="inlineStr">
        <is>
          <t>Folha de Pagamento referente ao mês 03/2022 (EDILMA BARROS MACEDO (Custo Empresa Amil Odonto Titular))</t>
        </is>
      </c>
      <c r="F548" s="121" t="inlineStr"/>
      <c r="G548" s="121" t="n"/>
      <c r="H548" s="121" t="inlineStr">
        <is>
          <t>16.178</t>
        </is>
      </c>
      <c r="I548" s="121" t="inlineStr">
        <is>
          <t>17/03/2022</t>
        </is>
      </c>
      <c r="J548" s="176" t="n">
        <v>17.01</v>
      </c>
      <c r="K548" s="118" t="n"/>
    </row>
    <row r="549" ht="60" customHeight="1" s="39">
      <c r="A549" s="123" t="n">
        <v>540</v>
      </c>
      <c r="B549" s="123" t="inlineStr">
        <is>
          <t>EDILMA BARROS MACEDO</t>
        </is>
      </c>
      <c r="C549" s="123" t="inlineStr">
        <is>
          <t>480.279.791-53</t>
        </is>
      </c>
      <c r="D549" s="123" t="inlineStr">
        <is>
          <t>EDILMA BARROS MACEDO (incluso salário + encargos + benefícios)</t>
        </is>
      </c>
      <c r="E549" s="123" t="inlineStr">
        <is>
          <t>Folha de Pagamento referente ao mês 03/2022 (EDILMA BARROS MACEDO (Líquido de Férias (Folha Mensal)))</t>
        </is>
      </c>
      <c r="F549" s="123" t="inlineStr"/>
      <c r="G549" s="123" t="n"/>
      <c r="H549" s="123" t="inlineStr">
        <is>
          <t>25.197</t>
        </is>
      </c>
      <c r="I549" s="123" t="inlineStr">
        <is>
          <t>18/03/2022</t>
        </is>
      </c>
      <c r="J549" s="177" t="n">
        <v>4250.58</v>
      </c>
      <c r="K549" s="118" t="n"/>
    </row>
    <row r="550" ht="60" customHeight="1" s="39">
      <c r="A550" s="121" t="n">
        <v>541</v>
      </c>
      <c r="B550" s="121" t="inlineStr">
        <is>
          <t>EDILMA BARROS MACEDO</t>
        </is>
      </c>
      <c r="C550" s="121" t="inlineStr">
        <is>
          <t>480.279.791-53</t>
        </is>
      </c>
      <c r="D550" s="121" t="inlineStr">
        <is>
          <t>EDILMA BARROS MACEDO (incluso salário + encargos + benefícios)</t>
        </is>
      </c>
      <c r="E550" s="121" t="inlineStr">
        <is>
          <t>Folha de Pagamento referente ao mês 03/2022 (EDILMA BARROS MACEDO (Líquido da Folha Mensal))</t>
        </is>
      </c>
      <c r="F550" s="121" t="inlineStr"/>
      <c r="G550" s="121" t="n"/>
      <c r="H550" s="121" t="inlineStr">
        <is>
          <t>18.333</t>
        </is>
      </c>
      <c r="I550" s="121" t="inlineStr">
        <is>
          <t>29/03/2022</t>
        </is>
      </c>
      <c r="J550" s="176" t="n">
        <v>3194.14</v>
      </c>
      <c r="K550" s="118" t="n"/>
    </row>
    <row r="551" ht="60" customHeight="1" s="39">
      <c r="A551" s="123" t="n">
        <v>542</v>
      </c>
      <c r="B551" s="123" t="inlineStr">
        <is>
          <t>RANULFO CARLOS FAGUNDES</t>
        </is>
      </c>
      <c r="C551" s="123" t="inlineStr">
        <is>
          <t>342.779.431-87</t>
        </is>
      </c>
      <c r="D551" s="123" t="inlineStr">
        <is>
          <t>RANULFO CARLOS FAGUNDES (incluso: salário + encargos+ benefícios)</t>
        </is>
      </c>
      <c r="E551" s="123" t="inlineStr">
        <is>
          <t>Folha de Pagamento referente ao mês 03/2022 (RANULFO CARLOS FAGUNDES (Líquido da Folha Mensal))</t>
        </is>
      </c>
      <c r="F551" s="123" t="inlineStr"/>
      <c r="G551" s="123" t="n"/>
      <c r="H551" s="123" t="inlineStr">
        <is>
          <t>18.333</t>
        </is>
      </c>
      <c r="I551" s="123" t="inlineStr">
        <is>
          <t>29/03/2022</t>
        </is>
      </c>
      <c r="J551" s="177" t="n">
        <v>777.6900000000001</v>
      </c>
      <c r="K551" s="118" t="n"/>
    </row>
    <row r="552" ht="60" customHeight="1" s="39">
      <c r="A552" s="121" t="n">
        <v>543</v>
      </c>
      <c r="B552" s="121" t="inlineStr">
        <is>
          <t>Caixa Economica Federal</t>
        </is>
      </c>
      <c r="C552" s="121" t="inlineStr">
        <is>
          <t>00.360.305/0001-04</t>
        </is>
      </c>
      <c r="D552" s="121" t="inlineStr">
        <is>
          <t>RANULFO CARLOS FAGUNDES (incluso: salário + encargos+ benefícios)</t>
        </is>
      </c>
      <c r="E552" s="121" t="inlineStr">
        <is>
          <t>Folha de Pagamento referente ao mês 03/2022 (RANULFO CARLOS FAGUNDES (FGTS Empresa (Salário) - (SEFIP+GRRF) ))</t>
        </is>
      </c>
      <c r="F552" s="121" t="inlineStr"/>
      <c r="G552" s="121" t="n"/>
      <c r="H552" s="121" t="inlineStr">
        <is>
          <t>30.151</t>
        </is>
      </c>
      <c r="I552" s="121" t="inlineStr">
        <is>
          <t>05/04/2022</t>
        </is>
      </c>
      <c r="J552" s="176" t="n">
        <v>129.4</v>
      </c>
      <c r="K552" s="118" t="n"/>
    </row>
    <row r="553" ht="60" customHeight="1" s="39">
      <c r="A553" s="123" t="n">
        <v>544</v>
      </c>
      <c r="B553" s="123" t="inlineStr">
        <is>
          <t>Caixa Economica Federal</t>
        </is>
      </c>
      <c r="C553" s="123" t="inlineStr">
        <is>
          <t>00.360.305/0001-04</t>
        </is>
      </c>
      <c r="D553" s="123" t="inlineStr">
        <is>
          <t>RANULFO CARLOS FAGUNDES (incluso: salário + encargos+ benefícios)</t>
        </is>
      </c>
      <c r="E553" s="123" t="inlineStr">
        <is>
          <t>Folha de Pagamento referente ao mês 03/2022 (RANULFO CARLOS FAGUNDES (FGTS Empresa (Férias) - (SEFIP+GRRF)))</t>
        </is>
      </c>
      <c r="F553" s="123" t="inlineStr"/>
      <c r="G553" s="123" t="n"/>
      <c r="H553" s="123" t="inlineStr">
        <is>
          <t>30.151</t>
        </is>
      </c>
      <c r="I553" s="123" t="inlineStr">
        <is>
          <t>05/04/2022</t>
        </is>
      </c>
      <c r="J553" s="177" t="n">
        <v>95.58</v>
      </c>
      <c r="K553" s="118" t="n"/>
    </row>
    <row r="554" ht="60" customHeight="1" s="39">
      <c r="A554" s="121" t="n">
        <v>545</v>
      </c>
      <c r="B554" s="121" t="inlineStr">
        <is>
          <t>Caixa Economica Federal</t>
        </is>
      </c>
      <c r="C554" s="121" t="inlineStr">
        <is>
          <t>00.360.305/0001-04</t>
        </is>
      </c>
      <c r="D554" s="121" t="inlineStr">
        <is>
          <t>EDILMA BARROS MACEDO (incluso salário + encargos + benefícios)</t>
        </is>
      </c>
      <c r="E554" s="121" t="inlineStr">
        <is>
          <t>Folha de Pagamento referente ao mês 03/2022 (EDILMA BARROS MACEDO (FGTS Empresa (Salário) - (SEFIP+GRRF) ))</t>
        </is>
      </c>
      <c r="F554" s="121" t="inlineStr"/>
      <c r="G554" s="121" t="n"/>
      <c r="H554" s="121" t="inlineStr">
        <is>
          <t>30.151</t>
        </is>
      </c>
      <c r="I554" s="121" t="inlineStr">
        <is>
          <t>05/04/2022</t>
        </is>
      </c>
      <c r="J554" s="176" t="n">
        <v>274.21</v>
      </c>
      <c r="K554" s="118" t="n"/>
    </row>
    <row r="555" ht="60" customHeight="1" s="39">
      <c r="A555" s="123" t="n">
        <v>546</v>
      </c>
      <c r="B555" s="123" t="inlineStr">
        <is>
          <t>Caixa Economica Federal</t>
        </is>
      </c>
      <c r="C555" s="123" t="inlineStr">
        <is>
          <t>00.360.305/0001-04</t>
        </is>
      </c>
      <c r="D555" s="123" t="inlineStr">
        <is>
          <t>EDILMA BARROS MACEDO (incluso salário + encargos + benefícios)</t>
        </is>
      </c>
      <c r="E555" s="123" t="inlineStr">
        <is>
          <t>Folha de Pagamento referente ao mês 03/2022 (EDILMA BARROS MACEDO (FGTS Empresa (Férias) - (SEFIP+GRRF)))</t>
        </is>
      </c>
      <c r="F555" s="123" t="inlineStr"/>
      <c r="G555" s="123" t="n"/>
      <c r="H555" s="123" t="inlineStr">
        <is>
          <t>30.151</t>
        </is>
      </c>
      <c r="I555" s="123" t="inlineStr">
        <is>
          <t>05/04/2022</t>
        </is>
      </c>
      <c r="J555" s="177" t="n">
        <v>48.98</v>
      </c>
      <c r="K555" s="118" t="n"/>
    </row>
    <row r="556" ht="60" customHeight="1" s="39">
      <c r="A556" s="121" t="n">
        <v>547</v>
      </c>
      <c r="B556" s="121" t="inlineStr">
        <is>
          <t>Ministerio da Previdencia Social</t>
        </is>
      </c>
      <c r="C556" s="121" t="inlineStr">
        <is>
          <t>00.394.528/0004-35</t>
        </is>
      </c>
      <c r="D556" s="121" t="inlineStr">
        <is>
          <t>EDILMA BARROS MACEDO (incluso salário + encargos + benefícios)</t>
        </is>
      </c>
      <c r="E556" s="121" t="inlineStr">
        <is>
          <t>Folha de Pagamento referente ao mês 03/2022 (EDILMA BARROS MACEDO (INSS S/Salários))</t>
        </is>
      </c>
      <c r="F556" s="121" t="inlineStr"/>
      <c r="G556" s="121" t="n"/>
      <c r="H556" s="121" t="inlineStr">
        <is>
          <t>21.201</t>
        </is>
      </c>
      <c r="I556" s="121" t="inlineStr">
        <is>
          <t>18/04/2022</t>
        </is>
      </c>
      <c r="J556" s="176" t="n">
        <v>340.87</v>
      </c>
      <c r="K556" s="118" t="n"/>
    </row>
    <row r="557" ht="60" customHeight="1" s="39">
      <c r="A557" s="123" t="n">
        <v>548</v>
      </c>
      <c r="B557" s="123" t="inlineStr">
        <is>
          <t>Ministerio da Previdencia Social</t>
        </is>
      </c>
      <c r="C557" s="123" t="inlineStr">
        <is>
          <t>00.394.528/0004-35</t>
        </is>
      </c>
      <c r="D557" s="123" t="inlineStr">
        <is>
          <t>EDILMA BARROS MACEDO (incluso salário + encargos + benefícios)</t>
        </is>
      </c>
      <c r="E557" s="123" t="inlineStr">
        <is>
          <t>Folha de Pagamento referente ao mês 03/2022 (EDILMA BARROS MACEDO (INSS Empresa S.A.T. - GPS))</t>
        </is>
      </c>
      <c r="F557" s="123" t="inlineStr"/>
      <c r="G557" s="123" t="n"/>
      <c r="H557" s="123" t="inlineStr">
        <is>
          <t>21.201</t>
        </is>
      </c>
      <c r="I557" s="123" t="inlineStr">
        <is>
          <t>18/04/2022</t>
        </is>
      </c>
      <c r="J557" s="177" t="n">
        <v>40.4</v>
      </c>
      <c r="K557" s="118" t="n"/>
    </row>
    <row r="558" ht="60" customHeight="1" s="39">
      <c r="A558" s="121" t="n">
        <v>549</v>
      </c>
      <c r="B558" s="121" t="inlineStr">
        <is>
          <t>Ministerio da Previdencia Social</t>
        </is>
      </c>
      <c r="C558" s="121" t="inlineStr">
        <is>
          <t>00.394.528/0004-35</t>
        </is>
      </c>
      <c r="D558" s="121" t="inlineStr">
        <is>
          <t>EDILMA BARROS MACEDO (incluso salário + encargos + benefícios)</t>
        </is>
      </c>
      <c r="E558" s="121" t="inlineStr">
        <is>
          <t>Folha de Pagamento referente ao mês 03/2022 (EDILMA BARROS MACEDO (INSS Empresa - GPS))</t>
        </is>
      </c>
      <c r="F558" s="121" t="inlineStr"/>
      <c r="G558" s="121" t="n"/>
      <c r="H558" s="121" t="inlineStr">
        <is>
          <t>21.201</t>
        </is>
      </c>
      <c r="I558" s="121" t="inlineStr">
        <is>
          <t>18/04/2022</t>
        </is>
      </c>
      <c r="J558" s="176" t="n">
        <v>808.02</v>
      </c>
      <c r="K558" s="118" t="n"/>
    </row>
    <row r="559" ht="60" customHeight="1" s="39">
      <c r="A559" s="123" t="n">
        <v>550</v>
      </c>
      <c r="B559" s="123" t="inlineStr">
        <is>
          <t>Ministerio da Previdencia Social</t>
        </is>
      </c>
      <c r="C559" s="123" t="inlineStr">
        <is>
          <t>00.394.528/0004-35</t>
        </is>
      </c>
      <c r="D559" s="123" t="inlineStr">
        <is>
          <t>EDILMA BARROS MACEDO (incluso salário + encargos + benefícios)</t>
        </is>
      </c>
      <c r="E559" s="123" t="inlineStr">
        <is>
          <t>Folha de Pagamento referente ao mês 03/2022 (EDILMA BARROS MACEDO (INSS Empresa Terceiros - GPS))</t>
        </is>
      </c>
      <c r="F559" s="123" t="inlineStr"/>
      <c r="G559" s="123" t="n"/>
      <c r="H559" s="123" t="inlineStr">
        <is>
          <t>21.201</t>
        </is>
      </c>
      <c r="I559" s="123" t="inlineStr">
        <is>
          <t>18/04/2022</t>
        </is>
      </c>
      <c r="J559" s="177" t="n">
        <v>181.81</v>
      </c>
      <c r="K559" s="118" t="n"/>
    </row>
    <row r="560" ht="60" customHeight="1" s="39">
      <c r="A560" s="121" t="n">
        <v>551</v>
      </c>
      <c r="B560" s="121" t="inlineStr">
        <is>
          <t>Ministerio da Previdencia Social</t>
        </is>
      </c>
      <c r="C560" s="121" t="inlineStr">
        <is>
          <t>00.394.528/0004-35</t>
        </is>
      </c>
      <c r="D560" s="121" t="inlineStr">
        <is>
          <t>RANULFO CARLOS FAGUNDES (incluso: salário + encargos+ benefícios)</t>
        </is>
      </c>
      <c r="E560" s="121" t="inlineStr">
        <is>
          <t>Folha de Pagamento referente ao mês 03/2022 (RANULFO CARLOS FAGUNDES (INSS S/Salários))</t>
        </is>
      </c>
      <c r="F560" s="121" t="inlineStr"/>
      <c r="G560" s="121" t="n"/>
      <c r="H560" s="121" t="inlineStr">
        <is>
          <t>21.201</t>
        </is>
      </c>
      <c r="I560" s="121" t="inlineStr">
        <is>
          <t>18/04/2022</t>
        </is>
      </c>
      <c r="J560" s="176" t="n">
        <v>141.75</v>
      </c>
      <c r="K560" s="118" t="n"/>
    </row>
    <row r="561" ht="60" customHeight="1" s="39">
      <c r="A561" s="123" t="n">
        <v>552</v>
      </c>
      <c r="B561" s="123" t="inlineStr">
        <is>
          <t>Ministerio da Previdencia Social</t>
        </is>
      </c>
      <c r="C561" s="123" t="inlineStr">
        <is>
          <t>00.394.528/0004-35</t>
        </is>
      </c>
      <c r="D561" s="123" t="inlineStr">
        <is>
          <t>RANULFO CARLOS FAGUNDES (incluso: salário + encargos+ benefícios)</t>
        </is>
      </c>
      <c r="E561" s="123" t="inlineStr">
        <is>
          <t>Folha de Pagamento referente ao mês 03/2022 (RANULFO CARLOS FAGUNDES (INSS S/Férias))</t>
        </is>
      </c>
      <c r="F561" s="123" t="inlineStr"/>
      <c r="G561" s="123" t="n"/>
      <c r="H561" s="123" t="inlineStr">
        <is>
          <t>21.201</t>
        </is>
      </c>
      <c r="I561" s="123" t="inlineStr">
        <is>
          <t>18/04/2022</t>
        </is>
      </c>
      <c r="J561" s="177" t="n">
        <v>104.71</v>
      </c>
      <c r="K561" s="118" t="n"/>
    </row>
    <row r="562" ht="60" customHeight="1" s="39">
      <c r="A562" s="121" t="n">
        <v>553</v>
      </c>
      <c r="B562" s="121" t="inlineStr">
        <is>
          <t>Secretaria Da Receita Federal - SRF</t>
        </is>
      </c>
      <c r="C562" s="121" t="inlineStr">
        <is>
          <t>00.394.460/0058-87</t>
        </is>
      </c>
      <c r="D562" s="121" t="inlineStr">
        <is>
          <t>EDILMA BARROS MACEDO (incluso salário + encargos + benefícios)</t>
        </is>
      </c>
      <c r="E562" s="121" t="inlineStr">
        <is>
          <t>Folha de Pagamento referente ao mês 03/2022 (EDILMA BARROS MACEDO (IRRF S/Férias))</t>
        </is>
      </c>
      <c r="F562" s="121" t="inlineStr"/>
      <c r="G562" s="121" t="n"/>
      <c r="H562" s="121" t="inlineStr">
        <is>
          <t>21.234</t>
        </is>
      </c>
      <c r="I562" s="121" t="inlineStr">
        <is>
          <t>18/04/2022</t>
        </is>
      </c>
      <c r="J562" s="176" t="n">
        <v>66.12</v>
      </c>
      <c r="K562" s="118" t="n"/>
    </row>
    <row r="563" ht="60" customHeight="1" s="39">
      <c r="A563" s="123" t="n">
        <v>554</v>
      </c>
      <c r="B563" s="123" t="inlineStr">
        <is>
          <t>Ministerio da Previdencia Social</t>
        </is>
      </c>
      <c r="C563" s="123" t="inlineStr">
        <is>
          <t>00.394.528/0004-35</t>
        </is>
      </c>
      <c r="D563" s="123" t="inlineStr">
        <is>
          <t>RANULFO CARLOS FAGUNDES (incluso: salário + encargos+ benefícios)</t>
        </is>
      </c>
      <c r="E563" s="123" t="inlineStr">
        <is>
          <t>Folha de Pagamento referente ao mês 03/2022 (RANULFO CARLOS FAGUNDES (INSS Empresa S.A.T. - GPS))</t>
        </is>
      </c>
      <c r="F563" s="123" t="inlineStr"/>
      <c r="G563" s="123" t="n"/>
      <c r="H563" s="123" t="inlineStr">
        <is>
          <t>21.201</t>
        </is>
      </c>
      <c r="I563" s="123" t="inlineStr">
        <is>
          <t>18/04/2022</t>
        </is>
      </c>
      <c r="J563" s="177" t="n">
        <v>28.12</v>
      </c>
      <c r="K563" s="118" t="n"/>
    </row>
    <row r="564" ht="60" customHeight="1" s="39">
      <c r="A564" s="121" t="n">
        <v>555</v>
      </c>
      <c r="B564" s="121" t="inlineStr">
        <is>
          <t>Ministerio da Previdencia Social</t>
        </is>
      </c>
      <c r="C564" s="121" t="inlineStr">
        <is>
          <t>00.394.528/0004-35</t>
        </is>
      </c>
      <c r="D564" s="121" t="inlineStr">
        <is>
          <t>RANULFO CARLOS FAGUNDES (incluso: salário + encargos+ benefícios)</t>
        </is>
      </c>
      <c r="E564" s="121" t="inlineStr">
        <is>
          <t>Folha de Pagamento referente ao mês 03/2022 (RANULFO CARLOS FAGUNDES (INSS Empresa - GPS))</t>
        </is>
      </c>
      <c r="F564" s="121" t="inlineStr"/>
      <c r="G564" s="121" t="n"/>
      <c r="H564" s="121" t="inlineStr">
        <is>
          <t>21.201</t>
        </is>
      </c>
      <c r="I564" s="121" t="inlineStr">
        <is>
          <t>18/04/2022</t>
        </is>
      </c>
      <c r="J564" s="176" t="n">
        <v>562.45</v>
      </c>
      <c r="K564" s="118" t="n"/>
    </row>
    <row r="565" ht="60" customHeight="1" s="39">
      <c r="A565" s="123" t="n">
        <v>556</v>
      </c>
      <c r="B565" s="123" t="inlineStr">
        <is>
          <t>Ministerio da Previdencia Social</t>
        </is>
      </c>
      <c r="C565" s="123" t="inlineStr">
        <is>
          <t>00.394.528/0004-35</t>
        </is>
      </c>
      <c r="D565" s="123" t="inlineStr">
        <is>
          <t>RANULFO CARLOS FAGUNDES (incluso: salário + encargos+ benefícios)</t>
        </is>
      </c>
      <c r="E565" s="123" t="inlineStr">
        <is>
          <t>Folha de Pagamento referente ao mês 03/2022 (RANULFO CARLOS FAGUNDES (INSS Empresa Terceiros - GPS))</t>
        </is>
      </c>
      <c r="F565" s="123" t="inlineStr"/>
      <c r="G565" s="123" t="n"/>
      <c r="H565" s="123" t="inlineStr">
        <is>
          <t>21.201</t>
        </is>
      </c>
      <c r="I565" s="123" t="inlineStr">
        <is>
          <t>18/04/2022</t>
        </is>
      </c>
      <c r="J565" s="177" t="n">
        <v>126.55</v>
      </c>
      <c r="K565" s="118" t="n"/>
    </row>
    <row r="566" ht="60" customHeight="1" s="39">
      <c r="A566" s="121" t="n">
        <v>557</v>
      </c>
      <c r="B566" s="121" t="inlineStr"/>
      <c r="C566" s="121" t="inlineStr"/>
      <c r="D566" s="121" t="inlineStr">
        <is>
          <t>RANULFO CARLOS FAGUNDES (incluso: salário + encargos+ benefícios)</t>
        </is>
      </c>
      <c r="E566" s="121" t="inlineStr">
        <is>
          <t>Folha de Pagamento referente ao mês 04/2022 (RANULFO CARLOS FAGUNDES (VA - Valor Total do Valor a Ser Pago))</t>
        </is>
      </c>
      <c r="F566" s="121" t="inlineStr"/>
      <c r="G566" s="121" t="n"/>
      <c r="H566" s="121" t="inlineStr">
        <is>
          <t>21.176</t>
        </is>
      </c>
      <c r="I566" s="121" t="inlineStr">
        <is>
          <t>18/04/2022</t>
        </is>
      </c>
      <c r="J566" s="176" t="n">
        <v>721</v>
      </c>
      <c r="K566" s="118" t="n"/>
    </row>
    <row r="567" ht="60" customHeight="1" s="39">
      <c r="A567" s="123" t="n">
        <v>558</v>
      </c>
      <c r="B567" s="123" t="inlineStr"/>
      <c r="C567" s="123" t="inlineStr"/>
      <c r="D567" s="123" t="inlineStr">
        <is>
          <t>EDILMA BARROS MACEDO (incluso salário + encargos + benefícios)</t>
        </is>
      </c>
      <c r="E567" s="123" t="inlineStr">
        <is>
          <t>Folha de Pagamento referente ao mês 04/2022 (EDILMA BARROS MACEDO (VA - Valor Total do Valor a Ser Pago))</t>
        </is>
      </c>
      <c r="F567" s="123" t="inlineStr"/>
      <c r="G567" s="123" t="n"/>
      <c r="H567" s="123" t="inlineStr">
        <is>
          <t>21.176</t>
        </is>
      </c>
      <c r="I567" s="123" t="inlineStr">
        <is>
          <t>18/04/2022</t>
        </is>
      </c>
      <c r="J567" s="177" t="n">
        <v>721</v>
      </c>
      <c r="K567" s="118" t="n"/>
    </row>
    <row r="568" ht="60" customHeight="1" s="39">
      <c r="A568" s="121" t="n">
        <v>559</v>
      </c>
      <c r="B568" s="121" t="inlineStr">
        <is>
          <t>Ministerio da Previdencia Social</t>
        </is>
      </c>
      <c r="C568" s="121" t="inlineStr">
        <is>
          <t>00.394.528/0004-35</t>
        </is>
      </c>
      <c r="D568" s="121" t="inlineStr">
        <is>
          <t>EDILMA BARROS MACEDO (incluso salário + encargos + benefícios)</t>
        </is>
      </c>
      <c r="E568" s="121" t="inlineStr">
        <is>
          <t>Folha de Pagamento referente ao mês 03/2022 (EDILMA BARROS MACEDO (INSS S/Férias))</t>
        </is>
      </c>
      <c r="F568" s="121" t="inlineStr"/>
      <c r="G568" s="121" t="n"/>
      <c r="H568" s="121" t="inlineStr">
        <is>
          <t>21.201</t>
        </is>
      </c>
      <c r="I568" s="121" t="inlineStr">
        <is>
          <t>18/04/2022</t>
        </is>
      </c>
      <c r="J568" s="176" t="n">
        <v>60.9</v>
      </c>
      <c r="K568" s="118" t="n"/>
    </row>
    <row r="569" ht="60" customHeight="1" s="39">
      <c r="A569" s="123" t="n">
        <v>560</v>
      </c>
      <c r="B569" s="123" t="inlineStr">
        <is>
          <t>AMIL ASSISTENCIA MEDICA INTERNACIONAL S.A.</t>
        </is>
      </c>
      <c r="C569" s="123" t="inlineStr">
        <is>
          <t>29.309.127/0094-78</t>
        </is>
      </c>
      <c r="D569" s="123" t="inlineStr">
        <is>
          <t>RANULFO CARLOS FAGUNDES (incluso: salário + encargos+ benefícios)</t>
        </is>
      </c>
      <c r="E569" s="123" t="inlineStr">
        <is>
          <t>Folha de Pagamento referente ao mês 04/2022 (RANULFO CARLOS FAGUNDES (Plano Saúde Amil Dependente))</t>
        </is>
      </c>
      <c r="F569" s="123" t="inlineStr"/>
      <c r="G569" s="123" t="n"/>
      <c r="H569" s="123" t="inlineStr">
        <is>
          <t>21.266</t>
        </is>
      </c>
      <c r="I569" s="123" t="inlineStr">
        <is>
          <t>18/04/2022</t>
        </is>
      </c>
      <c r="J569" s="177" t="n">
        <v>478.06</v>
      </c>
      <c r="K569" s="118" t="n"/>
    </row>
    <row r="570" ht="60" customHeight="1" s="39">
      <c r="A570" s="121" t="n">
        <v>561</v>
      </c>
      <c r="B570" s="121" t="inlineStr">
        <is>
          <t>AMIL ASSISTENCIA MEDICA INTERNACIONAL S.A.</t>
        </is>
      </c>
      <c r="C570" s="121" t="inlineStr">
        <is>
          <t>29.309.127/0094-78</t>
        </is>
      </c>
      <c r="D570" s="121" t="inlineStr">
        <is>
          <t>RANULFO CARLOS FAGUNDES (incluso: salário + encargos+ benefícios)</t>
        </is>
      </c>
      <c r="E570" s="121" t="inlineStr">
        <is>
          <t>Folha de Pagamento referente ao mês 04/2022 (RANULFO CARLOS FAGUNDES (Desconto Coparticipação Amil Saúde))</t>
        </is>
      </c>
      <c r="F570" s="121" t="inlineStr"/>
      <c r="G570" s="121" t="n"/>
      <c r="H570" s="121" t="inlineStr">
        <is>
          <t>21.266</t>
        </is>
      </c>
      <c r="I570" s="121" t="inlineStr">
        <is>
          <t>18/04/2022</t>
        </is>
      </c>
      <c r="J570" s="176" t="n">
        <v>81</v>
      </c>
      <c r="K570" s="118" t="n"/>
    </row>
    <row r="571" ht="60" customHeight="1" s="39">
      <c r="A571" s="123" t="n">
        <v>562</v>
      </c>
      <c r="B571" s="123" t="inlineStr">
        <is>
          <t>AMIL ASSISTENCIA MEDICA INTERNACIONAL S.A.</t>
        </is>
      </c>
      <c r="C571" s="123" t="inlineStr">
        <is>
          <t>29.309.127/0094-78</t>
        </is>
      </c>
      <c r="D571" s="123" t="inlineStr">
        <is>
          <t>RANULFO CARLOS FAGUNDES (incluso: salário + encargos+ benefícios)</t>
        </is>
      </c>
      <c r="E571" s="123" t="inlineStr">
        <is>
          <t>Folha de Pagamento referente ao mês 04/2022 (RANULFO CARLOS FAGUNDES (Plano Saúde Amil Empresa))</t>
        </is>
      </c>
      <c r="F571" s="123" t="inlineStr"/>
      <c r="G571" s="123" t="n"/>
      <c r="H571" s="123" t="inlineStr">
        <is>
          <t>21.266</t>
        </is>
      </c>
      <c r="I571" s="123" t="inlineStr">
        <is>
          <t>18/04/2022</t>
        </is>
      </c>
      <c r="J571" s="177" t="n">
        <v>478.06</v>
      </c>
      <c r="K571" s="118" t="n"/>
    </row>
    <row r="572" ht="60" customHeight="1" s="39">
      <c r="A572" s="121" t="n">
        <v>563</v>
      </c>
      <c r="B572" s="121" t="inlineStr">
        <is>
          <t>AMIL ASSISTENCIA MEDICA INTERNACIONAL S.A.</t>
        </is>
      </c>
      <c r="C572" s="121" t="inlineStr">
        <is>
          <t>29.309.127/0094-78</t>
        </is>
      </c>
      <c r="D572" s="121" t="inlineStr">
        <is>
          <t>EDILMA BARROS MACEDO (incluso salário + encargos + benefícios)</t>
        </is>
      </c>
      <c r="E572" s="121" t="inlineStr">
        <is>
          <t>Folha de Pagamento referente ao mês 04/2022 (EDILMA BARROS MACEDO (Plano Saúde Amil Empresa))</t>
        </is>
      </c>
      <c r="F572" s="121" t="inlineStr"/>
      <c r="G572" s="121" t="n"/>
      <c r="H572" s="121" t="inlineStr">
        <is>
          <t>21.266</t>
        </is>
      </c>
      <c r="I572" s="121" t="inlineStr">
        <is>
          <t>18/04/2022</t>
        </is>
      </c>
      <c r="J572" s="176" t="n">
        <v>478.06</v>
      </c>
      <c r="K572" s="118" t="n"/>
    </row>
    <row r="573" ht="60" customHeight="1" s="39">
      <c r="A573" s="123" t="n">
        <v>564</v>
      </c>
      <c r="B573" s="123" t="inlineStr">
        <is>
          <t>Secretaria Da Receita Federal - SRF</t>
        </is>
      </c>
      <c r="C573" s="123" t="inlineStr">
        <is>
          <t>00.394.460/0058-87</t>
        </is>
      </c>
      <c r="D573" s="123" t="inlineStr">
        <is>
          <t>EDILMA BARROS MACEDO (incluso salário + encargos + benefícios)</t>
        </is>
      </c>
      <c r="E573" s="123" t="inlineStr">
        <is>
          <t>Folha de Pagamento referente ao mês 02/2022 (EDILMA BARROS MACEDO (IRRF S/Salários))</t>
        </is>
      </c>
      <c r="F573" s="123" t="inlineStr"/>
      <c r="G573" s="123" t="n"/>
      <c r="H573" s="123" t="inlineStr">
        <is>
          <t>21.235</t>
        </is>
      </c>
      <c r="I573" s="123" t="inlineStr">
        <is>
          <t>18/04/2022</t>
        </is>
      </c>
      <c r="J573" s="177" t="n">
        <v>113.62</v>
      </c>
      <c r="K573" s="118" t="n"/>
    </row>
    <row r="574" ht="60" customHeight="1" s="39">
      <c r="A574" s="121" t="n">
        <v>565</v>
      </c>
      <c r="B574" s="121" t="inlineStr">
        <is>
          <t>RANULFO CARLOS FAGUNDES</t>
        </is>
      </c>
      <c r="C574" s="121" t="inlineStr">
        <is>
          <t>342.779.431-87</t>
        </is>
      </c>
      <c r="D574" s="121" t="inlineStr">
        <is>
          <t>RANULFO CARLOS FAGUNDES (incluso: salário + encargos+ benefícios)</t>
        </is>
      </c>
      <c r="E574" s="121" t="inlineStr">
        <is>
          <t>Folha de Pagamento referente ao mês 04/2022 (RANULFO CARLOS FAGUNDES (Líquido da Folha Mensal))</t>
        </is>
      </c>
      <c r="F574" s="121" t="inlineStr"/>
      <c r="G574" s="121" t="n"/>
      <c r="H574" s="121" t="inlineStr">
        <is>
          <t>16.280</t>
        </is>
      </c>
      <c r="I574" s="121" t="inlineStr">
        <is>
          <t>27/04/2022</t>
        </is>
      </c>
      <c r="J574" s="176" t="n">
        <v>909.53</v>
      </c>
      <c r="K574" s="118" t="n"/>
    </row>
    <row r="575" ht="60" customHeight="1" s="39">
      <c r="A575" s="123" t="n">
        <v>566</v>
      </c>
      <c r="B575" s="123" t="inlineStr">
        <is>
          <t>EDILMA BARROS MACEDO</t>
        </is>
      </c>
      <c r="C575" s="123" t="inlineStr">
        <is>
          <t>480.279.791-53</t>
        </is>
      </c>
      <c r="D575" s="123" t="inlineStr">
        <is>
          <t>EDILMA BARROS MACEDO (incluso salário + encargos + benefícios)</t>
        </is>
      </c>
      <c r="E575" s="123" t="inlineStr">
        <is>
          <t>Folha de Pagamento referente ao mês 04/2022 (EDILMA BARROS MACEDO (Líquido da Folha Mensal))</t>
        </is>
      </c>
      <c r="F575" s="123" t="inlineStr"/>
      <c r="G575" s="123" t="n"/>
      <c r="H575" s="123" t="inlineStr">
        <is>
          <t>16.280</t>
        </is>
      </c>
      <c r="I575" s="123" t="inlineStr">
        <is>
          <t>27/04/2022</t>
        </is>
      </c>
      <c r="J575" s="177" t="n">
        <v>1203.42</v>
      </c>
      <c r="K575" s="118" t="n"/>
    </row>
    <row r="576" ht="60" customHeight="1" s="39">
      <c r="A576" s="121" t="n">
        <v>567</v>
      </c>
      <c r="B576" s="121" t="inlineStr">
        <is>
          <t>Caixa Economica Federal</t>
        </is>
      </c>
      <c r="C576" s="121" t="inlineStr">
        <is>
          <t>00.360.305/0001-04</t>
        </is>
      </c>
      <c r="D576" s="121" t="inlineStr">
        <is>
          <t>EDILMA BARROS MACEDO (incluso salário + encargos + benefícios)</t>
        </is>
      </c>
      <c r="E576" s="121" t="inlineStr">
        <is>
          <t>Folha de Pagamento referente ao mês 04/2022 (EDILMA BARROS MACEDO (FGTS Empresa (Salário) - (SEFIP+GRRF) ))</t>
        </is>
      </c>
      <c r="F576" s="121" t="n"/>
      <c r="G576" s="121" t="n"/>
      <c r="H576" s="121" t="inlineStr">
        <is>
          <t>36.986</t>
        </is>
      </c>
      <c r="I576" s="121" t="inlineStr">
        <is>
          <t>03/05/2022</t>
        </is>
      </c>
      <c r="J576" s="176" t="n">
        <v>128.8</v>
      </c>
      <c r="K576" s="118" t="n"/>
    </row>
    <row r="577" ht="60" customHeight="1" s="39">
      <c r="A577" s="123" t="n">
        <v>568</v>
      </c>
      <c r="B577" s="123" t="inlineStr">
        <is>
          <t>Caixa Economica Federal</t>
        </is>
      </c>
      <c r="C577" s="123" t="inlineStr">
        <is>
          <t>00.360.305/0001-04</t>
        </is>
      </c>
      <c r="D577" s="123" t="inlineStr">
        <is>
          <t>RANULFO CARLOS FAGUNDES (incluso: salário + encargos+ benefícios)</t>
        </is>
      </c>
      <c r="E577" s="123" t="inlineStr">
        <is>
          <t>Folha de Pagamento referente ao mês 04/2022 (RANULFO CARLOS FAGUNDES (FGTS Empresa (Férias) - (SEFIP+GRRF)))</t>
        </is>
      </c>
      <c r="F577" s="123" t="inlineStr"/>
      <c r="G577" s="123" t="n"/>
      <c r="H577" s="123" t="inlineStr">
        <is>
          <t>36.976</t>
        </is>
      </c>
      <c r="I577" s="123" t="inlineStr">
        <is>
          <t>03/05/2022</t>
        </is>
      </c>
      <c r="J577" s="177" t="n">
        <v>78.2</v>
      </c>
      <c r="K577" s="118" t="n"/>
    </row>
    <row r="578" ht="60" customHeight="1" s="39">
      <c r="A578" s="121" t="n">
        <v>569</v>
      </c>
      <c r="B578" s="121" t="inlineStr">
        <is>
          <t>Caixa Economica Federal</t>
        </is>
      </c>
      <c r="C578" s="121" t="inlineStr">
        <is>
          <t>00.360.305/0001-04</t>
        </is>
      </c>
      <c r="D578" s="121" t="inlineStr">
        <is>
          <t>RANULFO CARLOS FAGUNDES (incluso: salário + encargos+ benefícios)</t>
        </is>
      </c>
      <c r="E578" s="121" t="inlineStr">
        <is>
          <t>Folha de Pagamento referente ao mês 04/2022 (RANULFO CARLOS FAGUNDES (FGTS Empresa (Salário) - (SEFIP+GRRF) ))</t>
        </is>
      </c>
      <c r="F578" s="121" t="inlineStr"/>
      <c r="G578" s="121" t="n"/>
      <c r="H578" s="121" t="inlineStr">
        <is>
          <t>36.976</t>
        </is>
      </c>
      <c r="I578" s="121" t="inlineStr">
        <is>
          <t>03/05/2022</t>
        </is>
      </c>
      <c r="J578" s="176" t="n">
        <v>135.9</v>
      </c>
      <c r="K578" s="118" t="n"/>
    </row>
    <row r="579" ht="60" customHeight="1" s="39">
      <c r="A579" s="123" t="n">
        <v>570</v>
      </c>
      <c r="B579" s="123" t="inlineStr">
        <is>
          <t>Caixa Economica Federal</t>
        </is>
      </c>
      <c r="C579" s="123" t="inlineStr">
        <is>
          <t>00.360.305/0001-04</t>
        </is>
      </c>
      <c r="D579" s="123" t="inlineStr">
        <is>
          <t>EDILMA BARROS MACEDO (incluso salário + encargos + benefícios)</t>
        </is>
      </c>
      <c r="E579" s="123" t="inlineStr">
        <is>
          <t>Folha de Pagamento referente ao mês 04/2022 (EDILMA BARROS MACEDO (FGTS Empresa (Férias) - (SEFIP+GRRF)))</t>
        </is>
      </c>
      <c r="F579" s="123" t="inlineStr"/>
      <c r="G579" s="123" t="n"/>
      <c r="H579" s="123" t="inlineStr">
        <is>
          <t>36.976</t>
        </is>
      </c>
      <c r="I579" s="123" t="inlineStr">
        <is>
          <t>03/05/2022</t>
        </is>
      </c>
      <c r="J579" s="177" t="n">
        <v>195.98</v>
      </c>
      <c r="K579" s="118" t="n"/>
    </row>
    <row r="580" ht="60" customHeight="1" s="39">
      <c r="A580" s="121" t="n">
        <v>571</v>
      </c>
      <c r="B580" s="121" t="inlineStr">
        <is>
          <t>AMIL ASSISTENCIA MEDICA INTERNACIONAL S.A.</t>
        </is>
      </c>
      <c r="C580" s="121" t="inlineStr">
        <is>
          <t>29.309.127/0094-78</t>
        </is>
      </c>
      <c r="D580" s="121" t="inlineStr">
        <is>
          <t>RANULFO CARLOS FAGUNDES (incluso: salário + encargos+ benefícios)</t>
        </is>
      </c>
      <c r="E580" s="121" t="inlineStr">
        <is>
          <t>Folha de Pagamento referente ao mês 05/2022 (RANULFO CARLOS FAGUNDES (Plano Saúde Amil Empresa))</t>
        </is>
      </c>
      <c r="F580" s="121" t="inlineStr"/>
      <c r="G580" s="121" t="n"/>
      <c r="H580" s="121" t="inlineStr">
        <is>
          <t>16.804</t>
        </is>
      </c>
      <c r="I580" s="121" t="inlineStr">
        <is>
          <t>12/05/2022</t>
        </is>
      </c>
      <c r="J580" s="176" t="n">
        <v>478.06</v>
      </c>
      <c r="K580" s="118" t="n"/>
    </row>
    <row r="581" ht="60" customHeight="1" s="39">
      <c r="A581" s="123" t="n">
        <v>572</v>
      </c>
      <c r="B581" s="123" t="inlineStr">
        <is>
          <t>AMIL ASSISTENCIA MEDICA INTERNACIONAL S.A.</t>
        </is>
      </c>
      <c r="C581" s="123" t="inlineStr">
        <is>
          <t>29.309.127/0094-78</t>
        </is>
      </c>
      <c r="D581" s="123" t="inlineStr">
        <is>
          <t>RANULFO CARLOS FAGUNDES (incluso: salário + encargos+ benefícios)</t>
        </is>
      </c>
      <c r="E581" s="123" t="inlineStr">
        <is>
          <t>Folha de Pagamento referente ao mês 05/2022 (RANULFO CARLOS FAGUNDES (Plano Saúde Amil Dependente))</t>
        </is>
      </c>
      <c r="F581" s="123" t="inlineStr"/>
      <c r="G581" s="123" t="n"/>
      <c r="H581" s="123" t="inlineStr">
        <is>
          <t>16.804</t>
        </is>
      </c>
      <c r="I581" s="123" t="inlineStr">
        <is>
          <t>12/05/2022</t>
        </is>
      </c>
      <c r="J581" s="177" t="n">
        <v>478.06</v>
      </c>
      <c r="K581" s="118" t="n"/>
    </row>
    <row r="582" ht="60" customHeight="1" s="39">
      <c r="A582" s="121" t="n">
        <v>573</v>
      </c>
      <c r="B582" s="121" t="inlineStr">
        <is>
          <t>AMIL ASSISTENCIA MEDICA INTERNACIONAL S.A.</t>
        </is>
      </c>
      <c r="C582" s="121" t="inlineStr">
        <is>
          <t>29.309.127/0094-78</t>
        </is>
      </c>
      <c r="D582" s="121" t="inlineStr">
        <is>
          <t>RANULFO CARLOS FAGUNDES (incluso: salário + encargos+ benefícios)</t>
        </is>
      </c>
      <c r="E582" s="121" t="inlineStr">
        <is>
          <t>Folha de Pagamento referente ao mês 05/2022 (RANULFO CARLOS FAGUNDES (Desconto Coparticipação Amil Saúde))</t>
        </is>
      </c>
      <c r="F582" s="121" t="inlineStr"/>
      <c r="G582" s="121" t="n"/>
      <c r="H582" s="121" t="inlineStr">
        <is>
          <t>16.804</t>
        </is>
      </c>
      <c r="I582" s="121" t="inlineStr">
        <is>
          <t>12/05/2022</t>
        </is>
      </c>
      <c r="J582" s="176" t="n">
        <v>138.98</v>
      </c>
      <c r="K582" s="118" t="n"/>
    </row>
    <row r="583" ht="60" customHeight="1" s="39">
      <c r="A583" s="123" t="n">
        <v>574</v>
      </c>
      <c r="B583" s="123" t="inlineStr">
        <is>
          <t>AMIL ASSISTENCIA MEDICA INTERNACIONAL S.A.</t>
        </is>
      </c>
      <c r="C583" s="123" t="inlineStr">
        <is>
          <t>29.309.127/0094-78</t>
        </is>
      </c>
      <c r="D583" s="123" t="inlineStr">
        <is>
          <t>EDILMA BARROS MACEDO (incluso salário + encargos + benefícios)</t>
        </is>
      </c>
      <c r="E583" s="123" t="inlineStr">
        <is>
          <t>Folha de Pagamento referente ao mês 05/2022 (EDILMA BARROS MACEDO (Desconto Coparticipação Amil Saúde))</t>
        </is>
      </c>
      <c r="F583" s="123" t="inlineStr"/>
      <c r="G583" s="123" t="n"/>
      <c r="H583" s="123" t="inlineStr">
        <is>
          <t>16.804</t>
        </is>
      </c>
      <c r="I583" s="123" t="inlineStr">
        <is>
          <t>12/05/2022</t>
        </is>
      </c>
      <c r="J583" s="177" t="n">
        <v>17</v>
      </c>
      <c r="K583" s="118" t="n"/>
    </row>
    <row r="584" ht="60" customHeight="1" s="39">
      <c r="A584" s="121" t="n">
        <v>575</v>
      </c>
      <c r="B584" s="121" t="inlineStr">
        <is>
          <t>AMIL ASSISTENCIA MEDICA INTERNACIONAL S.A.</t>
        </is>
      </c>
      <c r="C584" s="121" t="inlineStr">
        <is>
          <t>29.309.127/0094-78</t>
        </is>
      </c>
      <c r="D584" s="121" t="inlineStr">
        <is>
          <t>EDILMA BARROS MACEDO (incluso salário + encargos + benefícios)</t>
        </is>
      </c>
      <c r="E584" s="121" t="inlineStr">
        <is>
          <t>Folha de Pagamento referente ao mês 05/2022 (EDILMA BARROS MACEDO (Plano Saúde Amil Empresa))</t>
        </is>
      </c>
      <c r="F584" s="121" t="inlineStr"/>
      <c r="G584" s="121" t="n"/>
      <c r="H584" s="121" t="inlineStr">
        <is>
          <t>16.804</t>
        </is>
      </c>
      <c r="I584" s="121" t="inlineStr">
        <is>
          <t>12/05/2022</t>
        </is>
      </c>
      <c r="J584" s="176" t="n">
        <v>478.06</v>
      </c>
      <c r="K584" s="118" t="n"/>
    </row>
    <row r="585" ht="60" customHeight="1" s="39">
      <c r="A585" s="123" t="n">
        <v>576</v>
      </c>
      <c r="B585" s="123" t="inlineStr">
        <is>
          <t>AMIL ASSISTENCIA MEDICA INTERNACIONAL S.A.</t>
        </is>
      </c>
      <c r="C585" s="123" t="inlineStr">
        <is>
          <t>29.309.127/0094-78</t>
        </is>
      </c>
      <c r="D585" s="123" t="n"/>
      <c r="E585" s="123" t="inlineStr">
        <is>
          <t>Pagto duplicidade amil saúde 05/2022</t>
        </is>
      </c>
      <c r="F585" s="123" t="inlineStr"/>
      <c r="G585" s="123" t="n"/>
      <c r="H585" s="123" t="inlineStr">
        <is>
          <t>16.805</t>
        </is>
      </c>
      <c r="I585" s="123" t="inlineStr">
        <is>
          <t>12/05/2022</t>
        </is>
      </c>
      <c r="J585" s="177" t="n">
        <v>478.06</v>
      </c>
      <c r="K585" s="118" t="n"/>
    </row>
    <row r="586" ht="60" customHeight="1" s="39">
      <c r="A586" s="121" t="n">
        <v>577</v>
      </c>
      <c r="B586" s="121" t="inlineStr">
        <is>
          <t>Ministerio da Previdencia Social</t>
        </is>
      </c>
      <c r="C586" s="121" t="inlineStr">
        <is>
          <t>00.394.528/0004-35</t>
        </is>
      </c>
      <c r="D586" s="121" t="inlineStr">
        <is>
          <t>EDILMA BARROS MACEDO (incluso salário + encargos + benefícios)</t>
        </is>
      </c>
      <c r="E586" s="121" t="inlineStr">
        <is>
          <t>Folha de Pagamento referente ao mês 05/2022 (EDILMA BARROS MACEDO (Custo Empresa Amil Odonto Titular))</t>
        </is>
      </c>
      <c r="F586" s="121" t="inlineStr"/>
      <c r="G586" s="121" t="n"/>
      <c r="H586" s="121" t="inlineStr">
        <is>
          <t>13.124</t>
        </is>
      </c>
      <c r="I586" s="121" t="inlineStr">
        <is>
          <t>17/05/2022</t>
        </is>
      </c>
      <c r="J586" s="176" t="n">
        <v>17.01</v>
      </c>
      <c r="K586" s="118" t="n"/>
    </row>
    <row r="587" ht="60" customHeight="1" s="39">
      <c r="A587" s="123" t="n">
        <v>578</v>
      </c>
      <c r="B587" s="123" t="inlineStr">
        <is>
          <t>Secretaria Da Receita Federal - SRF</t>
        </is>
      </c>
      <c r="C587" s="123" t="inlineStr">
        <is>
          <t>00.394.460/0058-87</t>
        </is>
      </c>
      <c r="D587" s="123" t="inlineStr">
        <is>
          <t>RANULFO CARLOS FAGUNDES (incluso: salário + encargos+ benefícios)</t>
        </is>
      </c>
      <c r="E587" s="123" t="inlineStr">
        <is>
          <t>Folha de Pagamento referente ao mês 05/2022 (RANULFO CARLOS FAGUNDES (Custo Empresa Amil Odonto Titular))</t>
        </is>
      </c>
      <c r="F587" s="123" t="inlineStr"/>
      <c r="G587" s="123" t="n"/>
      <c r="H587" s="123" t="inlineStr">
        <is>
          <t>13.124</t>
        </is>
      </c>
      <c r="I587" s="123" t="inlineStr">
        <is>
          <t>17/05/2022</t>
        </is>
      </c>
      <c r="J587" s="177" t="n">
        <v>17.01</v>
      </c>
      <c r="K587" s="118" t="n"/>
    </row>
    <row r="588" ht="60" customHeight="1" s="39">
      <c r="A588" s="121" t="n">
        <v>579</v>
      </c>
      <c r="B588" s="121" t="inlineStr">
        <is>
          <t>Secretaria Da Receita Federal - SRF</t>
        </is>
      </c>
      <c r="C588" s="121" t="inlineStr">
        <is>
          <t>00.394.460/0058-87</t>
        </is>
      </c>
      <c r="D588" s="121" t="inlineStr">
        <is>
          <t>EDILMA BARROS MACEDO (incluso salário + encargos + benefícios)</t>
        </is>
      </c>
      <c r="E588" s="121" t="inlineStr">
        <is>
          <t>Folha de Pagamento referente ao mês 03/2022 (EDILMA BARROS MACEDO (IRRF S/Salários))</t>
        </is>
      </c>
      <c r="F588" s="121" t="inlineStr"/>
      <c r="G588" s="121" t="n"/>
      <c r="H588" s="121" t="inlineStr">
        <is>
          <t>13.053</t>
        </is>
      </c>
      <c r="I588" s="121" t="inlineStr">
        <is>
          <t>17/05/2022</t>
        </is>
      </c>
      <c r="J588" s="176" t="n">
        <v>108.22</v>
      </c>
      <c r="K588" s="118" t="n"/>
    </row>
    <row r="589" ht="60" customHeight="1" s="39">
      <c r="A589" s="123" t="n">
        <v>580</v>
      </c>
      <c r="B589" s="123" t="inlineStr">
        <is>
          <t>Ministerio da Previdencia Social</t>
        </is>
      </c>
      <c r="C589" s="123" t="inlineStr">
        <is>
          <t>00.394.528/0004-35</t>
        </is>
      </c>
      <c r="D589" s="123" t="inlineStr">
        <is>
          <t>EDILMA BARROS MACEDO (incluso salário + encargos + benefícios)</t>
        </is>
      </c>
      <c r="E589" s="123" t="inlineStr">
        <is>
          <t>Folha de Pagamento referente ao mês 04/2022 (EDILMA BARROS MACEDO (INSS Empresa - GPS))</t>
        </is>
      </c>
      <c r="F589" s="123" t="inlineStr"/>
      <c r="G589" s="123" t="n"/>
      <c r="H589" s="123" t="inlineStr">
        <is>
          <t>13.008</t>
        </is>
      </c>
      <c r="I589" s="123" t="inlineStr">
        <is>
          <t>17/05/2022</t>
        </is>
      </c>
      <c r="J589" s="177" t="n">
        <v>811.46</v>
      </c>
      <c r="K589" s="118" t="n"/>
    </row>
    <row r="590" ht="60" customHeight="1" s="39">
      <c r="A590" s="121" t="n">
        <v>581</v>
      </c>
      <c r="B590" s="121" t="inlineStr">
        <is>
          <t>Ministerio da Previdencia Social</t>
        </is>
      </c>
      <c r="C590" s="121" t="inlineStr">
        <is>
          <t>00.394.528/0004-35</t>
        </is>
      </c>
      <c r="D590" s="121" t="inlineStr">
        <is>
          <t>EDILMA BARROS MACEDO (incluso salário + encargos + benefícios)</t>
        </is>
      </c>
      <c r="E590" s="121" t="inlineStr">
        <is>
          <t>Folha de Pagamento referente ao mês 04/2022 (EDILMA BARROS MACEDO (INSS S/Férias))</t>
        </is>
      </c>
      <c r="F590" s="121" t="inlineStr"/>
      <c r="G590" s="121" t="n"/>
      <c r="H590" s="121" t="inlineStr">
        <is>
          <t>13.008</t>
        </is>
      </c>
      <c r="I590" s="121" t="inlineStr">
        <is>
          <t>17/05/2022</t>
        </is>
      </c>
      <c r="J590" s="176" t="n">
        <v>244.04</v>
      </c>
      <c r="K590" s="118" t="n"/>
    </row>
    <row r="591" ht="60" customHeight="1" s="39">
      <c r="A591" s="123" t="n">
        <v>582</v>
      </c>
      <c r="B591" s="123" t="inlineStr">
        <is>
          <t>Ministerio da Previdencia Social</t>
        </is>
      </c>
      <c r="C591" s="123" t="inlineStr">
        <is>
          <t>00.394.528/0004-35</t>
        </is>
      </c>
      <c r="D591" s="123" t="inlineStr">
        <is>
          <t>EDILMA BARROS MACEDO (incluso salário + encargos + benefícios)</t>
        </is>
      </c>
      <c r="E591" s="123" t="inlineStr">
        <is>
          <t>Folha de Pagamento referente ao mês 04/2022 (EDILMA BARROS MACEDO (INSS S/Salários))</t>
        </is>
      </c>
      <c r="F591" s="123" t="inlineStr"/>
      <c r="G591" s="123" t="n"/>
      <c r="H591" s="123" t="inlineStr">
        <is>
          <t>13.008</t>
        </is>
      </c>
      <c r="I591" s="123" t="inlineStr">
        <is>
          <t>17/05/2022</t>
        </is>
      </c>
      <c r="J591" s="177" t="n">
        <v>160.15</v>
      </c>
      <c r="K591" s="118" t="n"/>
    </row>
    <row r="592" ht="60" customHeight="1" s="39">
      <c r="A592" s="121" t="n">
        <v>583</v>
      </c>
      <c r="B592" s="121" t="inlineStr">
        <is>
          <t>Secretaria Da Receita Federal - SRF</t>
        </is>
      </c>
      <c r="C592" s="121" t="inlineStr">
        <is>
          <t>00.394.460/0058-87</t>
        </is>
      </c>
      <c r="D592" s="121" t="inlineStr">
        <is>
          <t>EDILMA BARROS MACEDO (incluso salário + encargos + benefícios)</t>
        </is>
      </c>
      <c r="E592" s="121" t="inlineStr">
        <is>
          <t>Folha de Pagamento referente ao mês 04/2022 (EDILMA BARROS MACEDO (PIS Empresa (Salário) - Ctbl.))</t>
        </is>
      </c>
      <c r="F592" s="121" t="inlineStr"/>
      <c r="G592" s="121" t="n"/>
      <c r="H592" s="121" t="inlineStr">
        <is>
          <t>13.054</t>
        </is>
      </c>
      <c r="I592" s="121" t="inlineStr">
        <is>
          <t>17/05/2022</t>
        </is>
      </c>
      <c r="J592" s="176" t="n">
        <v>16.07</v>
      </c>
      <c r="K592" s="118" t="n"/>
    </row>
    <row r="593" ht="60" customHeight="1" s="39">
      <c r="A593" s="123" t="n">
        <v>584</v>
      </c>
      <c r="B593" s="123" t="inlineStr">
        <is>
          <t>AMIL ASSISTENCIA MEDICA INTERNACIONAL S.A.</t>
        </is>
      </c>
      <c r="C593" s="123" t="inlineStr">
        <is>
          <t>29.309.127/0094-78</t>
        </is>
      </c>
      <c r="D593" s="123" t="inlineStr">
        <is>
          <t>RANULFO CARLOS FAGUNDES (incluso: salário + encargos+ benefícios)</t>
        </is>
      </c>
      <c r="E593" s="123" t="inlineStr">
        <is>
          <t>Folha de Pagamento referente ao mês 04/2022 (RANULFO CARLOS FAGUNDES (Custo Empresa Amil Odonto Titular))</t>
        </is>
      </c>
      <c r="F593" s="123" t="inlineStr"/>
      <c r="G593" s="123" t="n"/>
      <c r="H593" s="123" t="inlineStr">
        <is>
          <t>13.055</t>
        </is>
      </c>
      <c r="I593" s="123" t="inlineStr">
        <is>
          <t>17/05/2022</t>
        </is>
      </c>
      <c r="J593" s="177" t="n">
        <v>17.01</v>
      </c>
      <c r="K593" s="118" t="n"/>
    </row>
    <row r="594" ht="60" customHeight="1" s="39">
      <c r="A594" s="121" t="n">
        <v>585</v>
      </c>
      <c r="B594" s="121" t="inlineStr">
        <is>
          <t>Secretaria Da Receita Federal - SRF</t>
        </is>
      </c>
      <c r="C594" s="121" t="inlineStr">
        <is>
          <t>00.394.460/0058-87</t>
        </is>
      </c>
      <c r="D594" s="121" t="inlineStr">
        <is>
          <t>RANULFO CARLOS FAGUNDES (incluso: salário + encargos+ benefícios)</t>
        </is>
      </c>
      <c r="E594" s="121" t="inlineStr">
        <is>
          <t>Folha de Pagamento referente ao mês 04/2022 (RANULFO CARLOS FAGUNDES (PIS Empresa (Férias) - Ctbl.))</t>
        </is>
      </c>
      <c r="F594" s="121" t="inlineStr"/>
      <c r="G594" s="121" t="n"/>
      <c r="H594" s="121" t="inlineStr">
        <is>
          <t>13.054</t>
        </is>
      </c>
      <c r="I594" s="121" t="inlineStr">
        <is>
          <t>17/05/2022</t>
        </is>
      </c>
      <c r="J594" s="176" t="n">
        <v>9.77</v>
      </c>
      <c r="K594" s="118" t="n"/>
    </row>
    <row r="595" ht="60" customHeight="1" s="39">
      <c r="A595" s="123" t="n">
        <v>586</v>
      </c>
      <c r="B595" s="123" t="inlineStr">
        <is>
          <t>Ministerio da Previdencia Social</t>
        </is>
      </c>
      <c r="C595" s="123" t="inlineStr">
        <is>
          <t>00.394.528/0004-35</t>
        </is>
      </c>
      <c r="D595" s="123" t="inlineStr">
        <is>
          <t>RANULFO CARLOS FAGUNDES (incluso: salário + encargos+ benefícios)</t>
        </is>
      </c>
      <c r="E595" s="123" t="inlineStr">
        <is>
          <t>Folha de Pagamento referente ao mês 04/2022 (RANULFO CARLOS FAGUNDES (INSS Empresa Terceiros - GPS))</t>
        </is>
      </c>
      <c r="F595" s="123" t="inlineStr"/>
      <c r="G595" s="123" t="n"/>
      <c r="H595" s="123" t="inlineStr">
        <is>
          <t>13.008</t>
        </is>
      </c>
      <c r="I595" s="123" t="inlineStr">
        <is>
          <t>17/05/2022</t>
        </is>
      </c>
      <c r="J595" s="177" t="n">
        <v>120.43</v>
      </c>
      <c r="K595" s="118" t="n"/>
    </row>
    <row r="596" ht="60" customHeight="1" s="39">
      <c r="A596" s="121" t="n">
        <v>587</v>
      </c>
      <c r="B596" s="121" t="inlineStr">
        <is>
          <t>Ministerio da Previdencia Social</t>
        </is>
      </c>
      <c r="C596" s="121" t="inlineStr">
        <is>
          <t>00.394.528/0004-35</t>
        </is>
      </c>
      <c r="D596" s="121" t="inlineStr">
        <is>
          <t>RANULFO CARLOS FAGUNDES (incluso: salário + encargos+ benefícios)</t>
        </is>
      </c>
      <c r="E596" s="121" t="inlineStr">
        <is>
          <t>Folha de Pagamento referente ao mês 04/2022 (RANULFO CARLOS FAGUNDES (INSS Empresa S.A.T. - GPS))</t>
        </is>
      </c>
      <c r="F596" s="121" t="inlineStr"/>
      <c r="G596" s="121" t="n"/>
      <c r="H596" s="121" t="inlineStr">
        <is>
          <t>13.008</t>
        </is>
      </c>
      <c r="I596" s="121" t="inlineStr">
        <is>
          <t>17/05/2022</t>
        </is>
      </c>
      <c r="J596" s="176" t="n">
        <v>26.77</v>
      </c>
      <c r="K596" s="118" t="n"/>
    </row>
    <row r="597" ht="60" customHeight="1" s="39">
      <c r="A597" s="123" t="n">
        <v>588</v>
      </c>
      <c r="B597" s="123" t="inlineStr">
        <is>
          <t>AMIL ASSISTENCIA MEDICA INTERNACIONAL S.A.</t>
        </is>
      </c>
      <c r="C597" s="123" t="inlineStr">
        <is>
          <t>29.309.127/0094-78</t>
        </is>
      </c>
      <c r="D597" s="123" t="inlineStr">
        <is>
          <t>EDILMA BARROS MACEDO (incluso salário + encargos + benefícios)</t>
        </is>
      </c>
      <c r="E597" s="123" t="inlineStr">
        <is>
          <t>Folha de Pagamento referente ao mês 04/2022 (EDILMA BARROS MACEDO (Custo Empresa Amil Odonto Titular))</t>
        </is>
      </c>
      <c r="F597" s="123" t="inlineStr"/>
      <c r="G597" s="123" t="n"/>
      <c r="H597" s="123" t="inlineStr">
        <is>
          <t>13.055</t>
        </is>
      </c>
      <c r="I597" s="123" t="inlineStr">
        <is>
          <t>17/05/2022</t>
        </is>
      </c>
      <c r="J597" s="177" t="n">
        <v>17.01</v>
      </c>
      <c r="K597" s="118" t="n"/>
    </row>
    <row r="598" ht="60" customHeight="1" s="39">
      <c r="A598" s="121" t="n">
        <v>589</v>
      </c>
      <c r="B598" s="121" t="inlineStr">
        <is>
          <t>Secretaria Da Receita Federal - SRF</t>
        </is>
      </c>
      <c r="C598" s="121" t="inlineStr">
        <is>
          <t>00.394.460/0058-87</t>
        </is>
      </c>
      <c r="D598" s="121" t="inlineStr">
        <is>
          <t>EDILMA BARROS MACEDO (incluso salário + encargos + benefícios)</t>
        </is>
      </c>
      <c r="E598" s="121" t="inlineStr">
        <is>
          <t>Folha de Pagamento referente ao mês 04/2022 (EDILMA BARROS MACEDO (PIS Empresa (Férias) - Ctbl.))</t>
        </is>
      </c>
      <c r="F598" s="121" t="inlineStr"/>
      <c r="G598" s="121" t="n"/>
      <c r="H598" s="121" t="inlineStr">
        <is>
          <t>13.054</t>
        </is>
      </c>
      <c r="I598" s="121" t="inlineStr">
        <is>
          <t>17/05/2022</t>
        </is>
      </c>
      <c r="J598" s="176" t="n">
        <v>24.49</v>
      </c>
      <c r="K598" s="118" t="n"/>
    </row>
    <row r="599" ht="60" customHeight="1" s="39">
      <c r="A599" s="123" t="n">
        <v>590</v>
      </c>
      <c r="B599" s="123" t="inlineStr">
        <is>
          <t>Ministerio da Previdencia Social</t>
        </is>
      </c>
      <c r="C599" s="123" t="inlineStr">
        <is>
          <t>00.394.528/0004-35</t>
        </is>
      </c>
      <c r="D599" s="123" t="inlineStr">
        <is>
          <t>EDILMA BARROS MACEDO (incluso salário + encargos + benefícios)</t>
        </is>
      </c>
      <c r="E599" s="123" t="inlineStr">
        <is>
          <t>Folha de Pagamento referente ao mês 04/2022 (EDILMA BARROS MACEDO (INSS Empresa Terceiros - GPS))</t>
        </is>
      </c>
      <c r="F599" s="123" t="inlineStr"/>
      <c r="G599" s="123" t="n"/>
      <c r="H599" s="123" t="inlineStr">
        <is>
          <t>13.008</t>
        </is>
      </c>
      <c r="I599" s="123" t="inlineStr">
        <is>
          <t>17/05/2022</t>
        </is>
      </c>
      <c r="J599" s="177" t="n">
        <v>182.58</v>
      </c>
      <c r="K599" s="118" t="n"/>
    </row>
    <row r="600" ht="60" customHeight="1" s="39">
      <c r="A600" s="121" t="n">
        <v>591</v>
      </c>
      <c r="B600" s="121" t="inlineStr">
        <is>
          <t>Ministerio da Previdencia Social</t>
        </is>
      </c>
      <c r="C600" s="121" t="inlineStr">
        <is>
          <t>00.394.528/0004-35</t>
        </is>
      </c>
      <c r="D600" s="121" t="inlineStr">
        <is>
          <t>EDILMA BARROS MACEDO (incluso salário + encargos + benefícios)</t>
        </is>
      </c>
      <c r="E600" s="121" t="inlineStr">
        <is>
          <t>Folha de Pagamento referente ao mês 04/2022 (EDILMA BARROS MACEDO (INSS Empresa S.A.T. - GPS))</t>
        </is>
      </c>
      <c r="F600" s="121" t="inlineStr"/>
      <c r="G600" s="121" t="n"/>
      <c r="H600" s="121" t="inlineStr">
        <is>
          <t>13.008</t>
        </is>
      </c>
      <c r="I600" s="121" t="inlineStr">
        <is>
          <t>17/05/2022</t>
        </is>
      </c>
      <c r="J600" s="176" t="n">
        <v>40.58</v>
      </c>
      <c r="K600" s="118" t="n"/>
    </row>
    <row r="601" ht="60" customHeight="1" s="39">
      <c r="A601" s="123" t="n">
        <v>592</v>
      </c>
      <c r="B601" s="123" t="inlineStr">
        <is>
          <t>Ministerio da Previdencia Social</t>
        </is>
      </c>
      <c r="C601" s="123" t="inlineStr">
        <is>
          <t>00.394.528/0004-35</t>
        </is>
      </c>
      <c r="D601" s="123" t="inlineStr">
        <is>
          <t>RANULFO CARLOS FAGUNDES (incluso: salário + encargos+ benefícios)</t>
        </is>
      </c>
      <c r="E601" s="123" t="inlineStr">
        <is>
          <t>Folha de Pagamento referente ao mês 04/2022 (RANULFO CARLOS FAGUNDES (INSS Empresa - GPS))</t>
        </is>
      </c>
      <c r="F601" s="123" t="inlineStr"/>
      <c r="G601" s="123" t="n"/>
      <c r="H601" s="123" t="inlineStr">
        <is>
          <t>13.008</t>
        </is>
      </c>
      <c r="I601" s="123" t="inlineStr">
        <is>
          <t>17/05/2022</t>
        </is>
      </c>
      <c r="J601" s="177" t="n">
        <v>535.26</v>
      </c>
      <c r="K601" s="118" t="n"/>
    </row>
    <row r="602" ht="60" customHeight="1" s="39">
      <c r="A602" s="121" t="n">
        <v>593</v>
      </c>
      <c r="B602" s="121" t="inlineStr">
        <is>
          <t>Ministerio da Previdencia Social</t>
        </is>
      </c>
      <c r="C602" s="121" t="inlineStr">
        <is>
          <t>00.394.528/0004-35</t>
        </is>
      </c>
      <c r="D602" s="121" t="inlineStr">
        <is>
          <t>RANULFO CARLOS FAGUNDES (incluso: salário + encargos+ benefícios)</t>
        </is>
      </c>
      <c r="E602" s="121" t="inlineStr">
        <is>
          <t>Folha de Pagamento referente ao mês 04/2022 (RANULFO CARLOS FAGUNDES (INSS S/Férias))</t>
        </is>
      </c>
      <c r="F602" s="121" t="inlineStr"/>
      <c r="G602" s="121" t="n"/>
      <c r="H602" s="121" t="inlineStr">
        <is>
          <t>13.008</t>
        </is>
      </c>
      <c r="I602" s="121" t="inlineStr">
        <is>
          <t>17/05/2022</t>
        </is>
      </c>
      <c r="J602" s="176" t="n">
        <v>84.06</v>
      </c>
      <c r="K602" s="118" t="n"/>
    </row>
    <row r="603" ht="60" customHeight="1" s="39">
      <c r="A603" s="123" t="n">
        <v>594</v>
      </c>
      <c r="B603" s="123" t="inlineStr">
        <is>
          <t>Ministerio da Previdencia Social</t>
        </is>
      </c>
      <c r="C603" s="123" t="inlineStr">
        <is>
          <t>00.394.528/0004-35</t>
        </is>
      </c>
      <c r="D603" s="123" t="inlineStr">
        <is>
          <t>RANULFO CARLOS FAGUNDES (incluso: salário + encargos+ benefícios)</t>
        </is>
      </c>
      <c r="E603" s="123" t="inlineStr">
        <is>
          <t>Folha de Pagamento referente ao mês 04/2022 (RANULFO CARLOS FAGUNDES (INSS S/Salários))</t>
        </is>
      </c>
      <c r="F603" s="123" t="inlineStr"/>
      <c r="G603" s="123" t="n"/>
      <c r="H603" s="123" t="inlineStr">
        <is>
          <t>13.008</t>
        </is>
      </c>
      <c r="I603" s="123" t="inlineStr">
        <is>
          <t>17/05/2022</t>
        </is>
      </c>
      <c r="J603" s="177" t="n">
        <v>146.08</v>
      </c>
      <c r="K603" s="118" t="n"/>
    </row>
    <row r="604" ht="60" customHeight="1" s="39">
      <c r="A604" s="121" t="n">
        <v>595</v>
      </c>
      <c r="B604" s="121" t="inlineStr">
        <is>
          <t>Secretaria Da Receita Federal - SRF</t>
        </is>
      </c>
      <c r="C604" s="121" t="inlineStr">
        <is>
          <t>00.394.460/0058-87</t>
        </is>
      </c>
      <c r="D604" s="121" t="inlineStr">
        <is>
          <t>RANULFO CARLOS FAGUNDES (incluso: salário + encargos+ benefícios)</t>
        </is>
      </c>
      <c r="E604" s="121" t="inlineStr">
        <is>
          <t>Folha de Pagamento referente ao mês 04/2022 (RANULFO CARLOS FAGUNDES (PIS Empresa (Salário) - Ctbl.))</t>
        </is>
      </c>
      <c r="F604" s="121" t="inlineStr"/>
      <c r="G604" s="121" t="n"/>
      <c r="H604" s="121" t="inlineStr">
        <is>
          <t>13.054</t>
        </is>
      </c>
      <c r="I604" s="121" t="inlineStr">
        <is>
          <t>17/05/2022</t>
        </is>
      </c>
      <c r="J604" s="176" t="n">
        <v>16.98</v>
      </c>
      <c r="K604" s="118" t="n"/>
    </row>
    <row r="605" ht="60" customHeight="1" s="39">
      <c r="A605" s="123" t="n">
        <v>596</v>
      </c>
      <c r="B605" s="123" t="inlineStr"/>
      <c r="C605" s="123" t="inlineStr"/>
      <c r="D605" s="123" t="inlineStr">
        <is>
          <t>EDILMA BARROS MACEDO (incluso salário + encargos + benefícios)</t>
        </is>
      </c>
      <c r="E605" s="123" t="inlineStr">
        <is>
          <t>Seguro de vida celetistas 04/2022</t>
        </is>
      </c>
      <c r="F605" s="123" t="inlineStr"/>
      <c r="G605" s="123" t="n"/>
      <c r="H605" s="123" t="inlineStr">
        <is>
          <t>13.125</t>
        </is>
      </c>
      <c r="I605" s="123" t="inlineStr">
        <is>
          <t>17/05/2022</t>
        </is>
      </c>
      <c r="J605" s="177" t="n">
        <v>30.03</v>
      </c>
      <c r="K605" s="118" t="n"/>
    </row>
    <row r="606" ht="60" customHeight="1" s="39">
      <c r="A606" s="121" t="n">
        <v>597</v>
      </c>
      <c r="B606" s="121" t="inlineStr"/>
      <c r="C606" s="121" t="inlineStr"/>
      <c r="D606" s="121" t="inlineStr">
        <is>
          <t>RANULFO CARLOS FAGUNDES (incluso: salário + encargos+ benefícios)</t>
        </is>
      </c>
      <c r="E606" s="121" t="inlineStr">
        <is>
          <t>Seguro de vida celetistas 04/2022</t>
        </is>
      </c>
      <c r="F606" s="121" t="inlineStr"/>
      <c r="G606" s="121" t="n"/>
      <c r="H606" s="121" t="inlineStr">
        <is>
          <t>13.125</t>
        </is>
      </c>
      <c r="I606" s="121" t="inlineStr">
        <is>
          <t>17/05/2022</t>
        </is>
      </c>
      <c r="J606" s="176" t="n">
        <v>30.03</v>
      </c>
      <c r="K606" s="118" t="n"/>
    </row>
    <row r="607" ht="60" customHeight="1" s="39">
      <c r="A607" s="123" t="n">
        <v>598</v>
      </c>
      <c r="B607" s="123" t="inlineStr"/>
      <c r="C607" s="123" t="inlineStr"/>
      <c r="D607" s="123" t="inlineStr">
        <is>
          <t>RANULFO CARLOS FAGUNDES (incluso: salário + encargos+ benefícios)</t>
        </is>
      </c>
      <c r="E607" s="123" t="inlineStr">
        <is>
          <t>Folha de Pagamento referente ao mês 05/2022 (RANULFO CARLOS FAGUNDES (VA - Valor Total do Valor a Ser Pago))</t>
        </is>
      </c>
      <c r="F607" s="123" t="inlineStr"/>
      <c r="G607" s="123" t="n"/>
      <c r="H607" s="123" t="inlineStr">
        <is>
          <t>13.598</t>
        </is>
      </c>
      <c r="I607" s="123" t="inlineStr">
        <is>
          <t>18/05/2022</t>
        </is>
      </c>
      <c r="J607" s="177" t="n">
        <v>713.79</v>
      </c>
      <c r="K607" s="118" t="n"/>
    </row>
    <row r="608" ht="60" customHeight="1" s="39">
      <c r="A608" s="121" t="n">
        <v>599</v>
      </c>
      <c r="B608" s="121" t="inlineStr"/>
      <c r="C608" s="121" t="inlineStr"/>
      <c r="D608" s="121" t="inlineStr">
        <is>
          <t>EDILMA BARROS MACEDO (incluso salário + encargos + benefícios)</t>
        </is>
      </c>
      <c r="E608" s="121" t="inlineStr">
        <is>
          <t>Folha de Pagamento referente ao mês 05/2022 (EDILMA BARROS MACEDO (VA - Valor Total do Valor a Ser Pago))</t>
        </is>
      </c>
      <c r="F608" s="121" t="inlineStr"/>
      <c r="G608" s="121" t="n"/>
      <c r="H608" s="121" t="inlineStr">
        <is>
          <t>13.598</t>
        </is>
      </c>
      <c r="I608" s="121" t="inlineStr">
        <is>
          <t>18/05/2022</t>
        </is>
      </c>
      <c r="J608" s="176" t="n">
        <v>713.79</v>
      </c>
      <c r="K608" s="118" t="n"/>
    </row>
    <row r="609" ht="60" customHeight="1" s="39">
      <c r="A609" s="123" t="n">
        <v>600</v>
      </c>
      <c r="B609" s="123" t="inlineStr">
        <is>
          <t>Secretaria Da Receita Federal - SRF</t>
        </is>
      </c>
      <c r="C609" s="123" t="inlineStr">
        <is>
          <t>00.394.460/0058-87</t>
        </is>
      </c>
      <c r="D609" s="123" t="inlineStr">
        <is>
          <t>EDILMA BARROS MACEDO (incluso salário + encargos + benefícios)</t>
        </is>
      </c>
      <c r="E609" s="123" t="inlineStr">
        <is>
          <t>Folha de Pagamento referente ao mês 02/2022 (EDILMA BARROS MACEDO (PIS Empresa (Salário) - Ctbl.))</t>
        </is>
      </c>
      <c r="F609" s="123" t="inlineStr"/>
      <c r="G609" s="123" t="n"/>
      <c r="H609" s="123" t="inlineStr">
        <is>
          <t>13.598</t>
        </is>
      </c>
      <c r="I609" s="123" t="inlineStr">
        <is>
          <t>18/05/2022</t>
        </is>
      </c>
      <c r="J609" s="177" t="n">
        <v>34.45</v>
      </c>
      <c r="K609" s="118" t="n"/>
    </row>
    <row r="610" ht="60" customHeight="1" s="39">
      <c r="A610" s="121" t="n">
        <v>601</v>
      </c>
      <c r="B610" s="121" t="inlineStr">
        <is>
          <t>Secretaria Da Receita Federal - SRF</t>
        </is>
      </c>
      <c r="C610" s="121" t="inlineStr">
        <is>
          <t>00.394.460/0058-87</t>
        </is>
      </c>
      <c r="D610" s="121" t="inlineStr">
        <is>
          <t>RANULFO CARLOS FAGUNDES (incluso: salário + encargos+ benefícios)</t>
        </is>
      </c>
      <c r="E610" s="121" t="inlineStr">
        <is>
          <t>Folha de Pagamento referente ao mês 02/2022 (RANULFO CARLOS FAGUNDES (PIS Empresa (Salário) - Ctbl.))</t>
        </is>
      </c>
      <c r="F610" s="121" t="inlineStr"/>
      <c r="G610" s="121" t="n"/>
      <c r="H610" s="121" t="inlineStr">
        <is>
          <t>13.598</t>
        </is>
      </c>
      <c r="I610" s="121" t="inlineStr">
        <is>
          <t>18/05/2022</t>
        </is>
      </c>
      <c r="J610" s="176" t="n">
        <v>24.25</v>
      </c>
      <c r="K610" s="118" t="n"/>
    </row>
    <row r="611" ht="60" customHeight="1" s="39">
      <c r="A611" s="123" t="n">
        <v>602</v>
      </c>
      <c r="B611" s="123" t="inlineStr">
        <is>
          <t>RANULFO CARLOS FAGUNDES</t>
        </is>
      </c>
      <c r="C611" s="123" t="inlineStr">
        <is>
          <t>342.779.431-87</t>
        </is>
      </c>
      <c r="D611" s="123" t="inlineStr">
        <is>
          <t>RANULFO CARLOS FAGUNDES (incluso: salário + encargos+ benefícios)</t>
        </is>
      </c>
      <c r="E611" s="123" t="inlineStr">
        <is>
          <t>Folha de Pagamento referente ao mês 05/2022 (RANULFO CARLOS FAGUNDES (Líquido da Folha Mensal))</t>
        </is>
      </c>
      <c r="F611" s="123" t="inlineStr"/>
      <c r="G611" s="123" t="n"/>
      <c r="H611" s="123" t="inlineStr">
        <is>
          <t>19.920</t>
        </is>
      </c>
      <c r="I611" s="123" t="inlineStr">
        <is>
          <t>27/05/2022</t>
        </is>
      </c>
      <c r="J611" s="177" t="n">
        <v>1618.01</v>
      </c>
      <c r="K611" s="118" t="n"/>
    </row>
    <row r="612" ht="60" customHeight="1" s="39">
      <c r="A612" s="121" t="n">
        <v>603</v>
      </c>
      <c r="B612" s="121" t="inlineStr">
        <is>
          <t>EDILMA BARROS MACEDO</t>
        </is>
      </c>
      <c r="C612" s="121" t="inlineStr">
        <is>
          <t>480.279.791-53</t>
        </is>
      </c>
      <c r="D612" s="121" t="inlineStr">
        <is>
          <t>EDILMA BARROS MACEDO (incluso salário + encargos + benefícios)</t>
        </is>
      </c>
      <c r="E612" s="121" t="inlineStr">
        <is>
          <t>Folha de Pagamento referente ao mês 05/2022 (EDILMA BARROS MACEDO (Líquido da Folha Mensal))</t>
        </is>
      </c>
      <c r="F612" s="121" t="inlineStr"/>
      <c r="G612" s="121" t="n"/>
      <c r="H612" s="121" t="inlineStr">
        <is>
          <t>19.920</t>
        </is>
      </c>
      <c r="I612" s="121" t="inlineStr">
        <is>
          <t>27/05/2022</t>
        </is>
      </c>
      <c r="J612" s="176" t="n">
        <v>3218.37</v>
      </c>
      <c r="K612" s="118" t="n"/>
    </row>
    <row r="613" ht="60" customHeight="1" s="39">
      <c r="A613" s="123" t="n">
        <v>604</v>
      </c>
      <c r="B613" s="123" t="inlineStr">
        <is>
          <t>Caixa Economica Federal</t>
        </is>
      </c>
      <c r="C613" s="123" t="inlineStr">
        <is>
          <t>00.360.305/0001-04</t>
        </is>
      </c>
      <c r="D613" s="123" t="inlineStr">
        <is>
          <t>EDILMA BARROS MACEDO (incluso salário + encargos + benefícios)</t>
        </is>
      </c>
      <c r="E613" s="123" t="inlineStr">
        <is>
          <t>Folha de Pagamento referente ao mês 05/2022 (EDILMA BARROS MACEDO (FGTS Empresa (Salário) - (SEFIP+GRRF) ))</t>
        </is>
      </c>
      <c r="F613" s="123" t="inlineStr"/>
      <c r="G613" s="123" t="n"/>
      <c r="H613" s="123" t="inlineStr">
        <is>
          <t>40.446</t>
        </is>
      </c>
      <c r="I613" s="123" t="inlineStr">
        <is>
          <t>06/06/2022</t>
        </is>
      </c>
      <c r="J613" s="177" t="n">
        <v>300.01</v>
      </c>
      <c r="K613" s="118" t="n"/>
    </row>
    <row r="614" ht="60" customHeight="1" s="39">
      <c r="A614" s="121" t="n">
        <v>605</v>
      </c>
      <c r="B614" s="121" t="inlineStr">
        <is>
          <t>Caixa Economica Federal</t>
        </is>
      </c>
      <c r="C614" s="121" t="inlineStr">
        <is>
          <t>00.360.305/0001-04</t>
        </is>
      </c>
      <c r="D614" s="121" t="inlineStr">
        <is>
          <t>RANULFO CARLOS FAGUNDES (incluso: salário + encargos+ benefícios)</t>
        </is>
      </c>
      <c r="E614" s="121" t="inlineStr">
        <is>
          <t>Folha de Pagamento referente ao mês 05/2022 (RANULFO CARLOS FAGUNDES (FGTS Empresa (Salário) - (SEFIP+GRRF) ))</t>
        </is>
      </c>
      <c r="F614" s="121" t="inlineStr"/>
      <c r="G614" s="121" t="n"/>
      <c r="H614" s="121" t="inlineStr">
        <is>
          <t>40.446</t>
        </is>
      </c>
      <c r="I614" s="121" t="inlineStr">
        <is>
          <t>06/06/2022</t>
        </is>
      </c>
      <c r="J614" s="176" t="n">
        <v>195.94</v>
      </c>
      <c r="K614" s="118" t="n"/>
    </row>
    <row r="615" ht="60" customHeight="1" s="39">
      <c r="A615" s="123" t="n">
        <v>606</v>
      </c>
      <c r="B615" s="123" t="inlineStr">
        <is>
          <t>Selecione um favorecido</t>
        </is>
      </c>
      <c r="C615" s="123" t="inlineStr">
        <is>
          <t>0</t>
        </is>
      </c>
      <c r="D615" s="123" t="inlineStr">
        <is>
          <t>EDILMA BARROS MACEDO (incluso salário + encargos + benefícios)</t>
        </is>
      </c>
      <c r="E615" s="123" t="inlineStr">
        <is>
          <t>Odonto celetistas - 06/2022</t>
        </is>
      </c>
      <c r="F615" s="123" t="inlineStr"/>
      <c r="G615" s="123" t="n"/>
      <c r="H615" s="123" t="inlineStr">
        <is>
          <t>25.633</t>
        </is>
      </c>
      <c r="I615" s="123" t="inlineStr">
        <is>
          <t>15/06/2022</t>
        </is>
      </c>
      <c r="J615" s="177" t="n">
        <v>34.02</v>
      </c>
      <c r="K615" s="118" t="n"/>
    </row>
    <row r="616" ht="60" customHeight="1" s="39">
      <c r="A616" s="121" t="n">
        <v>607</v>
      </c>
      <c r="B616" s="121" t="inlineStr">
        <is>
          <t>Selecione um favorecido</t>
        </is>
      </c>
      <c r="C616" s="121" t="inlineStr">
        <is>
          <t>0</t>
        </is>
      </c>
      <c r="D616" s="121" t="inlineStr">
        <is>
          <t>RANULFO CARLOS FAGUNDES (incluso: salário + encargos+ benefícios)</t>
        </is>
      </c>
      <c r="E616" s="121" t="inlineStr">
        <is>
          <t>Odonto celetistas - 06/2022</t>
        </is>
      </c>
      <c r="F616" s="121" t="inlineStr"/>
      <c r="G616" s="121" t="n"/>
      <c r="H616" s="121" t="inlineStr">
        <is>
          <t>25.633</t>
        </is>
      </c>
      <c r="I616" s="121" t="inlineStr">
        <is>
          <t>15/06/2022</t>
        </is>
      </c>
      <c r="J616" s="176" t="n">
        <v>34.02</v>
      </c>
      <c r="K616" s="118" t="n"/>
    </row>
    <row r="617" ht="60" customHeight="1" s="39">
      <c r="A617" s="123" t="n">
        <v>608</v>
      </c>
      <c r="B617" s="123" t="inlineStr">
        <is>
          <t>Selecione um favorecido</t>
        </is>
      </c>
      <c r="C617" s="123" t="inlineStr">
        <is>
          <t>0</t>
        </is>
      </c>
      <c r="D617" s="123" t="inlineStr">
        <is>
          <t>EDILMA BARROS MACEDO (incluso salário + encargos + benefícios)</t>
        </is>
      </c>
      <c r="E617" s="123" t="inlineStr">
        <is>
          <t>Plano de saúde amil - Celetistas - 06/2022</t>
        </is>
      </c>
      <c r="F617" s="123" t="n"/>
      <c r="G617" s="123" t="n"/>
      <c r="H617" s="123" t="inlineStr">
        <is>
          <t>25.634</t>
        </is>
      </c>
      <c r="I617" s="123" t="inlineStr">
        <is>
          <t>15/06/2022</t>
        </is>
      </c>
      <c r="J617" s="177" t="n">
        <v>1986.63</v>
      </c>
      <c r="K617" s="118" t="n"/>
    </row>
    <row r="618" ht="60" customHeight="1" s="39">
      <c r="A618" s="121" t="n">
        <v>609</v>
      </c>
      <c r="B618" s="121" t="inlineStr">
        <is>
          <t>Selecione um favorecido</t>
        </is>
      </c>
      <c r="C618" s="121" t="inlineStr">
        <is>
          <t>0</t>
        </is>
      </c>
      <c r="D618" s="121" t="inlineStr">
        <is>
          <t>RANULFO CARLOS FAGUNDES (incluso: salário + encargos+ benefícios)</t>
        </is>
      </c>
      <c r="E618" s="121" t="inlineStr">
        <is>
          <t>Plano de saúde amil - Celetistas - 06/2022</t>
        </is>
      </c>
      <c r="F618" s="121" t="n"/>
      <c r="G618" s="121" t="n"/>
      <c r="H618" s="121" t="inlineStr">
        <is>
          <t>25.634</t>
        </is>
      </c>
      <c r="I618" s="121" t="inlineStr">
        <is>
          <t>15/06/2022</t>
        </is>
      </c>
      <c r="J618" s="176" t="n">
        <v>1986.63</v>
      </c>
      <c r="K618" s="118" t="n"/>
    </row>
    <row r="619" ht="60" customHeight="1" s="39">
      <c r="A619" s="123" t="n">
        <v>610</v>
      </c>
      <c r="B619" s="123" t="inlineStr">
        <is>
          <t>Ministerio da Previdencia Social</t>
        </is>
      </c>
      <c r="C619" s="123" t="inlineStr">
        <is>
          <t>00.394.528/0004-35</t>
        </is>
      </c>
      <c r="D619" s="123" t="inlineStr">
        <is>
          <t>RANULFO CARLOS FAGUNDES (incluso: salário + encargos+ benefícios)</t>
        </is>
      </c>
      <c r="E619" s="123" t="inlineStr">
        <is>
          <t>Folha de Pagamento referente ao mês 05/2022 (RANULFO CARLOS FAGUNDES (INSS S/Salários))</t>
        </is>
      </c>
      <c r="F619" s="123" t="inlineStr"/>
      <c r="G619" s="123" t="n"/>
      <c r="H619" s="123" t="inlineStr">
        <is>
          <t>18.921</t>
        </is>
      </c>
      <c r="I619" s="123" t="inlineStr">
        <is>
          <t>17/06/2022</t>
        </is>
      </c>
      <c r="J619" s="177" t="n">
        <v>202.93</v>
      </c>
      <c r="K619" s="118" t="n"/>
    </row>
    <row r="620" ht="60" customHeight="1" s="39">
      <c r="A620" s="121" t="n">
        <v>611</v>
      </c>
      <c r="B620" s="121" t="inlineStr">
        <is>
          <t>Secretaria Da Receita Federal - SRF</t>
        </is>
      </c>
      <c r="C620" s="121" t="inlineStr">
        <is>
          <t>00.394.460/0058-87</t>
        </is>
      </c>
      <c r="D620" s="121" t="inlineStr">
        <is>
          <t>RANULFO CARLOS FAGUNDES (incluso: salário + encargos+ benefícios)</t>
        </is>
      </c>
      <c r="E620" s="121" t="inlineStr">
        <is>
          <t>Folha de Pagamento referente ao mês 05/2022 (RANULFO CARLOS FAGUNDES (PIS Empresa (Salário) - Ctbl.))</t>
        </is>
      </c>
      <c r="F620" s="121" t="inlineStr"/>
      <c r="G620" s="121" t="n"/>
      <c r="H620" s="121" t="inlineStr">
        <is>
          <t>18.953</t>
        </is>
      </c>
      <c r="I620" s="121" t="inlineStr">
        <is>
          <t>17/06/2022</t>
        </is>
      </c>
      <c r="J620" s="176" t="n">
        <v>24.49</v>
      </c>
      <c r="K620" s="118" t="n"/>
    </row>
    <row r="621" ht="60" customHeight="1" s="39">
      <c r="A621" s="123" t="n">
        <v>612</v>
      </c>
      <c r="B621" s="123" t="inlineStr">
        <is>
          <t>Ministerio da Previdencia Social</t>
        </is>
      </c>
      <c r="C621" s="123" t="inlineStr">
        <is>
          <t>00.394.528/0004-35</t>
        </is>
      </c>
      <c r="D621" s="123" t="inlineStr">
        <is>
          <t>RANULFO CARLOS FAGUNDES (incluso: salário + encargos+ benefícios)</t>
        </is>
      </c>
      <c r="E621" s="123" t="inlineStr">
        <is>
          <t>Folha de Pagamento referente ao mês 05/2022 (RANULFO CARLOS FAGUNDES (INSS Empresa S.A.T. - GPS))</t>
        </is>
      </c>
      <c r="F621" s="123" t="inlineStr"/>
      <c r="G621" s="123" t="n"/>
      <c r="H621" s="123" t="inlineStr">
        <is>
          <t>18.921</t>
        </is>
      </c>
      <c r="I621" s="123" t="inlineStr">
        <is>
          <t>17/06/2022</t>
        </is>
      </c>
      <c r="J621" s="177" t="n">
        <v>24.49</v>
      </c>
      <c r="K621" s="118" t="n"/>
    </row>
    <row r="622" ht="60" customHeight="1" s="39">
      <c r="A622" s="121" t="n">
        <v>613</v>
      </c>
      <c r="B622" s="121" t="inlineStr">
        <is>
          <t>Ministerio da Previdencia Social</t>
        </is>
      </c>
      <c r="C622" s="121" t="inlineStr">
        <is>
          <t>00.394.528/0004-35</t>
        </is>
      </c>
      <c r="D622" s="121" t="inlineStr">
        <is>
          <t>RANULFO CARLOS FAGUNDES (incluso: salário + encargos+ benefícios)</t>
        </is>
      </c>
      <c r="E622" s="121" t="inlineStr">
        <is>
          <t>Folha de Pagamento referente ao mês 05/2022 (RANULFO CARLOS FAGUNDES (INSS Empresa - GPS))</t>
        </is>
      </c>
      <c r="F622" s="121" t="inlineStr"/>
      <c r="G622" s="121" t="n"/>
      <c r="H622" s="121" t="inlineStr">
        <is>
          <t>18.921</t>
        </is>
      </c>
      <c r="I622" s="121" t="inlineStr">
        <is>
          <t>17/06/2022</t>
        </is>
      </c>
      <c r="J622" s="176" t="n">
        <v>489.89</v>
      </c>
      <c r="K622" s="118" t="n"/>
    </row>
    <row r="623" ht="60" customHeight="1" s="39">
      <c r="A623" s="123" t="n">
        <v>614</v>
      </c>
      <c r="B623" s="123" t="inlineStr">
        <is>
          <t>Ministerio da Previdencia Social</t>
        </is>
      </c>
      <c r="C623" s="123" t="inlineStr">
        <is>
          <t>00.394.528/0004-35</t>
        </is>
      </c>
      <c r="D623" s="123" t="inlineStr">
        <is>
          <t>RANULFO CARLOS FAGUNDES (incluso: salário + encargos+ benefícios)</t>
        </is>
      </c>
      <c r="E623" s="123" t="inlineStr">
        <is>
          <t>Folha de Pagamento referente ao mês 05/2022 (RANULFO CARLOS FAGUNDES (INSS Empresa Terceiros - GPS))</t>
        </is>
      </c>
      <c r="F623" s="123" t="inlineStr"/>
      <c r="G623" s="123" t="n"/>
      <c r="H623" s="123" t="inlineStr">
        <is>
          <t>18.921</t>
        </is>
      </c>
      <c r="I623" s="123" t="inlineStr">
        <is>
          <t>17/06/2022</t>
        </is>
      </c>
      <c r="J623" s="177" t="n">
        <v>110.22</v>
      </c>
      <c r="K623" s="118" t="n"/>
    </row>
    <row r="624" ht="60" customHeight="1" s="39">
      <c r="A624" s="121" t="n">
        <v>615</v>
      </c>
      <c r="B624" s="121" t="inlineStr">
        <is>
          <t>Secretaria Da Receita Federal - SRF</t>
        </is>
      </c>
      <c r="C624" s="121" t="inlineStr">
        <is>
          <t>00.394.460/0058-87</t>
        </is>
      </c>
      <c r="D624" s="121" t="inlineStr">
        <is>
          <t>EDILMA BARROS MACEDO (incluso salário + encargos + benefícios)</t>
        </is>
      </c>
      <c r="E624" s="121" t="inlineStr">
        <is>
          <t>Folha de Pagamento referente ao mês 05/2022 (EDILMA BARROS MACEDO (PIS Empresa (Salário) - Ctbl.))</t>
        </is>
      </c>
      <c r="F624" s="121" t="inlineStr"/>
      <c r="G624" s="121" t="n"/>
      <c r="H624" s="121" t="inlineStr">
        <is>
          <t>18.953</t>
        </is>
      </c>
      <c r="I624" s="121" t="inlineStr">
        <is>
          <t>17/06/2022</t>
        </is>
      </c>
      <c r="J624" s="176" t="n">
        <v>37.5</v>
      </c>
      <c r="K624" s="118" t="n"/>
    </row>
    <row r="625" ht="60" customHeight="1" s="39">
      <c r="A625" s="123" t="n">
        <v>616</v>
      </c>
      <c r="B625" s="123" t="inlineStr">
        <is>
          <t>Ministerio da Previdencia Social</t>
        </is>
      </c>
      <c r="C625" s="123" t="inlineStr">
        <is>
          <t>00.394.528/0004-35</t>
        </is>
      </c>
      <c r="D625" s="123" t="inlineStr">
        <is>
          <t>EDILMA BARROS MACEDO (incluso salário + encargos + benefícios)</t>
        </is>
      </c>
      <c r="E625" s="123" t="inlineStr">
        <is>
          <t>Folha de Pagamento referente ao mês 05/2022 (EDILMA BARROS MACEDO (INSS Empresa S.A.T. - GPS))</t>
        </is>
      </c>
      <c r="F625" s="123" t="inlineStr"/>
      <c r="G625" s="123" t="n"/>
      <c r="H625" s="123" t="inlineStr">
        <is>
          <t>18.921</t>
        </is>
      </c>
      <c r="I625" s="123" t="inlineStr">
        <is>
          <t>17/06/2022</t>
        </is>
      </c>
      <c r="J625" s="177" t="n">
        <v>37.5</v>
      </c>
      <c r="K625" s="118" t="n"/>
    </row>
    <row r="626" ht="60" customHeight="1" s="39">
      <c r="A626" s="121" t="n">
        <v>617</v>
      </c>
      <c r="B626" s="121" t="inlineStr">
        <is>
          <t>Ministerio da Previdencia Social</t>
        </is>
      </c>
      <c r="C626" s="121" t="inlineStr">
        <is>
          <t>00.394.528/0004-35</t>
        </is>
      </c>
      <c r="D626" s="121" t="inlineStr">
        <is>
          <t>EDILMA BARROS MACEDO (incluso salário + encargos + benefícios)</t>
        </is>
      </c>
      <c r="E626" s="121" t="inlineStr">
        <is>
          <t>Folha de Pagamento referente ao mês 05/2022 (EDILMA BARROS MACEDO (INSS Empresa - GPS))</t>
        </is>
      </c>
      <c r="F626" s="121" t="inlineStr"/>
      <c r="G626" s="121" t="n"/>
      <c r="H626" s="121" t="inlineStr">
        <is>
          <t>18.921</t>
        </is>
      </c>
      <c r="I626" s="121" t="inlineStr">
        <is>
          <t>17/06/2022</t>
        </is>
      </c>
      <c r="J626" s="176" t="n">
        <v>750.01</v>
      </c>
      <c r="K626" s="118" t="n"/>
    </row>
    <row r="627" ht="60" customHeight="1" s="39">
      <c r="A627" s="123" t="n">
        <v>618</v>
      </c>
      <c r="B627" s="123" t="inlineStr">
        <is>
          <t>Ministerio da Previdencia Social</t>
        </is>
      </c>
      <c r="C627" s="123" t="inlineStr">
        <is>
          <t>00.394.528/0004-35</t>
        </is>
      </c>
      <c r="D627" s="123" t="inlineStr">
        <is>
          <t>EDILMA BARROS MACEDO (incluso salário + encargos + benefícios)</t>
        </is>
      </c>
      <c r="E627" s="123" t="inlineStr">
        <is>
          <t>Folha de Pagamento referente ao mês 05/2022 (EDILMA BARROS MACEDO (INSS Empresa Terceiros - GPS))</t>
        </is>
      </c>
      <c r="F627" s="123" t="inlineStr"/>
      <c r="G627" s="123" t="n"/>
      <c r="H627" s="123" t="inlineStr">
        <is>
          <t>18.921</t>
        </is>
      </c>
      <c r="I627" s="123" t="inlineStr">
        <is>
          <t>17/06/2022</t>
        </is>
      </c>
      <c r="J627" s="177" t="n">
        <v>168.75</v>
      </c>
      <c r="K627" s="118" t="n"/>
    </row>
    <row r="628" ht="60" customHeight="1" s="39">
      <c r="A628" s="121" t="n">
        <v>619</v>
      </c>
      <c r="B628" s="121" t="inlineStr">
        <is>
          <t>Ministerio da Previdencia Social</t>
        </is>
      </c>
      <c r="C628" s="121" t="inlineStr">
        <is>
          <t>00.394.528/0004-35</t>
        </is>
      </c>
      <c r="D628" s="121" t="inlineStr">
        <is>
          <t>EDILMA BARROS MACEDO (incluso salário + encargos + benefícios)</t>
        </is>
      </c>
      <c r="E628" s="121" t="inlineStr">
        <is>
          <t>Folha de Pagamento referente ao mês 05/2022 (EDILMA BARROS MACEDO (INSS S/Salários))</t>
        </is>
      </c>
      <c r="F628" s="121" t="inlineStr"/>
      <c r="G628" s="121" t="n"/>
      <c r="H628" s="121" t="inlineStr">
        <is>
          <t>18.921</t>
        </is>
      </c>
      <c r="I628" s="121" t="inlineStr">
        <is>
          <t>17/06/2022</t>
        </is>
      </c>
      <c r="J628" s="176" t="n">
        <v>361.17</v>
      </c>
      <c r="K628" s="118" t="n"/>
    </row>
    <row r="629" ht="60" customHeight="1" s="39">
      <c r="A629" s="123" t="n">
        <v>620</v>
      </c>
      <c r="B629" s="123" t="inlineStr">
        <is>
          <t>SODEXO PASS DO BRASIL SERVICOS E COMERCIO S.A.</t>
        </is>
      </c>
      <c r="C629" s="123" t="inlineStr">
        <is>
          <t>69.034.668/0001-56</t>
        </is>
      </c>
      <c r="D629" s="123" t="inlineStr">
        <is>
          <t>RANULFO CARLOS FAGUNDES (incluso: salário + encargos+ benefícios)</t>
        </is>
      </c>
      <c r="E629" s="123" t="inlineStr">
        <is>
          <t>Folha de Pagamento referente ao mês 06/2022 (RANULFO CARLOS FAGUNDES (VA - Valor Total do Valor a Ser Pago))</t>
        </is>
      </c>
      <c r="F629" s="123" t="inlineStr"/>
      <c r="G629" s="123" t="n"/>
      <c r="H629" s="123" t="inlineStr">
        <is>
          <t>19.004</t>
        </is>
      </c>
      <c r="I629" s="123" t="inlineStr">
        <is>
          <t>17/06/2022</t>
        </is>
      </c>
      <c r="J629" s="177" t="n">
        <v>356.89</v>
      </c>
      <c r="K629" s="118" t="n"/>
    </row>
    <row r="630" ht="60" customHeight="1" s="39">
      <c r="A630" s="121" t="n">
        <v>621</v>
      </c>
      <c r="B630" s="121" t="inlineStr">
        <is>
          <t>SODEXO PASS DO BRASIL SERVICOS E COMERCIO S.A.</t>
        </is>
      </c>
      <c r="C630" s="121" t="inlineStr">
        <is>
          <t>69.034.668/0001-56</t>
        </is>
      </c>
      <c r="D630" s="121" t="inlineStr">
        <is>
          <t>EDILMA BARROS MACEDO (incluso salário + encargos + benefícios)</t>
        </is>
      </c>
      <c r="E630" s="121" t="inlineStr">
        <is>
          <t>Folha de Pagamento referente ao mês 06/2022 (EDILMA BARROS MACEDO (VA - Valor Total do Valor a Ser Pago))</t>
        </is>
      </c>
      <c r="F630" s="121" t="n"/>
      <c r="G630" s="121" t="n"/>
      <c r="H630" s="121" t="inlineStr">
        <is>
          <t>19.004</t>
        </is>
      </c>
      <c r="I630" s="121" t="inlineStr">
        <is>
          <t>17/06/2022</t>
        </is>
      </c>
      <c r="J630" s="176" t="n">
        <v>356.9</v>
      </c>
      <c r="K630" s="118" t="n"/>
    </row>
    <row r="631" ht="60" customHeight="1" s="39">
      <c r="A631" s="123" t="n">
        <v>622</v>
      </c>
      <c r="B631" s="123" t="inlineStr"/>
      <c r="C631" s="123" t="inlineStr"/>
      <c r="D631" s="123" t="inlineStr">
        <is>
          <t>RANULFO CARLOS FAGUNDES (incluso: salário + encargos+ benefícios)</t>
        </is>
      </c>
      <c r="E631" s="123" t="inlineStr">
        <is>
          <t>Rescisão - Ranulfo Carlos Fagundes</t>
        </is>
      </c>
      <c r="F631" s="123" t="inlineStr"/>
      <c r="G631" s="123" t="n"/>
      <c r="H631" s="123" t="inlineStr">
        <is>
          <t>21.184</t>
        </is>
      </c>
      <c r="I631" s="123" t="inlineStr">
        <is>
          <t>23/06/2022</t>
        </is>
      </c>
      <c r="J631" s="177" t="n">
        <v>5353.24</v>
      </c>
      <c r="K631" s="118" t="n"/>
    </row>
    <row r="632" ht="60" customHeight="1" s="39">
      <c r="A632" s="121" t="n">
        <v>623</v>
      </c>
      <c r="B632" s="121" t="inlineStr"/>
      <c r="C632" s="121" t="inlineStr"/>
      <c r="D632" s="121" t="inlineStr">
        <is>
          <t>EDILMA BARROS MACEDO (incluso salário + encargos + benefícios)</t>
        </is>
      </c>
      <c r="E632" s="121" t="inlineStr">
        <is>
          <t>Rescisão - Edilma Barros Macedo</t>
        </is>
      </c>
      <c r="F632" s="121" t="inlineStr"/>
      <c r="G632" s="121" t="n"/>
      <c r="H632" s="121" t="inlineStr">
        <is>
          <t>21.185</t>
        </is>
      </c>
      <c r="I632" s="121" t="inlineStr">
        <is>
          <t>23/06/2022</t>
        </is>
      </c>
      <c r="J632" s="176" t="n">
        <v>8447.85</v>
      </c>
      <c r="K632" s="118" t="n"/>
    </row>
    <row r="633" ht="60" customHeight="1" s="39">
      <c r="A633" s="123" t="n">
        <v>624</v>
      </c>
      <c r="B633" s="123" t="inlineStr"/>
      <c r="C633" s="123" t="inlineStr"/>
      <c r="D633" s="123" t="inlineStr">
        <is>
          <t>EDILMA BARROS MACEDO (incluso salário + encargos + benefícios)</t>
        </is>
      </c>
      <c r="E633" s="123" t="inlineStr">
        <is>
          <t xml:space="preserve">FGTS - Rescisão - Edilma </t>
        </is>
      </c>
      <c r="F633" s="123" t="inlineStr"/>
      <c r="G633" s="123" t="n"/>
      <c r="H633" s="123" t="inlineStr">
        <is>
          <t>62.401</t>
        </is>
      </c>
      <c r="I633" s="123" t="inlineStr">
        <is>
          <t>24/06/2022</t>
        </is>
      </c>
      <c r="J633" s="177" t="n">
        <v>3520.22</v>
      </c>
      <c r="K633" s="118" t="n"/>
    </row>
    <row r="634" ht="60" customHeight="1" s="39">
      <c r="A634" s="121" t="n">
        <v>625</v>
      </c>
      <c r="B634" s="121" t="inlineStr"/>
      <c r="C634" s="121" t="inlineStr"/>
      <c r="D634" s="121" t="inlineStr">
        <is>
          <t>RANULFO CARLOS FAGUNDES (incluso: salário + encargos+ benefícios)</t>
        </is>
      </c>
      <c r="E634" s="121" t="inlineStr">
        <is>
          <t>FGTS Rescisão - Ranulfo Carlos</t>
        </is>
      </c>
      <c r="F634" s="121" t="inlineStr"/>
      <c r="G634" s="121" t="n"/>
      <c r="H634" s="121" t="inlineStr">
        <is>
          <t>62.402</t>
        </is>
      </c>
      <c r="I634" s="121" t="inlineStr">
        <is>
          <t>24/06/2022</t>
        </is>
      </c>
      <c r="J634" s="176" t="n">
        <v>2445.85</v>
      </c>
      <c r="K634" s="118" t="n"/>
    </row>
    <row r="635" ht="60" customHeight="1" s="39">
      <c r="A635" s="123" t="n">
        <v>626</v>
      </c>
      <c r="B635" s="123" t="inlineStr"/>
      <c r="C635" s="123" t="inlineStr"/>
      <c r="D635" s="123" t="inlineStr">
        <is>
          <t>EDILMA BARROS MACEDO (incluso salário + encargos + benefícios)</t>
        </is>
      </c>
      <c r="E635" s="123" t="inlineStr">
        <is>
          <t>Seguro de vida - Celetistas - Comp. 06/2022</t>
        </is>
      </c>
      <c r="F635" s="123" t="inlineStr"/>
      <c r="G635" s="123" t="n"/>
      <c r="H635" s="123" t="inlineStr">
        <is>
          <t>19.173</t>
        </is>
      </c>
      <c r="I635" s="123" t="inlineStr">
        <is>
          <t>14/07/2022</t>
        </is>
      </c>
      <c r="J635" s="177" t="n">
        <v>30.03</v>
      </c>
      <c r="K635" s="118" t="n"/>
    </row>
    <row r="636" ht="60" customHeight="1" s="39">
      <c r="A636" s="121" t="n">
        <v>627</v>
      </c>
      <c r="B636" s="121" t="inlineStr"/>
      <c r="C636" s="121" t="inlineStr"/>
      <c r="D636" s="121" t="inlineStr">
        <is>
          <t>RANULFO CARLOS FAGUNDES (incluso: salário + encargos+ benefícios)</t>
        </is>
      </c>
      <c r="E636" s="121" t="inlineStr">
        <is>
          <t>Seguro de vida - Celetistas - Comp. 06/2022</t>
        </is>
      </c>
      <c r="F636" s="121" t="inlineStr"/>
      <c r="G636" s="121" t="n"/>
      <c r="H636" s="121" t="inlineStr">
        <is>
          <t>19.173</t>
        </is>
      </c>
      <c r="I636" s="121" t="inlineStr">
        <is>
          <t>14/07/2022</t>
        </is>
      </c>
      <c r="J636" s="176" t="n">
        <v>30.03</v>
      </c>
      <c r="K636" s="118" t="n"/>
    </row>
    <row r="637" ht="60" customHeight="1" s="39">
      <c r="A637" s="123" t="n">
        <v>628</v>
      </c>
      <c r="B637" s="123" t="inlineStr"/>
      <c r="C637" s="123" t="inlineStr"/>
      <c r="D637" s="123" t="inlineStr">
        <is>
          <t>EDILMA BARROS MACEDO (incluso salário + encargos + benefícios)</t>
        </is>
      </c>
      <c r="E637" s="123" t="inlineStr">
        <is>
          <t>Amil - Copart -07/2022</t>
        </is>
      </c>
      <c r="F637" s="123" t="inlineStr"/>
      <c r="G637" s="123" t="n"/>
      <c r="H637" s="123" t="inlineStr">
        <is>
          <t>17.113</t>
        </is>
      </c>
      <c r="I637" s="123" t="inlineStr">
        <is>
          <t>18/07/2022</t>
        </is>
      </c>
      <c r="J637" s="177" t="n">
        <v>83.98</v>
      </c>
      <c r="K637" s="118" t="n"/>
    </row>
    <row r="638" ht="60" customHeight="1" s="39">
      <c r="A638" s="121" t="n">
        <v>629</v>
      </c>
      <c r="B638" s="121" t="inlineStr"/>
      <c r="C638" s="121" t="inlineStr"/>
      <c r="D638" s="121" t="inlineStr">
        <is>
          <t>RANULFO CARLOS FAGUNDES (incluso: salário + encargos+ benefícios)</t>
        </is>
      </c>
      <c r="E638" s="121" t="inlineStr">
        <is>
          <t>Amil - Copart -07/2022</t>
        </is>
      </c>
      <c r="F638" s="121" t="inlineStr"/>
      <c r="G638" s="121" t="n"/>
      <c r="H638" s="121" t="inlineStr">
        <is>
          <t>17.113</t>
        </is>
      </c>
      <c r="I638" s="121" t="inlineStr">
        <is>
          <t>18/07/2022</t>
        </is>
      </c>
      <c r="J638" s="176" t="n">
        <v>83.98</v>
      </c>
      <c r="K638" s="118" t="n"/>
    </row>
    <row r="639" ht="60" customHeight="1" s="39">
      <c r="A639" s="123" t="n">
        <v>630</v>
      </c>
      <c r="B639" s="123" t="inlineStr">
        <is>
          <t>Secretaria Da Receita Federal - SRF</t>
        </is>
      </c>
      <c r="C639" s="123" t="inlineStr">
        <is>
          <t>00.394.460/0058-87</t>
        </is>
      </c>
      <c r="D639" s="123" t="inlineStr">
        <is>
          <t>EDILMA BARROS MACEDO (incluso salário + encargos + benefícios)</t>
        </is>
      </c>
      <c r="E639" s="123" t="inlineStr">
        <is>
          <t>Folha de Pagamento referente ao mês 05/2022 (EDILMA BARROS MACEDO (IRRF S/Salários))</t>
        </is>
      </c>
      <c r="F639" s="123" t="inlineStr"/>
      <c r="G639" s="123" t="n"/>
      <c r="H639" s="123" t="inlineStr">
        <is>
          <t>17.033</t>
        </is>
      </c>
      <c r="I639" s="123" t="inlineStr">
        <is>
          <t>18/07/2022</t>
        </is>
      </c>
      <c r="J639" s="177" t="n">
        <v>153.53</v>
      </c>
      <c r="K639" s="118" t="n"/>
    </row>
    <row r="640" ht="60" customHeight="1" s="39">
      <c r="A640" s="121" t="n">
        <v>631</v>
      </c>
      <c r="B640" s="121" t="inlineStr">
        <is>
          <t>Secretaria Da Receita Federal - SRF</t>
        </is>
      </c>
      <c r="C640" s="121" t="inlineStr">
        <is>
          <t>00.394.460/0058-87</t>
        </is>
      </c>
      <c r="D640" s="121" t="inlineStr">
        <is>
          <t>RANULFO CARLOS FAGUNDES (incluso: salário + encargos+ benefícios)</t>
        </is>
      </c>
      <c r="E640" s="121" t="inlineStr">
        <is>
          <t>Folha de Pagamento referente ao mês 05/2022 (RANULFO CARLOS FAGUNDES (IRRF S/Salários))</t>
        </is>
      </c>
      <c r="F640" s="121" t="inlineStr"/>
      <c r="G640" s="121" t="n"/>
      <c r="H640" s="121" t="inlineStr">
        <is>
          <t>17.033</t>
        </is>
      </c>
      <c r="I640" s="121" t="inlineStr">
        <is>
          <t>18/07/2022</t>
        </is>
      </c>
      <c r="J640" s="176" t="n">
        <v>11.46</v>
      </c>
      <c r="K640" s="118" t="n"/>
    </row>
    <row r="641" ht="60" customHeight="1" s="39">
      <c r="A641" s="123" t="n">
        <v>632</v>
      </c>
      <c r="B641" s="123" t="inlineStr"/>
      <c r="C641" s="123" t="inlineStr"/>
      <c r="D641" s="123" t="inlineStr">
        <is>
          <t>EDILMA BARROS MACEDO (incluso salário + encargos + benefícios)</t>
        </is>
      </c>
      <c r="E641" s="123" t="inlineStr">
        <is>
          <t>PIS Rescisão</t>
        </is>
      </c>
      <c r="F641" s="123" t="inlineStr"/>
      <c r="G641" s="123" t="n"/>
      <c r="H641" s="123" t="inlineStr">
        <is>
          <t>16.393</t>
        </is>
      </c>
      <c r="I641" s="123" t="inlineStr">
        <is>
          <t>19/07/2022</t>
        </is>
      </c>
      <c r="J641" s="177" t="n">
        <v>62.29</v>
      </c>
      <c r="K641" s="118" t="n"/>
    </row>
    <row r="642" ht="60" customHeight="1" s="39">
      <c r="A642" s="121" t="n">
        <v>633</v>
      </c>
      <c r="B642" s="121" t="inlineStr"/>
      <c r="C642" s="121" t="inlineStr"/>
      <c r="D642" s="121" t="inlineStr">
        <is>
          <t>RANULFO CARLOS FAGUNDES (incluso: salário + encargos+ benefícios)</t>
        </is>
      </c>
      <c r="E642" s="121" t="inlineStr">
        <is>
          <t>PIS Rescisão</t>
        </is>
      </c>
      <c r="F642" s="121" t="inlineStr"/>
      <c r="G642" s="121" t="n"/>
      <c r="H642" s="121" t="inlineStr">
        <is>
          <t>16.393</t>
        </is>
      </c>
      <c r="I642" s="121" t="inlineStr">
        <is>
          <t>19/07/2022</t>
        </is>
      </c>
      <c r="J642" s="176" t="n">
        <v>62.29</v>
      </c>
      <c r="K642" s="118" t="n"/>
    </row>
    <row r="643" ht="60" customHeight="1" s="39">
      <c r="A643" s="123" t="n">
        <v>634</v>
      </c>
      <c r="B643" s="123" t="inlineStr"/>
      <c r="C643" s="123" t="inlineStr"/>
      <c r="D643" s="123" t="inlineStr">
        <is>
          <t>EDILMA BARROS MACEDO (incluso salário + encargos + benefícios)</t>
        </is>
      </c>
      <c r="E643" s="123" t="inlineStr">
        <is>
          <t>IRRF - Rescisão</t>
        </is>
      </c>
      <c r="F643" s="123" t="inlineStr"/>
      <c r="G643" s="123" t="n"/>
      <c r="H643" s="123" t="inlineStr">
        <is>
          <t>16.414</t>
        </is>
      </c>
      <c r="I643" s="123" t="inlineStr">
        <is>
          <t>19/07/2022</t>
        </is>
      </c>
      <c r="J643" s="177" t="n">
        <v>520.22</v>
      </c>
      <c r="K643" s="118" t="n"/>
    </row>
    <row r="644" ht="60" customHeight="1" s="39">
      <c r="A644" s="121" t="n">
        <v>635</v>
      </c>
      <c r="B644" s="121" t="inlineStr"/>
      <c r="C644" s="121" t="inlineStr"/>
      <c r="D644" s="121" t="inlineStr">
        <is>
          <t>RANULFO CARLOS FAGUNDES (incluso: salário + encargos+ benefícios)</t>
        </is>
      </c>
      <c r="E644" s="121" t="inlineStr">
        <is>
          <t>IRRF - Rescisão</t>
        </is>
      </c>
      <c r="F644" s="121" t="inlineStr"/>
      <c r="G644" s="121" t="n"/>
      <c r="H644" s="121" t="inlineStr">
        <is>
          <t>16.414</t>
        </is>
      </c>
      <c r="I644" s="121" t="inlineStr">
        <is>
          <t>19/07/2022</t>
        </is>
      </c>
      <c r="J644" s="176" t="n">
        <v>520.22</v>
      </c>
      <c r="K644" s="118" t="n"/>
    </row>
    <row r="645" ht="60" customHeight="1" s="39">
      <c r="A645" s="123" t="n">
        <v>636</v>
      </c>
      <c r="B645" s="123" t="inlineStr"/>
      <c r="C645" s="123" t="inlineStr"/>
      <c r="D645" s="123" t="inlineStr">
        <is>
          <t>RANULFO CARLOS FAGUNDES (incluso: salário + encargos+ benefícios)</t>
        </is>
      </c>
      <c r="E645" s="123" t="inlineStr">
        <is>
          <t>Rescisão Amil (Coparticipação)</t>
        </is>
      </c>
      <c r="F645" s="123" t="inlineStr"/>
      <c r="G645" s="123" t="n"/>
      <c r="H645" s="123" t="inlineStr">
        <is>
          <t>19.468</t>
        </is>
      </c>
      <c r="I645" s="123" t="inlineStr">
        <is>
          <t>12/08/2022</t>
        </is>
      </c>
      <c r="J645" s="177" t="n">
        <v>328.59</v>
      </c>
      <c r="K645" s="118" t="n"/>
    </row>
    <row r="646" ht="60" customHeight="1" s="39">
      <c r="A646" s="121" t="n">
        <v>637</v>
      </c>
      <c r="B646" s="121" t="inlineStr"/>
      <c r="C646" s="121" t="inlineStr"/>
      <c r="D646" s="121" t="inlineStr">
        <is>
          <t>EDILMA BARROS MACEDO (incluso salário + encargos + benefícios)</t>
        </is>
      </c>
      <c r="E646" s="121" t="inlineStr">
        <is>
          <t>Rescisão Amil (Coparticipação)</t>
        </is>
      </c>
      <c r="F646" s="121" t="inlineStr"/>
      <c r="G646" s="121" t="n"/>
      <c r="H646" s="121" t="inlineStr">
        <is>
          <t>19.468</t>
        </is>
      </c>
      <c r="I646" s="121" t="inlineStr">
        <is>
          <t>12/08/2022</t>
        </is>
      </c>
      <c r="J646" s="176" t="n">
        <v>328.59</v>
      </c>
      <c r="K646" s="118" t="n"/>
    </row>
    <row r="647" ht="60" customHeight="1" s="39">
      <c r="A647" s="123" t="n">
        <v>638</v>
      </c>
      <c r="B647" s="123" t="inlineStr"/>
      <c r="C647" s="123" t="inlineStr"/>
      <c r="D647" s="123" t="inlineStr">
        <is>
          <t>EDILMA BARROS MACEDO (incluso salário + encargos + benefícios)</t>
        </is>
      </c>
      <c r="E647" s="123" t="inlineStr">
        <is>
          <t>INSS 06/2022 - Rescisão</t>
        </is>
      </c>
      <c r="F647" s="123" t="inlineStr"/>
      <c r="G647" s="123" t="n"/>
      <c r="H647" s="123" t="inlineStr">
        <is>
          <t>31.020</t>
        </is>
      </c>
      <c r="I647" s="123" t="inlineStr">
        <is>
          <t>30/08/2022</t>
        </is>
      </c>
      <c r="J647" s="177" t="n">
        <v>2076.72</v>
      </c>
      <c r="K647" s="118" t="n"/>
    </row>
    <row r="648" ht="60" customHeight="1" s="39">
      <c r="A648" s="121" t="n">
        <v>639</v>
      </c>
      <c r="B648" s="121" t="inlineStr"/>
      <c r="C648" s="121" t="inlineStr"/>
      <c r="D648" s="121" t="inlineStr">
        <is>
          <t>RANULFO CARLOS FAGUNDES (incluso: salário + encargos+ benefícios)</t>
        </is>
      </c>
      <c r="E648" s="121" t="inlineStr">
        <is>
          <t>INSS 06/2022 - Rescisão</t>
        </is>
      </c>
      <c r="F648" s="121" t="inlineStr"/>
      <c r="G648" s="121" t="n"/>
      <c r="H648" s="121" t="inlineStr">
        <is>
          <t>31.020</t>
        </is>
      </c>
      <c r="I648" s="121" t="inlineStr">
        <is>
          <t>30/08/2022</t>
        </is>
      </c>
      <c r="J648" s="176" t="n">
        <v>2076.72</v>
      </c>
      <c r="K648" s="118" t="n"/>
    </row>
    <row r="649" ht="60" customHeight="1" s="39">
      <c r="A649" s="123" t="n">
        <v>640</v>
      </c>
      <c r="B649" s="123" t="inlineStr"/>
      <c r="C649" s="123" t="inlineStr"/>
      <c r="D649" s="123" t="inlineStr">
        <is>
          <t>RANULFO CARLOS FAGUNDES (incluso: salário + encargos+ benefícios)</t>
        </is>
      </c>
      <c r="E649" s="123" t="inlineStr">
        <is>
          <t>Amil - Copart 06/2022</t>
        </is>
      </c>
      <c r="F649" s="123" t="inlineStr"/>
      <c r="G649" s="123" t="n"/>
      <c r="H649" s="123" t="inlineStr">
        <is>
          <t>18.500</t>
        </is>
      </c>
      <c r="I649" s="123" t="inlineStr">
        <is>
          <t>13/02/2023</t>
        </is>
      </c>
      <c r="J649" s="177" t="n">
        <v>14.14</v>
      </c>
      <c r="K649" s="118" t="n"/>
    </row>
    <row r="650" ht="60" customHeight="1" s="39">
      <c r="A650" s="121" t="n"/>
      <c r="B650" s="121" t="n"/>
      <c r="C650" s="121" t="n"/>
      <c r="D650" s="121" t="n"/>
      <c r="E650" s="121" t="n"/>
      <c r="F650" s="121" t="n"/>
      <c r="G650" s="121" t="n"/>
      <c r="H650" s="121" t="n"/>
      <c r="I650" s="121" t="n"/>
      <c r="J650" s="176" t="n"/>
      <c r="K650" s="118" t="n"/>
    </row>
    <row r="651">
      <c r="J651" s="45" t="n"/>
      <c r="K651" s="118" t="n"/>
    </row>
    <row r="652" ht="56.25" customHeight="1" s="39">
      <c r="A652" s="125" t="inlineStr">
        <is>
          <t>Sub Total1</t>
        </is>
      </c>
      <c r="B652" s="137" t="n"/>
      <c r="C652" s="137" t="n"/>
      <c r="D652" s="137" t="n"/>
      <c r="E652" s="137" t="n"/>
      <c r="F652" s="137" t="n"/>
      <c r="G652" s="137" t="n"/>
      <c r="H652" s="137" t="n"/>
      <c r="I652" s="138" t="n"/>
      <c r="J652" s="126">
        <f>SUM(J10:J650)</f>
        <v/>
      </c>
      <c r="K652" s="118" t="n"/>
    </row>
    <row r="653" ht="30" customHeight="1" s="39">
      <c r="A653" s="87" t="inlineStr">
        <is>
          <t>RESTITUIÇÕES CREDITADAS</t>
        </is>
      </c>
      <c r="J653" s="45" t="n"/>
      <c r="K653" s="118" t="n"/>
    </row>
    <row r="654" ht="60" customHeight="1" s="39">
      <c r="A654" s="178" t="inlineStr">
        <is>
          <t>Item</t>
        </is>
      </c>
      <c r="B654" s="178" t="inlineStr">
        <is>
          <t>Restituidor</t>
        </is>
      </c>
      <c r="C654" s="178" t="inlineStr">
        <is>
          <t>CNPJ/CPF</t>
        </is>
      </c>
      <c r="D654" s="179" t="inlineStr">
        <is>
          <t>Descrição</t>
        </is>
      </c>
      <c r="E654" s="129" t="n"/>
      <c r="F654" s="178" t="inlineStr">
        <is>
          <t>Cheque equivalente</t>
        </is>
      </c>
      <c r="G654" s="178" t="inlineStr">
        <is>
          <t>Data do Cheque</t>
        </is>
      </c>
      <c r="H654" s="178" t="inlineStr">
        <is>
          <t>Nº do Depósito</t>
        </is>
      </c>
      <c r="I654" s="178" t="inlineStr">
        <is>
          <t>Data da Devolução</t>
        </is>
      </c>
      <c r="J654" s="180" t="inlineStr">
        <is>
          <t>Valor</t>
        </is>
      </c>
      <c r="K654" s="118" t="n"/>
    </row>
    <row r="655" ht="60" customHeight="1" s="39">
      <c r="A655" s="181" t="n"/>
      <c r="B655" s="181" t="inlineStr"/>
      <c r="C655" s="181" t="inlineStr"/>
      <c r="D655" s="181" t="inlineStr">
        <is>
          <t>Ref. ao estorno do pagamento em duplicidade do ISSQN pago em DUPLICIDADE</t>
        </is>
      </c>
      <c r="E655" s="185" t="n"/>
      <c r="F655" s="181" t="n"/>
      <c r="G655" s="181" t="n"/>
      <c r="H655" s="181" t="inlineStr">
        <is>
          <t>73.763</t>
        </is>
      </c>
      <c r="I655" s="181" t="inlineStr">
        <is>
          <t>06/01/2021</t>
        </is>
      </c>
      <c r="J655" s="182" t="n">
        <v>444</v>
      </c>
      <c r="K655" s="118" t="n"/>
    </row>
    <row r="656" ht="60" customHeight="1" s="39">
      <c r="A656" s="183" t="n"/>
      <c r="B656" s="183" t="inlineStr"/>
      <c r="C656" s="183" t="inlineStr"/>
      <c r="D656" s="183" t="inlineStr">
        <is>
          <t>Ref. ao estorno do pagamento do SODEXO do mês 10/2020 pago em duplicidade</t>
        </is>
      </c>
      <c r="E656" s="185" t="n"/>
      <c r="F656" s="183" t="n"/>
      <c r="G656" s="183" t="n"/>
      <c r="H656" s="183" t="inlineStr">
        <is>
          <t>638.297</t>
        </is>
      </c>
      <c r="I656" s="183" t="inlineStr">
        <is>
          <t>06/01/2021</t>
        </is>
      </c>
      <c r="J656" s="184" t="n">
        <v>1050</v>
      </c>
      <c r="K656" s="118" t="n"/>
    </row>
    <row r="657">
      <c r="J657" s="45" t="n"/>
      <c r="K657" s="118" t="n"/>
    </row>
    <row r="658">
      <c r="A658" s="131" t="inlineStr">
        <is>
          <t>Sub Total 2</t>
        </is>
      </c>
      <c r="B658" s="139" t="n"/>
      <c r="C658" s="139" t="n"/>
      <c r="D658" s="139" t="n"/>
      <c r="E658" s="139" t="n"/>
      <c r="F658" s="139" t="n"/>
      <c r="G658" s="139" t="n"/>
      <c r="H658" s="139" t="n"/>
      <c r="I658" s="140" t="n"/>
      <c r="J658" s="132">
        <f>SUM(J655:J657)</f>
        <v/>
      </c>
      <c r="K658" s="118" t="n"/>
    </row>
    <row r="659" ht="30" customHeight="1" s="39">
      <c r="A659" s="141" t="inlineStr">
        <is>
          <t>Total(1-2)</t>
        </is>
      </c>
      <c r="B659" s="129" t="n"/>
      <c r="C659" s="129" t="n"/>
      <c r="D659" s="129" t="n"/>
      <c r="E659" s="129" t="n"/>
      <c r="F659" s="129" t="n"/>
      <c r="G659" s="129" t="n"/>
      <c r="H659" s="129" t="n"/>
      <c r="I659" s="129" t="n"/>
      <c r="J659" s="134">
        <f>J652 - J658</f>
        <v/>
      </c>
      <c r="K659" s="118" t="n"/>
    </row>
    <row r="660">
      <c r="A660" s="135">
        <f>'Receita x Despesa'!A51:J51</f>
        <v/>
      </c>
      <c r="J660" s="45" t="n"/>
      <c r="K660" s="118" t="n"/>
    </row>
    <row r="661">
      <c r="A661" s="66">
        <f>'Receita x Despesa'!A54</f>
        <v/>
      </c>
      <c r="F661" s="67">
        <f>'Receita x Despesa'!H54</f>
        <v/>
      </c>
      <c r="J661" s="65" t="n"/>
      <c r="K661" s="118" t="n"/>
    </row>
    <row r="662">
      <c r="A662" s="135">
        <f>'Receita x Despesa'!A55</f>
        <v/>
      </c>
      <c r="F662" s="136">
        <f>'Receita x Despesa'!H55</f>
        <v/>
      </c>
      <c r="J662" s="65" t="n"/>
      <c r="K662" s="118" t="n"/>
    </row>
    <row r="663">
      <c r="A663" s="135">
        <f>'Receita x Despesa'!A56</f>
        <v/>
      </c>
      <c r="F663" s="135">
        <f>'Receita x Despesa'!H56</f>
        <v/>
      </c>
      <c r="K663" s="118" t="n"/>
    </row>
    <row r="664">
      <c r="A664" s="70" t="n"/>
      <c r="B664" s="70" t="n"/>
      <c r="C664" s="70" t="n"/>
      <c r="D664" s="70" t="n"/>
      <c r="E664" s="70" t="n"/>
      <c r="F664" s="70" t="n"/>
      <c r="G664" s="70" t="n"/>
      <c r="H664" s="70" t="n"/>
      <c r="I664" s="70" t="n"/>
      <c r="J664" s="71" t="n"/>
      <c r="K664" s="118" t="n"/>
    </row>
  </sheetData>
  <mergeCells count="19">
    <mergeCell ref="A1:J2"/>
    <mergeCell ref="A3:J3"/>
    <mergeCell ref="A4:J4"/>
    <mergeCell ref="A5:J5"/>
    <mergeCell ref="A6:J6"/>
    <mergeCell ref="A7:J7"/>
    <mergeCell ref="A652:I652"/>
    <mergeCell ref="D654:E654"/>
    <mergeCell ref="D655:E655"/>
    <mergeCell ref="D656:E656"/>
    <mergeCell ref="A658:I658"/>
    <mergeCell ref="A659:I659"/>
    <mergeCell ref="A660:I660"/>
    <mergeCell ref="A661:D661"/>
    <mergeCell ref="A662:D662"/>
    <mergeCell ref="A663:D663"/>
    <mergeCell ref="F661:J661"/>
    <mergeCell ref="F662:J662"/>
    <mergeCell ref="F663:J66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