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1" autoFilterDateGrouping="1"/>
  </bookViews>
  <sheets>
    <sheet name="Capa Finatec" sheetId="1" state="visible" r:id="rId1"/>
    <sheet name="Receita x Despesa" sheetId="2" state="visible" r:id="rId2"/>
    <sheet name="Pessoa Fisica" sheetId="3" state="visible" r:id="rId3"/>
    <sheet name="Pessoa Jurídica" sheetId="4" state="visible" r:id="rId4"/>
    <sheet name="Passagens e Desp. Locomoção" sheetId="5" state="visible" r:id="rId5"/>
    <sheet name="Serv. Terceiro CLT" sheetId="6" state="visible" r:id="rId6"/>
    <sheet name="Obrigações Trib. - Encargos 20%" sheetId="7" state="visible" r:id="rId7"/>
    <sheet name="Conciliação Bancária" sheetId="8" state="visible" r:id="rId8"/>
    <sheet name="Rendimento de Aplicação" sheetId="9" state="visible" r:id="rId9"/>
    <sheet name="Diárias" sheetId="10" state="visible" r:id="rId10"/>
    <sheet name="Auxílio Financeiro Estudante" sheetId="11" state="visible" r:id="rId11"/>
    <sheet name="Bolsa Extensão" sheetId="12" state="visible" r:id="rId12"/>
    <sheet name="Estagiário" sheetId="13" state="visible" r:id="rId13"/>
    <sheet name="Custos Indiretos - FUB" sheetId="14" state="visible" r:id="rId14"/>
    <sheet name="Material de Consumo" sheetId="15" state="visible" r:id="rId15"/>
    <sheet name="Equipamento Material Permanente" sheetId="16" state="visible" r:id="rId16"/>
    <sheet name="Demonstrativo de Receita" sheetId="17" state="visible" r:id="rId17"/>
    <sheet name="Relação de Bens" sheetId="18" state="visible" r:id="rId18"/>
  </sheets>
  <externalReferences>
    <externalReference r:id="rId19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Despesa'!$A$1:$J$47</definedName>
  </definedNames>
  <calcPr calcId="145621" fullCalcOnLoad="1"/>
</workbook>
</file>

<file path=xl/styles.xml><?xml version="1.0" encoding="utf-8"?>
<styleSheet xmlns="http://schemas.openxmlformats.org/spreadsheetml/2006/main">
  <numFmts count="6">
    <numFmt numFmtId="164" formatCode="[$-416]d\-mmm\-yy;@"/>
    <numFmt numFmtId="165" formatCode="#,##0.00_ ;[Red]\-#,##0.00\ "/>
    <numFmt numFmtId="166" formatCode="R$ #,##0.00"/>
    <numFmt numFmtId="167" formatCode="_-&quot;R$&quot;* #,##0.00_-;\-&quot;R$&quot;* #,##0.00_-;_-&quot;R$&quot;* &quot;-&quot;??_-;_-@_-"/>
    <numFmt numFmtId="168" formatCode="_-* #,##0.00_-;\-* #,##0.00_-;_-* &quot;-&quot;??_-;_-@_-"/>
    <numFmt numFmtId="169" formatCode="_(&quot;R$&quot;\ * #,##0.00_);_(&quot;R$&quot;\ * \(#,##0.00\);_(&quot;R$&quot;\ * &quot;-&quot;??_);_(@_)"/>
  </numFmts>
  <fonts count="27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b val="1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 tint="-0.499984740745262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color rgb="FF0000FF"/>
      <sz val="12"/>
    </font>
    <font>
      <name val="Arial"/>
      <family val="2"/>
      <color theme="0" tint="-0.499984740745262"/>
      <sz val="12"/>
    </font>
    <font>
      <name val="Arial"/>
      <family val="2"/>
      <sz val="10"/>
      <u val="single"/>
    </font>
    <font>
      <name val="Tahoma"/>
      <b val="1"/>
      <color rgb="FF204C80"/>
      <sz val="17"/>
    </font>
    <font>
      <name val="Tahoma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>
      <name val="Arial"/>
      <b val="1"/>
      <color rgb="00000000"/>
      <sz val="12"/>
    </font>
    <font>
      <b val="1"/>
    </font>
    <font>
      <name val="Arial"/>
      <color rgb="00f90000"/>
      <sz val="12"/>
    </font>
    <font>
      <name val="Arial"/>
      <b val="1"/>
      <color rgb="00141fca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001c8cbc"/>
        <bgColor rgb="001c8cb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51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right style="medium"/>
    </border>
    <border>
      <left/>
      <right style="medium"/>
      <top/>
      <bottom/>
      <diagonal/>
    </border>
    <border>
      <top style="medium"/>
      <bottom style="thin"/>
    </border>
    <border>
      <right style="medium"/>
      <top style="medium"/>
      <bottom style="thin"/>
    </border>
    <border/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/>
      <bottom style="medium"/>
    </border>
    <border>
      <left/>
      <right style="medium"/>
      <top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right/>
      <top style="medium"/>
      <bottom style="medium"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 style="medium"/>
      <right/>
      <top style="medium"/>
      <bottom style="medium"/>
    </border>
    <border>
      <right style="medium"/>
      <bottom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/>
      <bottom style="thin">
        <color rgb="00FFFFFF"/>
      </bottom>
    </border>
    <border>
      <left style="thin">
        <color rgb="00FFFFFF"/>
      </left>
      <right/>
      <top/>
      <bottom/>
      <diagonal/>
    </border>
    <border>
      <left style="thin">
        <color rgb="00FFFFFF"/>
      </left>
      <right style="thin">
        <color rgb="00FFFFFF"/>
      </right>
      <top/>
      <bottom/>
      <diagonal/>
    </border>
    <border>
      <left style="thin">
        <color rgb="00FFFFFF"/>
      </left>
      <right style="thin">
        <color rgb="00FFFFFF"/>
      </right>
      <top/>
      <bottom style="thin">
        <color rgb="00FFFFFF"/>
      </bottom>
      <diagonal/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FFFFFF"/>
      </left>
      <right style="medium"/>
      <top/>
      <bottom/>
      <diagonal/>
    </border>
    <border>
      <left style="thin">
        <color rgb="00FFFFFF"/>
      </left>
      <right style="medium"/>
      <top/>
      <bottom style="thin">
        <color rgb="00FFFFFF"/>
      </bottom>
      <diagonal/>
    </border>
  </borders>
  <cellStyleXfs count="53">
    <xf numFmtId="0" fontId="0" fillId="0" borderId="0"/>
    <xf numFmtId="167" fontId="1" fillId="0" borderId="0"/>
    <xf numFmtId="2" fontId="1" fillId="0" borderId="0"/>
    <xf numFmtId="0" fontId="2" fillId="0" borderId="0"/>
    <xf numFmtId="0" fontId="1" fillId="0" borderId="0"/>
    <xf numFmtId="0" fontId="6" fillId="0" borderId="0"/>
    <xf numFmtId="0" fontId="1" fillId="0" borderId="0"/>
    <xf numFmtId="43" fontId="1" fillId="0" borderId="0"/>
    <xf numFmtId="168" fontId="1" fillId="0" borderId="0"/>
    <xf numFmtId="169" fontId="1" fillId="0" borderId="0"/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166" fontId="17" fillId="0" borderId="16" applyAlignment="1">
      <alignment horizontal="general" vertical="bottom" wrapText="1"/>
    </xf>
    <xf numFmtId="166" fontId="17" fillId="10" borderId="16" applyAlignment="1">
      <alignment horizontal="general" vertical="bottom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</cellStyleXfs>
  <cellXfs count="290">
    <xf numFmtId="0" fontId="0" fillId="0" borderId="0" pivotButton="0" quotePrefix="0" xfId="0"/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7" fillId="3" borderId="0" applyAlignment="1" pivotButton="0" quotePrefix="0" xfId="0">
      <alignment horizontal="left" vertical="center"/>
    </xf>
    <xf numFmtId="43" fontId="3" fillId="2" borderId="0" applyAlignment="1" pivotButton="0" quotePrefix="0" xfId="7">
      <alignment vertical="center"/>
    </xf>
    <xf numFmtId="0" fontId="10" fillId="3" borderId="0" applyAlignment="1" pivotButton="0" quotePrefix="0" xfId="0">
      <alignment vertical="center"/>
    </xf>
    <xf numFmtId="4" fontId="10" fillId="5" borderId="0" applyAlignment="1" pivotButton="0" quotePrefix="0" xfId="0">
      <alignment vertical="center"/>
    </xf>
    <xf numFmtId="39" fontId="10" fillId="5" borderId="0" applyAlignment="1" pivotButton="0" quotePrefix="0" xfId="7">
      <alignment vertical="center" wrapText="1"/>
    </xf>
    <xf numFmtId="4" fontId="3" fillId="5" borderId="0" applyAlignment="1" pivotButton="0" quotePrefix="0" xfId="7">
      <alignment horizontal="center" vertical="center"/>
    </xf>
    <xf numFmtId="0" fontId="3" fillId="5" borderId="0" applyAlignment="1" pivotButton="0" quotePrefix="0" xfId="0">
      <alignment vertical="center"/>
    </xf>
    <xf numFmtId="4" fontId="10" fillId="3" borderId="0" applyAlignment="1" pivotButton="0" quotePrefix="0" xfId="0">
      <alignment vertical="center"/>
    </xf>
    <xf numFmtId="39" fontId="10" fillId="3" borderId="0" applyAlignment="1" pivotButton="0" quotePrefix="0" xfId="7">
      <alignment vertical="center" wrapText="1"/>
    </xf>
    <xf numFmtId="39" fontId="10" fillId="3" borderId="0" applyAlignment="1" pivotButton="0" quotePrefix="0" xfId="7">
      <alignment vertical="center"/>
    </xf>
    <xf numFmtId="4" fontId="7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4" fontId="7" fillId="2" borderId="0" applyAlignment="1" pivotButton="0" quotePrefix="0" xfId="0">
      <alignment horizontal="center" vertical="center"/>
    </xf>
    <xf numFmtId="39" fontId="10" fillId="2" borderId="0" applyAlignment="1" pivotButton="0" quotePrefix="0" xfId="7">
      <alignment vertical="center" wrapText="1"/>
    </xf>
    <xf numFmtId="39" fontId="7" fillId="3" borderId="0" applyAlignment="1" pivotButton="0" quotePrefix="0" xfId="7">
      <alignment vertical="center"/>
    </xf>
    <xf numFmtId="0" fontId="10" fillId="2" borderId="0" applyAlignment="1" pivotButton="0" quotePrefix="0" xfId="0">
      <alignment vertical="center"/>
    </xf>
    <xf numFmtId="4" fontId="10" fillId="2" borderId="0" applyAlignment="1" pivotButton="0" quotePrefix="0" xfId="0">
      <alignment vertical="center"/>
    </xf>
    <xf numFmtId="4" fontId="7" fillId="2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 wrapText="1"/>
    </xf>
    <xf numFmtId="39" fontId="7" fillId="3" borderId="0" applyAlignment="1" pivotButton="0" quotePrefix="0" xfId="7">
      <alignment vertical="center" wrapText="1"/>
    </xf>
    <xf numFmtId="0" fontId="7" fillId="0" borderId="0" applyAlignment="1" pivotButton="0" quotePrefix="0" xfId="0">
      <alignment vertical="center" wrapText="1"/>
    </xf>
    <xf numFmtId="4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4" fontId="10" fillId="2" borderId="0" applyAlignment="1" pivotButton="0" quotePrefix="0" xfId="0">
      <alignment horizontal="right" vertical="center"/>
    </xf>
    <xf numFmtId="4" fontId="3" fillId="0" borderId="0" applyAlignment="1" pivotButton="0" quotePrefix="0" xfId="0">
      <alignment vertical="center"/>
    </xf>
    <xf numFmtId="3" fontId="3" fillId="0" borderId="0" applyAlignment="1" pivotButton="0" quotePrefix="0" xfId="0">
      <alignment vertical="center"/>
    </xf>
    <xf numFmtId="43" fontId="3" fillId="0" borderId="0" applyAlignment="1" pivotButton="0" quotePrefix="0" xfId="7">
      <alignment vertical="center"/>
    </xf>
    <xf numFmtId="39" fontId="7" fillId="5" borderId="0" applyAlignment="1" pivotButton="0" quotePrefix="0" xfId="7">
      <alignment vertical="center"/>
    </xf>
    <xf numFmtId="4" fontId="7" fillId="5" borderId="0" applyAlignment="1" pivotButton="0" quotePrefix="0" xfId="0">
      <alignment horizontal="right" vertical="center"/>
    </xf>
    <xf numFmtId="4" fontId="3" fillId="5" borderId="0" applyAlignment="1" pivotButton="0" quotePrefix="0" xfId="7">
      <alignment vertical="center"/>
    </xf>
    <xf numFmtId="14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left" vertical="center"/>
    </xf>
    <xf numFmtId="4" fontId="7" fillId="3" borderId="0" applyAlignment="1" pivotButton="0" quotePrefix="0" xfId="0">
      <alignment horizontal="right" vertical="center"/>
    </xf>
    <xf numFmtId="0" fontId="7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9" fontId="7" fillId="0" borderId="0" applyAlignment="1" pivotButton="0" quotePrefix="0" xfId="0">
      <alignment vertical="center"/>
    </xf>
    <xf numFmtId="4" fontId="3" fillId="2" borderId="0" applyAlignment="1" pivotButton="0" quotePrefix="0" xfId="7">
      <alignment horizontal="center" vertical="center"/>
    </xf>
    <xf numFmtId="43" fontId="3" fillId="5" borderId="0" applyAlignment="1" pivotButton="0" quotePrefix="0" xfId="0">
      <alignment vertical="center"/>
    </xf>
    <xf numFmtId="0" fontId="5" fillId="5" borderId="0" applyAlignment="1" pivotButton="0" quotePrefix="0" xfId="0">
      <alignment horizontal="center" vertical="center"/>
    </xf>
    <xf numFmtId="43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3" fontId="3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center" vertical="center"/>
    </xf>
    <xf numFmtId="4" fontId="5" fillId="6" borderId="0" applyAlignment="1" pivotButton="0" quotePrefix="0" xfId="7">
      <alignment vertical="center"/>
    </xf>
    <xf numFmtId="0" fontId="7" fillId="0" borderId="0" applyAlignment="1" pivotButton="0" quotePrefix="0" xfId="0">
      <alignment vertical="center"/>
    </xf>
    <xf numFmtId="0" fontId="10" fillId="5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2" fontId="7" fillId="3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/>
    </xf>
    <xf numFmtId="0" fontId="13" fillId="0" borderId="0" pivotButton="0" quotePrefix="0" xfId="0"/>
    <xf numFmtId="164" fontId="10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5" fontId="11" fillId="2" borderId="0" applyAlignment="1" pivotButton="0" quotePrefix="0" xfId="0">
      <alignment horizontal="right" vertical="center"/>
    </xf>
    <xf numFmtId="164" fontId="7" fillId="2" borderId="0" applyAlignment="1" pivotButton="0" quotePrefix="0" xfId="0">
      <alignment horizontal="center" vertical="center" wrapText="1"/>
    </xf>
    <xf numFmtId="165" fontId="10" fillId="2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0" fillId="0" borderId="0" pivotButton="0" quotePrefix="0" xfId="0"/>
    <xf numFmtId="0" fontId="15" fillId="0" borderId="0" applyAlignment="1" pivotButton="0" quotePrefix="0" xfId="0">
      <alignment vertical="center" wrapText="1"/>
    </xf>
    <xf numFmtId="0" fontId="15" fillId="0" borderId="0" applyAlignment="1" pivotButton="0" quotePrefix="0" xfId="0">
      <alignment vertical="center" wrapText="1" shrinkToFit="1"/>
    </xf>
    <xf numFmtId="0" fontId="1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4" borderId="9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49" fontId="7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3" borderId="1" applyAlignment="1" pivotButton="0" quotePrefix="0" xfId="0">
      <alignment horizontal="left" vertical="center" wrapText="1"/>
    </xf>
    <xf numFmtId="0" fontId="4" fillId="3" borderId="6" applyAlignment="1" pivotButton="0" quotePrefix="0" xfId="0">
      <alignment horizontal="left" vertical="center" wrapText="1"/>
    </xf>
    <xf numFmtId="0" fontId="0" fillId="0" borderId="6" pivotButton="0" quotePrefix="0" xfId="0"/>
    <xf numFmtId="0" fontId="10" fillId="5" borderId="0" applyAlignment="1" pivotButton="0" quotePrefix="0" xfId="0">
      <alignment horizontal="center" vertical="center"/>
    </xf>
    <xf numFmtId="0" fontId="3" fillId="5" borderId="0" applyAlignment="1" pivotButton="0" quotePrefix="0" xfId="0">
      <alignment vertical="center"/>
    </xf>
    <xf numFmtId="49" fontId="10" fillId="2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 vertical="center"/>
    </xf>
    <xf numFmtId="1" fontId="8" fillId="7" borderId="9" applyAlignment="1" pivotButton="0" quotePrefix="0" xfId="0">
      <alignment horizontal="center" vertical="center" wrapText="1"/>
    </xf>
    <xf numFmtId="0" fontId="0" fillId="0" borderId="7" pivotButton="0" quotePrefix="0" xfId="0"/>
    <xf numFmtId="14" fontId="10" fillId="5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 wrapText="1"/>
    </xf>
    <xf numFmtId="43" fontId="3" fillId="0" borderId="0" applyAlignment="1" pivotButton="0" quotePrefix="0" xfId="7">
      <alignment vertical="center"/>
    </xf>
    <xf numFmtId="0" fontId="10" fillId="5" borderId="0" applyAlignment="1" pivotButton="0" quotePrefix="0" xfId="0">
      <alignment horizontal="left" vertical="center"/>
    </xf>
    <xf numFmtId="0" fontId="10" fillId="3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 wrapText="1"/>
    </xf>
    <xf numFmtId="14" fontId="7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vertical="center"/>
    </xf>
    <xf numFmtId="0" fontId="9" fillId="4" borderId="8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left" vertical="center"/>
    </xf>
    <xf numFmtId="3" fontId="7" fillId="0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0" fontId="12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0" fontId="16" fillId="8" borderId="13" applyAlignment="1" pivotButton="0" quotePrefix="0" xfId="0">
      <alignment horizontal="center" vertical="center"/>
    </xf>
    <xf numFmtId="0" fontId="0" fillId="0" borderId="13" pivotButton="0" quotePrefix="0" xfId="0"/>
    <xf numFmtId="0" fontId="17" fillId="0" borderId="0" applyAlignment="1" pivotButton="0" quotePrefix="0" xfId="0">
      <alignment horizontal="left" vertical="center"/>
    </xf>
    <xf numFmtId="0" fontId="0" fillId="0" borderId="12" pivotButton="0" quotePrefix="0" xfId="0"/>
    <xf numFmtId="0" fontId="16" fillId="8" borderId="14" applyAlignment="1" pivotButton="0" quotePrefix="0" xfId="10">
      <alignment horizontal="center" vertical="center" wrapText="1"/>
    </xf>
    <xf numFmtId="0" fontId="16" fillId="8" borderId="15" applyAlignment="1" pivotButton="0" quotePrefix="0" xfId="10">
      <alignment horizontal="center" vertical="center" wrapText="1"/>
    </xf>
    <xf numFmtId="0" fontId="17" fillId="0" borderId="17" applyAlignment="1" pivotButton="0" quotePrefix="0" xfId="0">
      <alignment horizontal="center" vertical="center" wrapText="1"/>
    </xf>
    <xf numFmtId="166" fontId="17" fillId="0" borderId="18" applyAlignment="1" pivotButton="0" quotePrefix="0" xfId="11">
      <alignment horizontal="center" vertical="center" wrapText="1"/>
    </xf>
    <xf numFmtId="0" fontId="17" fillId="9" borderId="17" applyAlignment="1" pivotButton="0" quotePrefix="0" xfId="0">
      <alignment horizontal="center" vertical="center" wrapText="1"/>
    </xf>
    <xf numFmtId="166" fontId="17" fillId="9" borderId="18" applyAlignment="1" pivotButton="0" quotePrefix="0" xfId="11">
      <alignment horizontal="center" vertical="center" wrapText="1"/>
    </xf>
    <xf numFmtId="0" fontId="18" fillId="9" borderId="19" applyAlignment="1" pivotButton="0" quotePrefix="0" xfId="0">
      <alignment horizontal="center" vertical="center"/>
    </xf>
    <xf numFmtId="166" fontId="18" fillId="9" borderId="20" pivotButton="0" quotePrefix="0" xfId="0"/>
    <xf numFmtId="0" fontId="18" fillId="0" borderId="0" pivotButton="0" quotePrefix="0" xfId="0"/>
    <xf numFmtId="0" fontId="16" fillId="8" borderId="21" applyAlignment="1" pivotButton="0" quotePrefix="0" xfId="12">
      <alignment horizontal="center" vertical="center" wrapText="1"/>
    </xf>
    <xf numFmtId="0" fontId="0" fillId="0" borderId="24" pivotButton="0" quotePrefix="0" xfId="0"/>
    <xf numFmtId="0" fontId="16" fillId="8" borderId="22" applyAlignment="1" pivotButton="0" quotePrefix="0" xfId="12">
      <alignment horizontal="center" vertical="center" wrapText="1"/>
    </xf>
    <xf numFmtId="0" fontId="18" fillId="10" borderId="25" applyAlignment="1" pivotButton="0" quotePrefix="0" xfId="0">
      <alignment horizontal="center" vertical="center"/>
    </xf>
    <xf numFmtId="166" fontId="18" fillId="10" borderId="20" pivotButton="0" quotePrefix="0" xfId="0"/>
    <xf numFmtId="0" fontId="18" fillId="8" borderId="26" applyAlignment="1" pivotButton="0" quotePrefix="0" xfId="0">
      <alignment horizontal="center" vertical="center"/>
    </xf>
    <xf numFmtId="166" fontId="18" fillId="8" borderId="22" pivotButton="0" quotePrefix="0" xfId="0"/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166" fontId="17" fillId="0" borderId="18" applyAlignment="1" pivotButton="0" quotePrefix="0" xfId="11">
      <alignment horizontal="center" vertical="center" wrapText="1"/>
    </xf>
    <xf numFmtId="166" fontId="17" fillId="9" borderId="18" applyAlignment="1" pivotButton="0" quotePrefix="0" xfId="11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166" fontId="18" fillId="9" borderId="20" pivotButton="0" quotePrefix="0" xfId="0"/>
    <xf numFmtId="0" fontId="16" fillId="8" borderId="33" applyAlignment="1" pivotButton="0" quotePrefix="0" xfId="12">
      <alignment horizontal="center" vertical="center" wrapText="1"/>
    </xf>
    <xf numFmtId="0" fontId="0" fillId="0" borderId="36" pivotButton="0" quotePrefix="0" xfId="0"/>
    <xf numFmtId="0" fontId="0" fillId="0" borderId="37" pivotButton="0" quotePrefix="0" xfId="0"/>
    <xf numFmtId="166" fontId="18" fillId="10" borderId="20" pivotButton="0" quotePrefix="0" xfId="0"/>
    <xf numFmtId="166" fontId="18" fillId="8" borderId="22" pivotButton="0" quotePrefix="0" xfId="0"/>
    <xf numFmtId="0" fontId="18" fillId="8" borderId="38" applyAlignment="1" pivotButton="0" quotePrefix="0" xfId="0">
      <alignment horizontal="center" vertical="center"/>
    </xf>
    <xf numFmtId="0" fontId="16" fillId="8" borderId="14" applyAlignment="1" pivotButton="0" quotePrefix="0" xfId="13">
      <alignment horizontal="center" vertical="center" wrapText="1"/>
    </xf>
    <xf numFmtId="0" fontId="16" fillId="8" borderId="15" applyAlignment="1" pivotButton="0" quotePrefix="0" xfId="13">
      <alignment horizontal="center" vertical="center" wrapText="1"/>
    </xf>
    <xf numFmtId="166" fontId="17" fillId="0" borderId="18" applyAlignment="1" pivotButton="0" quotePrefix="0" xfId="14">
      <alignment horizontal="center" vertical="center" wrapText="1"/>
    </xf>
    <xf numFmtId="166" fontId="17" fillId="9" borderId="18" applyAlignment="1" pivotButton="0" quotePrefix="0" xfId="14">
      <alignment horizontal="center" vertical="center" wrapText="1"/>
    </xf>
    <xf numFmtId="0" fontId="16" fillId="8" borderId="21" applyAlignment="1" pivotButton="0" quotePrefix="0" xfId="15">
      <alignment horizontal="center" vertical="center" wrapText="1"/>
    </xf>
    <xf numFmtId="0" fontId="16" fillId="8" borderId="22" applyAlignment="1" pivotButton="0" quotePrefix="0" xfId="15">
      <alignment horizontal="center" vertical="center" wrapText="1"/>
    </xf>
    <xf numFmtId="0" fontId="16" fillId="8" borderId="33" applyAlignment="1" pivotButton="0" quotePrefix="0" xfId="15">
      <alignment horizontal="center" vertical="center" wrapText="1"/>
    </xf>
    <xf numFmtId="0" fontId="16" fillId="8" borderId="14" applyAlignment="1" pivotButton="0" quotePrefix="0" xfId="16">
      <alignment horizontal="center" vertical="center" wrapText="1"/>
    </xf>
    <xf numFmtId="0" fontId="16" fillId="8" borderId="15" applyAlignment="1" pivotButton="0" quotePrefix="0" xfId="16">
      <alignment horizontal="center" vertical="center" wrapText="1"/>
    </xf>
    <xf numFmtId="166" fontId="17" fillId="0" borderId="18" applyAlignment="1" pivotButton="0" quotePrefix="0" xfId="17">
      <alignment horizontal="center" vertical="center" wrapText="1"/>
    </xf>
    <xf numFmtId="166" fontId="17" fillId="9" borderId="18" applyAlignment="1" pivotButton="0" quotePrefix="0" xfId="17">
      <alignment horizontal="center" vertical="center" wrapText="1"/>
    </xf>
    <xf numFmtId="0" fontId="16" fillId="8" borderId="21" applyAlignment="1" pivotButton="0" quotePrefix="0" xfId="18">
      <alignment horizontal="center" vertical="center" wrapText="1"/>
    </xf>
    <xf numFmtId="0" fontId="16" fillId="8" borderId="22" applyAlignment="1" pivotButton="0" quotePrefix="0" xfId="18">
      <alignment horizontal="center" vertical="center" wrapText="1"/>
    </xf>
    <xf numFmtId="0" fontId="16" fillId="8" borderId="33" applyAlignment="1" pivotButton="0" quotePrefix="0" xfId="18">
      <alignment horizontal="center" vertical="center" wrapText="1"/>
    </xf>
    <xf numFmtId="0" fontId="16" fillId="8" borderId="14" applyAlignment="1" pivotButton="0" quotePrefix="0" xfId="19">
      <alignment horizontal="center" vertical="center" wrapText="1"/>
    </xf>
    <xf numFmtId="0" fontId="16" fillId="8" borderId="15" applyAlignment="1" pivotButton="0" quotePrefix="0" xfId="19">
      <alignment horizontal="center" vertical="center" wrapText="1"/>
    </xf>
    <xf numFmtId="166" fontId="17" fillId="0" borderId="18" applyAlignment="1" pivotButton="0" quotePrefix="0" xfId="20">
      <alignment horizontal="center" vertical="center" wrapText="1"/>
    </xf>
    <xf numFmtId="166" fontId="17" fillId="9" borderId="18" applyAlignment="1" pivotButton="0" quotePrefix="0" xfId="20">
      <alignment horizontal="center" vertical="center" wrapText="1"/>
    </xf>
    <xf numFmtId="0" fontId="16" fillId="8" borderId="21" applyAlignment="1" pivotButton="0" quotePrefix="0" xfId="21">
      <alignment horizontal="center" vertical="center" wrapText="1"/>
    </xf>
    <xf numFmtId="0" fontId="16" fillId="8" borderId="22" applyAlignment="1" pivotButton="0" quotePrefix="0" xfId="21">
      <alignment horizontal="center" vertical="center" wrapText="1"/>
    </xf>
    <xf numFmtId="0" fontId="16" fillId="8" borderId="33" applyAlignment="1" pivotButton="0" quotePrefix="0" xfId="21">
      <alignment horizontal="center" vertical="center" wrapText="1"/>
    </xf>
    <xf numFmtId="0" fontId="16" fillId="8" borderId="14" applyAlignment="1" pivotButton="0" quotePrefix="0" xfId="22">
      <alignment horizontal="center" vertical="center" wrapText="1"/>
    </xf>
    <xf numFmtId="0" fontId="16" fillId="8" borderId="15" applyAlignment="1" pivotButton="0" quotePrefix="0" xfId="22">
      <alignment horizontal="center" vertical="center" wrapText="1"/>
    </xf>
    <xf numFmtId="166" fontId="17" fillId="0" borderId="18" applyAlignment="1" pivotButton="0" quotePrefix="0" xfId="23">
      <alignment horizontal="center" vertical="center" wrapText="1"/>
    </xf>
    <xf numFmtId="166" fontId="17" fillId="9" borderId="18" applyAlignment="1" pivotButton="0" quotePrefix="0" xfId="23">
      <alignment horizontal="center" vertical="center" wrapText="1"/>
    </xf>
    <xf numFmtId="0" fontId="16" fillId="8" borderId="21" applyAlignment="1" pivotButton="0" quotePrefix="0" xfId="24">
      <alignment horizontal="center" vertical="center" wrapText="1"/>
    </xf>
    <xf numFmtId="0" fontId="16" fillId="8" borderId="22" applyAlignment="1" pivotButton="0" quotePrefix="0" xfId="24">
      <alignment horizontal="center" vertical="center" wrapText="1"/>
    </xf>
    <xf numFmtId="0" fontId="16" fillId="8" borderId="33" applyAlignment="1" pivotButton="0" quotePrefix="0" xfId="24">
      <alignment horizontal="center" vertical="center" wrapText="1"/>
    </xf>
    <xf numFmtId="0" fontId="16" fillId="8" borderId="0" applyAlignment="1" pivotButton="0" quotePrefix="0" xfId="0">
      <alignment horizontal="center" vertical="center"/>
    </xf>
    <xf numFmtId="0" fontId="16" fillId="8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right" vertical="center"/>
    </xf>
    <xf numFmtId="0" fontId="18" fillId="9" borderId="0" applyAlignment="1" pivotButton="0" quotePrefix="0" xfId="0">
      <alignment horizontal="center" vertical="center" wrapText="1"/>
    </xf>
    <xf numFmtId="166" fontId="18" fillId="9" borderId="16" applyAlignment="1" pivotButton="0" quotePrefix="0" xfId="25">
      <alignment horizontal="center" vertical="center" wrapText="1"/>
    </xf>
    <xf numFmtId="0" fontId="18" fillId="9" borderId="12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166" fontId="17" fillId="0" borderId="16" applyAlignment="1" pivotButton="0" quotePrefix="0" xfId="25">
      <alignment horizontal="center" vertical="center" wrapText="1"/>
    </xf>
    <xf numFmtId="0" fontId="17" fillId="0" borderId="12" applyAlignment="1" pivotButton="0" quotePrefix="0" xfId="0">
      <alignment horizontal="center" vertical="center" wrapText="1"/>
    </xf>
    <xf numFmtId="0" fontId="18" fillId="10" borderId="0" applyAlignment="1" pivotButton="0" quotePrefix="0" xfId="0">
      <alignment horizontal="center" vertical="center" wrapText="1"/>
    </xf>
    <xf numFmtId="166" fontId="18" fillId="10" borderId="16" applyAlignment="1" pivotButton="0" quotePrefix="0" xfId="25">
      <alignment horizontal="center" vertical="center" wrapText="1"/>
    </xf>
    <xf numFmtId="0" fontId="17" fillId="9" borderId="0" applyAlignment="1" pivotButton="0" quotePrefix="0" xfId="0">
      <alignment horizontal="center" vertical="center" wrapText="1"/>
    </xf>
    <xf numFmtId="0" fontId="17" fillId="9" borderId="12" applyAlignment="1" pivotButton="0" quotePrefix="0" xfId="0">
      <alignment horizontal="center" vertical="center" wrapText="1"/>
    </xf>
    <xf numFmtId="166" fontId="17" fillId="9" borderId="16" applyAlignment="1" pivotButton="0" quotePrefix="0" xfId="25">
      <alignment horizontal="center" vertical="center" wrapText="1"/>
    </xf>
    <xf numFmtId="166" fontId="17" fillId="0" borderId="16" applyAlignment="1" pivotButton="0" quotePrefix="0" xfId="25">
      <alignment horizontal="general" vertical="bottom" wrapText="1"/>
    </xf>
    <xf numFmtId="0" fontId="18" fillId="10" borderId="0" pivotButton="0" quotePrefix="0" xfId="0"/>
    <xf numFmtId="0" fontId="0" fillId="10" borderId="0" pivotButton="0" quotePrefix="0" xfId="0"/>
    <xf numFmtId="166" fontId="17" fillId="10" borderId="16" applyAlignment="1" pivotButton="0" quotePrefix="0" xfId="26">
      <alignment horizontal="general" vertical="bottom" wrapText="1"/>
    </xf>
    <xf numFmtId="0" fontId="19" fillId="0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7" fillId="0" borderId="13" applyAlignment="1" pivotButton="0" quotePrefix="0" xfId="0">
      <alignment horizontal="left" vertical="center"/>
    </xf>
    <xf numFmtId="0" fontId="16" fillId="8" borderId="13" applyAlignment="1" pivotButton="0" quotePrefix="0" xfId="0">
      <alignment horizontal="left" vertical="center"/>
    </xf>
    <xf numFmtId="0" fontId="18" fillId="9" borderId="13" applyAlignment="1" pivotButton="0" quotePrefix="0" xfId="0">
      <alignment horizontal="center" vertical="center" wrapText="1"/>
    </xf>
    <xf numFmtId="0" fontId="17" fillId="0" borderId="13" applyAlignment="1" pivotButton="0" quotePrefix="0" xfId="0">
      <alignment horizontal="center" vertical="center" wrapText="1"/>
    </xf>
    <xf numFmtId="0" fontId="17" fillId="9" borderId="13" applyAlignment="1" pivotButton="0" quotePrefix="0" xfId="0">
      <alignment horizontal="center" vertical="center" wrapText="1"/>
    </xf>
    <xf numFmtId="166" fontId="17" fillId="10" borderId="12" applyAlignment="1" pivotButton="0" quotePrefix="0" xfId="26">
      <alignment horizontal="general" vertical="bottom" wrapText="1"/>
    </xf>
    <xf numFmtId="166" fontId="17" fillId="10" borderId="39" applyAlignment="1" pivotButton="0" quotePrefix="0" xfId="26">
      <alignment horizontal="general" vertical="bottom" wrapText="1"/>
    </xf>
    <xf numFmtId="0" fontId="19" fillId="0" borderId="39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18" fillId="10" borderId="12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17" fillId="10" borderId="0" applyAlignment="1" pivotButton="0" quotePrefix="0" xfId="0">
      <alignment horizontal="center" vertical="center" wrapText="1"/>
    </xf>
    <xf numFmtId="0" fontId="20" fillId="10" borderId="0" applyAlignment="1" pivotButton="0" quotePrefix="0" xfId="0">
      <alignment horizontal="center" vertical="center" wrapText="1"/>
    </xf>
    <xf numFmtId="0" fontId="21" fillId="10" borderId="0" applyAlignment="1" pivotButton="0" quotePrefix="0" xfId="0">
      <alignment horizontal="center" vertical="center" wrapText="1"/>
    </xf>
    <xf numFmtId="0" fontId="17" fillId="10" borderId="12" applyAlignment="1" pivotButton="0" quotePrefix="0" xfId="0">
      <alignment horizontal="center" vertical="center" wrapText="1"/>
    </xf>
    <xf numFmtId="0" fontId="18" fillId="10" borderId="39" applyAlignment="1" pivotButton="0" quotePrefix="0" xfId="0">
      <alignment horizontal="center" vertical="center" wrapText="1"/>
    </xf>
    <xf numFmtId="0" fontId="16" fillId="8" borderId="14" applyAlignment="1" pivotButton="0" quotePrefix="0" xfId="27">
      <alignment horizontal="center" vertical="center" wrapText="1"/>
    </xf>
    <xf numFmtId="0" fontId="16" fillId="8" borderId="15" applyAlignment="1" pivotButton="0" quotePrefix="0" xfId="27">
      <alignment horizontal="center" vertical="center" wrapText="1"/>
    </xf>
    <xf numFmtId="166" fontId="17" fillId="0" borderId="18" applyAlignment="1" pivotButton="0" quotePrefix="0" xfId="28">
      <alignment horizontal="center" vertical="center" wrapText="1"/>
    </xf>
    <xf numFmtId="166" fontId="17" fillId="9" borderId="18" applyAlignment="1" pivotButton="0" quotePrefix="0" xfId="28">
      <alignment horizontal="center" vertical="center" wrapText="1"/>
    </xf>
    <xf numFmtId="0" fontId="16" fillId="8" borderId="21" applyAlignment="1" pivotButton="0" quotePrefix="0" xfId="29">
      <alignment horizontal="center" vertical="center" wrapText="1"/>
    </xf>
    <xf numFmtId="0" fontId="16" fillId="8" borderId="22" applyAlignment="1" pivotButton="0" quotePrefix="0" xfId="29">
      <alignment horizontal="center" vertical="center" wrapText="1"/>
    </xf>
    <xf numFmtId="0" fontId="16" fillId="8" borderId="33" applyAlignment="1" pivotButton="0" quotePrefix="0" xfId="29">
      <alignment horizontal="center" vertical="center" wrapText="1"/>
    </xf>
    <xf numFmtId="0" fontId="16" fillId="8" borderId="14" applyAlignment="1" pivotButton="0" quotePrefix="0" xfId="30">
      <alignment horizontal="center" vertical="center" wrapText="1"/>
    </xf>
    <xf numFmtId="0" fontId="16" fillId="8" borderId="15" applyAlignment="1" pivotButton="0" quotePrefix="0" xfId="30">
      <alignment horizontal="center" vertical="center" wrapText="1"/>
    </xf>
    <xf numFmtId="166" fontId="17" fillId="0" borderId="18" applyAlignment="1" pivotButton="0" quotePrefix="0" xfId="31">
      <alignment horizontal="center" vertical="center" wrapText="1"/>
    </xf>
    <xf numFmtId="166" fontId="17" fillId="9" borderId="18" applyAlignment="1" pivotButton="0" quotePrefix="0" xfId="31">
      <alignment horizontal="center" vertical="center" wrapText="1"/>
    </xf>
    <xf numFmtId="0" fontId="16" fillId="8" borderId="21" applyAlignment="1" pivotButton="0" quotePrefix="0" xfId="32">
      <alignment horizontal="center" vertical="center" wrapText="1"/>
    </xf>
    <xf numFmtId="0" fontId="16" fillId="8" borderId="22" applyAlignment="1" pivotButton="0" quotePrefix="0" xfId="32">
      <alignment horizontal="center" vertical="center" wrapText="1"/>
    </xf>
    <xf numFmtId="0" fontId="16" fillId="8" borderId="33" applyAlignment="1" pivotButton="0" quotePrefix="0" xfId="32">
      <alignment horizontal="center" vertical="center" wrapText="1"/>
    </xf>
    <xf numFmtId="0" fontId="16" fillId="8" borderId="14" applyAlignment="1" pivotButton="0" quotePrefix="0" xfId="33">
      <alignment horizontal="center" vertical="center" wrapText="1"/>
    </xf>
    <xf numFmtId="0" fontId="16" fillId="8" borderId="15" applyAlignment="1" pivotButton="0" quotePrefix="0" xfId="33">
      <alignment horizontal="center" vertical="center" wrapText="1"/>
    </xf>
    <xf numFmtId="166" fontId="17" fillId="0" borderId="18" applyAlignment="1" pivotButton="0" quotePrefix="0" xfId="34">
      <alignment horizontal="center" vertical="center" wrapText="1"/>
    </xf>
    <xf numFmtId="166" fontId="17" fillId="9" borderId="18" applyAlignment="1" pivotButton="0" quotePrefix="0" xfId="34">
      <alignment horizontal="center" vertical="center" wrapText="1"/>
    </xf>
    <xf numFmtId="0" fontId="16" fillId="8" borderId="21" applyAlignment="1" pivotButton="0" quotePrefix="0" xfId="35">
      <alignment horizontal="center" vertical="center" wrapText="1"/>
    </xf>
    <xf numFmtId="0" fontId="16" fillId="8" borderId="22" applyAlignment="1" pivotButton="0" quotePrefix="0" xfId="35">
      <alignment horizontal="center" vertical="center" wrapText="1"/>
    </xf>
    <xf numFmtId="0" fontId="16" fillId="8" borderId="33" applyAlignment="1" pivotButton="0" quotePrefix="0" xfId="35">
      <alignment horizontal="center" vertical="center" wrapText="1"/>
    </xf>
    <xf numFmtId="0" fontId="16" fillId="8" borderId="14" applyAlignment="1" pivotButton="0" quotePrefix="0" xfId="36">
      <alignment horizontal="center" vertical="center" wrapText="1"/>
    </xf>
    <xf numFmtId="0" fontId="16" fillId="8" borderId="15" applyAlignment="1" pivotButton="0" quotePrefix="0" xfId="36">
      <alignment horizontal="center" vertical="center" wrapText="1"/>
    </xf>
    <xf numFmtId="166" fontId="17" fillId="0" borderId="18" applyAlignment="1" pivotButton="0" quotePrefix="0" xfId="37">
      <alignment horizontal="center" vertical="center" wrapText="1"/>
    </xf>
    <xf numFmtId="166" fontId="17" fillId="9" borderId="18" applyAlignment="1" pivotButton="0" quotePrefix="0" xfId="37">
      <alignment horizontal="center" vertical="center" wrapText="1"/>
    </xf>
    <xf numFmtId="0" fontId="16" fillId="8" borderId="21" applyAlignment="1" pivotButton="0" quotePrefix="0" xfId="38">
      <alignment horizontal="center" vertical="center" wrapText="1"/>
    </xf>
    <xf numFmtId="0" fontId="16" fillId="8" borderId="22" applyAlignment="1" pivotButton="0" quotePrefix="0" xfId="38">
      <alignment horizontal="center" vertical="center" wrapText="1"/>
    </xf>
    <xf numFmtId="0" fontId="16" fillId="8" borderId="33" applyAlignment="1" pivotButton="0" quotePrefix="0" xfId="38">
      <alignment horizontal="center" vertical="center" wrapText="1"/>
    </xf>
    <xf numFmtId="0" fontId="16" fillId="8" borderId="14" applyAlignment="1" pivotButton="0" quotePrefix="0" xfId="39">
      <alignment horizontal="center" vertical="center" wrapText="1"/>
    </xf>
    <xf numFmtId="0" fontId="16" fillId="8" borderId="15" applyAlignment="1" pivotButton="0" quotePrefix="0" xfId="39">
      <alignment horizontal="center" vertical="center" wrapText="1"/>
    </xf>
    <xf numFmtId="166" fontId="17" fillId="0" borderId="18" applyAlignment="1" pivotButton="0" quotePrefix="0" xfId="40">
      <alignment horizontal="center" vertical="center" wrapText="1"/>
    </xf>
    <xf numFmtId="166" fontId="17" fillId="9" borderId="18" applyAlignment="1" pivotButton="0" quotePrefix="0" xfId="40">
      <alignment horizontal="center" vertical="center" wrapText="1"/>
    </xf>
    <xf numFmtId="0" fontId="16" fillId="8" borderId="21" applyAlignment="1" pivotButton="0" quotePrefix="0" xfId="41">
      <alignment horizontal="center" vertical="center" wrapText="1"/>
    </xf>
    <xf numFmtId="0" fontId="16" fillId="8" borderId="22" applyAlignment="1" pivotButton="0" quotePrefix="0" xfId="41">
      <alignment horizontal="center" vertical="center" wrapText="1"/>
    </xf>
    <xf numFmtId="0" fontId="16" fillId="8" borderId="33" applyAlignment="1" pivotButton="0" quotePrefix="0" xfId="41">
      <alignment horizontal="center" vertical="center" wrapText="1"/>
    </xf>
    <xf numFmtId="0" fontId="16" fillId="8" borderId="14" applyAlignment="1" pivotButton="0" quotePrefix="0" xfId="42">
      <alignment horizontal="center" vertical="center" wrapText="1"/>
    </xf>
    <xf numFmtId="0" fontId="16" fillId="8" borderId="15" applyAlignment="1" pivotButton="0" quotePrefix="0" xfId="42">
      <alignment horizontal="center" vertical="center" wrapText="1"/>
    </xf>
    <xf numFmtId="166" fontId="17" fillId="0" borderId="18" applyAlignment="1" pivotButton="0" quotePrefix="0" xfId="43">
      <alignment horizontal="center" vertical="center" wrapText="1"/>
    </xf>
    <xf numFmtId="166" fontId="17" fillId="9" borderId="18" applyAlignment="1" pivotButton="0" quotePrefix="0" xfId="43">
      <alignment horizontal="center" vertical="center" wrapText="1"/>
    </xf>
    <xf numFmtId="0" fontId="16" fillId="8" borderId="21" applyAlignment="1" pivotButton="0" quotePrefix="0" xfId="44">
      <alignment horizontal="center" vertical="center" wrapText="1"/>
    </xf>
    <xf numFmtId="0" fontId="16" fillId="8" borderId="22" applyAlignment="1" pivotButton="0" quotePrefix="0" xfId="44">
      <alignment horizontal="center" vertical="center" wrapText="1"/>
    </xf>
    <xf numFmtId="0" fontId="16" fillId="8" borderId="33" applyAlignment="1" pivotButton="0" quotePrefix="0" xfId="44">
      <alignment horizontal="center" vertical="center" wrapText="1"/>
    </xf>
    <xf numFmtId="0" fontId="16" fillId="8" borderId="14" applyAlignment="1" pivotButton="0" quotePrefix="0" xfId="45">
      <alignment horizontal="center" vertical="center" wrapText="1"/>
    </xf>
    <xf numFmtId="0" fontId="16" fillId="8" borderId="15" applyAlignment="1" pivotButton="0" quotePrefix="0" xfId="45">
      <alignment horizontal="center" vertical="center" wrapText="1"/>
    </xf>
    <xf numFmtId="166" fontId="17" fillId="0" borderId="18" applyAlignment="1" pivotButton="0" quotePrefix="0" xfId="46">
      <alignment horizontal="center" vertical="center" wrapText="1"/>
    </xf>
    <xf numFmtId="166" fontId="17" fillId="9" borderId="18" applyAlignment="1" pivotButton="0" quotePrefix="0" xfId="46">
      <alignment horizontal="center" vertical="center" wrapText="1"/>
    </xf>
    <xf numFmtId="0" fontId="16" fillId="8" borderId="21" applyAlignment="1" pivotButton="0" quotePrefix="0" xfId="47">
      <alignment horizontal="center" vertical="center" wrapText="1"/>
    </xf>
    <xf numFmtId="0" fontId="16" fillId="8" borderId="22" applyAlignment="1" pivotButton="0" quotePrefix="0" xfId="47">
      <alignment horizontal="center" vertical="center" wrapText="1"/>
    </xf>
    <xf numFmtId="0" fontId="16" fillId="8" borderId="33" applyAlignment="1" pivotButton="0" quotePrefix="0" xfId="47">
      <alignment horizontal="center" vertical="center" wrapText="1"/>
    </xf>
    <xf numFmtId="0" fontId="16" fillId="8" borderId="14" applyAlignment="1" pivotButton="0" quotePrefix="0" xfId="48">
      <alignment horizontal="center" vertical="center" wrapText="1"/>
    </xf>
    <xf numFmtId="0" fontId="16" fillId="8" borderId="15" applyAlignment="1" pivotButton="0" quotePrefix="0" xfId="48">
      <alignment horizontal="center" vertical="center" wrapText="1"/>
    </xf>
    <xf numFmtId="166" fontId="17" fillId="0" borderId="18" applyAlignment="1" pivotButton="0" quotePrefix="0" xfId="49">
      <alignment horizontal="center" vertical="center" wrapText="1"/>
    </xf>
    <xf numFmtId="166" fontId="17" fillId="9" borderId="18" applyAlignment="1" pivotButton="0" quotePrefix="0" xfId="49">
      <alignment horizontal="center" vertical="center" wrapText="1"/>
    </xf>
    <xf numFmtId="0" fontId="16" fillId="8" borderId="21" applyAlignment="1" pivotButton="0" quotePrefix="0" xfId="50">
      <alignment horizontal="center" vertical="center" wrapText="1"/>
    </xf>
    <xf numFmtId="0" fontId="16" fillId="8" borderId="22" applyAlignment="1" pivotButton="0" quotePrefix="0" xfId="50">
      <alignment horizontal="center" vertical="center" wrapText="1"/>
    </xf>
    <xf numFmtId="0" fontId="16" fillId="9" borderId="13" applyAlignment="1" pivotButton="0" quotePrefix="0" xfId="0">
      <alignment horizontal="center" vertical="center"/>
    </xf>
    <xf numFmtId="166" fontId="17" fillId="0" borderId="12" applyAlignment="1" pivotButton="0" quotePrefix="0" xfId="52">
      <alignment horizontal="center" vertical="center" wrapText="1"/>
    </xf>
    <xf numFmtId="0" fontId="16" fillId="8" borderId="40" applyAlignment="1" pivotButton="0" quotePrefix="0" xfId="51">
      <alignment horizontal="center" vertical="center" wrapText="1"/>
    </xf>
    <xf numFmtId="0" fontId="0" fillId="0" borderId="47" pivotButton="0" quotePrefix="0" xfId="0"/>
    <xf numFmtId="166" fontId="16" fillId="8" borderId="41" applyAlignment="1" pivotButton="0" quotePrefix="0" xfId="52">
      <alignment horizontal="center" vertical="center" wrapText="1"/>
    </xf>
    <xf numFmtId="0" fontId="0" fillId="0" borderId="44" pivotButton="0" quotePrefix="0" xfId="0"/>
    <xf numFmtId="0" fontId="0" fillId="9" borderId="48" pivotButton="0" quotePrefix="0" xfId="0"/>
    <xf numFmtId="166" fontId="17" fillId="9" borderId="18" applyAlignment="1" pivotButton="0" quotePrefix="0" xfId="52">
      <alignment horizontal="center" vertical="center" wrapText="1"/>
    </xf>
    <xf numFmtId="166" fontId="17" fillId="0" borderId="18" applyAlignment="1" pivotButton="0" quotePrefix="0" xfId="52">
      <alignment horizontal="center" vertical="center" wrapText="1"/>
    </xf>
    <xf numFmtId="0" fontId="0" fillId="0" borderId="50" pivotButton="0" quotePrefix="0" xfId="0"/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justify" vertical="center" wrapText="1"/>
    </xf>
    <xf numFmtId="0" fontId="24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left" vertical="center" wrapText="1" shrinkToFit="1"/>
    </xf>
  </cellXfs>
  <cellStyles count="53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rowStylepessoaFisica" xfId="10" hidden="0"/>
    <cellStyle name="customNumberpessoaFisica" xfId="11" hidden="0"/>
    <cellStyle name="row_style_diaria_appendpessoaFisica" xfId="12" hidden="0"/>
    <cellStyle name="rowStylepessoaJuridica" xfId="13" hidden="0"/>
    <cellStyle name="customNumberpessoaJuridica" xfId="14" hidden="0"/>
    <cellStyle name="row_style_diaria_appendpessoaJuridica" xfId="15" hidden="0"/>
    <cellStyle name="rowStylepassagenDespLocomo" xfId="16" hidden="0"/>
    <cellStyle name="customNumberpassagenDespLocomo" xfId="17" hidden="0"/>
    <cellStyle name="row_style_diaria_appendpassagenDespLocomo" xfId="18" hidden="0"/>
    <cellStyle name="rowStyleoutrosServiçosTerceiros" xfId="19" hidden="0"/>
    <cellStyle name="customNumberoutrosServiçosTerceiros" xfId="20" hidden="0"/>
    <cellStyle name="row_style_diaria_appendoutrosServiçosTerceiros" xfId="21" hidden="0"/>
    <cellStyle name="rowStyleobrigacoesTribu" xfId="22" hidden="0"/>
    <cellStyle name="customNumberobrigacoesTribu" xfId="23" hidden="0"/>
    <cellStyle name="row_style_diaria_appendobrigacoesTribu" xfId="24" hidden="0"/>
    <cellStyle name="custom_number_format_conciliacoes" xfId="25" hidden="0"/>
    <cellStyle name="saldodiposnivelformat_conciliacoes" xfId="26" hidden="0"/>
    <cellStyle name="rowStylediarias" xfId="27" hidden="0"/>
    <cellStyle name="customNumberdiarias" xfId="28" hidden="0"/>
    <cellStyle name="row_style_diaria_appenddiarias" xfId="29" hidden="0"/>
    <cellStyle name="rowStyleauxilioEstudante" xfId="30" hidden="0"/>
    <cellStyle name="customNumberauxilioEstudante" xfId="31" hidden="0"/>
    <cellStyle name="row_style_diaria_appendauxilioEstudante" xfId="32" hidden="0"/>
    <cellStyle name="rowStylebolsaExtensao" xfId="33" hidden="0"/>
    <cellStyle name="customNumberbolsaExtensao" xfId="34" hidden="0"/>
    <cellStyle name="row_style_diaria_appendbolsaExtensao" xfId="35" hidden="0"/>
    <cellStyle name="rowStyleestagiario" xfId="36" hidden="0"/>
    <cellStyle name="customNumberestagiario" xfId="37" hidden="0"/>
    <cellStyle name="row_style_diaria_appendestagiario" xfId="38" hidden="0"/>
    <cellStyle name="rowStylecustosIndiretos" xfId="39" hidden="0"/>
    <cellStyle name="customNumbercustosIndiretos" xfId="40" hidden="0"/>
    <cellStyle name="row_style_diaria_appendcustosIndiretos" xfId="41" hidden="0"/>
    <cellStyle name="rowStylematerialDeConsumo" xfId="42" hidden="0"/>
    <cellStyle name="customNumbermaterialDeConsumo" xfId="43" hidden="0"/>
    <cellStyle name="row_style_diaria_appendmaterialDeConsumo" xfId="44" hidden="0"/>
    <cellStyle name="rowStyleequipamentoMaterialPermanente" xfId="45" hidden="0"/>
    <cellStyle name="customNumberequipamentoMaterialPermanente" xfId="46" hidden="0"/>
    <cellStyle name="row_style_diaria_appendequipamentoMaterialPermanente" xfId="47" hidden="0"/>
    <cellStyle name="row_style_demonstrativo" xfId="48" hidden="0"/>
    <cellStyle name="custom_number_format_demonstrativo" xfId="49" hidden="0"/>
    <cellStyle name="row_style_demonstrativo_append" xfId="50" hidden="0"/>
    <cellStyle name="rowStylematerial" xfId="51" hidden="0"/>
    <cellStyle name="customNumbermaterial" xfId="5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externalLink" Target="/xl/externalLinks/externalLink1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opLeftCell="A19" workbookViewId="0">
      <selection activeCell="D31" sqref="D31"/>
    </sheetView>
  </sheetViews>
  <sheetFormatPr baseColWidth="8" defaultRowHeight="12.75"/>
  <cols>
    <col width="5.5703125" customWidth="1" style="74" min="4" max="4"/>
    <col width="5.85546875" customWidth="1" style="74" min="10" max="10"/>
    <col width="7.140625" customWidth="1" style="74" min="13" max="13"/>
  </cols>
  <sheetData>
    <row r="2" ht="21.75" customHeight="1" s="74">
      <c r="B2" s="280" t="inlineStr">
        <is>
          <t>PRESTAÇÃO DE CONTAS PARCIAL</t>
        </is>
      </c>
    </row>
    <row r="3" ht="8.25" customHeight="1" s="74"/>
    <row r="4">
      <c r="B4" s="281" t="inlineStr">
        <is>
          <t>DADOS DO ACORDO</t>
        </is>
      </c>
    </row>
    <row r="6">
      <c r="B6" s="282" t="inlineStr">
        <is>
          <t>AGENTE FINANCIADOR</t>
        </is>
      </c>
      <c r="E6" s="283" t="inlineStr">
        <is>
          <t>FUNDAÇÃO UNIVERSIDADE DE BRASÍLIA -UnB</t>
        </is>
      </c>
    </row>
    <row r="7"/>
    <row r="9">
      <c r="B9" s="284" t="inlineStr">
        <is>
          <t>PROJETO</t>
        </is>
      </c>
      <c r="E9" s="285" t="inlineStr">
        <is>
          <t>FUB/FD - Mestrado Profissional em Direito, Regulação e Políticas Públicas</t>
        </is>
      </c>
    </row>
    <row r="10"/>
    <row r="11"/>
    <row r="12"/>
    <row r="13" ht="9.75" customHeight="1" s="74"/>
    <row r="14">
      <c r="B14" s="284" t="inlineStr">
        <is>
          <t>COORDENADOR</t>
        </is>
      </c>
      <c r="E14" s="285" t="inlineStr">
        <is>
          <t>DEBORA BONAT</t>
        </is>
      </c>
    </row>
    <row r="15"/>
    <row r="16" ht="6.75" customHeight="1" s="74"/>
    <row r="17">
      <c r="B17" s="284" t="inlineStr">
        <is>
          <t>PROCESSO</t>
        </is>
      </c>
      <c r="E17" s="285" t="inlineStr">
        <is>
          <t>23106.136764/2019-78 (FUB/FINATEC)</t>
        </is>
      </c>
      <c r="H17" s="284" t="inlineStr">
        <is>
          <t>BANCO</t>
        </is>
      </c>
      <c r="K17" s="285" t="inlineStr">
        <is>
          <t>Banco do Brasil S.A.</t>
        </is>
      </c>
    </row>
    <row r="18"/>
    <row r="19">
      <c r="B19" s="284" t="inlineStr">
        <is>
          <t>CENTRO DE CUSTO</t>
        </is>
      </c>
      <c r="E19" s="286" t="n">
        <v>6858</v>
      </c>
      <c r="H19" s="284" t="inlineStr">
        <is>
          <t>CONTA CORRENTE</t>
        </is>
      </c>
      <c r="K19" s="285" t="inlineStr">
        <is>
          <t>7494-2</t>
        </is>
      </c>
    </row>
    <row r="20"/>
    <row r="21">
      <c r="B21" s="287" t="inlineStr">
        <is>
          <t>PERIODO</t>
        </is>
      </c>
      <c r="E21" s="285" t="inlineStr">
        <is>
          <t>2023-11-30 a 2023-12-06</t>
        </is>
      </c>
      <c r="H21" s="284" t="inlineStr">
        <is>
          <t>AGÊNCIA</t>
        </is>
      </c>
      <c r="K21" s="285" t="inlineStr">
        <is>
          <t>3382-0</t>
        </is>
      </c>
    </row>
    <row r="22"/>
    <row r="23">
      <c r="B23" s="281" t="inlineStr">
        <is>
          <t>ASSINATURAS - RESPONSAVEIS PELA PRESTAÇÃO DE CONTAS</t>
        </is>
      </c>
    </row>
    <row r="24">
      <c r="N24" s="63" t="n"/>
    </row>
    <row r="25" ht="6.75" customHeight="1" s="74">
      <c r="R25" s="63" t="n"/>
    </row>
    <row r="26">
      <c r="B26" s="284" t="inlineStr">
        <is>
          <t>ANALISTA</t>
        </is>
      </c>
      <c r="E26" s="286" t="inlineStr">
        <is>
          <t>CARMEN CRISTINE MAGALHAES PEREIRA</t>
        </is>
      </c>
    </row>
    <row r="27"/>
    <row r="28"/>
    <row r="30">
      <c r="B30" s="284" t="inlineStr">
        <is>
          <t>ASSISTENTE</t>
        </is>
      </c>
      <c r="E30" s="288" t="n"/>
    </row>
    <row r="31"/>
    <row r="32"/>
    <row r="34">
      <c r="B34" s="289" t="inlineStr">
        <is>
          <t>COORDENADORA DE GESTÃO DE PROJETOS</t>
        </is>
      </c>
      <c r="E34" s="288" t="n"/>
    </row>
    <row r="35"/>
    <row r="36"/>
  </sheetData>
  <mergeCells count="26">
    <mergeCell ref="B23:L23"/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DIÁRIAS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15" t="inlineStr">
        <is>
          <t>ITEM</t>
        </is>
      </c>
      <c r="B9" s="215" t="inlineStr">
        <is>
          <t>NOME</t>
        </is>
      </c>
      <c r="C9" s="215" t="inlineStr">
        <is>
          <t>CNPJ/CPF</t>
        </is>
      </c>
      <c r="D9" s="215" t="inlineStr">
        <is>
          <t>ESPECIFICAÇÃO DA DESPESA</t>
        </is>
      </c>
      <c r="E9" s="215" t="inlineStr">
        <is>
          <t>DESCRIÇÃO</t>
        </is>
      </c>
      <c r="F9" s="215" t="inlineStr">
        <is>
          <t>Nº DO RECIBO OU EQUIVALENTE</t>
        </is>
      </c>
      <c r="G9" s="215" t="inlineStr">
        <is>
          <t>DATA DE EMISSÃO</t>
        </is>
      </c>
      <c r="H9" s="215" t="inlineStr">
        <is>
          <t>CHEQUE / ORDEM BANCÁRIA</t>
        </is>
      </c>
      <c r="I9" s="215" t="inlineStr">
        <is>
          <t>DATA DE PGTO</t>
        </is>
      </c>
      <c r="J9" s="216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17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18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17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18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17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18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17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18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17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18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17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18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17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18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17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18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17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18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17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18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17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19" t="inlineStr">
        <is>
          <t>Item</t>
        </is>
      </c>
      <c r="B34" s="219" t="inlineStr">
        <is>
          <t>Restituidor</t>
        </is>
      </c>
      <c r="C34" s="219" t="inlineStr">
        <is>
          <t>CNPJ/CPF</t>
        </is>
      </c>
      <c r="D34" s="221" t="inlineStr">
        <is>
          <t>Descrição</t>
        </is>
      </c>
      <c r="E34" s="126" t="n"/>
      <c r="F34" s="219" t="inlineStr">
        <is>
          <t>Cheque equivalente</t>
        </is>
      </c>
      <c r="G34" s="219" t="inlineStr">
        <is>
          <t>Data do Cheque</t>
        </is>
      </c>
      <c r="H34" s="219" t="inlineStr">
        <is>
          <t>Nº do Depósito</t>
        </is>
      </c>
      <c r="I34" s="219" t="inlineStr">
        <is>
          <t>Data da Devolução</t>
        </is>
      </c>
      <c r="J34" s="220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AUXÍLIO FINANCEIRO A ESTUDANTE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22" t="inlineStr">
        <is>
          <t>ITEM</t>
        </is>
      </c>
      <c r="B9" s="222" t="inlineStr">
        <is>
          <t>NOME</t>
        </is>
      </c>
      <c r="C9" s="222" t="inlineStr">
        <is>
          <t>CNPJ/CPF</t>
        </is>
      </c>
      <c r="D9" s="222" t="inlineStr">
        <is>
          <t>ESPECIFICAÇÃO DA DESPESA</t>
        </is>
      </c>
      <c r="E9" s="222" t="inlineStr">
        <is>
          <t>DESCRIÇÃO</t>
        </is>
      </c>
      <c r="F9" s="222" t="inlineStr">
        <is>
          <t>Nº DO RECIBO OU EQUIVALENTE</t>
        </is>
      </c>
      <c r="G9" s="222" t="inlineStr">
        <is>
          <t>DATA DE EMISSÃO</t>
        </is>
      </c>
      <c r="H9" s="222" t="inlineStr">
        <is>
          <t>CHEQUE / ORDEM BANCÁRIA</t>
        </is>
      </c>
      <c r="I9" s="222" t="inlineStr">
        <is>
          <t>DATA DE PGTO</t>
        </is>
      </c>
      <c r="J9" s="223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24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25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24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25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24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25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24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25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24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25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24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25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24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25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24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25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24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25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24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25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24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26" t="inlineStr">
        <is>
          <t>Item</t>
        </is>
      </c>
      <c r="B34" s="226" t="inlineStr">
        <is>
          <t>Restituidor</t>
        </is>
      </c>
      <c r="C34" s="226" t="inlineStr">
        <is>
          <t>CNPJ/CPF</t>
        </is>
      </c>
      <c r="D34" s="228" t="inlineStr">
        <is>
          <t>Descrição</t>
        </is>
      </c>
      <c r="E34" s="126" t="n"/>
      <c r="F34" s="226" t="inlineStr">
        <is>
          <t>Cheque equivalente</t>
        </is>
      </c>
      <c r="G34" s="226" t="inlineStr">
        <is>
          <t>Data do Cheque</t>
        </is>
      </c>
      <c r="H34" s="226" t="inlineStr">
        <is>
          <t>Nº do Depósito</t>
        </is>
      </c>
      <c r="I34" s="226" t="inlineStr">
        <is>
          <t>Data da Devolução</t>
        </is>
      </c>
      <c r="J34" s="227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BOLSA DE EXTENSÃO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29" t="inlineStr">
        <is>
          <t>ITEM</t>
        </is>
      </c>
      <c r="B9" s="229" t="inlineStr">
        <is>
          <t>NOME</t>
        </is>
      </c>
      <c r="C9" s="229" t="inlineStr">
        <is>
          <t>CNPJ/CPF</t>
        </is>
      </c>
      <c r="D9" s="229" t="inlineStr">
        <is>
          <t>ESPECIFICAÇÃO DA DESPESA</t>
        </is>
      </c>
      <c r="E9" s="229" t="inlineStr">
        <is>
          <t>DESCRIÇÃO</t>
        </is>
      </c>
      <c r="F9" s="229" t="inlineStr">
        <is>
          <t>Nº DO RECIBO OU EQUIVALENTE</t>
        </is>
      </c>
      <c r="G9" s="229" t="inlineStr">
        <is>
          <t>DATA DE EMISSÃO</t>
        </is>
      </c>
      <c r="H9" s="229" t="inlineStr">
        <is>
          <t>CHEQUE / ORDEM BANCÁRIA</t>
        </is>
      </c>
      <c r="I9" s="229" t="inlineStr">
        <is>
          <t>DATA DE PGTO</t>
        </is>
      </c>
      <c r="J9" s="230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31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32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31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32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31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32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31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32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31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32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31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32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31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32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31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32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31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32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31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32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31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33" t="inlineStr">
        <is>
          <t>Item</t>
        </is>
      </c>
      <c r="B34" s="233" t="inlineStr">
        <is>
          <t>Restituidor</t>
        </is>
      </c>
      <c r="C34" s="233" t="inlineStr">
        <is>
          <t>CNPJ/CPF</t>
        </is>
      </c>
      <c r="D34" s="235" t="inlineStr">
        <is>
          <t>Descrição</t>
        </is>
      </c>
      <c r="E34" s="126" t="n"/>
      <c r="F34" s="233" t="inlineStr">
        <is>
          <t>Cheque equivalente</t>
        </is>
      </c>
      <c r="G34" s="233" t="inlineStr">
        <is>
          <t>Data do Cheque</t>
        </is>
      </c>
      <c r="H34" s="233" t="inlineStr">
        <is>
          <t>Nº do Depósito</t>
        </is>
      </c>
      <c r="I34" s="233" t="inlineStr">
        <is>
          <t>Data da Devolução</t>
        </is>
      </c>
      <c r="J34" s="234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ESTAGIÁRIO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36" t="inlineStr">
        <is>
          <t>ITEM</t>
        </is>
      </c>
      <c r="B9" s="236" t="inlineStr">
        <is>
          <t>NOME</t>
        </is>
      </c>
      <c r="C9" s="236" t="inlineStr">
        <is>
          <t>CNPJ/CPF</t>
        </is>
      </c>
      <c r="D9" s="236" t="inlineStr">
        <is>
          <t>ESPECIFICAÇÃO DA DESPESA</t>
        </is>
      </c>
      <c r="E9" s="236" t="inlineStr">
        <is>
          <t>DESCRIÇÃO</t>
        </is>
      </c>
      <c r="F9" s="236" t="inlineStr">
        <is>
          <t>Nº DO RECIBO OU EQUIVALENTE</t>
        </is>
      </c>
      <c r="G9" s="236" t="inlineStr">
        <is>
          <t>DATA DE EMISSÃO</t>
        </is>
      </c>
      <c r="H9" s="236" t="inlineStr">
        <is>
          <t>CHEQUE / ORDEM BANCÁRIA</t>
        </is>
      </c>
      <c r="I9" s="236" t="inlineStr">
        <is>
          <t>DATA DE PGTO</t>
        </is>
      </c>
      <c r="J9" s="237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38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39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38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39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38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39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38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39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38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39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38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39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38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39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38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39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38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39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38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39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38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40" t="inlineStr">
        <is>
          <t>Item</t>
        </is>
      </c>
      <c r="B34" s="240" t="inlineStr">
        <is>
          <t>Restituidor</t>
        </is>
      </c>
      <c r="C34" s="240" t="inlineStr">
        <is>
          <t>CNPJ/CPF</t>
        </is>
      </c>
      <c r="D34" s="242" t="inlineStr">
        <is>
          <t>Descrição</t>
        </is>
      </c>
      <c r="E34" s="126" t="n"/>
      <c r="F34" s="240" t="inlineStr">
        <is>
          <t>Cheque equivalente</t>
        </is>
      </c>
      <c r="G34" s="240" t="inlineStr">
        <is>
          <t>Data do Cheque</t>
        </is>
      </c>
      <c r="H34" s="240" t="inlineStr">
        <is>
          <t>Nº do Depósito</t>
        </is>
      </c>
      <c r="I34" s="240" t="inlineStr">
        <is>
          <t>Data da Devolução</t>
        </is>
      </c>
      <c r="J34" s="241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CUSTOS INDIRETOS - FUB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43" t="inlineStr">
        <is>
          <t>ITEM</t>
        </is>
      </c>
      <c r="B9" s="243" t="inlineStr">
        <is>
          <t>NOME</t>
        </is>
      </c>
      <c r="C9" s="243" t="inlineStr">
        <is>
          <t>CNPJ/CPF</t>
        </is>
      </c>
      <c r="D9" s="243" t="inlineStr">
        <is>
          <t>ESPECIFICAÇÃO DA DESPESA</t>
        </is>
      </c>
      <c r="E9" s="243" t="inlineStr">
        <is>
          <t>DESCRIÇÃO</t>
        </is>
      </c>
      <c r="F9" s="243" t="inlineStr">
        <is>
          <t>Nº DO RECIBO OU EQUIVALENTE</t>
        </is>
      </c>
      <c r="G9" s="243" t="inlineStr">
        <is>
          <t>DATA DE EMISSÃO</t>
        </is>
      </c>
      <c r="H9" s="243" t="inlineStr">
        <is>
          <t>CHEQUE / ORDEM BANCÁRIA</t>
        </is>
      </c>
      <c r="I9" s="243" t="inlineStr">
        <is>
          <t>DATA DE PGTO</t>
        </is>
      </c>
      <c r="J9" s="244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45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46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45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46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45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46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45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46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45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46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45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46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45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46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45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46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45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46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45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46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45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47" t="inlineStr">
        <is>
          <t>Item</t>
        </is>
      </c>
      <c r="B34" s="247" t="inlineStr">
        <is>
          <t>Restituidor</t>
        </is>
      </c>
      <c r="C34" s="247" t="inlineStr">
        <is>
          <t>CNPJ/CPF</t>
        </is>
      </c>
      <c r="D34" s="249" t="inlineStr">
        <is>
          <t>Descrição</t>
        </is>
      </c>
      <c r="E34" s="126" t="n"/>
      <c r="F34" s="247" t="inlineStr">
        <is>
          <t>Cheque equivalente</t>
        </is>
      </c>
      <c r="G34" s="247" t="inlineStr">
        <is>
          <t>Data do Cheque</t>
        </is>
      </c>
      <c r="H34" s="247" t="inlineStr">
        <is>
          <t>Nº do Depósito</t>
        </is>
      </c>
      <c r="I34" s="247" t="inlineStr">
        <is>
          <t>Data da Devolução</t>
        </is>
      </c>
      <c r="J34" s="248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MATERIAL DE CONSUMO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50" t="inlineStr">
        <is>
          <t>ITEM</t>
        </is>
      </c>
      <c r="B9" s="250" t="inlineStr">
        <is>
          <t>NOME</t>
        </is>
      </c>
      <c r="C9" s="250" t="inlineStr">
        <is>
          <t>CNPJ/CPF</t>
        </is>
      </c>
      <c r="D9" s="250" t="inlineStr">
        <is>
          <t>ESPECIFICAÇÃO DA DESPESA</t>
        </is>
      </c>
      <c r="E9" s="250" t="inlineStr">
        <is>
          <t>DESCRIÇÃO</t>
        </is>
      </c>
      <c r="F9" s="250" t="inlineStr">
        <is>
          <t>Nº DO RECIBO OU EQUIVALENTE</t>
        </is>
      </c>
      <c r="G9" s="250" t="inlineStr">
        <is>
          <t>DATA DE EMISSÃO</t>
        </is>
      </c>
      <c r="H9" s="250" t="inlineStr">
        <is>
          <t>CHEQUE / ORDEM BANCÁRIA</t>
        </is>
      </c>
      <c r="I9" s="250" t="inlineStr">
        <is>
          <t>DATA DE PGTO</t>
        </is>
      </c>
      <c r="J9" s="251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52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53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52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53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52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53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52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53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52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53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52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53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52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53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52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53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52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53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52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53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52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54" t="inlineStr">
        <is>
          <t>Item</t>
        </is>
      </c>
      <c r="B34" s="254" t="inlineStr">
        <is>
          <t>Restituidor</t>
        </is>
      </c>
      <c r="C34" s="254" t="inlineStr">
        <is>
          <t>CNPJ/CPF</t>
        </is>
      </c>
      <c r="D34" s="256" t="inlineStr">
        <is>
          <t>Descrição</t>
        </is>
      </c>
      <c r="E34" s="126" t="n"/>
      <c r="F34" s="254" t="inlineStr">
        <is>
          <t>Cheque equivalente</t>
        </is>
      </c>
      <c r="G34" s="254" t="inlineStr">
        <is>
          <t>Data do Cheque</t>
        </is>
      </c>
      <c r="H34" s="254" t="inlineStr">
        <is>
          <t>Nº do Depósito</t>
        </is>
      </c>
      <c r="I34" s="254" t="inlineStr">
        <is>
          <t>Data da Devolução</t>
        </is>
      </c>
      <c r="J34" s="255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EQUIPAMENTO E MATERIAL PERMANENTE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57" t="inlineStr">
        <is>
          <t>ITEM</t>
        </is>
      </c>
      <c r="B9" s="257" t="inlineStr">
        <is>
          <t>NOME</t>
        </is>
      </c>
      <c r="C9" s="257" t="inlineStr">
        <is>
          <t>CNPJ/CPF</t>
        </is>
      </c>
      <c r="D9" s="257" t="inlineStr">
        <is>
          <t>ESPECIFICAÇÃO DA DESPESA</t>
        </is>
      </c>
      <c r="E9" s="257" t="inlineStr">
        <is>
          <t>DESCRIÇÃO</t>
        </is>
      </c>
      <c r="F9" s="257" t="inlineStr">
        <is>
          <t>Nº DO RECIBO OU EQUIVALENTE</t>
        </is>
      </c>
      <c r="G9" s="257" t="inlineStr">
        <is>
          <t>DATA DE EMISSÃO</t>
        </is>
      </c>
      <c r="H9" s="257" t="inlineStr">
        <is>
          <t>CHEQUE / ORDEM BANCÁRIA</t>
        </is>
      </c>
      <c r="I9" s="257" t="inlineStr">
        <is>
          <t>DATA DE PGTO</t>
        </is>
      </c>
      <c r="J9" s="258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59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60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59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60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59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60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59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60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59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60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59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60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59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60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59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60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59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60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59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60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59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61" t="inlineStr">
        <is>
          <t>Item</t>
        </is>
      </c>
      <c r="B34" s="261" t="inlineStr">
        <is>
          <t>Restituidor</t>
        </is>
      </c>
      <c r="C34" s="261" t="inlineStr">
        <is>
          <t>CNPJ/CPF</t>
        </is>
      </c>
      <c r="D34" s="263" t="inlineStr">
        <is>
          <t>Descrição</t>
        </is>
      </c>
      <c r="E34" s="126" t="n"/>
      <c r="F34" s="261" t="inlineStr">
        <is>
          <t>Cheque equivalente</t>
        </is>
      </c>
      <c r="G34" s="261" t="inlineStr">
        <is>
          <t>Data do Cheque</t>
        </is>
      </c>
      <c r="H34" s="261" t="inlineStr">
        <is>
          <t>Nº do Depósito</t>
        </is>
      </c>
      <c r="I34" s="261" t="inlineStr">
        <is>
          <t>Data da Devolução</t>
        </is>
      </c>
      <c r="J34" s="262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41"/>
  <sheetViews>
    <sheetView showGridLines="0" workbookViewId="0">
      <selection activeCell="A1" sqref="A1"/>
    </sheetView>
  </sheetViews>
  <sheetFormatPr baseColWidth="8" defaultRowHeight="15"/>
  <cols>
    <col width="35" customWidth="1" style="74" min="1" max="1"/>
    <col width="35" customWidth="1" style="74" min="2" max="2"/>
    <col width="35" customWidth="1" style="74" min="3" max="3"/>
    <col width="35" customWidth="1" style="74" min="4" max="4"/>
  </cols>
  <sheetData>
    <row r="1">
      <c r="A1" s="112" t="inlineStr">
        <is>
          <t>D E M O N S T R A T I V O   D E   R E C E I T A</t>
        </is>
      </c>
      <c r="D1" s="113" t="n"/>
    </row>
    <row r="2">
      <c r="D2" s="113" t="n"/>
    </row>
    <row r="3">
      <c r="A3" s="197">
        <f>'Receita x Despesa'!A3:J3</f>
        <v/>
      </c>
      <c r="D3" s="113" t="n"/>
    </row>
    <row r="4">
      <c r="A4" s="197">
        <f>'Receita x Despesa'!A4:J4</f>
        <v/>
      </c>
      <c r="D4" s="113" t="n"/>
    </row>
    <row r="5">
      <c r="A5" s="197">
        <f>'Receita x Despesa'!A5:J5</f>
        <v/>
      </c>
      <c r="D5" s="113" t="n"/>
    </row>
    <row r="6">
      <c r="A6" s="197">
        <f>'Receita x Despesa'!A6:J6</f>
        <v/>
      </c>
      <c r="D6" s="113" t="n"/>
    </row>
    <row r="7">
      <c r="A7" s="197">
        <f>'Receita x Despesa'!A7:J7</f>
        <v/>
      </c>
      <c r="D7" s="113" t="n"/>
    </row>
    <row r="8">
      <c r="D8" s="115" t="n"/>
    </row>
    <row r="9">
      <c r="A9" s="264" t="inlineStr">
        <is>
          <t>Data de Entrada</t>
        </is>
      </c>
      <c r="B9" s="264" t="inlineStr">
        <is>
          <t>Cod.BB_Histórico</t>
        </is>
      </c>
      <c r="C9" s="264" t="inlineStr">
        <is>
          <t>Documento</t>
        </is>
      </c>
      <c r="D9" s="265" t="inlineStr">
        <is>
          <t>Valor</t>
        </is>
      </c>
    </row>
    <row r="10" ht="35" customHeight="1" s="74">
      <c r="A10" s="118" t="n"/>
      <c r="B10" s="118" t="n"/>
      <c r="C10" s="118" t="n"/>
      <c r="D10" s="266" t="n"/>
    </row>
    <row r="11" ht="35" customHeight="1" s="74">
      <c r="A11" s="120" t="n"/>
      <c r="B11" s="120" t="n"/>
      <c r="C11" s="120" t="n"/>
      <c r="D11" s="267" t="n"/>
    </row>
    <row r="12" ht="35" customHeight="1" s="74">
      <c r="A12" s="118" t="n"/>
      <c r="B12" s="118" t="n"/>
      <c r="C12" s="118" t="n"/>
      <c r="D12" s="266" t="n"/>
    </row>
    <row r="13" ht="35" customHeight="1" s="74">
      <c r="A13" s="120" t="n"/>
      <c r="B13" s="120" t="n"/>
      <c r="C13" s="120" t="n"/>
      <c r="D13" s="267" t="n"/>
    </row>
    <row r="14" ht="35" customHeight="1" s="74">
      <c r="A14" s="118" t="n"/>
      <c r="B14" s="118" t="n"/>
      <c r="C14" s="118" t="n"/>
      <c r="D14" s="266" t="n"/>
    </row>
    <row r="15" ht="35" customHeight="1" s="74">
      <c r="A15" s="120" t="n"/>
      <c r="B15" s="120" t="n"/>
      <c r="C15" s="120" t="n"/>
      <c r="D15" s="267" t="n"/>
    </row>
    <row r="16" ht="35" customHeight="1" s="74">
      <c r="A16" s="118" t="n"/>
      <c r="B16" s="118" t="n"/>
      <c r="C16" s="118" t="n"/>
      <c r="D16" s="266" t="n"/>
    </row>
    <row r="17" ht="35" customHeight="1" s="74">
      <c r="A17" s="120" t="n"/>
      <c r="B17" s="120" t="n"/>
      <c r="C17" s="120" t="n"/>
      <c r="D17" s="267" t="n"/>
    </row>
    <row r="18" ht="35" customHeight="1" s="74">
      <c r="A18" s="118" t="n"/>
      <c r="B18" s="118" t="n"/>
      <c r="C18" s="118" t="n"/>
      <c r="D18" s="266" t="n"/>
    </row>
    <row r="19" ht="35" customHeight="1" s="74">
      <c r="A19" s="120" t="n"/>
      <c r="B19" s="120" t="n"/>
      <c r="C19" s="120" t="n"/>
      <c r="D19" s="267" t="n"/>
    </row>
    <row r="20" ht="35" customHeight="1" s="74">
      <c r="A20" s="118" t="n"/>
      <c r="B20" s="118" t="n"/>
      <c r="C20" s="118" t="n"/>
      <c r="D20" s="266" t="n"/>
    </row>
    <row r="21" ht="35" customHeight="1" s="74">
      <c r="A21" s="120" t="n"/>
      <c r="B21" s="120" t="n"/>
      <c r="C21" s="120" t="n"/>
      <c r="D21" s="267" t="n"/>
    </row>
    <row r="22" ht="35" customHeight="1" s="74">
      <c r="A22" s="118" t="n"/>
      <c r="B22" s="118" t="n"/>
      <c r="C22" s="118" t="n"/>
      <c r="D22" s="266" t="n"/>
    </row>
    <row r="23" ht="35" customHeight="1" s="74">
      <c r="A23" s="120" t="n"/>
      <c r="B23" s="120" t="n"/>
      <c r="C23" s="120" t="n"/>
      <c r="D23" s="267" t="n"/>
    </row>
    <row r="24" ht="35" customHeight="1" s="74">
      <c r="A24" s="118" t="n"/>
      <c r="B24" s="118" t="n"/>
      <c r="C24" s="118" t="n"/>
      <c r="D24" s="266" t="n"/>
    </row>
    <row r="25" ht="35" customHeight="1" s="74">
      <c r="A25" s="120" t="n"/>
      <c r="B25" s="120" t="n"/>
      <c r="C25" s="120" t="n"/>
      <c r="D25" s="267" t="n"/>
    </row>
    <row r="26" ht="35" customHeight="1" s="74">
      <c r="A26" s="118" t="n"/>
      <c r="B26" s="118" t="n"/>
      <c r="C26" s="118" t="n"/>
      <c r="D26" s="266" t="n"/>
    </row>
    <row r="27" ht="35" customHeight="1" s="74">
      <c r="A27" s="120" t="n"/>
      <c r="B27" s="120" t="n"/>
      <c r="C27" s="120" t="n"/>
      <c r="D27" s="267" t="n"/>
    </row>
    <row r="28" ht="35" customHeight="1" s="74">
      <c r="A28" s="118" t="n"/>
      <c r="B28" s="118" t="n"/>
      <c r="C28" s="118" t="n"/>
      <c r="D28" s="266" t="n"/>
    </row>
    <row r="29" ht="35" customHeight="1" s="74">
      <c r="A29" s="120" t="n"/>
      <c r="B29" s="120" t="n"/>
      <c r="C29" s="120" t="n"/>
      <c r="D29" s="267" t="n"/>
    </row>
    <row r="30" ht="35" customHeight="1" s="74">
      <c r="A30" s="118" t="n"/>
      <c r="B30" s="118" t="n"/>
      <c r="C30" s="118" t="n"/>
      <c r="D30" s="266" t="n"/>
    </row>
    <row r="31">
      <c r="D31" s="115" t="n"/>
    </row>
    <row r="32" ht="56.25" customHeight="1" s="74">
      <c r="A32" s="122" t="inlineStr">
        <is>
          <t>Sub Total1</t>
        </is>
      </c>
      <c r="B32" s="140" t="n"/>
      <c r="C32" s="141" t="n"/>
      <c r="D32" s="142">
        <f>SUM(D10:D30)</f>
        <v/>
      </c>
    </row>
    <row r="33" ht="30" customHeight="1" s="74">
      <c r="A33" s="124" t="inlineStr">
        <is>
          <t>Estorno de Mensalidades</t>
        </is>
      </c>
      <c r="D33" s="115" t="n"/>
    </row>
    <row r="34">
      <c r="A34" s="268" t="inlineStr">
        <is>
          <t>Data de Entrada</t>
        </is>
      </c>
      <c r="B34" s="268" t="inlineStr">
        <is>
          <t>Cod.BB_Histórico</t>
        </is>
      </c>
      <c r="C34" s="268" t="inlineStr">
        <is>
          <t>Documento</t>
        </is>
      </c>
      <c r="D34" s="269" t="inlineStr">
        <is>
          <t>Valor</t>
        </is>
      </c>
    </row>
    <row r="35">
      <c r="A35" s="128" t="inlineStr">
        <is>
          <t>Sub Total 2</t>
        </is>
      </c>
      <c r="B35" s="144" t="n"/>
      <c r="C35" s="145" t="n"/>
      <c r="D35" s="146" t="n"/>
    </row>
    <row r="36" ht="30" customHeight="1" s="74">
      <c r="A36" s="148" t="inlineStr">
        <is>
          <t>Total(1-2)</t>
        </is>
      </c>
      <c r="B36" s="126" t="n"/>
      <c r="C36" s="126" t="n"/>
      <c r="D36" s="147">
        <f>D30</f>
        <v/>
      </c>
    </row>
    <row r="37">
      <c r="A37" s="135">
        <f>'Receita x Despesa'!A42:D42</f>
        <v/>
      </c>
      <c r="D37" s="113" t="n"/>
    </row>
    <row r="38">
      <c r="A38" s="133">
        <f>'Receita x Despesa'!A45</f>
        <v/>
      </c>
      <c r="C38" s="134">
        <f>'Receita x Despesa'!H45</f>
        <v/>
      </c>
      <c r="D38" s="113" t="n"/>
    </row>
    <row r="39">
      <c r="A39" s="132">
        <f>'Receita x Despesa'!A46</f>
        <v/>
      </c>
      <c r="C39" s="135">
        <f>'Receita x Despesa'!H46</f>
        <v/>
      </c>
      <c r="D39" s="113" t="n"/>
    </row>
    <row r="40">
      <c r="A40" s="132">
        <f>'Receita x Despesa'!A47</f>
        <v/>
      </c>
      <c r="C40" s="135">
        <f>'Receita x Despesa'!H47</f>
        <v/>
      </c>
      <c r="D40" s="113" t="n"/>
    </row>
    <row r="41">
      <c r="A41" s="136" t="n"/>
      <c r="B41" s="136" t="n"/>
      <c r="C41" s="136" t="n"/>
      <c r="D41" s="136" t="n"/>
    </row>
  </sheetData>
  <mergeCells count="16">
    <mergeCell ref="A1:D2"/>
    <mergeCell ref="A3:D3"/>
    <mergeCell ref="A4:D4"/>
    <mergeCell ref="A5:D5"/>
    <mergeCell ref="A6:D6"/>
    <mergeCell ref="A7:D7"/>
    <mergeCell ref="A32:C32"/>
    <mergeCell ref="A35:C35"/>
    <mergeCell ref="A36:C36"/>
    <mergeCell ref="A37:D37"/>
    <mergeCell ref="A38:B38"/>
    <mergeCell ref="A39:B39"/>
    <mergeCell ref="A40:B40"/>
    <mergeCell ref="C38:D38"/>
    <mergeCell ref="C39:D39"/>
    <mergeCell ref="C40:D40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3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40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RELAÇÃO DE BENS</t>
        </is>
      </c>
      <c r="J1" s="113" t="n"/>
    </row>
    <row r="2">
      <c r="J2" s="113" t="n"/>
    </row>
    <row r="3">
      <c r="A3" s="270" t="inlineStr">
        <is>
          <t>(ADQUIRIDOS, PRODUZIDOS OU CONSTRUÍDOS COM RECURSOS)</t>
        </is>
      </c>
      <c r="J3" s="113" t="n"/>
    </row>
    <row r="4">
      <c r="J4" s="113" t="n"/>
    </row>
    <row r="5">
      <c r="A5" s="114">
        <f>'Receita x Despesa'!A3:J3</f>
        <v/>
      </c>
      <c r="J5" s="115" t="n"/>
    </row>
    <row r="6">
      <c r="A6" s="114">
        <f>'Receita x Despesa'!A4:J4</f>
        <v/>
      </c>
      <c r="J6" s="115" t="n"/>
    </row>
    <row r="7">
      <c r="A7" s="114">
        <f>'Receita x Despesa'!A5:J5</f>
        <v/>
      </c>
      <c r="J7" s="115" t="n"/>
    </row>
    <row r="8">
      <c r="A8" s="114">
        <f>'Receita x Despesa'!A6:J6</f>
        <v/>
      </c>
      <c r="J8" s="115" t="n"/>
    </row>
    <row r="9">
      <c r="A9" s="114">
        <f>'Receita x Despesa'!A7:J7</f>
        <v/>
      </c>
      <c r="J9" s="115" t="n"/>
    </row>
    <row r="10" ht="2" customHeight="1" s="74">
      <c r="J10" s="271" t="n"/>
    </row>
    <row r="11" ht="35" customHeight="1" s="74">
      <c r="A11" s="272" t="inlineStr">
        <is>
          <t>Nº DO ITEM</t>
        </is>
      </c>
      <c r="B11" s="272" t="inlineStr">
        <is>
          <t>DESCRIÇÃO DO BEM</t>
        </is>
      </c>
      <c r="C11" s="272" t="inlineStr">
        <is>
          <t>NÚMERO PATRIMONIAL DO BEM</t>
        </is>
      </c>
      <c r="D11" s="272" t="inlineStr">
        <is>
          <t>DOCUMENTAÇÃO FISCAL</t>
        </is>
      </c>
      <c r="E11" s="273" t="n"/>
      <c r="F11" s="272" t="inlineStr">
        <is>
          <t>LOCALIZAÇÃO</t>
        </is>
      </c>
      <c r="G11" s="272" t="inlineStr">
        <is>
          <t>QTD.</t>
        </is>
      </c>
      <c r="H11" s="272" t="inlineStr">
        <is>
          <t>VALOR (R$)</t>
        </is>
      </c>
      <c r="I11" s="273" t="n"/>
      <c r="J11" s="274" t="inlineStr">
        <is>
          <t>RESPONSÁVEL PELA GUARDA DO BEM</t>
        </is>
      </c>
    </row>
    <row r="12" ht="35" customHeight="1" s="74">
      <c r="A12" s="275" t="n"/>
      <c r="B12" s="275" t="n"/>
      <c r="C12" s="275" t="n"/>
      <c r="D12" s="276" t="inlineStr">
        <is>
          <t>DATA</t>
        </is>
      </c>
      <c r="E12" s="276" t="inlineStr">
        <is>
          <t xml:space="preserve">Nº </t>
        </is>
      </c>
      <c r="F12" s="275" t="n"/>
      <c r="G12" s="275" t="n"/>
      <c r="H12" s="276" t="inlineStr">
        <is>
          <t>Unitário</t>
        </is>
      </c>
      <c r="I12" s="276" t="inlineStr">
        <is>
          <t>Total</t>
        </is>
      </c>
      <c r="J12" s="279" t="n"/>
    </row>
    <row r="13" ht="35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77" t="n"/>
    </row>
    <row r="14" ht="35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78" t="n"/>
    </row>
    <row r="15" ht="35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77" t="n"/>
    </row>
    <row r="16" ht="35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78" t="n"/>
    </row>
    <row r="17" ht="35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77" t="n"/>
    </row>
    <row r="18" ht="35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78" t="n"/>
    </row>
    <row r="19" ht="35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77" t="n"/>
    </row>
    <row r="20" ht="35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78" t="n"/>
    </row>
    <row r="21" ht="35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77" t="n"/>
    </row>
    <row r="22">
      <c r="J22" s="115" t="n"/>
    </row>
    <row r="23" ht="56.25" customHeight="1" s="74">
      <c r="A23" s="122" t="inlineStr">
        <is>
          <t>TOTAL</t>
        </is>
      </c>
      <c r="B23" s="140" t="n"/>
      <c r="C23" s="140" t="n"/>
      <c r="D23" s="140" t="n"/>
      <c r="E23" s="140" t="n"/>
      <c r="F23" s="140" t="n"/>
      <c r="G23" s="140" t="n"/>
      <c r="H23" s="140" t="n"/>
      <c r="I23" s="141" t="n"/>
      <c r="J23" s="142">
        <f>SUM(J10:J21)</f>
        <v/>
      </c>
    </row>
    <row r="24">
      <c r="J24" s="115" t="n"/>
    </row>
    <row r="25">
      <c r="J25" s="115" t="n"/>
    </row>
    <row r="26">
      <c r="J26" s="115" t="n"/>
    </row>
    <row r="27">
      <c r="J27" s="115" t="n"/>
    </row>
    <row r="28">
      <c r="A28" s="132">
        <f>'Receita x Despesa'!A42:J42</f>
        <v/>
      </c>
      <c r="J28" s="115" t="n"/>
    </row>
    <row r="29">
      <c r="A29" s="133">
        <f>'Receita x Despesa'!A45</f>
        <v/>
      </c>
      <c r="F29" s="134">
        <f>'Receita x Despesa'!H45</f>
        <v/>
      </c>
      <c r="J29" s="113" t="n"/>
    </row>
    <row r="30">
      <c r="A30" s="132">
        <f>'Receita x Despesa'!A46</f>
        <v/>
      </c>
      <c r="F30" s="135">
        <f>'Receita x Despesa'!H46</f>
        <v/>
      </c>
      <c r="J30" s="113" t="n"/>
    </row>
    <row r="31">
      <c r="A31" s="132">
        <f>'Receita x Despesa'!A47</f>
        <v/>
      </c>
      <c r="F31" s="135">
        <f>'Receita x Despesa'!H47</f>
        <v/>
      </c>
      <c r="J31" s="113" t="n"/>
    </row>
    <row r="32">
      <c r="A32" s="136" t="n"/>
      <c r="B32" s="136" t="n"/>
      <c r="C32" s="136" t="n"/>
      <c r="D32" s="136" t="n"/>
      <c r="E32" s="136" t="n"/>
      <c r="F32" s="136" t="n"/>
      <c r="G32" s="136" t="n"/>
      <c r="H32" s="136" t="n"/>
      <c r="I32" s="136" t="n"/>
      <c r="J32" s="137" t="n"/>
    </row>
  </sheetData>
  <mergeCells count="23">
    <mergeCell ref="A1:J2"/>
    <mergeCell ref="A3:J4"/>
    <mergeCell ref="A5:F5"/>
    <mergeCell ref="A6:F6"/>
    <mergeCell ref="A7:F7"/>
    <mergeCell ref="A8:F8"/>
    <mergeCell ref="A9:F9"/>
    <mergeCell ref="A11:A12"/>
    <mergeCell ref="B11:B12"/>
    <mergeCell ref="C11:C12"/>
    <mergeCell ref="D11:E11"/>
    <mergeCell ref="F11:F12"/>
    <mergeCell ref="G11:G12"/>
    <mergeCell ref="H11:I11"/>
    <mergeCell ref="A23:I23"/>
    <mergeCell ref="A28:I28"/>
    <mergeCell ref="A29:D29"/>
    <mergeCell ref="A30:D30"/>
    <mergeCell ref="A31:D31"/>
    <mergeCell ref="F29:J29"/>
    <mergeCell ref="F30:J30"/>
    <mergeCell ref="F31:J31"/>
    <mergeCell ref="J11:J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M75"/>
  <sheetViews>
    <sheetView showGridLines="0" tabSelected="1" view="pageBreakPreview" zoomScale="90" zoomScaleNormal="90" zoomScaleSheetLayoutView="90" workbookViewId="0">
      <selection activeCell="H45" sqref="H45:I45"/>
    </sheetView>
  </sheetViews>
  <sheetFormatPr baseColWidth="8" defaultRowHeight="15"/>
  <cols>
    <col width="15" customWidth="1" style="82" min="1" max="1"/>
    <col width="25.28515625" customWidth="1" style="82" min="2" max="2"/>
    <col width="17.7109375" customWidth="1" style="82" min="3" max="3"/>
    <col width="32.140625" customWidth="1" style="82" min="4" max="4"/>
    <col width="11" customWidth="1" style="82" min="5" max="5"/>
    <col width="16.28515625" customWidth="1" style="82" min="6" max="6"/>
    <col width="1.5703125" customWidth="1" style="95" min="7" max="7"/>
    <col width="64" customWidth="1" style="82" min="8" max="8"/>
    <col width="16.28515625" customWidth="1" style="82" min="9" max="10"/>
    <col width="16.7109375" customWidth="1" style="95" min="11" max="11"/>
    <col width="11.7109375" bestFit="1" customWidth="1" style="82" min="12" max="12"/>
    <col width="12.140625" customWidth="1" style="82" min="13" max="13"/>
    <col width="9.140625" customWidth="1" style="82" min="14" max="14"/>
    <col width="9.140625" customWidth="1" style="82" min="15" max="16384"/>
  </cols>
  <sheetData>
    <row r="1" ht="18" customHeight="1" s="74">
      <c r="A1" s="75" t="inlineStr">
        <is>
          <t>D E M O N S T R A T I V O   D E   R E C E I T A   E   D E S P E S A</t>
        </is>
      </c>
      <c r="B1" s="76" t="n"/>
      <c r="C1" s="76" t="n"/>
      <c r="D1" s="76" t="n"/>
      <c r="E1" s="76" t="n"/>
      <c r="F1" s="76" t="n"/>
      <c r="G1" s="76" t="n"/>
      <c r="H1" s="76" t="n"/>
      <c r="I1" s="76" t="n"/>
      <c r="J1" s="77" t="n"/>
      <c r="K1" s="82" t="n"/>
    </row>
    <row r="2" ht="12" customHeight="1" s="74" thickBot="1">
      <c r="A2" s="78" t="n"/>
      <c r="B2" s="79" t="n"/>
      <c r="C2" s="79" t="n"/>
      <c r="D2" s="79" t="n"/>
      <c r="E2" s="79" t="n"/>
      <c r="F2" s="79" t="n"/>
      <c r="G2" s="79" t="n"/>
      <c r="H2" s="79" t="n"/>
      <c r="I2" s="79" t="n"/>
      <c r="J2" s="80" t="n"/>
      <c r="K2" s="82" t="n"/>
    </row>
    <row r="3" ht="18" customHeight="1" s="74" thickBot="1">
      <c r="A3" s="83" t="inlineStr">
        <is>
          <t>Título do Projeto: FUB/FD - Mestrado Profissional em Direito, Regulação e Políticas Públicas</t>
        </is>
      </c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3" t="n"/>
    </row>
    <row r="4" ht="18" customHeight="1" s="74" thickBot="1">
      <c r="A4" s="84" t="inlineStr">
        <is>
          <t>Executora: FUNDAÇÃO UNIVERSIDADE DE BRASÍLIA -UnB</t>
        </is>
      </c>
      <c r="B4" s="85" t="n"/>
      <c r="C4" s="85" t="n"/>
      <c r="D4" s="85" t="n"/>
      <c r="E4" s="85" t="n"/>
      <c r="F4" s="85" t="n"/>
      <c r="G4" s="85" t="n"/>
      <c r="H4" s="85" t="n"/>
      <c r="I4" s="85" t="n"/>
      <c r="J4" s="85" t="n"/>
      <c r="K4" s="5" t="n"/>
    </row>
    <row r="5" ht="18" customHeight="1" s="74" thickBot="1">
      <c r="A5" s="84" t="inlineStr">
        <is>
          <t>Partícipe: Fundação de Empreendimentos Científicos e Tecnológicos - FINATEC</t>
        </is>
      </c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  <c r="K5" s="5" t="n"/>
    </row>
    <row r="6" ht="17.25" customHeight="1" s="74">
      <c r="A6" s="83" t="inlineStr">
        <is>
          <t>Período de Execução Físico-Financeiro: 23/12/2019  a 31/01/2023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6" t="n"/>
    </row>
    <row r="7" ht="17.25" customHeight="1" s="74">
      <c r="A7" s="94" t="inlineStr">
        <is>
          <t>Período que abrange esta prestação: 30/11/2023 a 06/12/2023</t>
        </is>
      </c>
    </row>
    <row r="8" ht="9" customHeight="1" s="74" thickBot="1"/>
    <row r="9" ht="12.75" customHeight="1" s="74">
      <c r="A9" s="75" t="inlineStr">
        <is>
          <t>R E C E I T A   E   D E S P E S A</t>
        </is>
      </c>
      <c r="B9" s="76" t="n"/>
      <c r="C9" s="76" t="n"/>
      <c r="D9" s="76" t="n"/>
      <c r="E9" s="76" t="n"/>
      <c r="F9" s="76" t="n"/>
      <c r="G9" s="76" t="n"/>
      <c r="H9" s="76" t="n"/>
      <c r="I9" s="76" t="n"/>
      <c r="J9" s="77" t="n"/>
      <c r="K9" s="7" t="n"/>
    </row>
    <row r="10" ht="12.75" customHeight="1" s="74" thickBot="1">
      <c r="A10" s="78" t="n"/>
      <c r="B10" s="79" t="n"/>
      <c r="C10" s="79" t="n"/>
      <c r="D10" s="79" t="n"/>
      <c r="E10" s="79" t="n"/>
      <c r="F10" s="79" t="n"/>
      <c r="G10" s="79" t="n"/>
      <c r="H10" s="79" t="n"/>
      <c r="I10" s="79" t="n"/>
      <c r="J10" s="80" t="n"/>
      <c r="K10" s="7" t="n"/>
    </row>
    <row r="11" ht="8.25" customHeight="1" s="74" thickBot="1">
      <c r="A11" s="91" t="inlineStr">
        <is>
          <t xml:space="preserve"> </t>
        </is>
      </c>
      <c r="B11" s="85" t="n"/>
      <c r="C11" s="85" t="n"/>
      <c r="D11" s="85" t="n"/>
      <c r="E11" s="85" t="n"/>
      <c r="F11" s="85" t="n"/>
      <c r="G11" s="85" t="n"/>
      <c r="H11" s="85" t="n"/>
      <c r="I11" s="85" t="n"/>
      <c r="J11" s="92" t="n"/>
      <c r="K11" s="7" t="n"/>
    </row>
    <row r="12" ht="21" customHeight="1" s="74">
      <c r="A12" s="97" t="inlineStr">
        <is>
          <t>RECEITA</t>
        </is>
      </c>
      <c r="B12" s="76" t="n"/>
      <c r="C12" s="76" t="n"/>
      <c r="D12" s="76" t="n"/>
      <c r="E12" s="76" t="n"/>
      <c r="F12" s="76" t="n"/>
      <c r="G12" s="8" t="n"/>
      <c r="H12" s="90" t="inlineStr">
        <is>
          <t>DESPESA</t>
        </is>
      </c>
      <c r="K12" s="7" t="n"/>
    </row>
    <row r="13" ht="20.25" customFormat="1" customHeight="1" s="87">
      <c r="A13" s="96" t="inlineStr">
        <is>
          <t>Valores Recebidos no Período</t>
        </is>
      </c>
      <c r="F13" s="9">
        <f>SUM(E14:E28)</f>
        <v/>
      </c>
      <c r="G13" s="10" t="n"/>
      <c r="H13" s="96" t="inlineStr">
        <is>
          <t>Despesas Realizadas</t>
        </is>
      </c>
      <c r="J13" s="9">
        <f>SUM(I15+I23)</f>
        <v/>
      </c>
      <c r="K13" s="11" t="n"/>
    </row>
    <row r="14" ht="21" customFormat="1" customHeight="1" s="103">
      <c r="A14" s="8" t="inlineStr">
        <is>
          <t>Saldo anterior</t>
        </is>
      </c>
      <c r="B14" s="8" t="n"/>
      <c r="C14" s="5" t="n"/>
      <c r="D14" s="5" t="n"/>
      <c r="E14" s="13" t="n"/>
      <c r="F14" s="14" t="n"/>
      <c r="G14" s="15" t="n"/>
      <c r="H14" s="8" t="n"/>
      <c r="I14" s="16" t="n"/>
      <c r="J14" s="5" t="n"/>
      <c r="K14" s="17" t="n"/>
    </row>
    <row r="15" ht="15" customHeight="1" s="74">
      <c r="A15" s="64" t="inlineStr">
        <is>
          <t>Data</t>
        </is>
      </c>
      <c r="B15" s="64" t="inlineStr">
        <is>
          <t>Doc.</t>
        </is>
      </c>
      <c r="C15" s="88" t="inlineStr">
        <is>
          <t>Origem</t>
        </is>
      </c>
      <c r="E15" s="19" t="n"/>
      <c r="F15" s="20" t="n"/>
      <c r="G15" s="21" t="n"/>
      <c r="H15" s="22" t="inlineStr">
        <is>
          <t>I. DESPESAS CORRENTES</t>
        </is>
      </c>
      <c r="I15" s="23">
        <f>SUM(I16:I22)</f>
        <v/>
      </c>
      <c r="J15" s="53" t="n"/>
      <c r="K15" s="17" t="n"/>
    </row>
    <row r="16" ht="18" customHeight="1" s="74">
      <c r="A16" s="65" t="n"/>
      <c r="B16" s="81" t="n"/>
      <c r="C16" s="81" t="n"/>
      <c r="E16" s="66" t="n"/>
      <c r="F16" s="1" t="n"/>
      <c r="G16" s="21" t="n"/>
      <c r="H16" s="1" t="inlineStr">
        <is>
          <t>339014 - Diárias</t>
        </is>
      </c>
      <c r="I16" s="24">
        <f>#REF!</f>
        <v/>
      </c>
      <c r="J16" s="53" t="n"/>
      <c r="K16" s="17" t="n"/>
    </row>
    <row r="17" ht="18" customHeight="1" s="74">
      <c r="A17" s="65" t="n"/>
      <c r="B17" s="81" t="n"/>
      <c r="C17" s="81" t="n"/>
      <c r="E17" s="66" t="n"/>
      <c r="F17" s="1" t="n"/>
      <c r="G17" s="21" t="n"/>
      <c r="H17" s="2" t="inlineStr">
        <is>
          <t>339033 - Passagens e despesas com locomoção</t>
        </is>
      </c>
      <c r="I17" s="24">
        <f>#REF!</f>
        <v/>
      </c>
      <c r="J17" s="53" t="n"/>
      <c r="K17" s="17" t="n"/>
    </row>
    <row r="18" ht="18" customHeight="1" s="74">
      <c r="A18" s="65" t="n"/>
      <c r="B18" s="81" t="n"/>
      <c r="C18" s="81" t="n"/>
      <c r="E18" s="66" t="n"/>
      <c r="F18" s="1" t="n"/>
      <c r="G18" s="21" t="n"/>
      <c r="H18" s="1" t="inlineStr">
        <is>
          <t>339039 - Outros Serviços de Terceiros - PJ</t>
        </is>
      </c>
      <c r="I18" s="24">
        <f>#REF!</f>
        <v/>
      </c>
      <c r="J18" s="53" t="n"/>
      <c r="K18" s="17" t="n"/>
    </row>
    <row r="19" ht="18" customHeight="1" s="74">
      <c r="A19" s="65" t="n"/>
      <c r="B19" s="81" t="n"/>
      <c r="C19" s="81" t="n"/>
      <c r="E19" s="66" t="n"/>
      <c r="F19" s="1" t="n"/>
      <c r="G19" s="21" t="n"/>
      <c r="H19" s="1" t="inlineStr">
        <is>
          <t>339147 - Obrigaçoes tributárias e Contributivas</t>
        </is>
      </c>
      <c r="I19" s="24">
        <f>#REF!</f>
        <v/>
      </c>
      <c r="J19" s="53" t="n"/>
      <c r="K19" s="17" t="n"/>
    </row>
    <row r="20" ht="18" customHeight="1" s="74">
      <c r="A20" s="65" t="n"/>
      <c r="B20" s="81" t="n"/>
      <c r="C20" s="81" t="n"/>
      <c r="E20" s="66" t="n"/>
      <c r="F20" s="1" t="n"/>
      <c r="G20" s="21" t="n"/>
      <c r="H20" s="1" t="inlineStr">
        <is>
          <t>339036 - Outros Serviços de Terceiros - PF</t>
        </is>
      </c>
      <c r="I20" s="24">
        <f>#REF!</f>
        <v/>
      </c>
      <c r="J20" s="53" t="n"/>
      <c r="K20" s="17" t="n"/>
    </row>
    <row r="21" ht="18" customHeight="1" s="74">
      <c r="A21" s="65" t="n"/>
      <c r="B21" s="81" t="n"/>
      <c r="C21" s="81" t="n"/>
      <c r="E21" s="66" t="n"/>
      <c r="F21" s="1" t="n"/>
      <c r="G21" s="21" t="n"/>
      <c r="H21" s="1" t="inlineStr">
        <is>
          <t>339018 - Auxílio Financeiro Estudante.</t>
        </is>
      </c>
      <c r="I21" s="24">
        <f>#REF!</f>
        <v/>
      </c>
      <c r="J21" s="53" t="n"/>
      <c r="K21" s="17" t="n"/>
    </row>
    <row r="22" ht="18" customFormat="1" customHeight="1" s="98">
      <c r="A22" s="65" t="n"/>
      <c r="B22" s="81" t="n"/>
      <c r="C22" s="81" t="n"/>
      <c r="E22" s="66" t="n"/>
      <c r="F22" s="25" t="n"/>
      <c r="G22" s="26" t="n"/>
      <c r="H22" s="1" t="inlineStr">
        <is>
          <t>339020 - Bolsa Extensão</t>
        </is>
      </c>
      <c r="I22" s="24" t="n"/>
      <c r="J22" s="27" t="n"/>
      <c r="K22" s="17" t="n"/>
      <c r="L22" s="28" t="n"/>
    </row>
    <row r="23" ht="18" customHeight="1" s="74">
      <c r="A23" s="65" t="n"/>
      <c r="B23" s="81" t="n"/>
      <c r="C23" s="81" t="n"/>
      <c r="E23" s="66" t="n"/>
      <c r="F23" s="1" t="n"/>
      <c r="G23" s="21" t="n"/>
      <c r="H23" s="22" t="inlineStr">
        <is>
          <t>II. DESPESAS DE CAPITAL</t>
        </is>
      </c>
      <c r="I23" s="30">
        <f>SUM(I24:I25)</f>
        <v/>
      </c>
      <c r="J23" s="53" t="n"/>
      <c r="K23" s="17" t="n"/>
      <c r="L23" s="31" t="n"/>
    </row>
    <row r="24" ht="18" customHeight="1" s="74">
      <c r="A24" s="65" t="n"/>
      <c r="B24" s="32" t="n"/>
      <c r="C24" s="81" t="n"/>
      <c r="E24" s="66" t="n"/>
      <c r="F24" s="1" t="n"/>
      <c r="G24" s="21" t="n"/>
      <c r="H24" s="1" t="inlineStr">
        <is>
          <t>449151 - Obras e Instalações</t>
        </is>
      </c>
      <c r="I24" s="24" t="n">
        <v>0</v>
      </c>
      <c r="J24" s="53" t="n"/>
      <c r="K24" s="17" t="n"/>
      <c r="L24" s="31" t="n"/>
    </row>
    <row r="25" ht="18" customHeight="1" s="74">
      <c r="A25" s="65" t="n"/>
      <c r="B25" s="81" t="n"/>
      <c r="C25" s="81" t="n"/>
      <c r="E25" s="66" t="n"/>
      <c r="F25" s="1" t="n"/>
      <c r="G25" s="21" t="n"/>
      <c r="H25" s="22" t="inlineStr">
        <is>
          <t>449052 - Equipamentos e Material Permanente</t>
        </is>
      </c>
      <c r="I25" s="30">
        <f>SUM(I26:I27)</f>
        <v/>
      </c>
      <c r="J25" s="53" t="n"/>
      <c r="K25" s="17" t="n"/>
      <c r="L25" s="31" t="n"/>
    </row>
    <row r="26" ht="17.25" customFormat="1" customHeight="1" s="98">
      <c r="A26" s="65" t="n"/>
      <c r="B26" s="81" t="n"/>
      <c r="C26" s="81" t="n"/>
      <c r="E26" s="66" t="n"/>
      <c r="F26" s="2" t="n"/>
      <c r="G26" s="26" t="n"/>
      <c r="H26" s="1" t="inlineStr">
        <is>
          <t xml:space="preserve">      a) Nacional</t>
        </is>
      </c>
      <c r="I26" s="24">
        <f>#REF!</f>
        <v/>
      </c>
      <c r="J26" s="27" t="n"/>
      <c r="K26" s="17" t="n"/>
      <c r="L26" s="28" t="n"/>
    </row>
    <row r="27" customFormat="1" s="98">
      <c r="A27" s="65" t="n"/>
      <c r="B27" s="81" t="n"/>
      <c r="C27" s="81" t="n"/>
      <c r="E27" s="66" t="n"/>
      <c r="F27" s="2" t="n"/>
      <c r="G27" s="26" t="n"/>
      <c r="H27" s="1" t="inlineStr">
        <is>
          <t xml:space="preserve">      b) Importado</t>
        </is>
      </c>
      <c r="I27" s="24" t="n">
        <v>0</v>
      </c>
      <c r="J27" s="27" t="n"/>
      <c r="K27" s="17" t="n"/>
      <c r="L27" s="28" t="n"/>
    </row>
    <row r="28" ht="18" customHeight="1" s="74">
      <c r="A28" s="65" t="n"/>
      <c r="B28" s="81" t="n"/>
      <c r="C28" s="81" t="n"/>
      <c r="E28" s="66" t="n"/>
      <c r="F28" s="1" t="n"/>
      <c r="G28" s="21" t="n"/>
      <c r="H28" s="22" t="n"/>
      <c r="I28" s="30" t="n"/>
      <c r="J28" s="53" t="n"/>
      <c r="K28" s="17" t="n"/>
      <c r="L28" s="31" t="n"/>
    </row>
    <row r="29" ht="8.25" customHeight="1" s="74">
      <c r="A29" s="67" t="n"/>
      <c r="B29" s="81" t="n"/>
      <c r="C29" s="81" t="n"/>
      <c r="D29" s="81" t="n"/>
      <c r="E29" s="66" t="n"/>
      <c r="F29" s="1" t="n"/>
      <c r="G29" s="21" t="n"/>
      <c r="H29" s="1" t="n"/>
      <c r="I29" s="24" t="n"/>
      <c r="J29" s="53" t="n"/>
      <c r="L29" s="31" t="n"/>
    </row>
    <row r="30" ht="24" customFormat="1" customHeight="1" s="87">
      <c r="A30" s="93" t="inlineStr">
        <is>
          <t>Rendimento de Aplicação financeira</t>
        </is>
      </c>
      <c r="F30" s="9">
        <f>SUM(E32)</f>
        <v/>
      </c>
      <c r="G30" s="34" t="n"/>
      <c r="H30" s="96" t="inlineStr">
        <is>
          <t xml:space="preserve">Saldo Conciliado </t>
        </is>
      </c>
      <c r="I30" s="35" t="n"/>
      <c r="J30" s="9">
        <f>SUM(I32+I33+I34+I37)</f>
        <v/>
      </c>
      <c r="K30" s="36" t="n"/>
    </row>
    <row r="31" ht="9.75" customHeight="1" s="74">
      <c r="A31" s="37" t="n"/>
      <c r="B31" s="8" t="n"/>
      <c r="C31" s="13" t="n"/>
      <c r="D31" s="13" t="n"/>
      <c r="E31" s="16" t="n"/>
      <c r="F31" s="13" t="n"/>
      <c r="G31" s="21" t="n"/>
      <c r="H31" s="38" t="n"/>
      <c r="I31" s="39" t="n"/>
      <c r="J31" s="13" t="n"/>
      <c r="K31" s="17" t="n"/>
    </row>
    <row r="32" ht="15" customHeight="1" s="74">
      <c r="A32" s="22" t="inlineStr">
        <is>
          <t>Aplicações Curto Prazo</t>
        </is>
      </c>
      <c r="B32" s="22" t="n"/>
      <c r="C32" s="22" t="n"/>
      <c r="D32" s="22" t="n"/>
      <c r="E32" s="23">
        <f>#REF!</f>
        <v/>
      </c>
      <c r="F32" s="20" t="n"/>
      <c r="G32" s="21" t="n"/>
      <c r="H32" s="40" t="inlineStr">
        <is>
          <t>Devolução de Recursos - GRU SIMPLES</t>
        </is>
      </c>
      <c r="I32" s="41" t="n">
        <v>0</v>
      </c>
      <c r="J32" s="42" t="n"/>
      <c r="K32" s="17" t="n"/>
    </row>
    <row r="33" ht="15" customHeight="1" s="74">
      <c r="F33" s="20" t="n"/>
      <c r="G33" s="21" t="n"/>
      <c r="H33" s="40" t="inlineStr">
        <is>
          <t>Conta Corrente</t>
        </is>
      </c>
      <c r="I33" s="24" t="n">
        <v>0</v>
      </c>
      <c r="J33" s="42" t="n"/>
      <c r="K33" s="17" t="n"/>
    </row>
    <row r="34" ht="15" customHeight="1" s="74">
      <c r="A34" s="101" t="n"/>
      <c r="E34" s="43" t="n"/>
      <c r="F34" s="20" t="n"/>
      <c r="G34" s="21" t="n"/>
      <c r="H34" s="110" t="inlineStr">
        <is>
          <t>Tarifa Bancária - Saldo</t>
        </is>
      </c>
      <c r="I34" s="68">
        <f>I35-I36</f>
        <v/>
      </c>
      <c r="J34" s="42" t="n"/>
      <c r="K34" s="17" t="n"/>
    </row>
    <row r="35" ht="15" customHeight="1" s="74">
      <c r="F35" s="20" t="n"/>
      <c r="G35" s="21" t="n"/>
      <c r="H35" s="40" t="inlineStr">
        <is>
          <t>Tarifa Bancária - Despesa (-)</t>
        </is>
      </c>
      <c r="I35" s="24">
        <f>#REF!</f>
        <v/>
      </c>
      <c r="J35" s="42" t="n"/>
      <c r="K35" s="17" t="n"/>
    </row>
    <row r="36" ht="15" customHeight="1" s="74">
      <c r="A36" s="44" t="n"/>
      <c r="B36" s="106" t="n"/>
      <c r="E36" s="42" t="n"/>
      <c r="F36" s="1" t="n"/>
      <c r="G36" s="21" t="n"/>
      <c r="H36" s="40" t="inlineStr">
        <is>
          <t>Tarifa Bancária - Restituição (+)</t>
        </is>
      </c>
      <c r="I36" s="24">
        <f>#REF!</f>
        <v/>
      </c>
      <c r="J36" s="42" t="n"/>
      <c r="K36" s="45" t="n"/>
    </row>
    <row r="37" ht="16.5" customHeight="1" s="74">
      <c r="A37" s="44" t="n"/>
      <c r="B37" s="100" t="n"/>
      <c r="E37" s="42" t="n"/>
      <c r="F37" s="1" t="n"/>
      <c r="G37" s="21" t="n"/>
      <c r="H37" s="110" t="inlineStr">
        <is>
          <t>Aplicação Financeira</t>
        </is>
      </c>
      <c r="I37" s="30">
        <f>SUM(I38:I38)</f>
        <v/>
      </c>
      <c r="J37" s="42" t="n"/>
      <c r="K37" s="45" t="n"/>
    </row>
    <row r="38">
      <c r="A38" s="1" t="n"/>
      <c r="B38" s="1" t="n"/>
      <c r="C38" s="1" t="n"/>
      <c r="D38" s="1" t="n"/>
      <c r="E38" s="42" t="n"/>
      <c r="F38" s="1" t="n"/>
      <c r="G38" s="21" t="n"/>
      <c r="H38" s="106" t="inlineStr">
        <is>
          <t>Rendimento de aplicação financeira</t>
        </is>
      </c>
      <c r="I38" s="24" t="n">
        <v>0</v>
      </c>
      <c r="J38" s="42" t="n"/>
      <c r="K38" s="45" t="n"/>
    </row>
    <row r="39" ht="20.1" customFormat="1" customHeight="1" s="87">
      <c r="A39" s="86" t="inlineStr">
        <is>
          <t>TOTAL</t>
        </is>
      </c>
      <c r="F39" s="9">
        <f>SUM(F13,F30)</f>
        <v/>
      </c>
      <c r="G39" s="34" t="n"/>
      <c r="H39" s="86" t="inlineStr">
        <is>
          <t>TOTAL</t>
        </is>
      </c>
      <c r="J39" s="9">
        <f>SUM(J13+J30)</f>
        <v/>
      </c>
      <c r="K39" s="36">
        <f>F39-J39</f>
        <v/>
      </c>
      <c r="L39" s="46" t="n"/>
      <c r="M39" s="47" t="n"/>
    </row>
    <row r="40" ht="12" customHeight="1" s="74" thickBot="1">
      <c r="A40" s="90" t="n"/>
      <c r="B40" s="90" t="n"/>
      <c r="C40" s="90" t="n"/>
      <c r="D40" s="90" t="n"/>
      <c r="E40" s="90" t="n"/>
      <c r="F40" s="13" t="n"/>
      <c r="G40" s="21" t="n"/>
      <c r="H40" s="90" t="n"/>
      <c r="I40" s="90" t="n"/>
      <c r="J40" s="13" t="n"/>
      <c r="K40" s="17" t="n"/>
      <c r="L40" s="48" t="n"/>
      <c r="M40" s="49" t="n"/>
    </row>
    <row r="41" ht="15.75" customHeight="1" s="74">
      <c r="A41" s="104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7" t="n"/>
      <c r="K41" s="17" t="n"/>
      <c r="L41" s="48" t="n"/>
      <c r="M41" s="49" t="n"/>
    </row>
    <row r="42" ht="15.75" customFormat="1" customHeight="1" s="103">
      <c r="A42" s="102" t="inlineStr">
        <is>
          <t>Brasilia,7 de Dezembro de 2023</t>
        </is>
      </c>
      <c r="K42" s="17" t="n"/>
      <c r="L42" s="50" t="n"/>
      <c r="M42" s="51" t="n"/>
    </row>
    <row r="43" ht="15" customHeight="1" s="74">
      <c r="A43" s="111" t="n"/>
      <c r="H43" s="110" t="n"/>
      <c r="K43" s="52" t="n"/>
    </row>
    <row r="44" ht="15" customHeight="1" s="74">
      <c r="A44" s="111" t="n"/>
      <c r="B44" s="111" t="n"/>
      <c r="C44" s="111" t="n"/>
      <c r="D44" s="111" t="n"/>
      <c r="E44" s="111" t="n"/>
      <c r="F44" s="111" t="n"/>
      <c r="G44" s="111" t="n"/>
      <c r="H44" s="110" t="n"/>
      <c r="I44" s="110" t="n"/>
      <c r="J44" s="110" t="n"/>
      <c r="K44" s="52" t="n"/>
    </row>
    <row r="45" ht="15" customHeight="1" s="74">
      <c r="A45" s="108" t="inlineStr">
        <is>
          <t xml:space="preserve">Daniel Monteiro Rosa </t>
        </is>
      </c>
      <c r="D45" s="108" t="n"/>
      <c r="E45" s="108" t="n"/>
      <c r="F45" s="111" t="n"/>
      <c r="G45" s="111" t="n"/>
      <c r="H45" s="108" t="inlineStr">
        <is>
          <t>DEBORA BONAT</t>
        </is>
      </c>
      <c r="J45" s="110" t="n"/>
      <c r="K45" s="52" t="n"/>
    </row>
    <row r="46" ht="15" customHeight="1" s="74">
      <c r="A46" s="89" t="inlineStr">
        <is>
          <t>Diretor-Financeiro</t>
        </is>
      </c>
      <c r="D46" s="89" t="n"/>
      <c r="E46" s="89" t="n"/>
      <c r="F46" s="111" t="n"/>
      <c r="G46" s="22" t="n"/>
      <c r="H46" s="89" t="inlineStr">
        <is>
          <t>Coordenadora</t>
        </is>
      </c>
      <c r="J46" s="22" t="n"/>
      <c r="K46" s="52" t="n"/>
      <c r="L46" s="31" t="n"/>
    </row>
    <row r="47">
      <c r="A47" s="89" t="inlineStr">
        <is>
          <t>450.720.272-87</t>
        </is>
      </c>
      <c r="D47" s="89" t="n"/>
      <c r="E47" s="89" t="n"/>
      <c r="F47" s="99" t="n"/>
      <c r="G47" s="1" t="n"/>
      <c r="H47" s="89" t="inlineStr">
        <is>
          <t>877.397.399-87</t>
        </is>
      </c>
      <c r="J47" s="1" t="n"/>
      <c r="K47" s="17" t="n"/>
    </row>
    <row r="48" ht="15.75" customHeight="1" s="74">
      <c r="A48" s="53" t="n"/>
      <c r="B48" s="99" t="n"/>
      <c r="C48" s="1" t="n"/>
      <c r="D48" s="1" t="n"/>
      <c r="E48" s="53" t="n"/>
      <c r="F48" s="99" t="n"/>
      <c r="G48" s="1" t="n"/>
      <c r="H48" s="53" t="n"/>
      <c r="I48" s="1" t="n"/>
      <c r="J48" s="1" t="n"/>
      <c r="K48" s="82" t="n"/>
    </row>
    <row r="49">
      <c r="A49" s="99" t="n"/>
      <c r="H49" s="53" t="n"/>
      <c r="I49" s="53" t="n"/>
      <c r="J49" s="53" t="n"/>
      <c r="K49" s="82" t="n"/>
    </row>
    <row r="50">
      <c r="A50" s="99" t="n"/>
      <c r="H50" s="53" t="n"/>
      <c r="I50" s="53" t="n"/>
      <c r="J50" s="53" t="n"/>
      <c r="K50" s="82" t="n"/>
    </row>
    <row r="51">
      <c r="A51" s="99" t="n"/>
      <c r="H51" s="53" t="n"/>
      <c r="I51" s="53" t="n"/>
      <c r="J51" s="53" t="n"/>
      <c r="K51" s="82" t="n"/>
    </row>
    <row r="52">
      <c r="A52" s="99" t="n"/>
      <c r="H52" s="53" t="n"/>
      <c r="I52" s="53" t="n"/>
      <c r="J52" s="53" t="n"/>
      <c r="K52" s="82" t="n"/>
    </row>
    <row r="53">
      <c r="A53" s="99" t="n"/>
      <c r="H53" s="53" t="n"/>
      <c r="I53" s="53" t="n"/>
      <c r="J53" s="53" t="n"/>
      <c r="K53" s="82" t="n"/>
    </row>
    <row r="54">
      <c r="A54" s="99" t="n"/>
      <c r="H54" s="53" t="n"/>
      <c r="I54" s="53" t="n"/>
      <c r="J54" s="53" t="n"/>
    </row>
    <row r="55">
      <c r="A55" s="99" t="n"/>
      <c r="H55" s="53" t="n"/>
      <c r="I55" s="53" t="n"/>
      <c r="J55" s="53" t="n"/>
    </row>
    <row r="56">
      <c r="A56" s="99" t="n"/>
      <c r="H56" s="53" t="n"/>
      <c r="I56" s="53" t="n"/>
      <c r="J56" s="53" t="n"/>
    </row>
    <row r="57">
      <c r="A57" s="99" t="n"/>
      <c r="H57" s="53" t="n"/>
      <c r="I57" s="53" t="n"/>
      <c r="J57" s="53" t="n"/>
    </row>
    <row r="58">
      <c r="A58" s="99" t="n"/>
      <c r="H58" s="53" t="n"/>
      <c r="I58" s="53" t="n"/>
      <c r="J58" s="53" t="n"/>
    </row>
    <row r="59">
      <c r="A59" s="99" t="n"/>
      <c r="H59" s="53" t="n"/>
      <c r="I59" s="53" t="n"/>
      <c r="J59" s="53" t="n"/>
    </row>
    <row r="60">
      <c r="A60" s="99" t="n"/>
      <c r="H60" s="53" t="n"/>
      <c r="I60" s="53" t="n"/>
      <c r="J60" s="53" t="n"/>
    </row>
    <row r="61">
      <c r="A61" s="99" t="n"/>
      <c r="H61" s="53" t="n"/>
      <c r="I61" s="53" t="n"/>
      <c r="J61" s="53" t="n"/>
    </row>
    <row r="62">
      <c r="A62" s="99" t="n"/>
      <c r="H62" s="53" t="n"/>
      <c r="I62" s="53" t="n"/>
      <c r="J62" s="53" t="n"/>
    </row>
    <row r="63">
      <c r="A63" s="99" t="n"/>
      <c r="H63" s="53" t="n"/>
      <c r="I63" s="53" t="n"/>
      <c r="J63" s="53" t="n"/>
    </row>
    <row r="64">
      <c r="A64" s="99" t="n"/>
      <c r="H64" s="53" t="n"/>
      <c r="I64" s="53" t="n"/>
      <c r="J64" s="53" t="n"/>
    </row>
    <row r="65">
      <c r="A65" s="99" t="n"/>
      <c r="H65" s="53" t="n"/>
      <c r="I65" s="53" t="n"/>
      <c r="J65" s="53" t="n"/>
    </row>
    <row r="66">
      <c r="A66" s="99" t="n"/>
      <c r="H66" s="53" t="n"/>
      <c r="I66" s="53" t="n"/>
      <c r="J66" s="53" t="n"/>
    </row>
    <row r="67">
      <c r="A67" s="99" t="n"/>
      <c r="H67" s="53" t="n"/>
      <c r="I67" s="53" t="n"/>
      <c r="J67" s="53" t="n"/>
    </row>
    <row r="68">
      <c r="A68" s="99" t="n"/>
      <c r="H68" s="53" t="n"/>
      <c r="I68" s="53" t="n"/>
      <c r="J68" s="53" t="n"/>
    </row>
    <row r="69">
      <c r="A69" s="99" t="n"/>
      <c r="H69" s="53" t="n"/>
      <c r="I69" s="53" t="n"/>
      <c r="J69" s="53" t="n"/>
    </row>
    <row r="70">
      <c r="A70" s="99" t="n"/>
      <c r="H70" s="53" t="n"/>
      <c r="I70" s="53" t="n"/>
      <c r="J70" s="53" t="n"/>
    </row>
    <row r="71">
      <c r="A71" s="99" t="n"/>
      <c r="H71" s="53" t="n"/>
      <c r="I71" s="53" t="n"/>
      <c r="J71" s="53" t="n"/>
    </row>
    <row r="72">
      <c r="A72" s="99" t="n"/>
      <c r="H72" s="53" t="n"/>
      <c r="I72" s="53" t="n"/>
      <c r="J72" s="53" t="n"/>
    </row>
    <row r="73">
      <c r="A73" s="99" t="n"/>
      <c r="H73" s="53" t="n"/>
      <c r="I73" s="53" t="n"/>
      <c r="J73" s="53" t="n"/>
    </row>
    <row r="74">
      <c r="A74" s="99" t="n"/>
      <c r="H74" s="107" t="n"/>
    </row>
    <row r="75">
      <c r="A75" s="109" t="n"/>
      <c r="H75" s="105" t="n"/>
    </row>
  </sheetData>
  <mergeCells count="71">
    <mergeCell ref="A75:G75"/>
    <mergeCell ref="H43:J43"/>
    <mergeCell ref="A66:G66"/>
    <mergeCell ref="A74:G74"/>
    <mergeCell ref="A56:G56"/>
    <mergeCell ref="A45:C45"/>
    <mergeCell ref="A55:G55"/>
    <mergeCell ref="A50:G50"/>
    <mergeCell ref="A57:G57"/>
    <mergeCell ref="A71:G71"/>
    <mergeCell ref="A65:G65"/>
    <mergeCell ref="H47:I47"/>
    <mergeCell ref="A54:G54"/>
    <mergeCell ref="A72:G72"/>
    <mergeCell ref="A52:G52"/>
    <mergeCell ref="A43:G43"/>
    <mergeCell ref="H75:J75"/>
    <mergeCell ref="A64:G64"/>
    <mergeCell ref="A59:G59"/>
    <mergeCell ref="C22:D22"/>
    <mergeCell ref="A60:G60"/>
    <mergeCell ref="A73:G73"/>
    <mergeCell ref="A51:G51"/>
    <mergeCell ref="A49:G49"/>
    <mergeCell ref="A61:G61"/>
    <mergeCell ref="B36:D36"/>
    <mergeCell ref="H74:J74"/>
    <mergeCell ref="A70:G70"/>
    <mergeCell ref="H45:I45"/>
    <mergeCell ref="A69:G69"/>
    <mergeCell ref="C27:D27"/>
    <mergeCell ref="C23:D23"/>
    <mergeCell ref="A68:G68"/>
    <mergeCell ref="A63:G63"/>
    <mergeCell ref="C20:D20"/>
    <mergeCell ref="A58:G58"/>
    <mergeCell ref="B37:D37"/>
    <mergeCell ref="A47:C47"/>
    <mergeCell ref="A67:G67"/>
    <mergeCell ref="A34:D34"/>
    <mergeCell ref="C25:D25"/>
    <mergeCell ref="C21:D21"/>
    <mergeCell ref="A46:C46"/>
    <mergeCell ref="A53:G53"/>
    <mergeCell ref="A62:G62"/>
    <mergeCell ref="A42:J42"/>
    <mergeCell ref="A41:J41"/>
    <mergeCell ref="C28:D28"/>
    <mergeCell ref="H46:I46"/>
    <mergeCell ref="H12:J12"/>
    <mergeCell ref="A11:J11"/>
    <mergeCell ref="A6:J6"/>
    <mergeCell ref="A30:E30"/>
    <mergeCell ref="A39:E39"/>
    <mergeCell ref="A7:M7"/>
    <mergeCell ref="H13:I13"/>
    <mergeCell ref="C17:D17"/>
    <mergeCell ref="A9:J10"/>
    <mergeCell ref="C19:D19"/>
    <mergeCell ref="A13:E13"/>
    <mergeCell ref="C18:D18"/>
    <mergeCell ref="A12:F12"/>
    <mergeCell ref="C26:D26"/>
    <mergeCell ref="C16:D16"/>
    <mergeCell ref="A1:J2"/>
    <mergeCell ref="C24:D24"/>
    <mergeCell ref="A3:J3"/>
    <mergeCell ref="A4:J4"/>
    <mergeCell ref="H39:I39"/>
    <mergeCell ref="A5:J5"/>
    <mergeCell ref="C15:D15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2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OUTROS SERVIÇOS DE TERCEIROS - PF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16" t="inlineStr">
        <is>
          <t>ITEM</t>
        </is>
      </c>
      <c r="B9" s="116" t="inlineStr">
        <is>
          <t>NOME</t>
        </is>
      </c>
      <c r="C9" s="116" t="inlineStr">
        <is>
          <t>CNPJ/CPF</t>
        </is>
      </c>
      <c r="D9" s="116" t="inlineStr">
        <is>
          <t>ESPECIFICAÇÃO DA DESPESA</t>
        </is>
      </c>
      <c r="E9" s="116" t="inlineStr">
        <is>
          <t>DESCRIÇÃO</t>
        </is>
      </c>
      <c r="F9" s="116" t="inlineStr">
        <is>
          <t>Nº DO RECIBO OU EQUIVALENTE</t>
        </is>
      </c>
      <c r="G9" s="116" t="inlineStr">
        <is>
          <t>DATA DE EMISSÃO</t>
        </is>
      </c>
      <c r="H9" s="116" t="inlineStr">
        <is>
          <t>CHEQUE / ORDEM BANCÁRIA</t>
        </is>
      </c>
      <c r="I9" s="116" t="inlineStr">
        <is>
          <t>DATA DE PGTO</t>
        </is>
      </c>
      <c r="J9" s="117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38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139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125" t="inlineStr">
        <is>
          <t>Item</t>
        </is>
      </c>
      <c r="B15" s="125" t="inlineStr">
        <is>
          <t>Restituidor</t>
        </is>
      </c>
      <c r="C15" s="125" t="inlineStr">
        <is>
          <t>CNPJ/CPF</t>
        </is>
      </c>
      <c r="D15" s="143" t="inlineStr">
        <is>
          <t>Descrição</t>
        </is>
      </c>
      <c r="E15" s="126" t="n"/>
      <c r="F15" s="125" t="inlineStr">
        <is>
          <t>Cheque equivalente</t>
        </is>
      </c>
      <c r="G15" s="125" t="inlineStr">
        <is>
          <t>Data do Cheque</t>
        </is>
      </c>
      <c r="H15" s="125" t="inlineStr">
        <is>
          <t>Nº do Depósito</t>
        </is>
      </c>
      <c r="I15" s="125" t="inlineStr">
        <is>
          <t>Data da Devolução</t>
        </is>
      </c>
      <c r="J15" s="127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J11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OUTROS SERVIÇOS DE TERCEIROS - PESSOA JURÍDICA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49" t="inlineStr">
        <is>
          <t>ITEM</t>
        </is>
      </c>
      <c r="B9" s="149" t="inlineStr">
        <is>
          <t>NOME</t>
        </is>
      </c>
      <c r="C9" s="149" t="inlineStr">
        <is>
          <t>CNPJ/CPF</t>
        </is>
      </c>
      <c r="D9" s="149" t="inlineStr">
        <is>
          <t>ESPECIFICAÇÃO DA DESPESA</t>
        </is>
      </c>
      <c r="E9" s="149" t="inlineStr">
        <is>
          <t>DESCRIÇÃO</t>
        </is>
      </c>
      <c r="F9" s="149" t="inlineStr">
        <is>
          <t>Nº DO RECIBO OU EQUIVALENTE</t>
        </is>
      </c>
      <c r="G9" s="149" t="inlineStr">
        <is>
          <t>DATA DE EMISSÃO</t>
        </is>
      </c>
      <c r="H9" s="149" t="inlineStr">
        <is>
          <t>CHEQUE / ORDEM BANCÁRIA</t>
        </is>
      </c>
      <c r="I9" s="149" t="inlineStr">
        <is>
          <t>DATA DE PGTO</t>
        </is>
      </c>
      <c r="J9" s="150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51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152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153" t="inlineStr">
        <is>
          <t>Item</t>
        </is>
      </c>
      <c r="B15" s="153" t="inlineStr">
        <is>
          <t>Restituidor</t>
        </is>
      </c>
      <c r="C15" s="153" t="inlineStr">
        <is>
          <t>CNPJ/CPF</t>
        </is>
      </c>
      <c r="D15" s="155" t="inlineStr">
        <is>
          <t>Descrição</t>
        </is>
      </c>
      <c r="E15" s="126" t="n"/>
      <c r="F15" s="153" t="inlineStr">
        <is>
          <t>Cheque equivalente</t>
        </is>
      </c>
      <c r="G15" s="153" t="inlineStr">
        <is>
          <t>Data do Cheque</t>
        </is>
      </c>
      <c r="H15" s="153" t="inlineStr">
        <is>
          <t>Nº do Depósito</t>
        </is>
      </c>
      <c r="I15" s="153" t="inlineStr">
        <is>
          <t>Data da Devolução</t>
        </is>
      </c>
      <c r="J15" s="154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J11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PASSAGENS E DESPESAS COM LOCOMOÇÃO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56" t="inlineStr">
        <is>
          <t>ITEM</t>
        </is>
      </c>
      <c r="B9" s="156" t="inlineStr">
        <is>
          <t>NOME</t>
        </is>
      </c>
      <c r="C9" s="156" t="inlineStr">
        <is>
          <t>CNPJ/CPF</t>
        </is>
      </c>
      <c r="D9" s="156" t="inlineStr">
        <is>
          <t>ESPECIFICAÇÃO DA DESPESA</t>
        </is>
      </c>
      <c r="E9" s="156" t="inlineStr">
        <is>
          <t>DESCRIÇÃO</t>
        </is>
      </c>
      <c r="F9" s="156" t="inlineStr">
        <is>
          <t>Nº DO RECIBO OU EQUIVALENTE</t>
        </is>
      </c>
      <c r="G9" s="156" t="inlineStr">
        <is>
          <t>DATA DE EMISSÃO</t>
        </is>
      </c>
      <c r="H9" s="156" t="inlineStr">
        <is>
          <t>CHEQUE / ORDEM BANCÁRIA</t>
        </is>
      </c>
      <c r="I9" s="156" t="inlineStr">
        <is>
          <t>DATA DE PGTO</t>
        </is>
      </c>
      <c r="J9" s="157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58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159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160" t="inlineStr">
        <is>
          <t>Item</t>
        </is>
      </c>
      <c r="B15" s="160" t="inlineStr">
        <is>
          <t>Restituidor</t>
        </is>
      </c>
      <c r="C15" s="160" t="inlineStr">
        <is>
          <t>CNPJ/CPF</t>
        </is>
      </c>
      <c r="D15" s="162" t="inlineStr">
        <is>
          <t>Descrição</t>
        </is>
      </c>
      <c r="E15" s="126" t="n"/>
      <c r="F15" s="160" t="inlineStr">
        <is>
          <t>Cheque equivalente</t>
        </is>
      </c>
      <c r="G15" s="160" t="inlineStr">
        <is>
          <t>Data do Cheque</t>
        </is>
      </c>
      <c r="H15" s="160" t="inlineStr">
        <is>
          <t>Nº do Depósito</t>
        </is>
      </c>
      <c r="I15" s="160" t="inlineStr">
        <is>
          <t>Data da Devolução</t>
        </is>
      </c>
      <c r="J15" s="161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J11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O U T R O S  S E R V I Ç O S D E T E R C E I R O S - C E L E T I S T A S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63" t="inlineStr">
        <is>
          <t>ITEM</t>
        </is>
      </c>
      <c r="B9" s="163" t="inlineStr">
        <is>
          <t>NOME</t>
        </is>
      </c>
      <c r="C9" s="163" t="inlineStr">
        <is>
          <t>CNPJ/CPF</t>
        </is>
      </c>
      <c r="D9" s="163" t="inlineStr">
        <is>
          <t>ESPECIFICAÇÃO DA DESPESA</t>
        </is>
      </c>
      <c r="E9" s="163" t="inlineStr">
        <is>
          <t>DESCRIÇÃO</t>
        </is>
      </c>
      <c r="F9" s="163" t="inlineStr">
        <is>
          <t>Nº DO RECIBO OU EQUIVALENTE</t>
        </is>
      </c>
      <c r="G9" s="163" t="inlineStr">
        <is>
          <t>DATA DE EMISSÃO</t>
        </is>
      </c>
      <c r="H9" s="163" t="inlineStr">
        <is>
          <t>CHEQUE / ORDEM BANCÁRIA</t>
        </is>
      </c>
      <c r="I9" s="163" t="inlineStr">
        <is>
          <t>DATA DE PGTO</t>
        </is>
      </c>
      <c r="J9" s="164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65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166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167" t="inlineStr">
        <is>
          <t>Item</t>
        </is>
      </c>
      <c r="B15" s="167" t="inlineStr">
        <is>
          <t>Restituidor</t>
        </is>
      </c>
      <c r="C15" s="167" t="inlineStr">
        <is>
          <t>CNPJ/CPF</t>
        </is>
      </c>
      <c r="D15" s="169" t="inlineStr">
        <is>
          <t>Descrição</t>
        </is>
      </c>
      <c r="E15" s="126" t="n"/>
      <c r="F15" s="167" t="inlineStr">
        <is>
          <t>Cheque equivalente</t>
        </is>
      </c>
      <c r="G15" s="167" t="inlineStr">
        <is>
          <t>Data do Cheque</t>
        </is>
      </c>
      <c r="H15" s="167" t="inlineStr">
        <is>
          <t>Nº do Depósito</t>
        </is>
      </c>
      <c r="I15" s="167" t="inlineStr">
        <is>
          <t>Data da Devolução</t>
        </is>
      </c>
      <c r="J15" s="168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J11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n"/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70" t="inlineStr">
        <is>
          <t>ITEM</t>
        </is>
      </c>
      <c r="B9" s="170" t="inlineStr">
        <is>
          <t>NOME</t>
        </is>
      </c>
      <c r="C9" s="170" t="inlineStr">
        <is>
          <t>CNPJ/CPF</t>
        </is>
      </c>
      <c r="D9" s="170" t="inlineStr">
        <is>
          <t>ESPECIFICAÇÃO DA DESPESA</t>
        </is>
      </c>
      <c r="E9" s="170" t="inlineStr">
        <is>
          <t>DESCRIÇÃO</t>
        </is>
      </c>
      <c r="F9" s="170" t="inlineStr">
        <is>
          <t>Nº DO RECIBO OU EQUIVALENTE</t>
        </is>
      </c>
      <c r="G9" s="170" t="inlineStr">
        <is>
          <t>DATA DE EMISSÃO</t>
        </is>
      </c>
      <c r="H9" s="170" t="inlineStr">
        <is>
          <t>CHEQUE / ORDEM BANCÁRIA</t>
        </is>
      </c>
      <c r="I9" s="170" t="inlineStr">
        <is>
          <t>DATA DE PGTO</t>
        </is>
      </c>
      <c r="J9" s="171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72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173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174" t="inlineStr">
        <is>
          <t>Item</t>
        </is>
      </c>
      <c r="B15" s="174" t="inlineStr">
        <is>
          <t>Restituidor</t>
        </is>
      </c>
      <c r="C15" s="174" t="inlineStr">
        <is>
          <t>CNPJ/CPF</t>
        </is>
      </c>
      <c r="D15" s="176" t="inlineStr">
        <is>
          <t>Descrição</t>
        </is>
      </c>
      <c r="E15" s="126" t="n"/>
      <c r="F15" s="174" t="inlineStr">
        <is>
          <t>Cheque equivalente</t>
        </is>
      </c>
      <c r="G15" s="174" t="inlineStr">
        <is>
          <t>Data do Cheque</t>
        </is>
      </c>
      <c r="H15" s="174" t="inlineStr">
        <is>
          <t>Nº do Depósito</t>
        </is>
      </c>
      <c r="I15" s="174" t="inlineStr">
        <is>
          <t>Data da Devolução</t>
        </is>
      </c>
      <c r="J15" s="175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J11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20" customWidth="1" style="74" min="5" max="5"/>
    <col width="20" customWidth="1" style="74" min="6" max="6"/>
  </cols>
  <sheetData>
    <row r="1">
      <c r="A1" s="112" t="inlineStr">
        <is>
          <t>C O N C I L I A Ç Ã O   B A N C Á R I A</t>
        </is>
      </c>
      <c r="F1" s="113" t="n"/>
    </row>
    <row r="2">
      <c r="F2" s="113" t="n"/>
    </row>
    <row r="3">
      <c r="A3" s="197">
        <f>'Receita x Despesa'!A3:J3</f>
        <v/>
      </c>
      <c r="F3" s="113" t="n"/>
    </row>
    <row r="4">
      <c r="A4" s="197">
        <f>'Receita x Despesa'!A4:J4</f>
        <v/>
      </c>
      <c r="F4" s="113" t="n"/>
    </row>
    <row r="5">
      <c r="A5" s="197">
        <f>'Receita x Despesa'!A5:J5</f>
        <v/>
      </c>
      <c r="F5" s="113" t="n"/>
    </row>
    <row r="6">
      <c r="A6" s="197">
        <f>'Receita x Despesa'!A6:J6</f>
        <v/>
      </c>
      <c r="F6" s="113" t="n"/>
    </row>
    <row r="7">
      <c r="A7" s="197">
        <f>'Receita x Despesa'!A7:J7</f>
        <v/>
      </c>
      <c r="F7" s="113" t="n"/>
    </row>
    <row r="8">
      <c r="F8" s="115" t="n"/>
    </row>
    <row r="9">
      <c r="A9" s="198" t="inlineStr">
        <is>
          <t>1.Saldo conforme extratos bancários na data final do período</t>
        </is>
      </c>
      <c r="F9" s="113" t="n"/>
    </row>
    <row r="10">
      <c r="A10" s="179" t="inlineStr">
        <is>
          <t>Saldo de Conta Corrente(R$)</t>
        </is>
      </c>
      <c r="F10" s="115" t="n"/>
    </row>
    <row r="11">
      <c r="A11" s="179" t="inlineStr">
        <is>
          <t>Saldo de Aplicações Financeiras(R$)</t>
        </is>
      </c>
      <c r="F11" s="115" t="n"/>
    </row>
    <row r="12">
      <c r="F12" s="115" t="n"/>
    </row>
    <row r="13">
      <c r="A13" s="198" t="inlineStr">
        <is>
          <t>2. Restituições não creditadas pelo banco até a data final do período</t>
        </is>
      </c>
      <c r="F13" s="113" t="n"/>
    </row>
    <row r="14">
      <c r="F14" s="115" t="n"/>
    </row>
    <row r="15">
      <c r="A15" s="180" t="inlineStr">
        <is>
          <t>Data</t>
        </is>
      </c>
      <c r="B15" s="181" t="inlineStr">
        <is>
          <t>Valor(R$)</t>
        </is>
      </c>
      <c r="C15" s="180" t="inlineStr">
        <is>
          <t>Documento</t>
        </is>
      </c>
      <c r="D15" s="199" t="inlineStr">
        <is>
          <t>Descrição</t>
        </is>
      </c>
      <c r="F15" s="113" t="n"/>
    </row>
    <row r="16">
      <c r="A16" s="183" t="n"/>
      <c r="B16" s="184" t="n"/>
      <c r="C16" s="183" t="n"/>
      <c r="D16" s="200" t="n"/>
      <c r="F16" s="113" t="n"/>
    </row>
    <row r="17">
      <c r="A17" s="186" t="inlineStr">
        <is>
          <t>TOTAL</t>
        </is>
      </c>
      <c r="B17" s="187">
        <f>SUM(B16:B16)</f>
        <v/>
      </c>
      <c r="C17" s="188" t="n"/>
      <c r="D17" s="188" t="n"/>
      <c r="E17" s="188" t="n"/>
      <c r="F17" s="189" t="n"/>
    </row>
    <row r="18">
      <c r="F18" s="115" t="n"/>
    </row>
    <row r="19">
      <c r="A19" s="198" t="inlineStr">
        <is>
          <t>3. Restituições creditadas pelo banco até a data final do período</t>
        </is>
      </c>
      <c r="F19" s="113" t="n"/>
    </row>
    <row r="20">
      <c r="A20" s="183" t="inlineStr">
        <is>
          <t>Data</t>
        </is>
      </c>
      <c r="B20" s="183" t="inlineStr">
        <is>
          <t>Valor(R$)</t>
        </is>
      </c>
      <c r="C20" s="183" t="inlineStr">
        <is>
          <t>Documento</t>
        </is>
      </c>
      <c r="D20" s="200" t="inlineStr">
        <is>
          <t>Descrição</t>
        </is>
      </c>
      <c r="F20" s="113" t="n"/>
    </row>
    <row r="21">
      <c r="A21" s="188" t="n"/>
      <c r="B21" s="190" t="n"/>
      <c r="C21" s="188" t="n"/>
      <c r="D21" s="201" t="n"/>
      <c r="F21" s="113" t="n"/>
    </row>
    <row r="22">
      <c r="B22" s="191" t="n"/>
      <c r="F22" s="115" t="n"/>
    </row>
    <row r="23">
      <c r="A23" s="192" t="inlineStr">
        <is>
          <t>TOTAL</t>
        </is>
      </c>
      <c r="B23" s="192">
        <f>SUM(B21:B22)</f>
        <v/>
      </c>
      <c r="F23" s="115" t="n"/>
    </row>
    <row r="24">
      <c r="F24" s="115" t="n"/>
    </row>
    <row r="25">
      <c r="A25" s="193" t="inlineStr">
        <is>
          <t>Saldo disponível p/ período seguinte (1 + 2 - 3)</t>
        </is>
      </c>
      <c r="E25" s="203">
        <f>F10+F11+B17 -B23</f>
        <v/>
      </c>
      <c r="F25" s="113" t="n"/>
    </row>
    <row r="26">
      <c r="F26" s="115" t="n"/>
    </row>
    <row r="27">
      <c r="A27" s="135">
        <f>'Receita x Despesa'!A42:F42</f>
        <v/>
      </c>
      <c r="F27" s="113" t="n"/>
    </row>
    <row r="28">
      <c r="F28" s="115" t="n"/>
    </row>
    <row r="29">
      <c r="A29" s="133">
        <f>'Receita x Despesa'!A45</f>
        <v/>
      </c>
      <c r="D29" s="204">
        <f>'Receita x Despesa'!H45</f>
        <v/>
      </c>
      <c r="F29" s="113" t="n"/>
    </row>
    <row r="30">
      <c r="A30" s="132">
        <f>'Receita x Despesa'!A46</f>
        <v/>
      </c>
      <c r="D30" s="205">
        <f>'Receita x Despesa'!H46</f>
        <v/>
      </c>
      <c r="F30" s="113" t="n"/>
    </row>
    <row r="31">
      <c r="A31" s="132">
        <f>'Receita x Despesa'!A47</f>
        <v/>
      </c>
      <c r="D31" s="205">
        <f>'Receita x Despesa'!H47</f>
        <v/>
      </c>
      <c r="F31" s="113" t="n"/>
    </row>
    <row r="32">
      <c r="A32" s="136" t="n"/>
      <c r="B32" s="136" t="n"/>
      <c r="C32" s="136" t="n"/>
      <c r="D32" s="136" t="n"/>
      <c r="E32" s="136" t="n"/>
      <c r="F32" s="137" t="n"/>
    </row>
  </sheetData>
  <mergeCells count="24">
    <mergeCell ref="A1:F2"/>
    <mergeCell ref="A3:F3"/>
    <mergeCell ref="A4:F4"/>
    <mergeCell ref="A5:F5"/>
    <mergeCell ref="A6:F6"/>
    <mergeCell ref="A7:F7"/>
    <mergeCell ref="A9:F9"/>
    <mergeCell ref="A10:E10"/>
    <mergeCell ref="A11:E11"/>
    <mergeCell ref="A13:F13"/>
    <mergeCell ref="D15:F15"/>
    <mergeCell ref="D16:F16"/>
    <mergeCell ref="D20:F20"/>
    <mergeCell ref="D21:F21"/>
    <mergeCell ref="A19:F19"/>
    <mergeCell ref="A25:D25"/>
    <mergeCell ref="E25:F25"/>
    <mergeCell ref="A27:F27"/>
    <mergeCell ref="A29:B29"/>
    <mergeCell ref="A30:B30"/>
    <mergeCell ref="A31:B31"/>
    <mergeCell ref="D29:F29"/>
    <mergeCell ref="D30:F30"/>
    <mergeCell ref="D31:F3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6"/>
  <sheetViews>
    <sheetView showGridLines="0" workbookViewId="0">
      <selection activeCell="A1" sqref="A1"/>
    </sheetView>
  </sheetViews>
  <sheetFormatPr baseColWidth="8" defaultRowHeight="15"/>
  <cols>
    <col width="20" customWidth="1" style="74" min="1" max="1"/>
    <col width="20" customWidth="1" style="74" min="2" max="2"/>
    <col width="20" customWidth="1" style="74" min="3" max="3"/>
    <col width="20" customWidth="1" style="74" min="4" max="4"/>
    <col width="20" customWidth="1" style="74" min="5" max="5"/>
    <col width="20" customWidth="1" style="74" min="6" max="6"/>
    <col width="20" customWidth="1" style="74" min="7" max="7"/>
    <col width="20" customWidth="1" style="74" min="8" max="8"/>
  </cols>
  <sheetData>
    <row r="1">
      <c r="A1" s="112" t="inlineStr">
        <is>
          <t>D E M O N S T R A T I V O   D E   R E N D I M E N T O   D E   A P L I C A Ç Ã O   F I N A N C E I R A</t>
        </is>
      </c>
      <c r="H1" s="113" t="n"/>
    </row>
    <row r="2">
      <c r="H2" s="113" t="n"/>
    </row>
    <row r="3">
      <c r="A3" s="197">
        <f>'Receita x Despesa'!A3:J3</f>
        <v/>
      </c>
      <c r="H3" s="113" t="n"/>
    </row>
    <row r="4">
      <c r="A4" s="197">
        <f>'Receita x Despesa'!A4:J4</f>
        <v/>
      </c>
      <c r="H4" s="113" t="n"/>
    </row>
    <row r="5">
      <c r="A5" s="197">
        <f>'Receita x Despesa'!A5:J5</f>
        <v/>
      </c>
      <c r="H5" s="113" t="n"/>
    </row>
    <row r="6">
      <c r="A6" s="197">
        <f>'Receita x Despesa'!A6:J6</f>
        <v/>
      </c>
      <c r="H6" s="113" t="n"/>
    </row>
    <row r="7">
      <c r="A7" s="197">
        <f>'Receita x Despesa'!A7:J7</f>
        <v/>
      </c>
      <c r="H7" s="113" t="n"/>
    </row>
    <row r="8">
      <c r="H8" s="115" t="n"/>
    </row>
    <row r="9" ht="20" customHeight="1" s="74">
      <c r="A9" s="112" t="inlineStr">
        <is>
          <t>RF Ref DI Plus Ágil - CNP JRF REF DI PLUS ÁGIL</t>
        </is>
      </c>
      <c r="H9" s="113" t="n"/>
    </row>
    <row r="10" ht="2" customHeight="1" s="74">
      <c r="H10" s="115" t="n"/>
    </row>
    <row r="11">
      <c r="A11" s="186" t="inlineStr">
        <is>
          <t>Período</t>
        </is>
      </c>
      <c r="B11" s="186" t="inlineStr">
        <is>
          <t>Saldo Anterior</t>
        </is>
      </c>
      <c r="C11" s="186" t="inlineStr">
        <is>
          <t>Valor Aplicado no período</t>
        </is>
      </c>
      <c r="D11" s="186" t="inlineStr">
        <is>
          <t>Valor Resgatado no Período</t>
        </is>
      </c>
      <c r="E11" s="186" t="inlineStr">
        <is>
          <t>Rendimento Bruto</t>
        </is>
      </c>
      <c r="F11" s="186" t="inlineStr">
        <is>
          <t>Imposto de Renda / IOF</t>
        </is>
      </c>
      <c r="G11" s="186" t="inlineStr">
        <is>
          <t>Rendimento Líquido</t>
        </is>
      </c>
      <c r="H11" s="214" t="inlineStr">
        <is>
          <t>Saldo</t>
        </is>
      </c>
    </row>
    <row r="12">
      <c r="H12" s="113" t="n"/>
    </row>
    <row r="13">
      <c r="H13" s="113" t="n"/>
    </row>
    <row r="14">
      <c r="A14" s="207" t="n"/>
      <c r="B14" s="183" t="n"/>
      <c r="C14" s="183" t="n"/>
      <c r="D14" s="183" t="n"/>
      <c r="E14" s="183" t="n"/>
      <c r="F14" s="208" t="n"/>
      <c r="G14" s="209" t="n"/>
      <c r="H14" s="185" t="n"/>
    </row>
    <row r="15">
      <c r="A15" s="186" t="n"/>
      <c r="B15" s="210" t="n"/>
      <c r="C15" s="210" t="n"/>
      <c r="D15" s="210" t="n"/>
      <c r="E15" s="210" t="n"/>
      <c r="F15" s="211" t="n"/>
      <c r="G15" s="212" t="n"/>
      <c r="H15" s="213" t="n"/>
    </row>
    <row r="16">
      <c r="A16" s="207" t="n"/>
      <c r="B16" s="183" t="n"/>
      <c r="C16" s="183" t="n"/>
      <c r="D16" s="183" t="n"/>
      <c r="E16" s="183" t="n"/>
      <c r="F16" s="208" t="n"/>
      <c r="G16" s="209" t="n"/>
      <c r="H16" s="185" t="n"/>
    </row>
    <row r="17">
      <c r="A17" s="186" t="inlineStr">
        <is>
          <t>TOTAL</t>
        </is>
      </c>
      <c r="B17" s="210" t="n"/>
      <c r="C17" s="186">
        <f>SUM(C14:C16)</f>
        <v/>
      </c>
      <c r="D17" s="186">
        <f>SUM(D14:D16)</f>
        <v/>
      </c>
      <c r="E17" s="186">
        <f>SUM(E14:E16)</f>
        <v/>
      </c>
      <c r="F17" s="186">
        <f>SUM(F14:F16)</f>
        <v/>
      </c>
      <c r="G17" s="186">
        <f>SUM(G14:G16)</f>
        <v/>
      </c>
      <c r="H17" s="206">
        <f>SUM(H14:H16)</f>
        <v/>
      </c>
    </row>
    <row r="18">
      <c r="H18" s="115" t="n"/>
    </row>
    <row r="19">
      <c r="A19" s="132">
        <f>'Receita x Despesa'!A42:F42</f>
        <v/>
      </c>
      <c r="H19" s="115" t="n"/>
    </row>
    <row r="20">
      <c r="H20" s="115" t="n"/>
    </row>
    <row r="21">
      <c r="H21" s="115" t="n"/>
    </row>
    <row r="22">
      <c r="H22" s="115" t="n"/>
    </row>
    <row r="23">
      <c r="A23" s="133">
        <f>'Receita x Despesa'!A45</f>
        <v/>
      </c>
      <c r="E23" s="133">
        <f>'Receita x Despesa'!H45</f>
        <v/>
      </c>
      <c r="H23" s="115" t="n"/>
    </row>
    <row r="24">
      <c r="A24" s="132">
        <f>'Receita x Despesa'!A46</f>
        <v/>
      </c>
      <c r="E24" s="132">
        <f>'Receita x Despesa'!H46</f>
        <v/>
      </c>
      <c r="H24" s="115" t="n"/>
    </row>
    <row r="25">
      <c r="A25" s="132">
        <f>'Receita x Despesa'!A47</f>
        <v/>
      </c>
      <c r="E25" s="132">
        <f>'Receita x Despesa'!H47</f>
        <v/>
      </c>
      <c r="H25" s="115" t="n"/>
    </row>
    <row r="26">
      <c r="A26" s="136" t="n"/>
      <c r="B26" s="136" t="n"/>
      <c r="C26" s="136" t="n"/>
      <c r="D26" s="137" t="n"/>
      <c r="E26" s="136" t="n"/>
      <c r="F26" s="136" t="n"/>
      <c r="G26" s="136" t="n"/>
      <c r="H26" s="136" t="n"/>
    </row>
  </sheetData>
  <mergeCells count="22">
    <mergeCell ref="A1:H2"/>
    <mergeCell ref="A3:H3"/>
    <mergeCell ref="A4:H4"/>
    <mergeCell ref="A5:H5"/>
    <mergeCell ref="A6:H6"/>
    <mergeCell ref="A7:H7"/>
    <mergeCell ref="A9:H9"/>
    <mergeCell ref="A11:A13"/>
    <mergeCell ref="B11:B13"/>
    <mergeCell ref="C11:C13"/>
    <mergeCell ref="D11:D13"/>
    <mergeCell ref="E11:E13"/>
    <mergeCell ref="F11:F13"/>
    <mergeCell ref="G11:G13"/>
    <mergeCell ref="H11:H13"/>
    <mergeCell ref="A19:F19"/>
    <mergeCell ref="A23:C23"/>
    <mergeCell ref="A24:C24"/>
    <mergeCell ref="A25:C25"/>
    <mergeCell ref="E23:G23"/>
    <mergeCell ref="E24:G24"/>
    <mergeCell ref="E25:G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2023-11-19T23:55:33Z</dcterms:modified>
  <cp:lastModifiedBy>Softex</cp:lastModifiedBy>
  <cp:lastPrinted>2023-01-24T18:29:59Z</cp:lastPrinted>
</cp:coreProperties>
</file>