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4g\pastaacadêmica\aula\tecnologianasorganizacoes2023\Trabalho gigatônico\Planilhas backup\"/>
    </mc:Choice>
  </mc:AlternateContent>
  <xr:revisionPtr revIDLastSave="0" documentId="8_{5B741B0E-9915-4BB8-BDDA-77DC50B7E1AC}" xr6:coauthVersionLast="36" xr6:coauthVersionMax="36" xr10:uidLastSave="{00000000-0000-0000-0000-000000000000}"/>
  <bookViews>
    <workbookView xWindow="0" yWindow="0" windowWidth="21600" windowHeight="9525" activeTab="1" xr2:uid="{37A04C1E-C3DE-492F-A8B7-EA424EB7A131}"/>
  </bookViews>
  <sheets>
    <sheet name="Planilha2" sheetId="2" r:id="rId1"/>
    <sheet name="Planilha1" sheetId="1" r:id="rId2"/>
  </sheets>
  <calcPr calcId="179021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M8" i="1"/>
  <c r="M9" i="1"/>
  <c r="M6" i="1"/>
  <c r="L9" i="1"/>
  <c r="L8" i="1"/>
  <c r="L7" i="1"/>
  <c r="L6" i="1"/>
</calcChain>
</file>

<file path=xl/sharedStrings.xml><?xml version="1.0" encoding="utf-8"?>
<sst xmlns="http://schemas.openxmlformats.org/spreadsheetml/2006/main" count="138" uniqueCount="57">
  <si>
    <t>Status de reparo das salas da toledo</t>
  </si>
  <si>
    <t>Tipo das Salas</t>
  </si>
  <si>
    <t>Sala</t>
  </si>
  <si>
    <t>Status</t>
  </si>
  <si>
    <t>Descrição da anormalidade</t>
  </si>
  <si>
    <t>Sala 1</t>
  </si>
  <si>
    <t>Sala 2</t>
  </si>
  <si>
    <t>Sala 3</t>
  </si>
  <si>
    <t>Sala 4</t>
  </si>
  <si>
    <t>Sala 5</t>
  </si>
  <si>
    <t>Sala 6</t>
  </si>
  <si>
    <t>Sala 7</t>
  </si>
  <si>
    <t>Sala 8</t>
  </si>
  <si>
    <t>Sala 9</t>
  </si>
  <si>
    <t>Sala 10</t>
  </si>
  <si>
    <t>Sala 11</t>
  </si>
  <si>
    <t>Sala 12</t>
  </si>
  <si>
    <t>Sala 13</t>
  </si>
  <si>
    <t>Sala 14</t>
  </si>
  <si>
    <t>Sala 15</t>
  </si>
  <si>
    <t>Sala 16</t>
  </si>
  <si>
    <t>Sala 17</t>
  </si>
  <si>
    <t>Sala 18</t>
  </si>
  <si>
    <t>Sala 19</t>
  </si>
  <si>
    <t>Sala 20</t>
  </si>
  <si>
    <t>Sala 21</t>
  </si>
  <si>
    <t>Sala 22</t>
  </si>
  <si>
    <t>Sala 23</t>
  </si>
  <si>
    <t>Sala 24</t>
  </si>
  <si>
    <t>Sala 25</t>
  </si>
  <si>
    <t>Sala 26</t>
  </si>
  <si>
    <t>Sala 27</t>
  </si>
  <si>
    <t>Sala 28</t>
  </si>
  <si>
    <t>Sala 29</t>
  </si>
  <si>
    <t>Sala 30</t>
  </si>
  <si>
    <t>Banheiro F entrada</t>
  </si>
  <si>
    <t>Banheiro M entrada</t>
  </si>
  <si>
    <t>Banheiro F bloco 3</t>
  </si>
  <si>
    <t>Banheiro M bloco 3</t>
  </si>
  <si>
    <t>Biblioteca</t>
  </si>
  <si>
    <t>Salão Nobre</t>
  </si>
  <si>
    <t>Banheiro</t>
  </si>
  <si>
    <t>Eventos</t>
  </si>
  <si>
    <t>Salas de aula</t>
  </si>
  <si>
    <t>Banheiros</t>
  </si>
  <si>
    <t>Pesquisa</t>
  </si>
  <si>
    <t>D = Precisa de assitência técnica</t>
  </si>
  <si>
    <t>O = não precisa de assitência técnica</t>
  </si>
  <si>
    <t>Como preencher o Status</t>
  </si>
  <si>
    <t>O</t>
  </si>
  <si>
    <t>D</t>
  </si>
  <si>
    <t>Torneira vazando água</t>
  </si>
  <si>
    <t>Faltando cadeiras</t>
  </si>
  <si>
    <t>Status geral</t>
  </si>
  <si>
    <t>Salas</t>
  </si>
  <si>
    <t>Salas com problemas</t>
  </si>
  <si>
    <t>Contagem de Sala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</si>
</sst>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0" fontId="1" fillId="3" borderId="1" xfId="0" applyFont="1" applyFill="1" applyBorder="1"/>
    <xf numFmtId="0" fontId="0" fillId="0" borderId="2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top"/>
    </xf>
    <xf numFmtId="0" fontId="1" fillId="4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6" borderId="1" xfId="0" applyFill="1" applyBorder="1"/>
    <xf numFmtId="0" fontId="0" fillId="6" borderId="1" xfId="0" applyFill="1" applyBorder="1" applyAlignment="1">
      <alignment vertical="top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7"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F3F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F3F"/>
        </patternFill>
      </fill>
    </dxf>
  </dxfs>
  <tableStyles count="0" defaultTableStyle="TableStyleMedium2" defaultPivotStyle="PivotStyleLight16"/>
  <colors>
    <mruColors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[Status de reparos das salas - infraestrutura.xlsx]Planilha1!Tabela dinâmica7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bg1"/>
                </a:solidFill>
              </a:rPr>
              <a:t>Contagem de Salas que necessitam ou não de reparos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Planilha1!$L$12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Planilha1!$K$13:$K$14</c:f>
              <c:strCache>
                <c:ptCount val="2"/>
                <c:pt idx="0">
                  <c:v>D</c:v>
                </c:pt>
                <c:pt idx="1">
                  <c:v>O</c:v>
                </c:pt>
              </c:strCache>
            </c:strRef>
          </c:cat>
          <c:val>
            <c:numRef>
              <c:f>Planilha1!$L$13:$L$14</c:f>
              <c:numCache>
                <c:formatCode>General</c:formatCode>
                <c:ptCount val="2"/>
                <c:pt idx="0">
                  <c:v>10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8-45D4-AFC9-F5A13A1F224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810329727"/>
        <c:axId val="1811423167"/>
      </c:barChart>
      <c:catAx>
        <c:axId val="1810329727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1423167"/>
        <c:crosses val="autoZero"/>
        <c:auto val="1"/>
        <c:lblAlgn val="ctr"/>
        <c:lblOffset val="100"/>
        <c:noMultiLvlLbl val="0"/>
      </c:catAx>
      <c:valAx>
        <c:axId val="1811423167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1810329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15</xdr:row>
      <xdr:rowOff>9525</xdr:rowOff>
    </xdr:from>
    <xdr:to>
      <xdr:col>16</xdr:col>
      <xdr:colOff>504825</xdr:colOff>
      <xdr:row>29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FF95E4-A356-4038-ADEF-5F73C7398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EGO SANTOS FARIAS" refreshedDate="45057.836817824071" createdVersion="6" refreshedVersion="6" minRefreshableVersion="3" recordCount="36" xr:uid="{EE1BACF8-A03E-4CFB-AA25-16923B665871}">
  <cacheSource type="worksheet">
    <worksheetSource ref="E5:H41" sheet="Planilha1"/>
  </cacheSource>
  <cacheFields count="4">
    <cacheField name="Tipo das Salas" numFmtId="0">
      <sharedItems/>
    </cacheField>
    <cacheField name="Sala" numFmtId="0">
      <sharedItems/>
    </cacheField>
    <cacheField name="Status" numFmtId="0">
      <sharedItems count="2">
        <s v="O"/>
        <s v="D"/>
      </sharedItems>
    </cacheField>
    <cacheField name="Descrição da anormalidad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s v="Banheiro"/>
    <s v="Banheiro F entrada"/>
    <x v="0"/>
    <m/>
  </r>
  <r>
    <s v="Banheiro"/>
    <s v="Banheiro M entrada"/>
    <x v="1"/>
    <s v="Torneira vazando água"/>
  </r>
  <r>
    <s v="Banheiro"/>
    <s v="Banheiro F bloco 3"/>
    <x v="0"/>
    <m/>
  </r>
  <r>
    <s v="Banheiro"/>
    <s v="Banheiro M bloco 3"/>
    <x v="0"/>
    <m/>
  </r>
  <r>
    <s v="Eventos"/>
    <s v="Salão Nobre"/>
    <x v="0"/>
    <m/>
  </r>
  <r>
    <s v="Pesquisa"/>
    <s v="Biblioteca"/>
    <x v="0"/>
    <m/>
  </r>
  <r>
    <s v="Salas de aula"/>
    <s v="Sala 1"/>
    <x v="0"/>
    <m/>
  </r>
  <r>
    <s v="Salas de aula"/>
    <s v="Sala 2"/>
    <x v="1"/>
    <s v="Faltando cadeiras"/>
  </r>
  <r>
    <s v="Salas de aula"/>
    <s v="Sala 3"/>
    <x v="1"/>
    <s v="Faltando cadeiras"/>
  </r>
  <r>
    <s v="Salas de aula"/>
    <s v="Sala 4"/>
    <x v="0"/>
    <m/>
  </r>
  <r>
    <s v="Salas de aula"/>
    <s v="Sala 5"/>
    <x v="0"/>
    <m/>
  </r>
  <r>
    <s v="Salas de aula"/>
    <s v="Sala 6"/>
    <x v="1"/>
    <s v="Faltando cadeiras"/>
  </r>
  <r>
    <s v="Salas de aula"/>
    <s v="Sala 7"/>
    <x v="0"/>
    <m/>
  </r>
  <r>
    <s v="Salas de aula"/>
    <s v="Sala 8"/>
    <x v="1"/>
    <s v="Faltando cadeiras"/>
  </r>
  <r>
    <s v="Salas de aula"/>
    <s v="Sala 9"/>
    <x v="0"/>
    <m/>
  </r>
  <r>
    <s v="Salas de aula"/>
    <s v="Sala 10"/>
    <x v="0"/>
    <m/>
  </r>
  <r>
    <s v="Salas de aula"/>
    <s v="Sala 11"/>
    <x v="0"/>
    <m/>
  </r>
  <r>
    <s v="Salas de aula"/>
    <s v="Sala 12"/>
    <x v="1"/>
    <s v="Faltando cadeiras"/>
  </r>
  <r>
    <s v="Salas de aula"/>
    <s v="Sala 13"/>
    <x v="1"/>
    <s v="Faltando cadeiras"/>
  </r>
  <r>
    <s v="Salas de aula"/>
    <s v="Sala 14"/>
    <x v="0"/>
    <m/>
  </r>
  <r>
    <s v="Salas de aula"/>
    <s v="Sala 15"/>
    <x v="0"/>
    <m/>
  </r>
  <r>
    <s v="Salas de aula"/>
    <s v="Sala 16"/>
    <x v="0"/>
    <m/>
  </r>
  <r>
    <s v="Salas de aula"/>
    <s v="Sala 17"/>
    <x v="0"/>
    <m/>
  </r>
  <r>
    <s v="Salas de aula"/>
    <s v="Sala 18"/>
    <x v="0"/>
    <m/>
  </r>
  <r>
    <s v="Salas de aula"/>
    <s v="Sala 19"/>
    <x v="0"/>
    <m/>
  </r>
  <r>
    <s v="Salas de aula"/>
    <s v="Sala 20"/>
    <x v="0"/>
    <m/>
  </r>
  <r>
    <s v="Salas de aula"/>
    <s v="Sala 21"/>
    <x v="0"/>
    <m/>
  </r>
  <r>
    <s v="Salas de aula"/>
    <s v="Sala 22"/>
    <x v="1"/>
    <s v="Faltando cadeiras"/>
  </r>
  <r>
    <s v="Salas de aula"/>
    <s v="Sala 23"/>
    <x v="1"/>
    <s v="Faltando cadeiras"/>
  </r>
  <r>
    <s v="Salas de aula"/>
    <s v="Sala 24"/>
    <x v="1"/>
    <s v="Faltando cadeiras"/>
  </r>
  <r>
    <s v="Salas de aula"/>
    <s v="Sala 25"/>
    <x v="0"/>
    <m/>
  </r>
  <r>
    <s v="Salas de aula"/>
    <s v="Sala 26"/>
    <x v="0"/>
    <m/>
  </r>
  <r>
    <s v="Salas de aula"/>
    <s v="Sala 27"/>
    <x v="0"/>
    <m/>
  </r>
  <r>
    <s v="Salas de aula"/>
    <s v="Sala 28"/>
    <x v="0"/>
    <m/>
  </r>
  <r>
    <s v="Salas de aula"/>
    <s v="Sala 29"/>
    <x v="0"/>
    <m/>
  </r>
  <r>
    <s v="Salas de aula"/>
    <s v="Sala 3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E91E7D-DBCE-4ABD-9FB0-427A7E320085}" name="Tabela dinâmica7" cacheId="12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3">
  <location ref="K12:L14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2">
    <i>
      <x/>
    </i>
    <i>
      <x v="1"/>
    </i>
  </rowItems>
  <colItems count="1">
    <i/>
  </colItems>
  <dataFields count="1">
    <dataField name="Contagem de Sala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ACD63-C9A9-4C4B-BEFD-574B7B460F1D}">
  <dimension ref="A1"/>
  <sheetViews>
    <sheetView zoomScaleNormal="100" workbookViewId="0">
      <selection activeCell="A3" sqref="A3:B5"/>
    </sheetView>
  </sheetViews>
  <sheetFormatPr defaultRowHeight="15" x14ac:dyDescent="0.25"/>
  <cols>
    <col min="1" max="1" width="8.7109375" bestFit="1" customWidth="1"/>
    <col min="2" max="2" width="16.85546875" bestFit="1" customWidth="1"/>
  </cols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805F3-56E6-42B2-8E27-BEC25812E722}">
  <dimension ref="C1:M41"/>
  <sheetViews>
    <sheetView tabSelected="1" zoomScale="50" zoomScaleNormal="50" workbookViewId="0">
      <selection activeCell="U22" sqref="U22"/>
    </sheetView>
  </sheetViews>
  <sheetFormatPr defaultRowHeight="15" x14ac:dyDescent="0.25"/>
  <cols>
    <col min="2" max="2" width="6.140625" customWidth="1"/>
    <col min="3" max="4" width="29.7109375" bestFit="1" customWidth="1"/>
    <col min="5" max="5" width="14.28515625" customWidth="1"/>
    <col min="6" max="6" width="20.28515625" customWidth="1"/>
    <col min="7" max="7" width="17.42578125" customWidth="1"/>
    <col min="8" max="8" width="23.42578125" bestFit="1" customWidth="1"/>
    <col min="11" max="11" width="12.28515625" bestFit="1" customWidth="1"/>
    <col min="12" max="12" width="10.85546875" customWidth="1"/>
    <col min="13" max="13" width="10.5703125" customWidth="1"/>
  </cols>
  <sheetData>
    <row r="1" spans="3:13" x14ac:dyDescent="0.25">
      <c r="C1" s="3" t="s">
        <v>48</v>
      </c>
      <c r="D1" s="3"/>
    </row>
    <row r="2" spans="3:13" x14ac:dyDescent="0.25">
      <c r="C2" s="1" t="s">
        <v>47</v>
      </c>
      <c r="D2" s="2" t="s">
        <v>46</v>
      </c>
    </row>
    <row r="4" spans="3:13" x14ac:dyDescent="0.25">
      <c r="E4" s="8" t="s">
        <v>0</v>
      </c>
      <c r="F4" s="8"/>
      <c r="G4" s="8"/>
      <c r="H4" s="8"/>
      <c r="K4" s="8" t="s">
        <v>53</v>
      </c>
      <c r="L4" s="8"/>
      <c r="M4" s="8"/>
    </row>
    <row r="5" spans="3:13" ht="45" customHeight="1" x14ac:dyDescent="0.25">
      <c r="E5" s="15" t="s">
        <v>1</v>
      </c>
      <c r="F5" s="13" t="s">
        <v>2</v>
      </c>
      <c r="G5" s="16" t="s">
        <v>3</v>
      </c>
      <c r="H5" s="9" t="s">
        <v>4</v>
      </c>
      <c r="K5" s="13" t="s">
        <v>54</v>
      </c>
      <c r="L5" s="14" t="s">
        <v>55</v>
      </c>
      <c r="M5" s="13" t="s">
        <v>3</v>
      </c>
    </row>
    <row r="6" spans="3:13" x14ac:dyDescent="0.25">
      <c r="E6" s="10" t="s">
        <v>41</v>
      </c>
      <c r="F6" s="11" t="s">
        <v>35</v>
      </c>
      <c r="G6" s="5" t="s">
        <v>49</v>
      </c>
      <c r="H6" s="4"/>
      <c r="K6" s="4" t="s">
        <v>44</v>
      </c>
      <c r="L6" s="4">
        <f>COUNTIFS(E6:E41,"Banheiro",G6:G41,"D")</f>
        <v>1</v>
      </c>
      <c r="M6" s="4" t="str">
        <f>IF(L6 &gt; 0,"Atenção","Tudo Okay")</f>
        <v>Atenção</v>
      </c>
    </row>
    <row r="7" spans="3:13" ht="15.75" customHeight="1" x14ac:dyDescent="0.25">
      <c r="E7" s="10" t="s">
        <v>41</v>
      </c>
      <c r="F7" s="12" t="s">
        <v>36</v>
      </c>
      <c r="G7" s="7" t="s">
        <v>50</v>
      </c>
      <c r="H7" s="6" t="s">
        <v>51</v>
      </c>
      <c r="K7" s="4" t="s">
        <v>42</v>
      </c>
      <c r="L7" s="4">
        <f>COUNTIFS(E6:E41,"Eventos",G6:G41,"D")</f>
        <v>0</v>
      </c>
      <c r="M7" s="4" t="str">
        <f t="shared" ref="M7:M9" si="0">IF(L7 &gt; 0,"Atenção","Tudo Okay")</f>
        <v>Tudo Okay</v>
      </c>
    </row>
    <row r="8" spans="3:13" x14ac:dyDescent="0.25">
      <c r="E8" s="10" t="s">
        <v>41</v>
      </c>
      <c r="F8" s="11" t="s">
        <v>37</v>
      </c>
      <c r="G8" s="5" t="s">
        <v>49</v>
      </c>
      <c r="H8" s="4"/>
      <c r="K8" s="4" t="s">
        <v>45</v>
      </c>
      <c r="L8" s="4">
        <f>COUNTIFS(E6:E41,"Pesquisa",G6:G41,"D")</f>
        <v>0</v>
      </c>
      <c r="M8" s="4" t="str">
        <f t="shared" si="0"/>
        <v>Tudo Okay</v>
      </c>
    </row>
    <row r="9" spans="3:13" x14ac:dyDescent="0.25">
      <c r="E9" s="10" t="s">
        <v>41</v>
      </c>
      <c r="F9" s="11" t="s">
        <v>38</v>
      </c>
      <c r="G9" s="5" t="s">
        <v>49</v>
      </c>
      <c r="H9" s="4"/>
      <c r="K9" s="4" t="s">
        <v>43</v>
      </c>
      <c r="L9" s="4">
        <f>COUNTIFS(E6:E41,"Salas de aula",G6:G41,"D")</f>
        <v>9</v>
      </c>
      <c r="M9" s="4" t="str">
        <f t="shared" si="0"/>
        <v>Atenção</v>
      </c>
    </row>
    <row r="10" spans="3:13" x14ac:dyDescent="0.25">
      <c r="E10" s="10" t="s">
        <v>42</v>
      </c>
      <c r="F10" s="11" t="s">
        <v>40</v>
      </c>
      <c r="G10" s="5" t="s">
        <v>49</v>
      </c>
      <c r="H10" s="4"/>
    </row>
    <row r="11" spans="3:13" x14ac:dyDescent="0.25">
      <c r="E11" s="10" t="s">
        <v>45</v>
      </c>
      <c r="F11" s="11" t="s">
        <v>39</v>
      </c>
      <c r="G11" s="5" t="s">
        <v>49</v>
      </c>
      <c r="H11" s="4"/>
    </row>
    <row r="12" spans="3:13" x14ac:dyDescent="0.25">
      <c r="E12" s="10" t="s">
        <v>43</v>
      </c>
      <c r="F12" s="11" t="s">
        <v>5</v>
      </c>
      <c r="G12" s="5" t="s">
        <v>49</v>
      </c>
      <c r="H12" s="4"/>
      <c r="K12" s="17" t="s">
        <v>3</v>
      </c>
      <c r="L12" t="s">
        <v>56</v>
      </c>
    </row>
    <row r="13" spans="3:13" x14ac:dyDescent="0.25">
      <c r="E13" s="10" t="s">
        <v>43</v>
      </c>
      <c r="F13" s="11" t="s">
        <v>6</v>
      </c>
      <c r="G13" s="5" t="s">
        <v>50</v>
      </c>
      <c r="H13" s="4" t="s">
        <v>52</v>
      </c>
      <c r="K13" t="s">
        <v>50</v>
      </c>
      <c r="L13" s="18">
        <v>10</v>
      </c>
    </row>
    <row r="14" spans="3:13" x14ac:dyDescent="0.25">
      <c r="E14" s="10" t="s">
        <v>43</v>
      </c>
      <c r="F14" s="11" t="s">
        <v>7</v>
      </c>
      <c r="G14" s="5" t="s">
        <v>50</v>
      </c>
      <c r="H14" s="4" t="s">
        <v>52</v>
      </c>
      <c r="K14" t="s">
        <v>49</v>
      </c>
      <c r="L14" s="18">
        <v>26</v>
      </c>
    </row>
    <row r="15" spans="3:13" x14ac:dyDescent="0.25">
      <c r="E15" s="10" t="s">
        <v>43</v>
      </c>
      <c r="F15" s="11" t="s">
        <v>8</v>
      </c>
      <c r="G15" s="5" t="s">
        <v>49</v>
      </c>
      <c r="H15" s="4"/>
    </row>
    <row r="16" spans="3:13" x14ac:dyDescent="0.25">
      <c r="E16" s="10" t="s">
        <v>43</v>
      </c>
      <c r="F16" s="11" t="s">
        <v>9</v>
      </c>
      <c r="G16" s="5" t="s">
        <v>49</v>
      </c>
      <c r="H16" s="4"/>
    </row>
    <row r="17" spans="5:8" x14ac:dyDescent="0.25">
      <c r="E17" s="10" t="s">
        <v>43</v>
      </c>
      <c r="F17" s="11" t="s">
        <v>10</v>
      </c>
      <c r="G17" s="5" t="s">
        <v>50</v>
      </c>
      <c r="H17" s="4" t="s">
        <v>52</v>
      </c>
    </row>
    <row r="18" spans="5:8" x14ac:dyDescent="0.25">
      <c r="E18" s="10" t="s">
        <v>43</v>
      </c>
      <c r="F18" s="11" t="s">
        <v>11</v>
      </c>
      <c r="G18" s="5" t="s">
        <v>49</v>
      </c>
      <c r="H18" s="4"/>
    </row>
    <row r="19" spans="5:8" x14ac:dyDescent="0.25">
      <c r="E19" s="10" t="s">
        <v>43</v>
      </c>
      <c r="F19" s="11" t="s">
        <v>12</v>
      </c>
      <c r="G19" s="5" t="s">
        <v>50</v>
      </c>
      <c r="H19" s="4" t="s">
        <v>52</v>
      </c>
    </row>
    <row r="20" spans="5:8" x14ac:dyDescent="0.25">
      <c r="E20" s="10" t="s">
        <v>43</v>
      </c>
      <c r="F20" s="11" t="s">
        <v>13</v>
      </c>
      <c r="G20" s="5" t="s">
        <v>49</v>
      </c>
      <c r="H20" s="4"/>
    </row>
    <row r="21" spans="5:8" x14ac:dyDescent="0.25">
      <c r="E21" s="10" t="s">
        <v>43</v>
      </c>
      <c r="F21" s="11" t="s">
        <v>14</v>
      </c>
      <c r="G21" s="5" t="s">
        <v>49</v>
      </c>
      <c r="H21" s="4"/>
    </row>
    <row r="22" spans="5:8" x14ac:dyDescent="0.25">
      <c r="E22" s="10" t="s">
        <v>43</v>
      </c>
      <c r="F22" s="11" t="s">
        <v>15</v>
      </c>
      <c r="G22" s="5" t="s">
        <v>49</v>
      </c>
      <c r="H22" s="4"/>
    </row>
    <row r="23" spans="5:8" x14ac:dyDescent="0.25">
      <c r="E23" s="10" t="s">
        <v>43</v>
      </c>
      <c r="F23" s="11" t="s">
        <v>16</v>
      </c>
      <c r="G23" s="5" t="s">
        <v>50</v>
      </c>
      <c r="H23" s="4" t="s">
        <v>52</v>
      </c>
    </row>
    <row r="24" spans="5:8" x14ac:dyDescent="0.25">
      <c r="E24" s="10" t="s">
        <v>43</v>
      </c>
      <c r="F24" s="11" t="s">
        <v>17</v>
      </c>
      <c r="G24" s="5" t="s">
        <v>50</v>
      </c>
      <c r="H24" s="4" t="s">
        <v>52</v>
      </c>
    </row>
    <row r="25" spans="5:8" x14ac:dyDescent="0.25">
      <c r="E25" s="10" t="s">
        <v>43</v>
      </c>
      <c r="F25" s="11" t="s">
        <v>18</v>
      </c>
      <c r="G25" s="5" t="s">
        <v>49</v>
      </c>
      <c r="H25" s="4"/>
    </row>
    <row r="26" spans="5:8" x14ac:dyDescent="0.25">
      <c r="E26" s="10" t="s">
        <v>43</v>
      </c>
      <c r="F26" s="11" t="s">
        <v>19</v>
      </c>
      <c r="G26" s="5" t="s">
        <v>49</v>
      </c>
      <c r="H26" s="4"/>
    </row>
    <row r="27" spans="5:8" x14ac:dyDescent="0.25">
      <c r="E27" s="10" t="s">
        <v>43</v>
      </c>
      <c r="F27" s="11" t="s">
        <v>20</v>
      </c>
      <c r="G27" s="5" t="s">
        <v>49</v>
      </c>
      <c r="H27" s="4"/>
    </row>
    <row r="28" spans="5:8" x14ac:dyDescent="0.25">
      <c r="E28" s="10" t="s">
        <v>43</v>
      </c>
      <c r="F28" s="11" t="s">
        <v>21</v>
      </c>
      <c r="G28" s="5" t="s">
        <v>49</v>
      </c>
      <c r="H28" s="4"/>
    </row>
    <row r="29" spans="5:8" x14ac:dyDescent="0.25">
      <c r="E29" s="10" t="s">
        <v>43</v>
      </c>
      <c r="F29" s="11" t="s">
        <v>22</v>
      </c>
      <c r="G29" s="5" t="s">
        <v>49</v>
      </c>
      <c r="H29" s="4"/>
    </row>
    <row r="30" spans="5:8" x14ac:dyDescent="0.25">
      <c r="E30" s="10" t="s">
        <v>43</v>
      </c>
      <c r="F30" s="11" t="s">
        <v>23</v>
      </c>
      <c r="G30" s="5" t="s">
        <v>49</v>
      </c>
      <c r="H30" s="4"/>
    </row>
    <row r="31" spans="5:8" x14ac:dyDescent="0.25">
      <c r="E31" s="10" t="s">
        <v>43</v>
      </c>
      <c r="F31" s="11" t="s">
        <v>24</v>
      </c>
      <c r="G31" s="5" t="s">
        <v>49</v>
      </c>
      <c r="H31" s="4"/>
    </row>
    <row r="32" spans="5:8" x14ac:dyDescent="0.25">
      <c r="E32" s="10" t="s">
        <v>43</v>
      </c>
      <c r="F32" s="11" t="s">
        <v>25</v>
      </c>
      <c r="G32" s="5" t="s">
        <v>49</v>
      </c>
      <c r="H32" s="4"/>
    </row>
    <row r="33" spans="5:8" x14ac:dyDescent="0.25">
      <c r="E33" s="10" t="s">
        <v>43</v>
      </c>
      <c r="F33" s="11" t="s">
        <v>26</v>
      </c>
      <c r="G33" s="5" t="s">
        <v>50</v>
      </c>
      <c r="H33" s="4" t="s">
        <v>52</v>
      </c>
    </row>
    <row r="34" spans="5:8" x14ac:dyDescent="0.25">
      <c r="E34" s="10" t="s">
        <v>43</v>
      </c>
      <c r="F34" s="11" t="s">
        <v>27</v>
      </c>
      <c r="G34" s="5" t="s">
        <v>50</v>
      </c>
      <c r="H34" s="4" t="s">
        <v>52</v>
      </c>
    </row>
    <row r="35" spans="5:8" x14ac:dyDescent="0.25">
      <c r="E35" s="10" t="s">
        <v>43</v>
      </c>
      <c r="F35" s="11" t="s">
        <v>28</v>
      </c>
      <c r="G35" s="5" t="s">
        <v>50</v>
      </c>
      <c r="H35" s="4" t="s">
        <v>52</v>
      </c>
    </row>
    <row r="36" spans="5:8" x14ac:dyDescent="0.25">
      <c r="E36" s="10" t="s">
        <v>43</v>
      </c>
      <c r="F36" s="11" t="s">
        <v>29</v>
      </c>
      <c r="G36" s="5" t="s">
        <v>49</v>
      </c>
      <c r="H36" s="4"/>
    </row>
    <row r="37" spans="5:8" x14ac:dyDescent="0.25">
      <c r="E37" s="10" t="s">
        <v>43</v>
      </c>
      <c r="F37" s="11" t="s">
        <v>30</v>
      </c>
      <c r="G37" s="5" t="s">
        <v>49</v>
      </c>
      <c r="H37" s="4"/>
    </row>
    <row r="38" spans="5:8" x14ac:dyDescent="0.25">
      <c r="E38" s="10" t="s">
        <v>43</v>
      </c>
      <c r="F38" s="11" t="s">
        <v>31</v>
      </c>
      <c r="G38" s="5" t="s">
        <v>49</v>
      </c>
      <c r="H38" s="4"/>
    </row>
    <row r="39" spans="5:8" x14ac:dyDescent="0.25">
      <c r="E39" s="10" t="s">
        <v>43</v>
      </c>
      <c r="F39" s="11" t="s">
        <v>32</v>
      </c>
      <c r="G39" s="5" t="s">
        <v>49</v>
      </c>
      <c r="H39" s="4"/>
    </row>
    <row r="40" spans="5:8" x14ac:dyDescent="0.25">
      <c r="E40" s="10" t="s">
        <v>43</v>
      </c>
      <c r="F40" s="11" t="s">
        <v>33</v>
      </c>
      <c r="G40" s="5" t="s">
        <v>49</v>
      </c>
      <c r="H40" s="4"/>
    </row>
    <row r="41" spans="5:8" x14ac:dyDescent="0.25">
      <c r="E41" s="10" t="s">
        <v>43</v>
      </c>
      <c r="F41" s="11" t="s">
        <v>34</v>
      </c>
      <c r="G41" s="5" t="s">
        <v>49</v>
      </c>
      <c r="H41" s="4"/>
    </row>
  </sheetData>
  <mergeCells count="3">
    <mergeCell ref="E4:H4"/>
    <mergeCell ref="C1:D1"/>
    <mergeCell ref="K4:M4"/>
  </mergeCells>
  <conditionalFormatting sqref="G6:G41">
    <cfRule type="cellIs" dxfId="3" priority="3" operator="equal">
      <formula>"D"</formula>
    </cfRule>
    <cfRule type="cellIs" dxfId="2" priority="4" operator="equal">
      <formula>"O"</formula>
    </cfRule>
  </conditionalFormatting>
  <conditionalFormatting sqref="M6:M9">
    <cfRule type="cellIs" dxfId="1" priority="1" operator="equal">
      <formula>"Tudo Okay"</formula>
    </cfRule>
    <cfRule type="cellIs" dxfId="0" priority="2" operator="equal">
      <formula>"Atenção"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SANTOS FARIAS</dc:creator>
  <cp:lastModifiedBy>DIEGO SANTOS FARIAS</cp:lastModifiedBy>
  <dcterms:created xsi:type="dcterms:W3CDTF">2023-05-11T22:25:18Z</dcterms:created>
  <dcterms:modified xsi:type="dcterms:W3CDTF">2023-05-11T23:11:16Z</dcterms:modified>
</cp:coreProperties>
</file>