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4g\pastaacadêmica\aula\tecnologianasorganizacoes2023\Trabalho gigatônico\Planilhas backup\"/>
    </mc:Choice>
  </mc:AlternateContent>
  <xr:revisionPtr revIDLastSave="0" documentId="8_{21055B5C-6FC7-4EDC-8B0E-ED56A26A53B4}" xr6:coauthVersionLast="36" xr6:coauthVersionMax="36" xr10:uidLastSave="{00000000-0000-0000-0000-000000000000}"/>
  <bookViews>
    <workbookView xWindow="0" yWindow="0" windowWidth="21600" windowHeight="9525" xr2:uid="{6906C045-2049-4B29-AD5B-376F047FC3F5}"/>
  </bookViews>
  <sheets>
    <sheet name="Planilh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" i="1" l="1"/>
  <c r="I6" i="1"/>
  <c r="I7" i="1"/>
  <c r="I8" i="1"/>
  <c r="I9" i="1"/>
  <c r="I10" i="1"/>
  <c r="I11" i="1"/>
  <c r="I12" i="1"/>
  <c r="I13" i="1"/>
  <c r="I14" i="1"/>
  <c r="I15" i="1"/>
  <c r="I4" i="1"/>
  <c r="L9" i="1"/>
  <c r="L8" i="1"/>
  <c r="L7" i="1"/>
  <c r="L6" i="1"/>
  <c r="L5" i="1"/>
</calcChain>
</file>

<file path=xl/sharedStrings.xml><?xml version="1.0" encoding="utf-8"?>
<sst xmlns="http://schemas.openxmlformats.org/spreadsheetml/2006/main" count="190" uniqueCount="30">
  <si>
    <t>Inventário pitstop do mirtão</t>
  </si>
  <si>
    <t>Sofá</t>
  </si>
  <si>
    <t>Tv</t>
  </si>
  <si>
    <t>Geladeira</t>
  </si>
  <si>
    <t>Micro-ondas</t>
  </si>
  <si>
    <t>livros</t>
  </si>
  <si>
    <t>mesa</t>
  </si>
  <si>
    <t>cadeira</t>
  </si>
  <si>
    <t>lixeira</t>
  </si>
  <si>
    <t>cafeteira</t>
  </si>
  <si>
    <t>revistas</t>
  </si>
  <si>
    <t>Tapete</t>
  </si>
  <si>
    <t>Eletrônico</t>
  </si>
  <si>
    <t>Assento</t>
  </si>
  <si>
    <t>Superfície</t>
  </si>
  <si>
    <t>decoração</t>
  </si>
  <si>
    <t>Diversos</t>
  </si>
  <si>
    <t>Item</t>
  </si>
  <si>
    <t>Quantidade</t>
  </si>
  <si>
    <t>Mesa de café</t>
  </si>
  <si>
    <t>Status</t>
  </si>
  <si>
    <t>Gerenciamento de tipos</t>
  </si>
  <si>
    <t>Assentos</t>
  </si>
  <si>
    <t>Eletrônicos</t>
  </si>
  <si>
    <t>Superfícies</t>
  </si>
  <si>
    <t>Decoração</t>
  </si>
  <si>
    <t>tipos</t>
  </si>
  <si>
    <t>Quantidade atual</t>
  </si>
  <si>
    <t>Quantidade esperada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</si>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</sst>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 tint="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/>
    <xf numFmtId="0" fontId="1" fillId="4" borderId="1" xfId="0" applyFont="1" applyFill="1" applyBorder="1"/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1" fillId="2" borderId="1" xfId="0" applyFont="1" applyFill="1" applyBorder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Planilha1!$L$4</c:f>
              <c:strCache>
                <c:ptCount val="1"/>
                <c:pt idx="0">
                  <c:v>Quantidade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Planilha1!$K$5:$K$9</c:f>
              <c:strCache>
                <c:ptCount val="5"/>
                <c:pt idx="0">
                  <c:v>Assentos</c:v>
                </c:pt>
                <c:pt idx="1">
                  <c:v>Eletrônicos</c:v>
                </c:pt>
                <c:pt idx="2">
                  <c:v>Diversos</c:v>
                </c:pt>
                <c:pt idx="3">
                  <c:v>Superfícies</c:v>
                </c:pt>
                <c:pt idx="4">
                  <c:v>Decoração</c:v>
                </c:pt>
              </c:strCache>
            </c:strRef>
          </c:cat>
          <c:val>
            <c:numRef>
              <c:f>Planilha1!$L$5:$L$9</c:f>
              <c:numCache>
                <c:formatCode>General</c:formatCode>
                <c:ptCount val="5"/>
                <c:pt idx="0">
                  <c:v>14</c:v>
                </c:pt>
                <c:pt idx="1">
                  <c:v>4</c:v>
                </c:pt>
                <c:pt idx="2">
                  <c:v>15</c:v>
                </c:pt>
                <c:pt idx="3">
                  <c:v>7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8F-4D24-B21F-36CE778844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705773631"/>
        <c:axId val="1830471871"/>
      </c:barChart>
      <c:catAx>
        <c:axId val="17057736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30471871"/>
        <c:crosses val="autoZero"/>
        <c:auto val="1"/>
        <c:lblAlgn val="ctr"/>
        <c:lblOffset val="100"/>
        <c:noMultiLvlLbl val="0"/>
      </c:catAx>
      <c:valAx>
        <c:axId val="1830471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057736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528637</xdr:colOff>
      <xdr:row>9</xdr:row>
      <xdr:rowOff>100012</xdr:rowOff>
    </xdr:from>
    <xdr:to>
      <xdr:col>16</xdr:col>
      <xdr:colOff>433387</xdr:colOff>
      <xdr:row>23</xdr:row>
      <xdr:rowOff>176212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91AE5FE1-F2A4-4939-AA38-665270A00D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67B5C-A031-4B0F-8DC6-3B7F10DA2475}">
  <dimension ref="E2:L15"/>
  <sheetViews>
    <sheetView tabSelected="1" topLeftCell="C1" workbookViewId="0">
      <selection activeCell="N7" sqref="N7"/>
    </sheetView>
  </sheetViews>
  <sheetFormatPr defaultRowHeight="15" x14ac:dyDescent="0.25"/>
  <cols>
    <col min="5" max="5" width="10" bestFit="1" customWidth="1"/>
    <col min="6" max="6" width="14.5703125" customWidth="1"/>
    <col min="7" max="8" width="11.42578125" bestFit="1" customWidth="1"/>
    <col min="9" max="9" width="16.5703125" customWidth="1"/>
    <col min="11" max="11" width="12.85546875" customWidth="1"/>
    <col min="12" max="12" width="11.42578125" bestFit="1" customWidth="1"/>
  </cols>
  <sheetData>
    <row r="2" spans="5:12" x14ac:dyDescent="0.25">
      <c r="E2" s="1" t="s">
        <v>0</v>
      </c>
      <c r="F2" s="1"/>
      <c r="G2" s="1"/>
      <c r="H2" s="1"/>
      <c r="I2" s="1"/>
    </row>
    <row r="3" spans="5:12" ht="30" x14ac:dyDescent="0.25">
      <c r="E3" s="2" t="s">
        <v>29</v>
      </c>
      <c r="F3" s="2" t="s">
        <v>17</v>
      </c>
      <c r="G3" s="3" t="s">
        <v>28</v>
      </c>
      <c r="H3" s="3" t="s">
        <v>27</v>
      </c>
      <c r="I3" s="2" t="s">
        <v>20</v>
      </c>
      <c r="K3" s="7" t="s">
        <v>21</v>
      </c>
      <c r="L3" s="7"/>
    </row>
    <row r="4" spans="5:12" x14ac:dyDescent="0.25">
      <c r="E4" s="4" t="s">
        <v>13</v>
      </c>
      <c r="F4" s="5" t="s">
        <v>1</v>
      </c>
      <c r="G4" s="6">
        <v>3</v>
      </c>
      <c r="H4" s="6">
        <v>3</v>
      </c>
      <c r="I4" s="6" t="str">
        <f>IF(H4 &lt; G4,"ITENS FALTANDO","OK")</f>
        <v>OK</v>
      </c>
      <c r="K4" s="8" t="s">
        <v>26</v>
      </c>
      <c r="L4" s="8" t="s">
        <v>18</v>
      </c>
    </row>
    <row r="5" spans="5:12" x14ac:dyDescent="0.25">
      <c r="E5" s="4" t="s">
        <v>12</v>
      </c>
      <c r="F5" s="5" t="s">
        <v>2</v>
      </c>
      <c r="G5" s="6">
        <v>1</v>
      </c>
      <c r="H5" s="6">
        <v>1</v>
      </c>
      <c r="I5" s="6" t="str">
        <f t="shared" ref="I5:I15" si="0">IF(H5 &lt; G5,"ITENS FALTANDO","OK")</f>
        <v>OK</v>
      </c>
      <c r="K5" s="5" t="s">
        <v>22</v>
      </c>
      <c r="L5" s="5">
        <f>SUMIFS(H4:H15,E4:E15,"Assento")</f>
        <v>14</v>
      </c>
    </row>
    <row r="6" spans="5:12" x14ac:dyDescent="0.25">
      <c r="E6" s="4" t="s">
        <v>12</v>
      </c>
      <c r="F6" s="5" t="s">
        <v>3</v>
      </c>
      <c r="G6" s="6">
        <v>1</v>
      </c>
      <c r="H6" s="6">
        <v>1</v>
      </c>
      <c r="I6" s="6" t="str">
        <f t="shared" si="0"/>
        <v>OK</v>
      </c>
      <c r="K6" s="5" t="s">
        <v>23</v>
      </c>
      <c r="L6" s="5">
        <f>SUMIFS(H4:H15,E4:E15,"Eletrônico")</f>
        <v>4</v>
      </c>
    </row>
    <row r="7" spans="5:12" x14ac:dyDescent="0.25">
      <c r="E7" s="4" t="s">
        <v>12</v>
      </c>
      <c r="F7" s="5" t="s">
        <v>4</v>
      </c>
      <c r="G7" s="6">
        <v>1</v>
      </c>
      <c r="H7" s="6">
        <v>1</v>
      </c>
      <c r="I7" s="6" t="str">
        <f t="shared" si="0"/>
        <v>OK</v>
      </c>
      <c r="K7" s="5" t="s">
        <v>16</v>
      </c>
      <c r="L7" s="5">
        <f>SUMIFS(H4:H15,E4:E15,"Diversos")</f>
        <v>15</v>
      </c>
    </row>
    <row r="8" spans="5:12" x14ac:dyDescent="0.25">
      <c r="E8" s="4" t="s">
        <v>16</v>
      </c>
      <c r="F8" s="5" t="s">
        <v>5</v>
      </c>
      <c r="G8" s="6">
        <v>11</v>
      </c>
      <c r="H8" s="6">
        <v>9</v>
      </c>
      <c r="I8" s="6" t="str">
        <f t="shared" si="0"/>
        <v>ITENS FALTANDO</v>
      </c>
      <c r="K8" s="5" t="s">
        <v>24</v>
      </c>
      <c r="L8" s="5">
        <f>SUMIFS(H4:H15,E4:E15,"Superfície")</f>
        <v>7</v>
      </c>
    </row>
    <row r="9" spans="5:12" x14ac:dyDescent="0.25">
      <c r="E9" s="4" t="s">
        <v>14</v>
      </c>
      <c r="F9" s="5" t="s">
        <v>6</v>
      </c>
      <c r="G9" s="6">
        <v>2</v>
      </c>
      <c r="H9" s="6">
        <v>2</v>
      </c>
      <c r="I9" s="6" t="str">
        <f t="shared" si="0"/>
        <v>OK</v>
      </c>
      <c r="K9" s="5" t="s">
        <v>25</v>
      </c>
      <c r="L9" s="5">
        <f>SUMIFS(H4:H15,E4:E15,"Decoração")</f>
        <v>2</v>
      </c>
    </row>
    <row r="10" spans="5:12" x14ac:dyDescent="0.25">
      <c r="E10" s="4" t="s">
        <v>14</v>
      </c>
      <c r="F10" s="5" t="s">
        <v>19</v>
      </c>
      <c r="G10" s="6">
        <v>5</v>
      </c>
      <c r="H10" s="6">
        <v>5</v>
      </c>
      <c r="I10" s="6" t="str">
        <f t="shared" si="0"/>
        <v>OK</v>
      </c>
    </row>
    <row r="11" spans="5:12" x14ac:dyDescent="0.25">
      <c r="E11" s="4" t="s">
        <v>13</v>
      </c>
      <c r="F11" s="5" t="s">
        <v>7</v>
      </c>
      <c r="G11" s="6">
        <v>11</v>
      </c>
      <c r="H11" s="6">
        <v>11</v>
      </c>
      <c r="I11" s="6" t="str">
        <f t="shared" si="0"/>
        <v>OK</v>
      </c>
    </row>
    <row r="12" spans="5:12" x14ac:dyDescent="0.25">
      <c r="E12" s="4" t="s">
        <v>16</v>
      </c>
      <c r="F12" s="5" t="s">
        <v>8</v>
      </c>
      <c r="G12" s="6">
        <v>1</v>
      </c>
      <c r="H12" s="6">
        <v>1</v>
      </c>
      <c r="I12" s="6" t="str">
        <f t="shared" si="0"/>
        <v>OK</v>
      </c>
    </row>
    <row r="13" spans="5:12" x14ac:dyDescent="0.25">
      <c r="E13" s="4" t="s">
        <v>12</v>
      </c>
      <c r="F13" s="5" t="s">
        <v>9</v>
      </c>
      <c r="G13" s="6">
        <v>1</v>
      </c>
      <c r="H13" s="6">
        <v>1</v>
      </c>
      <c r="I13" s="6" t="str">
        <f t="shared" si="0"/>
        <v>OK</v>
      </c>
    </row>
    <row r="14" spans="5:12" x14ac:dyDescent="0.25">
      <c r="E14" s="4" t="s">
        <v>16</v>
      </c>
      <c r="F14" s="5" t="s">
        <v>10</v>
      </c>
      <c r="G14" s="6">
        <v>7</v>
      </c>
      <c r="H14" s="6">
        <v>5</v>
      </c>
      <c r="I14" s="6" t="str">
        <f t="shared" si="0"/>
        <v>ITENS FALTANDO</v>
      </c>
    </row>
    <row r="15" spans="5:12" x14ac:dyDescent="0.25">
      <c r="E15" s="4" t="s">
        <v>15</v>
      </c>
      <c r="F15" s="5" t="s">
        <v>11</v>
      </c>
      <c r="G15" s="6">
        <v>2</v>
      </c>
      <c r="H15" s="6">
        <v>2</v>
      </c>
      <c r="I15" s="6" t="str">
        <f t="shared" si="0"/>
        <v>OK</v>
      </c>
    </row>
  </sheetData>
  <mergeCells count="2">
    <mergeCell ref="E2:I2"/>
    <mergeCell ref="K3:L3"/>
  </mergeCells>
  <conditionalFormatting sqref="I4:I15">
    <cfRule type="cellIs" dxfId="0" priority="2" operator="equal">
      <formula>"ITENS FALTANDO"</formula>
    </cfRule>
    <cfRule type="cellIs" dxfId="1" priority="1" operator="equal">
      <formula>"OK"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SANTOS FARIAS</dc:creator>
  <cp:lastModifiedBy>DIEGO SANTOS FARIAS</cp:lastModifiedBy>
  <dcterms:created xsi:type="dcterms:W3CDTF">2023-05-11T23:28:19Z</dcterms:created>
  <dcterms:modified xsi:type="dcterms:W3CDTF">2023-05-12T00:44:40Z</dcterms:modified>
</cp:coreProperties>
</file>