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2776B32-D6F0-400F-BF5C-4958C7BAA366}" xr6:coauthVersionLast="47" xr6:coauthVersionMax="47" xr10:uidLastSave="{00000000-0000-0000-0000-000000000000}"/>
  <bookViews>
    <workbookView xWindow="-120" yWindow="-120" windowWidth="20730" windowHeight="11040" xr2:uid="{9BBBF25F-D614-41CE-B454-61AAEB83B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C39" i="1"/>
  <c r="C69" i="1" l="1"/>
  <c r="C68" i="1"/>
  <c r="C67" i="1"/>
  <c r="C66" i="1"/>
  <c r="C65" i="1"/>
  <c r="C64" i="1"/>
  <c r="C63" i="1"/>
  <c r="C62" i="1"/>
  <c r="C61" i="1"/>
  <c r="C70" i="1"/>
  <c r="C81" i="1" s="1"/>
  <c r="C72" i="1" l="1"/>
  <c r="C73" i="1"/>
  <c r="C74" i="1"/>
  <c r="C75" i="1"/>
  <c r="C76" i="1"/>
  <c r="C77" i="1"/>
  <c r="C78" i="1"/>
  <c r="C79" i="1"/>
  <c r="C80" i="1"/>
</calcChain>
</file>

<file path=xl/sharedStrings.xml><?xml version="1.0" encoding="utf-8"?>
<sst xmlns="http://schemas.openxmlformats.org/spreadsheetml/2006/main" count="168" uniqueCount="112">
  <si>
    <t xml:space="preserve"> </t>
  </si>
  <si>
    <t>Harga</t>
  </si>
  <si>
    <t>RAM</t>
  </si>
  <si>
    <t>Memori</t>
  </si>
  <si>
    <t>Chipset</t>
  </si>
  <si>
    <t>Layar</t>
  </si>
  <si>
    <t>Baterai</t>
  </si>
  <si>
    <t>12GB</t>
  </si>
  <si>
    <t>128GB</t>
  </si>
  <si>
    <t>Qualcomm Snapdragon 888</t>
  </si>
  <si>
    <t xml:space="preserve">Dynamic AMOLED 2X, 6.8 inches </t>
  </si>
  <si>
    <t>14.000.000</t>
  </si>
  <si>
    <t>5000mAh</t>
  </si>
  <si>
    <t>6GB</t>
  </si>
  <si>
    <t>Apple A15 Bionic</t>
  </si>
  <si>
    <t>Super Retina XDR OLED, 6.1 inches</t>
  </si>
  <si>
    <t>17.900.000</t>
  </si>
  <si>
    <t>3095mAh</t>
  </si>
  <si>
    <t>8GB</t>
  </si>
  <si>
    <t>Fluid AMOLED, 6.7 inches</t>
  </si>
  <si>
    <t>6.800.000</t>
  </si>
  <si>
    <t>4500mAh</t>
  </si>
  <si>
    <t>AMOLED, 6.8 inches</t>
  </si>
  <si>
    <t>9.400.000</t>
  </si>
  <si>
    <t>4600mah</t>
  </si>
  <si>
    <t xml:space="preserve">Google Tensor </t>
  </si>
  <si>
    <t>P-OLED, 6.7 inches</t>
  </si>
  <si>
    <t>256GB</t>
  </si>
  <si>
    <t>AMOLED, 6.7 inches</t>
  </si>
  <si>
    <t>9.000.000</t>
  </si>
  <si>
    <t>6000mAh</t>
  </si>
  <si>
    <t>4K OLED, 6.5 inches</t>
  </si>
  <si>
    <t>16.900.000</t>
  </si>
  <si>
    <t>Dynamic AMOLED 2X, 7.6 inches</t>
  </si>
  <si>
    <t>9.700.000</t>
  </si>
  <si>
    <t>4400mAh</t>
  </si>
  <si>
    <t>OLED, 6.6 inches</t>
  </si>
  <si>
    <t>11.000.000</t>
  </si>
  <si>
    <t>4360mAh</t>
  </si>
  <si>
    <t>Ram C1</t>
  </si>
  <si>
    <t>harga C4</t>
  </si>
  <si>
    <t>Baterai C6</t>
  </si>
  <si>
    <t>C1</t>
  </si>
  <si>
    <t>Nilai</t>
  </si>
  <si>
    <t>C4</t>
  </si>
  <si>
    <t>C6</t>
  </si>
  <si>
    <t>3095 mAh</t>
  </si>
  <si>
    <t>4360 mAh</t>
  </si>
  <si>
    <t>4400 mAh</t>
  </si>
  <si>
    <t>4500 mAh</t>
  </si>
  <si>
    <t>Memory Internal C2</t>
  </si>
  <si>
    <t>4600 mAh</t>
  </si>
  <si>
    <t>C2</t>
  </si>
  <si>
    <t>5000 mAh</t>
  </si>
  <si>
    <t>6000 mAh</t>
  </si>
  <si>
    <t>Layar C3</t>
  </si>
  <si>
    <t>Chipset C5</t>
  </si>
  <si>
    <t>C3</t>
  </si>
  <si>
    <t>C5</t>
  </si>
  <si>
    <t>6.1 inci</t>
  </si>
  <si>
    <t>6.5 inci</t>
  </si>
  <si>
    <t>6.6 inci</t>
  </si>
  <si>
    <t>6.7 inci</t>
  </si>
  <si>
    <t>6.8 inci</t>
  </si>
  <si>
    <t>7.6 inci</t>
  </si>
  <si>
    <t>Kompnen</t>
  </si>
  <si>
    <t>Tingkat Prioritas</t>
  </si>
  <si>
    <t>Bobot</t>
  </si>
  <si>
    <t>Ram</t>
  </si>
  <si>
    <t>Penting</t>
  </si>
  <si>
    <t>Memory iternal</t>
  </si>
  <si>
    <t>sangat penting</t>
  </si>
  <si>
    <t>Cukup Penting</t>
  </si>
  <si>
    <t>mutlak penting</t>
  </si>
  <si>
    <t>w1=</t>
  </si>
  <si>
    <t>w2=</t>
  </si>
  <si>
    <t>w3=</t>
  </si>
  <si>
    <t>w4=</t>
  </si>
  <si>
    <t>w5=</t>
  </si>
  <si>
    <t>w6=</t>
  </si>
  <si>
    <t>Alernatif</t>
  </si>
  <si>
    <t>Kriteria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</si>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</sst>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37415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0" borderId="0" xfId="0" applyFont="1"/>
    <xf numFmtId="0" fontId="2" fillId="0" borderId="0" xfId="0" applyFont="1"/>
    <xf numFmtId="0" fontId="0" fillId="0" borderId="3" xfId="0" applyBorder="1"/>
    <xf numFmtId="0" fontId="1" fillId="0" borderId="4" xfId="0" applyFont="1" applyBorder="1"/>
    <xf numFmtId="0" fontId="2" fillId="0" borderId="4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0" fillId="3" borderId="1" xfId="0" applyFill="1" applyBorder="1"/>
    <xf numFmtId="0" fontId="0" fillId="2" borderId="5" xfId="0" applyFill="1" applyBorder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30BB-330F-40EA-90F6-D837B81EFA26}">
  <dimension ref="A1:J81"/>
  <sheetViews>
    <sheetView tabSelected="1" topLeftCell="A10" workbookViewId="0">
      <selection activeCell="I7" sqref="I7"/>
    </sheetView>
  </sheetViews>
  <sheetFormatPr defaultRowHeight="15" x14ac:dyDescent="0.25"/>
  <cols>
    <col min="1" max="1" width="8.85546875" bestFit="1" customWidth="1"/>
    <col min="2" max="2" width="18.7109375" bestFit="1" customWidth="1"/>
    <col min="3" max="3" width="26" bestFit="1" customWidth="1"/>
    <col min="4" max="4" width="34.42578125" bestFit="1" customWidth="1"/>
    <col min="5" max="5" width="25.28515625" bestFit="1" customWidth="1"/>
    <col min="6" max="6" width="15.42578125" bestFit="1" customWidth="1"/>
    <col min="7" max="7" width="6.28515625" bestFit="1" customWidth="1"/>
    <col min="9" max="9" width="9.85546875" bestFit="1" customWidth="1"/>
    <col min="10" max="10" width="5.140625" bestFit="1" customWidth="1"/>
  </cols>
  <sheetData>
    <row r="1" spans="1:10" ht="15.7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6</v>
      </c>
    </row>
    <row r="2" spans="1:10" ht="15.75" x14ac:dyDescent="0.25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</row>
    <row r="3" spans="1:10" ht="15.75" x14ac:dyDescent="0.25">
      <c r="A3" s="3" t="s">
        <v>13</v>
      </c>
      <c r="B3" s="3" t="s">
        <v>8</v>
      </c>
      <c r="C3" s="3" t="s">
        <v>14</v>
      </c>
      <c r="D3" s="4" t="s">
        <v>15</v>
      </c>
      <c r="E3" s="3" t="s">
        <v>16</v>
      </c>
      <c r="F3" s="3" t="s">
        <v>17</v>
      </c>
    </row>
    <row r="4" spans="1:10" ht="15.75" x14ac:dyDescent="0.25">
      <c r="A4" s="3" t="s">
        <v>18</v>
      </c>
      <c r="B4" s="3" t="s">
        <v>8</v>
      </c>
      <c r="C4" s="3" t="s">
        <v>9</v>
      </c>
      <c r="D4" s="4" t="s">
        <v>19</v>
      </c>
      <c r="E4" s="3" t="s">
        <v>20</v>
      </c>
      <c r="F4" s="3" t="s">
        <v>21</v>
      </c>
    </row>
    <row r="5" spans="1:10" ht="15.75" x14ac:dyDescent="0.25">
      <c r="A5" s="3" t="s">
        <v>18</v>
      </c>
      <c r="B5" s="3" t="s">
        <v>8</v>
      </c>
      <c r="C5" s="3" t="s">
        <v>9</v>
      </c>
      <c r="D5" s="4" t="s">
        <v>22</v>
      </c>
      <c r="E5" s="3" t="s">
        <v>23</v>
      </c>
      <c r="F5" s="3" t="s">
        <v>24</v>
      </c>
    </row>
    <row r="6" spans="1:10" ht="15.75" x14ac:dyDescent="0.25">
      <c r="A6" s="3" t="s">
        <v>7</v>
      </c>
      <c r="B6" s="3" t="s">
        <v>8</v>
      </c>
      <c r="C6" s="3" t="s">
        <v>25</v>
      </c>
      <c r="D6" s="4" t="s">
        <v>26</v>
      </c>
      <c r="E6" s="3" t="s">
        <v>11</v>
      </c>
      <c r="F6" s="3" t="s">
        <v>12</v>
      </c>
    </row>
    <row r="7" spans="1:10" ht="15.75" x14ac:dyDescent="0.25">
      <c r="A7" s="3" t="s">
        <v>18</v>
      </c>
      <c r="B7" s="3" t="s">
        <v>27</v>
      </c>
      <c r="C7" s="3" t="s">
        <v>9</v>
      </c>
      <c r="D7" s="4" t="s">
        <v>28</v>
      </c>
      <c r="E7" s="3" t="s">
        <v>29</v>
      </c>
      <c r="F7" s="3" t="s">
        <v>30</v>
      </c>
    </row>
    <row r="8" spans="1:10" ht="15.75" x14ac:dyDescent="0.25">
      <c r="A8" s="3" t="s">
        <v>18</v>
      </c>
      <c r="B8" s="3" t="s">
        <v>27</v>
      </c>
      <c r="C8" s="3" t="s">
        <v>9</v>
      </c>
      <c r="D8" s="4" t="s">
        <v>31</v>
      </c>
      <c r="E8" s="3" t="s">
        <v>32</v>
      </c>
      <c r="F8" s="3" t="s">
        <v>21</v>
      </c>
    </row>
    <row r="9" spans="1:10" ht="15.75" x14ac:dyDescent="0.25">
      <c r="A9" s="3" t="s">
        <v>7</v>
      </c>
      <c r="B9" s="3" t="s">
        <v>27</v>
      </c>
      <c r="C9" s="3" t="s">
        <v>9</v>
      </c>
      <c r="D9" s="4" t="s">
        <v>33</v>
      </c>
      <c r="E9" s="3" t="s">
        <v>34</v>
      </c>
      <c r="F9" s="3" t="s">
        <v>35</v>
      </c>
    </row>
    <row r="10" spans="1:10" ht="15.75" x14ac:dyDescent="0.25">
      <c r="A10" s="3" t="s">
        <v>7</v>
      </c>
      <c r="B10" s="3" t="s">
        <v>27</v>
      </c>
      <c r="C10" s="3" t="s">
        <v>9</v>
      </c>
      <c r="D10" s="4" t="s">
        <v>28</v>
      </c>
      <c r="E10" s="3" t="s">
        <v>11</v>
      </c>
      <c r="F10" s="3" t="s">
        <v>21</v>
      </c>
    </row>
    <row r="11" spans="1:10" ht="15.75" x14ac:dyDescent="0.25">
      <c r="A11" s="6" t="s">
        <v>18</v>
      </c>
      <c r="B11" s="6" t="s">
        <v>8</v>
      </c>
      <c r="C11" s="6" t="s">
        <v>9</v>
      </c>
      <c r="D11" s="7" t="s">
        <v>36</v>
      </c>
      <c r="E11" s="6" t="s">
        <v>37</v>
      </c>
      <c r="F11" s="6" t="s">
        <v>38</v>
      </c>
    </row>
    <row r="12" spans="1:10" x14ac:dyDescent="0.25">
      <c r="C12" s="5"/>
    </row>
    <row r="13" spans="1:10" ht="15.75" x14ac:dyDescent="0.25">
      <c r="B13" s="3" t="s">
        <v>39</v>
      </c>
      <c r="E13" s="4" t="s">
        <v>40</v>
      </c>
      <c r="I13" t="s">
        <v>41</v>
      </c>
    </row>
    <row r="14" spans="1:10" ht="15.75" x14ac:dyDescent="0.25">
      <c r="B14" s="8" t="s">
        <v>42</v>
      </c>
      <c r="C14" s="8" t="s">
        <v>43</v>
      </c>
      <c r="E14" s="9" t="s">
        <v>44</v>
      </c>
      <c r="F14" s="10" t="s">
        <v>43</v>
      </c>
      <c r="I14" s="8" t="s">
        <v>45</v>
      </c>
      <c r="J14" s="8" t="s">
        <v>43</v>
      </c>
    </row>
    <row r="15" spans="1:10" ht="15.75" x14ac:dyDescent="0.25">
      <c r="B15" s="1">
        <v>6</v>
      </c>
      <c r="C15" s="1">
        <v>1</v>
      </c>
      <c r="E15" s="11" t="s">
        <v>20</v>
      </c>
      <c r="F15" s="1">
        <v>1</v>
      </c>
      <c r="I15" s="1" t="s">
        <v>46</v>
      </c>
      <c r="J15" s="1">
        <v>1</v>
      </c>
    </row>
    <row r="16" spans="1:10" ht="15.75" x14ac:dyDescent="0.25">
      <c r="B16" s="1">
        <v>8</v>
      </c>
      <c r="C16" s="1">
        <v>2</v>
      </c>
      <c r="E16" s="11" t="s">
        <v>29</v>
      </c>
      <c r="F16" s="1">
        <v>2</v>
      </c>
      <c r="I16" s="1" t="s">
        <v>47</v>
      </c>
      <c r="J16" s="1">
        <v>2</v>
      </c>
    </row>
    <row r="17" spans="1:10" ht="15.75" x14ac:dyDescent="0.25">
      <c r="B17" s="1">
        <v>12</v>
      </c>
      <c r="C17" s="1">
        <v>3</v>
      </c>
      <c r="E17" s="11" t="s">
        <v>23</v>
      </c>
      <c r="F17" s="1">
        <v>3</v>
      </c>
      <c r="I17" s="1" t="s">
        <v>48</v>
      </c>
      <c r="J17" s="1">
        <v>3</v>
      </c>
    </row>
    <row r="18" spans="1:10" ht="15.75" x14ac:dyDescent="0.25">
      <c r="E18" s="11" t="s">
        <v>34</v>
      </c>
      <c r="F18" s="1">
        <v>4</v>
      </c>
      <c r="I18" s="1" t="s">
        <v>49</v>
      </c>
      <c r="J18" s="1">
        <v>4</v>
      </c>
    </row>
    <row r="19" spans="1:10" ht="15.75" x14ac:dyDescent="0.25">
      <c r="B19" t="s">
        <v>50</v>
      </c>
      <c r="E19" s="11" t="s">
        <v>37</v>
      </c>
      <c r="F19" s="1">
        <v>5</v>
      </c>
      <c r="I19" s="1" t="s">
        <v>51</v>
      </c>
      <c r="J19" s="1">
        <v>5</v>
      </c>
    </row>
    <row r="20" spans="1:10" ht="15.75" x14ac:dyDescent="0.25">
      <c r="A20" t="s">
        <v>0</v>
      </c>
      <c r="B20" s="8" t="s">
        <v>52</v>
      </c>
      <c r="C20" s="8" t="s">
        <v>43</v>
      </c>
      <c r="E20" s="11" t="s">
        <v>11</v>
      </c>
      <c r="F20" s="1">
        <v>6</v>
      </c>
      <c r="I20" s="1" t="s">
        <v>53</v>
      </c>
      <c r="J20" s="1">
        <v>6</v>
      </c>
    </row>
    <row r="21" spans="1:10" ht="15.75" x14ac:dyDescent="0.25">
      <c r="B21" s="1">
        <v>128</v>
      </c>
      <c r="C21" s="1">
        <v>1</v>
      </c>
      <c r="E21" s="11" t="s">
        <v>32</v>
      </c>
      <c r="F21" s="1">
        <v>7</v>
      </c>
      <c r="I21" s="1" t="s">
        <v>54</v>
      </c>
      <c r="J21" s="1">
        <v>7</v>
      </c>
    </row>
    <row r="22" spans="1:10" ht="15.75" x14ac:dyDescent="0.25">
      <c r="B22" s="1">
        <v>256</v>
      </c>
      <c r="C22" s="1">
        <v>2</v>
      </c>
      <c r="E22" s="11" t="s">
        <v>16</v>
      </c>
      <c r="F22" s="1">
        <v>8</v>
      </c>
    </row>
    <row r="24" spans="1:10" ht="15.75" x14ac:dyDescent="0.25">
      <c r="B24" t="s">
        <v>55</v>
      </c>
      <c r="E24" s="4" t="s">
        <v>56</v>
      </c>
    </row>
    <row r="25" spans="1:10" ht="15.75" x14ac:dyDescent="0.25">
      <c r="B25" s="8" t="s">
        <v>57</v>
      </c>
      <c r="C25" s="8" t="s">
        <v>43</v>
      </c>
      <c r="E25" s="9" t="s">
        <v>58</v>
      </c>
      <c r="F25" s="8" t="s">
        <v>43</v>
      </c>
    </row>
    <row r="26" spans="1:10" x14ac:dyDescent="0.25">
      <c r="B26" s="1" t="s">
        <v>59</v>
      </c>
      <c r="C26" s="1">
        <v>1</v>
      </c>
      <c r="E26" s="1" t="s">
        <v>14</v>
      </c>
      <c r="F26" s="1">
        <v>3</v>
      </c>
    </row>
    <row r="27" spans="1:10" x14ac:dyDescent="0.25">
      <c r="B27" s="1" t="s">
        <v>60</v>
      </c>
      <c r="C27" s="1">
        <v>2</v>
      </c>
      <c r="E27" s="1" t="s">
        <v>25</v>
      </c>
      <c r="F27" s="1">
        <v>2</v>
      </c>
    </row>
    <row r="28" spans="1:10" x14ac:dyDescent="0.25">
      <c r="B28" s="1" t="s">
        <v>61</v>
      </c>
      <c r="C28" s="1">
        <v>3</v>
      </c>
      <c r="E28" s="1" t="s">
        <v>9</v>
      </c>
      <c r="F28" s="1">
        <v>1</v>
      </c>
    </row>
    <row r="29" spans="1:10" x14ac:dyDescent="0.25">
      <c r="B29" s="1" t="s">
        <v>62</v>
      </c>
      <c r="C29" s="1">
        <v>4</v>
      </c>
    </row>
    <row r="30" spans="1:10" x14ac:dyDescent="0.25">
      <c r="B30" s="1" t="s">
        <v>63</v>
      </c>
      <c r="C30" s="1">
        <v>5</v>
      </c>
    </row>
    <row r="31" spans="1:10" x14ac:dyDescent="0.25">
      <c r="B31" s="1" t="s">
        <v>64</v>
      </c>
      <c r="C31" s="1">
        <v>6</v>
      </c>
    </row>
    <row r="32" spans="1:10" x14ac:dyDescent="0.25">
      <c r="E32" s="8" t="s">
        <v>65</v>
      </c>
      <c r="F32" s="8" t="s">
        <v>66</v>
      </c>
      <c r="G32" s="8" t="s">
        <v>67</v>
      </c>
    </row>
    <row r="33" spans="1:7" x14ac:dyDescent="0.25">
      <c r="E33" s="1" t="s">
        <v>68</v>
      </c>
      <c r="F33" s="1" t="s">
        <v>69</v>
      </c>
      <c r="G33" s="1">
        <v>7</v>
      </c>
    </row>
    <row r="34" spans="1:7" x14ac:dyDescent="0.25">
      <c r="E34" s="1" t="s">
        <v>4</v>
      </c>
      <c r="F34" s="1" t="s">
        <v>69</v>
      </c>
      <c r="G34" s="1">
        <v>7</v>
      </c>
    </row>
    <row r="35" spans="1:7" x14ac:dyDescent="0.25">
      <c r="E35" s="1" t="s">
        <v>70</v>
      </c>
      <c r="F35" s="1" t="s">
        <v>71</v>
      </c>
      <c r="G35" s="1">
        <v>9</v>
      </c>
    </row>
    <row r="36" spans="1:7" x14ac:dyDescent="0.25">
      <c r="E36" s="1" t="s">
        <v>1</v>
      </c>
      <c r="F36" s="1" t="s">
        <v>72</v>
      </c>
      <c r="G36" s="1">
        <v>6</v>
      </c>
    </row>
    <row r="37" spans="1:7" x14ac:dyDescent="0.25">
      <c r="E37" s="1" t="s">
        <v>5</v>
      </c>
      <c r="F37" s="1" t="s">
        <v>73</v>
      </c>
      <c r="G37" s="1">
        <v>8</v>
      </c>
    </row>
    <row r="38" spans="1:7" x14ac:dyDescent="0.25">
      <c r="E38" s="1" t="s">
        <v>6</v>
      </c>
      <c r="F38" s="1" t="s">
        <v>69</v>
      </c>
      <c r="G38" s="1">
        <v>6</v>
      </c>
    </row>
    <row r="39" spans="1:7" x14ac:dyDescent="0.25">
      <c r="B39" s="8" t="s">
        <v>74</v>
      </c>
      <c r="C39" s="12">
        <f>G33/(G33+G34+G35+G36+G37+G38)</f>
        <v>0.16279069767441862</v>
      </c>
    </row>
    <row r="40" spans="1:7" x14ac:dyDescent="0.25">
      <c r="B40" s="8" t="s">
        <v>75</v>
      </c>
      <c r="C40" s="12">
        <f>G34/(G33+G34+G35+G36+G37+G38)</f>
        <v>0.16279069767441862</v>
      </c>
    </row>
    <row r="41" spans="1:7" x14ac:dyDescent="0.25">
      <c r="B41" s="8" t="s">
        <v>76</v>
      </c>
      <c r="C41" s="12">
        <f>G35/(G33+G34+G35+G36+G37+G38)</f>
        <v>0.20930232558139536</v>
      </c>
    </row>
    <row r="42" spans="1:7" x14ac:dyDescent="0.25">
      <c r="B42" s="8" t="s">
        <v>77</v>
      </c>
      <c r="C42" s="12">
        <f>G36/(G33+G34+G35+G36+G37+G38)</f>
        <v>0.13953488372093023</v>
      </c>
    </row>
    <row r="43" spans="1:7" x14ac:dyDescent="0.25">
      <c r="B43" s="8" t="s">
        <v>78</v>
      </c>
      <c r="C43" s="12">
        <f>G37/(G33+G34+G35+G36+G37+G38)</f>
        <v>0.18604651162790697</v>
      </c>
    </row>
    <row r="44" spans="1:7" x14ac:dyDescent="0.25">
      <c r="B44" s="13" t="s">
        <v>79</v>
      </c>
      <c r="C44" s="14">
        <f>G38/(G33+G34+G35+G36+G37+G38)</f>
        <v>0.13953488372093023</v>
      </c>
    </row>
    <row r="46" spans="1:7" x14ac:dyDescent="0.25">
      <c r="A46" s="8" t="s">
        <v>80</v>
      </c>
      <c r="B46" s="8"/>
      <c r="C46" s="8"/>
      <c r="D46" s="8" t="s">
        <v>81</v>
      </c>
      <c r="E46" s="8"/>
      <c r="F46" s="8"/>
      <c r="G46" s="8"/>
    </row>
    <row r="47" spans="1:7" x14ac:dyDescent="0.25">
      <c r="A47" s="8"/>
      <c r="B47" s="1" t="s">
        <v>42</v>
      </c>
      <c r="C47" s="1" t="s">
        <v>52</v>
      </c>
      <c r="D47" s="1" t="s">
        <v>57</v>
      </c>
      <c r="E47" s="1" t="s">
        <v>44</v>
      </c>
      <c r="F47" s="1" t="s">
        <v>58</v>
      </c>
      <c r="G47" s="1" t="s">
        <v>45</v>
      </c>
    </row>
    <row r="48" spans="1:7" x14ac:dyDescent="0.25">
      <c r="A48" s="1" t="s">
        <v>82</v>
      </c>
      <c r="B48" s="1">
        <v>3</v>
      </c>
      <c r="C48" s="1">
        <v>1</v>
      </c>
      <c r="D48" s="1">
        <v>5</v>
      </c>
      <c r="E48" s="1">
        <v>6</v>
      </c>
      <c r="F48" s="1">
        <v>1</v>
      </c>
      <c r="G48" s="1">
        <v>6</v>
      </c>
    </row>
    <row r="49" spans="1:7" x14ac:dyDescent="0.25">
      <c r="A49" s="1" t="s">
        <v>83</v>
      </c>
      <c r="B49" s="1">
        <v>1</v>
      </c>
      <c r="C49" s="1">
        <v>1</v>
      </c>
      <c r="D49" s="1">
        <v>1</v>
      </c>
      <c r="E49" s="1">
        <v>8</v>
      </c>
      <c r="F49" s="1">
        <v>3</v>
      </c>
      <c r="G49" s="1">
        <v>1</v>
      </c>
    </row>
    <row r="50" spans="1:7" x14ac:dyDescent="0.25">
      <c r="A50" s="1" t="s">
        <v>84</v>
      </c>
      <c r="B50" s="1">
        <v>2</v>
      </c>
      <c r="C50" s="1">
        <v>1</v>
      </c>
      <c r="D50" s="1">
        <v>4</v>
      </c>
      <c r="E50" s="1">
        <v>1</v>
      </c>
      <c r="F50" s="1">
        <v>1</v>
      </c>
      <c r="G50" s="1">
        <v>4</v>
      </c>
    </row>
    <row r="51" spans="1:7" x14ac:dyDescent="0.25">
      <c r="A51" s="1" t="s">
        <v>85</v>
      </c>
      <c r="B51" s="1">
        <v>2</v>
      </c>
      <c r="C51" s="1">
        <v>1</v>
      </c>
      <c r="D51" s="1">
        <v>5</v>
      </c>
      <c r="E51" s="1">
        <v>3</v>
      </c>
      <c r="F51" s="1">
        <v>1</v>
      </c>
      <c r="G51" s="1">
        <v>5</v>
      </c>
    </row>
    <row r="52" spans="1:7" x14ac:dyDescent="0.25">
      <c r="A52" s="1" t="s">
        <v>86</v>
      </c>
      <c r="B52" s="1">
        <v>3</v>
      </c>
      <c r="C52" s="1">
        <v>1</v>
      </c>
      <c r="D52" s="1">
        <v>4</v>
      </c>
      <c r="E52" s="1">
        <v>6</v>
      </c>
      <c r="F52" s="1">
        <v>2</v>
      </c>
      <c r="G52" s="1">
        <v>6</v>
      </c>
    </row>
    <row r="53" spans="1:7" x14ac:dyDescent="0.25">
      <c r="A53" s="1" t="s">
        <v>87</v>
      </c>
      <c r="B53" s="1">
        <v>2</v>
      </c>
      <c r="C53" s="1">
        <v>2</v>
      </c>
      <c r="D53" s="1">
        <v>4</v>
      </c>
      <c r="E53" s="1">
        <v>2</v>
      </c>
      <c r="F53" s="1">
        <v>1</v>
      </c>
      <c r="G53" s="1">
        <v>7</v>
      </c>
    </row>
    <row r="54" spans="1:7" x14ac:dyDescent="0.25">
      <c r="A54" s="1" t="s">
        <v>88</v>
      </c>
      <c r="B54" s="1">
        <v>2</v>
      </c>
      <c r="C54" s="1">
        <v>2</v>
      </c>
      <c r="D54" s="1">
        <v>2</v>
      </c>
      <c r="E54" s="1">
        <v>7</v>
      </c>
      <c r="F54" s="1">
        <v>1</v>
      </c>
      <c r="G54" s="1">
        <v>4</v>
      </c>
    </row>
    <row r="55" spans="1:7" x14ac:dyDescent="0.25">
      <c r="A55" s="1" t="s">
        <v>89</v>
      </c>
      <c r="B55" s="1">
        <v>3</v>
      </c>
      <c r="C55" s="1">
        <v>2</v>
      </c>
      <c r="D55" s="1">
        <v>6</v>
      </c>
      <c r="E55" s="1">
        <v>4</v>
      </c>
      <c r="F55" s="1">
        <v>1</v>
      </c>
      <c r="G55" s="1">
        <v>3</v>
      </c>
    </row>
    <row r="56" spans="1:7" x14ac:dyDescent="0.25">
      <c r="A56" s="1" t="s">
        <v>90</v>
      </c>
      <c r="B56" s="1">
        <v>3</v>
      </c>
      <c r="C56" s="1">
        <v>2</v>
      </c>
      <c r="D56" s="1">
        <v>4</v>
      </c>
      <c r="E56" s="1">
        <v>6</v>
      </c>
      <c r="F56" s="1">
        <v>1</v>
      </c>
      <c r="G56" s="1">
        <v>4</v>
      </c>
    </row>
    <row r="57" spans="1:7" x14ac:dyDescent="0.25">
      <c r="A57" s="1" t="s">
        <v>91</v>
      </c>
      <c r="B57" s="1">
        <v>2</v>
      </c>
      <c r="C57" s="1">
        <v>1</v>
      </c>
      <c r="D57" s="1">
        <v>3</v>
      </c>
      <c r="E57" s="1">
        <v>5</v>
      </c>
      <c r="F57" s="1">
        <v>1</v>
      </c>
      <c r="G57" s="1">
        <v>2</v>
      </c>
    </row>
    <row r="61" spans="1:7" x14ac:dyDescent="0.25">
      <c r="B61" s="15" t="s">
        <v>92</v>
      </c>
      <c r="C61" s="14">
        <f>B48^C39*C48^C40*D48^C41*E48^C42*F48^C43*G48^C44</f>
        <v>2.7613753126050842</v>
      </c>
    </row>
    <row r="62" spans="1:7" x14ac:dyDescent="0.25">
      <c r="B62" s="15" t="s">
        <v>93</v>
      </c>
      <c r="C62" s="14">
        <f>B49^C39*C49^C40*D49^C41*E49^C42*F49^C43*G49^C44</f>
        <v>1.6397562744650604</v>
      </c>
    </row>
    <row r="63" spans="1:7" x14ac:dyDescent="0.25">
      <c r="B63" s="15" t="s">
        <v>94</v>
      </c>
      <c r="C63" s="14">
        <f>B50^C39*C50^C40*D50^C41*E50^C42*F50^C43*G50^C44</f>
        <v>1.8156235624992356</v>
      </c>
    </row>
    <row r="64" spans="1:7" x14ac:dyDescent="0.25">
      <c r="B64" s="15" t="s">
        <v>95</v>
      </c>
      <c r="C64" s="14">
        <f>B51^C39*C51^C40*D51^C41*E51^C42*F51^C43*G51^C44</f>
        <v>2.2877401150508065</v>
      </c>
    </row>
    <row r="65" spans="2:3" x14ac:dyDescent="0.25">
      <c r="B65" s="15" t="s">
        <v>96</v>
      </c>
      <c r="C65" s="14">
        <f>B52^C39*C52^C40*D52^C41*E52^C42*F52^C43*G52^C44</f>
        <v>2.9981097538885755</v>
      </c>
    </row>
    <row r="66" spans="2:3" x14ac:dyDescent="0.25">
      <c r="B66" s="15" t="s">
        <v>97</v>
      </c>
      <c r="C66" s="14">
        <f>B53^C39*C53^C40*D53^C41*E53^C42*F53^C43*G53^C44</f>
        <v>2.4207345267675171</v>
      </c>
    </row>
    <row r="67" spans="2:3" x14ac:dyDescent="0.25">
      <c r="B67" s="15" t="s">
        <v>98</v>
      </c>
      <c r="C67" s="14">
        <f>B54^C39*C54^C40*D54^C41*E54^C42*F54^C43*G54^C44</f>
        <v>2.3064554571547715</v>
      </c>
    </row>
    <row r="68" spans="2:3" x14ac:dyDescent="0.25">
      <c r="B68" s="15" t="s">
        <v>99</v>
      </c>
      <c r="C68" s="14">
        <f>B55^C39*C55^C40*D55^C41*E55^C42*F55^C43*G55^C44</f>
        <v>2.7550410930130096</v>
      </c>
    </row>
    <row r="69" spans="2:3" x14ac:dyDescent="0.25">
      <c r="B69" s="15" t="s">
        <v>100</v>
      </c>
      <c r="C69" s="14">
        <f>B56^C39*C56^C40*D56^C41*E56^C42*F56^C43*G56^C44</f>
        <v>2.7878920690221873</v>
      </c>
    </row>
    <row r="70" spans="2:3" x14ac:dyDescent="0.25">
      <c r="B70" s="15" t="s">
        <v>101</v>
      </c>
      <c r="C70" s="14">
        <f>B57^C44*C57^C44*D57^C41*E57^C42*F57^C43*G57^C44</f>
        <v>1.9116204038736444</v>
      </c>
    </row>
    <row r="72" spans="2:3" x14ac:dyDescent="0.25">
      <c r="B72" s="15" t="s">
        <v>102</v>
      </c>
      <c r="C72" s="14">
        <f>C61/(C61+C62+C63+C64+C65+C66+C67+C68+C69+C70)</f>
        <v>0.11659072254562065</v>
      </c>
    </row>
    <row r="73" spans="2:3" x14ac:dyDescent="0.25">
      <c r="B73" s="15" t="s">
        <v>103</v>
      </c>
      <c r="C73" s="14">
        <f>C62/(C61+C62+C63+C64+C65+C66+C67+C68+C69+C70)</f>
        <v>6.9233750285917023E-2</v>
      </c>
    </row>
    <row r="74" spans="2:3" x14ac:dyDescent="0.25">
      <c r="B74" s="15" t="s">
        <v>104</v>
      </c>
      <c r="C74" s="14">
        <f>C63/(C61+C62+C63+C64+C65+C66+C67+C68+C69+C70)</f>
        <v>7.6659214724034017E-2</v>
      </c>
    </row>
    <row r="75" spans="2:3" x14ac:dyDescent="0.25">
      <c r="B75" s="15" t="s">
        <v>105</v>
      </c>
      <c r="C75" s="14">
        <f>C64/(C61+C62+C63+C64+C65+C66+C67+C68+C69+C70)</f>
        <v>9.6592908538297245E-2</v>
      </c>
    </row>
    <row r="76" spans="2:3" x14ac:dyDescent="0.25">
      <c r="B76" s="15" t="s">
        <v>106</v>
      </c>
      <c r="C76" s="14">
        <f>C65/(C61+C62+C63+C64+C65+C66+C67+C68+C69+C70)</f>
        <v>0.12658611847557022</v>
      </c>
    </row>
    <row r="77" spans="2:3" x14ac:dyDescent="0.25">
      <c r="B77" s="15" t="s">
        <v>107</v>
      </c>
      <c r="C77" s="14">
        <f>C66/(C61+C62+C63+C64+C65+C66+C67+C68+C69+C70)</f>
        <v>0.10220819541574555</v>
      </c>
    </row>
    <row r="78" spans="2:3" x14ac:dyDescent="0.25">
      <c r="B78" s="15" t="s">
        <v>108</v>
      </c>
      <c r="C78" s="14">
        <f>C67/(C61+C62+C63+C64+C65+C66+C67+C68+C69+C70)</f>
        <v>9.7383107265949093E-2</v>
      </c>
    </row>
    <row r="79" spans="2:3" x14ac:dyDescent="0.25">
      <c r="B79" s="15" t="s">
        <v>109</v>
      </c>
      <c r="C79" s="14">
        <f>C68/(C61+C62+C63+C64+C65+C66+C67+C68+C69+C70)</f>
        <v>0.11632327927717705</v>
      </c>
    </row>
    <row r="80" spans="2:3" x14ac:dyDescent="0.25">
      <c r="B80" s="15" t="s">
        <v>110</v>
      </c>
      <c r="C80" s="14">
        <f>C69/(C61+C62+C63+C64+C65+C66+C67+C68+C69+C70)</f>
        <v>0.11771031240221268</v>
      </c>
    </row>
    <row r="81" spans="2:3" x14ac:dyDescent="0.25">
      <c r="B81" s="15" t="s">
        <v>111</v>
      </c>
      <c r="C81" s="14">
        <f>C70/(C61+C62+C63+C64+C65+C66+C67+C68+C69+C70)</f>
        <v>8.0712391069476461E-2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2023-10-31T05:01:19Z</dcterms:created>
  <dcterms:modified xsi:type="dcterms:W3CDTF">2023-10-31T06:46:32Z</dcterms:modified>
</cp:coreProperties>
</file>