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240" yWindow="108" windowWidth="14808" windowHeight="8016" tabRatio="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Sheet1!$A$1:$E$196</definedName>
    <definedName name="Birth_rate">Sheet1!$C:$C</definedName>
    <definedName name="Income_Group">Sheet1!$E:$E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P5" i="1"/>
  <c r="O5"/>
  <c r="P4"/>
  <c r="O4"/>
  <c r="J5"/>
  <c r="I5"/>
  <c r="J4"/>
  <c r="I4"/>
  <c r="Q5" l="1"/>
  <c r="Q4"/>
</calcChain>
</file>

<file path=xl/sharedStrings.xml><?xml version="1.0" encoding="utf-8"?>
<sst xmlns="http://schemas.openxmlformats.org/spreadsheetml/2006/main" count="805" uniqueCount="412">
  <si>
    <t>Low income</t>
  </si>
  <si>
    <t>ZWE</t>
  </si>
  <si>
    <t>Zimbabwe</t>
  </si>
  <si>
    <t>Lower middle income</t>
  </si>
  <si>
    <t>ZMB</t>
  </si>
  <si>
    <t>Zambia</t>
  </si>
  <si>
    <t>COD</t>
  </si>
  <si>
    <t>Congo, Dem. Rep.</t>
  </si>
  <si>
    <t>Upper middle income</t>
  </si>
  <si>
    <t>ZAF</t>
  </si>
  <si>
    <t>South Africa</t>
  </si>
  <si>
    <t>YEM</t>
  </si>
  <si>
    <t>Yemen, Rep.</t>
  </si>
  <si>
    <t>WSM</t>
  </si>
  <si>
    <t>Samoa</t>
  </si>
  <si>
    <t>PSE</t>
  </si>
  <si>
    <t>West Bank and Gaza</t>
  </si>
  <si>
    <t>VUT</t>
  </si>
  <si>
    <t>Vanuatu</t>
  </si>
  <si>
    <t>VNM</t>
  </si>
  <si>
    <t>Vietnam</t>
  </si>
  <si>
    <t>High income</t>
  </si>
  <si>
    <t>VIR</t>
  </si>
  <si>
    <t>Virgin Islands (U.S.)</t>
  </si>
  <si>
    <t>VEN</t>
  </si>
  <si>
    <t>Venezuela, RB</t>
  </si>
  <si>
    <t>VCT</t>
  </si>
  <si>
    <t>St. Vincent and the Grenadines</t>
  </si>
  <si>
    <t>UZB</t>
  </si>
  <si>
    <t>Uzbekistan</t>
  </si>
  <si>
    <t>USA</t>
  </si>
  <si>
    <t>United States</t>
  </si>
  <si>
    <t>URY</t>
  </si>
  <si>
    <t>Uruguay</t>
  </si>
  <si>
    <t>UKR</t>
  </si>
  <si>
    <t>Ukraine</t>
  </si>
  <si>
    <t>UGA</t>
  </si>
  <si>
    <t>Uganda</t>
  </si>
  <si>
    <t>TZA</t>
  </si>
  <si>
    <t>Tanzania</t>
  </si>
  <si>
    <t>TUR</t>
  </si>
  <si>
    <t>Turkey</t>
  </si>
  <si>
    <t>TUN</t>
  </si>
  <si>
    <t>Tunisia</t>
  </si>
  <si>
    <t>TTO</t>
  </si>
  <si>
    <t>Trinidad and Tobago</t>
  </si>
  <si>
    <t>TON</t>
  </si>
  <si>
    <t>Tonga</t>
  </si>
  <si>
    <t>TLS</t>
  </si>
  <si>
    <t>Timor-Leste</t>
  </si>
  <si>
    <t>TKM</t>
  </si>
  <si>
    <t>Turkmenistan</t>
  </si>
  <si>
    <t>TJK</t>
  </si>
  <si>
    <t>Tajikistan</t>
  </si>
  <si>
    <t>THA</t>
  </si>
  <si>
    <t>Thailand</t>
  </si>
  <si>
    <t>TGO</t>
  </si>
  <si>
    <t>Togo</t>
  </si>
  <si>
    <t>TCD</t>
  </si>
  <si>
    <t>Chad</t>
  </si>
  <si>
    <t>SYR</t>
  </si>
  <si>
    <t>Syrian Arab Republic</t>
  </si>
  <si>
    <t>SYC</t>
  </si>
  <si>
    <t>Seychelles</t>
  </si>
  <si>
    <t>SWZ</t>
  </si>
  <si>
    <t>Swaziland</t>
  </si>
  <si>
    <t>SWE</t>
  </si>
  <si>
    <t>Sweden</t>
  </si>
  <si>
    <t>SVN</t>
  </si>
  <si>
    <t>Slovenia</t>
  </si>
  <si>
    <t>SVK</t>
  </si>
  <si>
    <t>Slovak Republic</t>
  </si>
  <si>
    <t>SUR</t>
  </si>
  <si>
    <t>Suriname</t>
  </si>
  <si>
    <t>STP</t>
  </si>
  <si>
    <t>Sao Tome and Principe</t>
  </si>
  <si>
    <t>SSD</t>
  </si>
  <si>
    <t>South Sudan</t>
  </si>
  <si>
    <t>SRB</t>
  </si>
  <si>
    <t>Serbia</t>
  </si>
  <si>
    <t>SOM</t>
  </si>
  <si>
    <t>Somalia</t>
  </si>
  <si>
    <t>SLV</t>
  </si>
  <si>
    <t>El Salvador</t>
  </si>
  <si>
    <t>SLE</t>
  </si>
  <si>
    <t>Sierra Leone</t>
  </si>
  <si>
    <t>SLB</t>
  </si>
  <si>
    <t>Solomon Islands</t>
  </si>
  <si>
    <t>SGP</t>
  </si>
  <si>
    <t>Singapore</t>
  </si>
  <si>
    <t>SEN</t>
  </si>
  <si>
    <t>Senegal</t>
  </si>
  <si>
    <t>SDN</t>
  </si>
  <si>
    <t>Sudan</t>
  </si>
  <si>
    <t>SAU</t>
  </si>
  <si>
    <t>Saudi Arabia</t>
  </si>
  <si>
    <t>RWA</t>
  </si>
  <si>
    <t>Rwanda</t>
  </si>
  <si>
    <t>RUS</t>
  </si>
  <si>
    <t>Russian Federation</t>
  </si>
  <si>
    <t>ROU</t>
  </si>
  <si>
    <t>Romania</t>
  </si>
  <si>
    <t>QAT</t>
  </si>
  <si>
    <t>Qatar</t>
  </si>
  <si>
    <t>PYF</t>
  </si>
  <si>
    <t>French Polynesia</t>
  </si>
  <si>
    <t>PRY</t>
  </si>
  <si>
    <t>Paraguay</t>
  </si>
  <si>
    <t>PRT</t>
  </si>
  <si>
    <t>Portugal</t>
  </si>
  <si>
    <t>PRI</t>
  </si>
  <si>
    <t>Puerto Rico</t>
  </si>
  <si>
    <t>POL</t>
  </si>
  <si>
    <t>Poland</t>
  </si>
  <si>
    <t>PNG</t>
  </si>
  <si>
    <t>Papua New Guinea</t>
  </si>
  <si>
    <t>PHL</t>
  </si>
  <si>
    <t>Philippines</t>
  </si>
  <si>
    <t>PER</t>
  </si>
  <si>
    <t>Peru</t>
  </si>
  <si>
    <t>PAN</t>
  </si>
  <si>
    <t>Panama</t>
  </si>
  <si>
    <t>PAK</t>
  </si>
  <si>
    <t>Pakistan</t>
  </si>
  <si>
    <t>OMN</t>
  </si>
  <si>
    <t>Oman</t>
  </si>
  <si>
    <t>NZL</t>
  </si>
  <si>
    <t>New Zealand</t>
  </si>
  <si>
    <t>NPL</t>
  </si>
  <si>
    <t>Nepal</t>
  </si>
  <si>
    <t>NOR</t>
  </si>
  <si>
    <t>Norway</t>
  </si>
  <si>
    <t>NLD</t>
  </si>
  <si>
    <t>Netherlands</t>
  </si>
  <si>
    <t>NIC</t>
  </si>
  <si>
    <t>Nicaragua</t>
  </si>
  <si>
    <t>NGA</t>
  </si>
  <si>
    <t>Nigeria</t>
  </si>
  <si>
    <t>NER</t>
  </si>
  <si>
    <t>Niger</t>
  </si>
  <si>
    <t>NCL</t>
  </si>
  <si>
    <t>New Caledonia</t>
  </si>
  <si>
    <t>NAM</t>
  </si>
  <si>
    <t>Namibia</t>
  </si>
  <si>
    <t>MYS</t>
  </si>
  <si>
    <t>Malaysia</t>
  </si>
  <si>
    <t>MWI</t>
  </si>
  <si>
    <t>Malawi</t>
  </si>
  <si>
    <t>MUS</t>
  </si>
  <si>
    <t>Mauritius</t>
  </si>
  <si>
    <t>MRT</t>
  </si>
  <si>
    <t>Mauritania</t>
  </si>
  <si>
    <t>MOZ</t>
  </si>
  <si>
    <t>Mozambique</t>
  </si>
  <si>
    <t>MNG</t>
  </si>
  <si>
    <t>Mongolia</t>
  </si>
  <si>
    <t>MNE</t>
  </si>
  <si>
    <t>Montenegro</t>
  </si>
  <si>
    <t>MMR</t>
  </si>
  <si>
    <t>Myanmar</t>
  </si>
  <si>
    <t>MLT</t>
  </si>
  <si>
    <t>Malta</t>
  </si>
  <si>
    <t>MLI</t>
  </si>
  <si>
    <t>Mali</t>
  </si>
  <si>
    <t>MKD</t>
  </si>
  <si>
    <t>Macedonia, FYR</t>
  </si>
  <si>
    <t>MEX</t>
  </si>
  <si>
    <t>Mexico</t>
  </si>
  <si>
    <t>MDV</t>
  </si>
  <si>
    <t>Maldives</t>
  </si>
  <si>
    <t>MDG</t>
  </si>
  <si>
    <t>Madagascar</t>
  </si>
  <si>
    <t>MDA</t>
  </si>
  <si>
    <t>Moldova</t>
  </si>
  <si>
    <t>MAR</t>
  </si>
  <si>
    <t>Morocco</t>
  </si>
  <si>
    <t>MAC</t>
  </si>
  <si>
    <t>Macao SAR, China</t>
  </si>
  <si>
    <t>LVA</t>
  </si>
  <si>
    <t>Latvia</t>
  </si>
  <si>
    <t>LUX</t>
  </si>
  <si>
    <t>Luxembourg</t>
  </si>
  <si>
    <t>LTU</t>
  </si>
  <si>
    <t>Lithuania</t>
  </si>
  <si>
    <t>LSO</t>
  </si>
  <si>
    <t>Lesotho</t>
  </si>
  <si>
    <t>LKA</t>
  </si>
  <si>
    <t>Sri Lanka</t>
  </si>
  <si>
    <t>LIE</t>
  </si>
  <si>
    <t>Liechtenstein</t>
  </si>
  <si>
    <t>LCA</t>
  </si>
  <si>
    <t>St. Lucia</t>
  </si>
  <si>
    <t>LBY</t>
  </si>
  <si>
    <t>Libya</t>
  </si>
  <si>
    <t>LBR</t>
  </si>
  <si>
    <t>Liberia</t>
  </si>
  <si>
    <t>LBN</t>
  </si>
  <si>
    <t>Lebanon</t>
  </si>
  <si>
    <t>LAO</t>
  </si>
  <si>
    <t>Lao PDR</t>
  </si>
  <si>
    <t>KWT</t>
  </si>
  <si>
    <t>Kuwait</t>
  </si>
  <si>
    <t>KOR</t>
  </si>
  <si>
    <t>Korea, Rep.</t>
  </si>
  <si>
    <t>KIR</t>
  </si>
  <si>
    <t>Kiribati</t>
  </si>
  <si>
    <t>KHM</t>
  </si>
  <si>
    <t>Cambodia</t>
  </si>
  <si>
    <t>KGZ</t>
  </si>
  <si>
    <t>Kyrgyz Republic</t>
  </si>
  <si>
    <t>KEN</t>
  </si>
  <si>
    <t>Kenya</t>
  </si>
  <si>
    <t>KAZ</t>
  </si>
  <si>
    <t>Kazakhstan</t>
  </si>
  <si>
    <t>JPN</t>
  </si>
  <si>
    <t>Japan</t>
  </si>
  <si>
    <t>JOR</t>
  </si>
  <si>
    <t>Jordan</t>
  </si>
  <si>
    <t>JAM</t>
  </si>
  <si>
    <t>Jamaica</t>
  </si>
  <si>
    <t>ITA</t>
  </si>
  <si>
    <t>Italy</t>
  </si>
  <si>
    <t>ISR</t>
  </si>
  <si>
    <t>Israel</t>
  </si>
  <si>
    <t>ISL</t>
  </si>
  <si>
    <t>Iceland</t>
  </si>
  <si>
    <t>IRQ</t>
  </si>
  <si>
    <t>Iraq</t>
  </si>
  <si>
    <t>IRN</t>
  </si>
  <si>
    <t>Iran, Islamic Rep.</t>
  </si>
  <si>
    <t>IRL</t>
  </si>
  <si>
    <t>Ireland</t>
  </si>
  <si>
    <t>IND</t>
  </si>
  <si>
    <t>India</t>
  </si>
  <si>
    <t>IDN</t>
  </si>
  <si>
    <t>Indonesia</t>
  </si>
  <si>
    <t>HUN</t>
  </si>
  <si>
    <t>Hungary</t>
  </si>
  <si>
    <t>HTI</t>
  </si>
  <si>
    <t>Haiti</t>
  </si>
  <si>
    <t>HRV</t>
  </si>
  <si>
    <t>Croatia</t>
  </si>
  <si>
    <t>HND</t>
  </si>
  <si>
    <t>Honduras</t>
  </si>
  <si>
    <t>HKG</t>
  </si>
  <si>
    <t>Hong Kong SAR, China</t>
  </si>
  <si>
    <t>GUY</t>
  </si>
  <si>
    <t>Guyana</t>
  </si>
  <si>
    <t>GUM</t>
  </si>
  <si>
    <t>Guam</t>
  </si>
  <si>
    <t>GTM</t>
  </si>
  <si>
    <t>Guatemala</t>
  </si>
  <si>
    <t>GRL</t>
  </si>
  <si>
    <t>Greenland</t>
  </si>
  <si>
    <t>GRD</t>
  </si>
  <si>
    <t>Grenada</t>
  </si>
  <si>
    <t>GRC</t>
  </si>
  <si>
    <t>Greece</t>
  </si>
  <si>
    <t>GNQ</t>
  </si>
  <si>
    <t>Equatorial Guinea</t>
  </si>
  <si>
    <t>GNB</t>
  </si>
  <si>
    <t>Guinea-Bissau</t>
  </si>
  <si>
    <t>GMB</t>
  </si>
  <si>
    <t>Gambia, The</t>
  </si>
  <si>
    <t>GIN</t>
  </si>
  <si>
    <t>Guinea</t>
  </si>
  <si>
    <t>GHA</t>
  </si>
  <si>
    <t>Ghana</t>
  </si>
  <si>
    <t>GEO</t>
  </si>
  <si>
    <t>Georgia</t>
  </si>
  <si>
    <t>GBR</t>
  </si>
  <si>
    <t>United Kingdom</t>
  </si>
  <si>
    <t>GAB</t>
  </si>
  <si>
    <t>Gabon</t>
  </si>
  <si>
    <t>FSM</t>
  </si>
  <si>
    <t>Micronesia, Fed. Sts.</t>
  </si>
  <si>
    <t>FRA</t>
  </si>
  <si>
    <t>France</t>
  </si>
  <si>
    <t>FJI</t>
  </si>
  <si>
    <t>Fiji</t>
  </si>
  <si>
    <t>FIN</t>
  </si>
  <si>
    <t>Finland</t>
  </si>
  <si>
    <t>ETH</t>
  </si>
  <si>
    <t>Ethiopia</t>
  </si>
  <si>
    <t>EST</t>
  </si>
  <si>
    <t>Estonia</t>
  </si>
  <si>
    <t>ESP</t>
  </si>
  <si>
    <t>Spain</t>
  </si>
  <si>
    <t>ERI</t>
  </si>
  <si>
    <t>Eritrea</t>
  </si>
  <si>
    <t>EGY</t>
  </si>
  <si>
    <t>Egypt, Arab Rep.</t>
  </si>
  <si>
    <t>ECU</t>
  </si>
  <si>
    <t>Ecuador</t>
  </si>
  <si>
    <t>DZA</t>
  </si>
  <si>
    <t>Algeria</t>
  </si>
  <si>
    <t>DOM</t>
  </si>
  <si>
    <t>Dominican Republic</t>
  </si>
  <si>
    <t>DNK</t>
  </si>
  <si>
    <t>Denmark</t>
  </si>
  <si>
    <t>DJI</t>
  </si>
  <si>
    <t>Djibouti</t>
  </si>
  <si>
    <t>DEU</t>
  </si>
  <si>
    <t>Germany</t>
  </si>
  <si>
    <t>CZE</t>
  </si>
  <si>
    <t>Czech Republic</t>
  </si>
  <si>
    <t>CYP</t>
  </si>
  <si>
    <t>Cyprus</t>
  </si>
  <si>
    <t>CYM</t>
  </si>
  <si>
    <t>Cayman Islands</t>
  </si>
  <si>
    <t>CUB</t>
  </si>
  <si>
    <t>Cuba</t>
  </si>
  <si>
    <t>CRI</t>
  </si>
  <si>
    <t>Costa Rica</t>
  </si>
  <si>
    <t>CPV</t>
  </si>
  <si>
    <t>Cabo Verde</t>
  </si>
  <si>
    <t>COM</t>
  </si>
  <si>
    <t>Comoros</t>
  </si>
  <si>
    <t>COL</t>
  </si>
  <si>
    <t>Colombia</t>
  </si>
  <si>
    <t>COG</t>
  </si>
  <si>
    <t>Congo, Rep.</t>
  </si>
  <si>
    <t>CMR</t>
  </si>
  <si>
    <t>Cameroon</t>
  </si>
  <si>
    <t>CIV</t>
  </si>
  <si>
    <t>Cote d'Ivoire</t>
  </si>
  <si>
    <t>CHN</t>
  </si>
  <si>
    <t>China</t>
  </si>
  <si>
    <t>CHL</t>
  </si>
  <si>
    <t>Chile</t>
  </si>
  <si>
    <t>CHE</t>
  </si>
  <si>
    <t>Switzerland</t>
  </si>
  <si>
    <t>CAN</t>
  </si>
  <si>
    <t>Canada</t>
  </si>
  <si>
    <t>CAF</t>
  </si>
  <si>
    <t>Central African Republic</t>
  </si>
  <si>
    <t>BWA</t>
  </si>
  <si>
    <t>Botswana</t>
  </si>
  <si>
    <t>BTN</t>
  </si>
  <si>
    <t>Bhutan</t>
  </si>
  <si>
    <t>BRN</t>
  </si>
  <si>
    <t>Brunei Darussalam</t>
  </si>
  <si>
    <t>BRB</t>
  </si>
  <si>
    <t>Barbados</t>
  </si>
  <si>
    <t>BRA</t>
  </si>
  <si>
    <t>Brazil</t>
  </si>
  <si>
    <t>BOL</t>
  </si>
  <si>
    <t>Bolivia</t>
  </si>
  <si>
    <t>BMU</t>
  </si>
  <si>
    <t>Bermuda</t>
  </si>
  <si>
    <t>BLZ</t>
  </si>
  <si>
    <t>Belize</t>
  </si>
  <si>
    <t>BLR</t>
  </si>
  <si>
    <t>Belarus</t>
  </si>
  <si>
    <t>BIH</t>
  </si>
  <si>
    <t>Bosnia and Herzegovina</t>
  </si>
  <si>
    <t>BHS</t>
  </si>
  <si>
    <t>Bahamas, The</t>
  </si>
  <si>
    <t>BHR</t>
  </si>
  <si>
    <t>Bahrain</t>
  </si>
  <si>
    <t>BGR</t>
  </si>
  <si>
    <t>Bulgaria</t>
  </si>
  <si>
    <t>BGD</t>
  </si>
  <si>
    <t>Bangladesh</t>
  </si>
  <si>
    <t>BFA</t>
  </si>
  <si>
    <t>Burkina Faso</t>
  </si>
  <si>
    <t>BEN</t>
  </si>
  <si>
    <t>Benin</t>
  </si>
  <si>
    <t>BEL</t>
  </si>
  <si>
    <t>Belgium</t>
  </si>
  <si>
    <t>BDI</t>
  </si>
  <si>
    <t>Burundi</t>
  </si>
  <si>
    <t>AZE</t>
  </si>
  <si>
    <t>Azerbaijan</t>
  </si>
  <si>
    <t>AUT</t>
  </si>
  <si>
    <t>Austria</t>
  </si>
  <si>
    <t>AUS</t>
  </si>
  <si>
    <t>Australia</t>
  </si>
  <si>
    <t>ATG</t>
  </si>
  <si>
    <t>Antigua and Barbuda</t>
  </si>
  <si>
    <t>ARM</t>
  </si>
  <si>
    <t>Armenia</t>
  </si>
  <si>
    <t>ARG</t>
  </si>
  <si>
    <t>Argentina</t>
  </si>
  <si>
    <t>ARE</t>
  </si>
  <si>
    <t>United Arab Emirates</t>
  </si>
  <si>
    <t>ALB</t>
  </si>
  <si>
    <t>Albania</t>
  </si>
  <si>
    <t>AGO</t>
  </si>
  <si>
    <t>Angola</t>
  </si>
  <si>
    <t>AFG</t>
  </si>
  <si>
    <t>Afghanistan</t>
  </si>
  <si>
    <t>ABW</t>
  </si>
  <si>
    <t>Aruba</t>
  </si>
  <si>
    <t>Income Group</t>
  </si>
  <si>
    <t>Internet users</t>
  </si>
  <si>
    <t>Birth rate</t>
  </si>
  <si>
    <t>Country Code</t>
  </si>
  <si>
    <t>Country Name</t>
  </si>
  <si>
    <t>Birth Rate</t>
  </si>
  <si>
    <t>Mean</t>
  </si>
  <si>
    <t>Median</t>
  </si>
  <si>
    <t>Variance</t>
  </si>
  <si>
    <t>Population</t>
  </si>
  <si>
    <t>Standard Deviation</t>
  </si>
  <si>
    <t>Sample</t>
  </si>
  <si>
    <t>IQR</t>
  </si>
  <si>
    <t>Q1</t>
  </si>
  <si>
    <t>Q3</t>
  </si>
  <si>
    <t>Grand Total</t>
  </si>
  <si>
    <t>Sum of Internet users</t>
  </si>
  <si>
    <t>Internet Users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</si>
</sst>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2" xfId="0" applyBorder="1"/>
    <xf numFmtId="0" fontId="4" fillId="0" borderId="0" xfId="0" applyFont="1" applyFill="1" applyBorder="1"/>
    <xf numFmtId="0" fontId="3" fillId="3" borderId="0" xfId="2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4" fillId="0" borderId="2" xfId="0" applyFont="1" applyBorder="1"/>
    <xf numFmtId="0" fontId="4" fillId="0" borderId="2" xfId="0" applyFont="1" applyFill="1" applyBorder="1"/>
    <xf numFmtId="0" fontId="2" fillId="0" borderId="2" xfId="0" applyFont="1" applyBorder="1"/>
    <xf numFmtId="0" fontId="5" fillId="0" borderId="2" xfId="0" applyFont="1" applyBorder="1"/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Accent2" xfId="2" builtinId="33"/>
    <cellStyle name="Normal" xfId="0" builtinId="0"/>
    <cellStyle name="Output" xfId="1" builtinId="21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690283</xdr:colOff>
      <xdr:row>9</xdr:row>
      <xdr:rowOff>35859</xdr:rowOff>
    </xdr:from>
    <xdr:ext cx="7700682" cy="412376"/>
    <xdr:sp macro="" textlink="">
      <xdr:nvSpPr>
        <xdr:cNvPr id="2" name="TextBox 1"/>
        <xdr:cNvSpPr txBox="1"/>
      </xdr:nvSpPr>
      <xdr:spPr>
        <a:xfrm>
          <a:off x="6983507" y="1685365"/>
          <a:ext cx="7700682" cy="4123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800">
              <a:solidFill>
                <a:srgbClr val="FF0000"/>
              </a:solidFill>
            </a:rPr>
            <a:t>India falls under Lower Middle income</a:t>
          </a:r>
          <a:r>
            <a:rPr lang="en-US" sz="1800" baseline="0">
              <a:solidFill>
                <a:srgbClr val="FF0000"/>
              </a:solidFill>
            </a:rPr>
            <a:t> group, 50  countries falls under this group</a:t>
          </a:r>
          <a:endParaRPr lang="en-US" sz="1800">
            <a:solidFill>
              <a:srgbClr val="FF0000"/>
            </a:solidFill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67.924765856478" createdVersion="3" refreshedVersion="3" minRefreshableVersion="3" recordCount="195">
  <cacheSource type="worksheet">
    <worksheetSource ref="A1:E196" sheet="Sheet1"/>
  </cacheSource>
  <cacheFields count="5">
    <cacheField name="Country Name" numFmtId="0">
      <sharedItems count="195"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/>
    </cacheField>
    <cacheField name="Birth rate" numFmtId="0">
      <sharedItems containsSemiMixedTypes="0" containsString="0" containsNumber="1" minValue="7.9" maxValue="49.661000000000001"/>
    </cacheField>
    <cacheField name="Internet users" numFmtId="0">
      <sharedItems containsSemiMixedTypes="0" containsString="0" containsNumber="1" minValue="0.9" maxValue="96.546800000000005"/>
    </cacheField>
    <cacheField name="Income Group" numFmtId="0">
      <sharedItems count="4">
        <s v="High income"/>
        <s v="Low income"/>
        <s v="Upper middle income"/>
        <s v="Lower middle income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s v="ABW"/>
    <n v="10.244"/>
    <n v="78.900000000000006"/>
    <x v="0"/>
  </r>
  <r>
    <x v="1"/>
    <s v="AFG"/>
    <n v="35.253"/>
    <n v="5.9"/>
    <x v="1"/>
  </r>
  <r>
    <x v="2"/>
    <s v="AGO"/>
    <n v="45.984999999999999"/>
    <n v="19.100000000000001"/>
    <x v="2"/>
  </r>
  <r>
    <x v="3"/>
    <s v="ALB"/>
    <n v="12.877000000000001"/>
    <n v="57.2"/>
    <x v="2"/>
  </r>
  <r>
    <x v="4"/>
    <s v="ARE"/>
    <n v="11.044"/>
    <n v="88"/>
    <x v="0"/>
  </r>
  <r>
    <x v="5"/>
    <s v="ARG"/>
    <n v="17.716000000000001"/>
    <n v="59.9"/>
    <x v="0"/>
  </r>
  <r>
    <x v="6"/>
    <s v="ARM"/>
    <n v="13.308"/>
    <n v="41.9"/>
    <x v="3"/>
  </r>
  <r>
    <x v="7"/>
    <s v="ATG"/>
    <n v="16.446999999999999"/>
    <n v="63.4"/>
    <x v="0"/>
  </r>
  <r>
    <x v="8"/>
    <s v="AUS"/>
    <n v="13.2"/>
    <n v="83"/>
    <x v="0"/>
  </r>
  <r>
    <x v="9"/>
    <s v="AUT"/>
    <n v="9.4"/>
    <n v="80.618799999999993"/>
    <x v="0"/>
  </r>
  <r>
    <x v="10"/>
    <s v="AZE"/>
    <n v="18.3"/>
    <n v="58.7"/>
    <x v="2"/>
  </r>
  <r>
    <x v="11"/>
    <s v="BDI"/>
    <n v="44.151000000000003"/>
    <n v="1.3"/>
    <x v="1"/>
  </r>
  <r>
    <x v="12"/>
    <s v="BEL"/>
    <n v="11.2"/>
    <n v="82.170199999999994"/>
    <x v="0"/>
  </r>
  <r>
    <x v="13"/>
    <s v="BEN"/>
    <n v="36.44"/>
    <n v="4.9000000000000004"/>
    <x v="1"/>
  </r>
  <r>
    <x v="14"/>
    <s v="BFA"/>
    <n v="40.551000000000002"/>
    <n v="9.1"/>
    <x v="1"/>
  </r>
  <r>
    <x v="15"/>
    <s v="BGD"/>
    <n v="20.141999999999999"/>
    <n v="6.63"/>
    <x v="3"/>
  </r>
  <r>
    <x v="16"/>
    <s v="BGR"/>
    <n v="9.1999999999999993"/>
    <n v="53.061500000000002"/>
    <x v="2"/>
  </r>
  <r>
    <x v="17"/>
    <s v="BHR"/>
    <n v="15.04"/>
    <n v="90.000039700000002"/>
    <x v="0"/>
  </r>
  <r>
    <x v="18"/>
    <s v="BHS"/>
    <n v="15.339"/>
    <n v="72"/>
    <x v="0"/>
  </r>
  <r>
    <x v="19"/>
    <s v="BIH"/>
    <n v="9.0619999999999994"/>
    <n v="57.79"/>
    <x v="2"/>
  </r>
  <r>
    <x v="20"/>
    <s v="BLR"/>
    <n v="12.5"/>
    <n v="54.17"/>
    <x v="2"/>
  </r>
  <r>
    <x v="21"/>
    <s v="BLZ"/>
    <n v="23.091999999999999"/>
    <n v="33.6"/>
    <x v="2"/>
  </r>
  <r>
    <x v="22"/>
    <s v="BMU"/>
    <n v="10.4"/>
    <n v="95.3"/>
    <x v="0"/>
  </r>
  <r>
    <x v="23"/>
    <s v="BOL"/>
    <n v="24.236000000000001"/>
    <n v="36.94"/>
    <x v="3"/>
  </r>
  <r>
    <x v="24"/>
    <s v="BRA"/>
    <n v="14.930999999999999"/>
    <n v="51.04"/>
    <x v="2"/>
  </r>
  <r>
    <x v="25"/>
    <s v="BRB"/>
    <n v="12.188000000000001"/>
    <n v="73"/>
    <x v="0"/>
  </r>
  <r>
    <x v="26"/>
    <s v="BRN"/>
    <n v="16.405000000000001"/>
    <n v="64.5"/>
    <x v="0"/>
  </r>
  <r>
    <x v="27"/>
    <s v="BTN"/>
    <n v="18.134"/>
    <n v="29.9"/>
    <x v="3"/>
  </r>
  <r>
    <x v="28"/>
    <s v="BWA"/>
    <n v="25.266999999999999"/>
    <n v="15"/>
    <x v="2"/>
  </r>
  <r>
    <x v="29"/>
    <s v="CAF"/>
    <n v="34.076000000000001"/>
    <n v="3.5"/>
    <x v="1"/>
  </r>
  <r>
    <x v="30"/>
    <s v="CAN"/>
    <n v="10.9"/>
    <n v="85.8"/>
    <x v="0"/>
  </r>
  <r>
    <x v="31"/>
    <s v="CHE"/>
    <n v="10.199999999999999"/>
    <n v="86.34"/>
    <x v="0"/>
  </r>
  <r>
    <x v="32"/>
    <s v="CHL"/>
    <n v="13.385"/>
    <n v="66.5"/>
    <x v="0"/>
  </r>
  <r>
    <x v="33"/>
    <s v="CHN"/>
    <n v="12.1"/>
    <n v="45.8"/>
    <x v="2"/>
  </r>
  <r>
    <x v="34"/>
    <s v="CIV"/>
    <n v="37.32"/>
    <n v="8.4"/>
    <x v="3"/>
  </r>
  <r>
    <x v="35"/>
    <s v="CMR"/>
    <n v="37.235999999999997"/>
    <n v="6.4"/>
    <x v="3"/>
  </r>
  <r>
    <x v="36"/>
    <s v="COG"/>
    <n v="37.011000000000003"/>
    <n v="6.6"/>
    <x v="3"/>
  </r>
  <r>
    <x v="37"/>
    <s v="COL"/>
    <n v="16.076000000000001"/>
    <n v="51.7"/>
    <x v="2"/>
  </r>
  <r>
    <x v="38"/>
    <s v="COM"/>
    <n v="34.326000000000001"/>
    <n v="6.5"/>
    <x v="1"/>
  </r>
  <r>
    <x v="39"/>
    <s v="CPV"/>
    <n v="21.625"/>
    <n v="37.5"/>
    <x v="3"/>
  </r>
  <r>
    <x v="40"/>
    <s v="CRI"/>
    <n v="15.022"/>
    <n v="45.96"/>
    <x v="2"/>
  </r>
  <r>
    <x v="41"/>
    <s v="CUB"/>
    <n v="10.4"/>
    <n v="27.93"/>
    <x v="2"/>
  </r>
  <r>
    <x v="42"/>
    <s v="CYM"/>
    <n v="12.5"/>
    <n v="74.099999999999994"/>
    <x v="0"/>
  </r>
  <r>
    <x v="43"/>
    <s v="CYP"/>
    <n v="11.436"/>
    <n v="65.454800000000006"/>
    <x v="0"/>
  </r>
  <r>
    <x v="44"/>
    <s v="CZE"/>
    <n v="10.199999999999999"/>
    <n v="74.110399999999998"/>
    <x v="0"/>
  </r>
  <r>
    <x v="45"/>
    <s v="DEU"/>
    <n v="8.5"/>
    <n v="84.17"/>
    <x v="0"/>
  </r>
  <r>
    <x v="46"/>
    <s v="DJI"/>
    <n v="25.486000000000001"/>
    <n v="9.5"/>
    <x v="3"/>
  </r>
  <r>
    <x v="47"/>
    <s v="DNK"/>
    <n v="10"/>
    <n v="94.6297"/>
    <x v="0"/>
  </r>
  <r>
    <x v="48"/>
    <s v="DOM"/>
    <n v="21.198"/>
    <n v="45.9"/>
    <x v="2"/>
  </r>
  <r>
    <x v="49"/>
    <s v="DZA"/>
    <n v="24.738"/>
    <n v="16.5"/>
    <x v="2"/>
  </r>
  <r>
    <x v="50"/>
    <s v="ECU"/>
    <n v="21.07"/>
    <n v="40.353684229999999"/>
    <x v="2"/>
  </r>
  <r>
    <x v="51"/>
    <s v="EGY"/>
    <n v="28.032"/>
    <n v="29.4"/>
    <x v="3"/>
  </r>
  <r>
    <x v="52"/>
    <s v="ERI"/>
    <n v="34.799999999999997"/>
    <n v="0.9"/>
    <x v="1"/>
  </r>
  <r>
    <x v="53"/>
    <s v="ESP"/>
    <n v="9.1"/>
    <n v="71.635000000000005"/>
    <x v="0"/>
  </r>
  <r>
    <x v="54"/>
    <s v="EST"/>
    <n v="10.3"/>
    <n v="79.400000000000006"/>
    <x v="0"/>
  </r>
  <r>
    <x v="55"/>
    <s v="ETH"/>
    <n v="32.924999999999997"/>
    <n v="1.9"/>
    <x v="1"/>
  </r>
  <r>
    <x v="56"/>
    <s v="FIN"/>
    <n v="10.7"/>
    <n v="91.514399999999995"/>
    <x v="0"/>
  </r>
  <r>
    <x v="57"/>
    <s v="FJI"/>
    <n v="20.463000000000001"/>
    <n v="37.1"/>
    <x v="2"/>
  </r>
  <r>
    <x v="58"/>
    <s v="FRA"/>
    <n v="12.3"/>
    <n v="81.919799999999995"/>
    <x v="0"/>
  </r>
  <r>
    <x v="59"/>
    <s v="FSM"/>
    <n v="23.510999999999999"/>
    <n v="27.8"/>
    <x v="3"/>
  </r>
  <r>
    <x v="60"/>
    <s v="GAB"/>
    <n v="30.555"/>
    <n v="9.1999999999999993"/>
    <x v="2"/>
  </r>
  <r>
    <x v="61"/>
    <s v="GBR"/>
    <n v="12.2"/>
    <n v="89.844099999999997"/>
    <x v="0"/>
  </r>
  <r>
    <x v="62"/>
    <s v="GEO"/>
    <n v="13.332000000000001"/>
    <n v="43.3"/>
    <x v="3"/>
  </r>
  <r>
    <x v="63"/>
    <s v="GHA"/>
    <n v="33.131"/>
    <n v="12.3"/>
    <x v="3"/>
  </r>
  <r>
    <x v="64"/>
    <s v="GIN"/>
    <n v="37.337000000000003"/>
    <n v="1.6"/>
    <x v="1"/>
  </r>
  <r>
    <x v="65"/>
    <s v="GMB"/>
    <n v="42.524999999999999"/>
    <n v="14"/>
    <x v="1"/>
  </r>
  <r>
    <x v="66"/>
    <s v="GNB"/>
    <n v="37.503"/>
    <n v="3.1"/>
    <x v="1"/>
  </r>
  <r>
    <x v="67"/>
    <s v="GNQ"/>
    <n v="35.362000000000002"/>
    <n v="16.399999999999999"/>
    <x v="0"/>
  </r>
  <r>
    <x v="68"/>
    <s v="GRC"/>
    <n v="8.5"/>
    <n v="59.866300000000003"/>
    <x v="0"/>
  </r>
  <r>
    <x v="69"/>
    <s v="GRD"/>
    <n v="19.334"/>
    <n v="35"/>
    <x v="2"/>
  </r>
  <r>
    <x v="70"/>
    <s v="GRL"/>
    <n v="14.5"/>
    <n v="65.8"/>
    <x v="0"/>
  </r>
  <r>
    <x v="71"/>
    <s v="GTM"/>
    <n v="27.465"/>
    <n v="19.7"/>
    <x v="3"/>
  </r>
  <r>
    <x v="72"/>
    <s v="GUM"/>
    <n v="17.388999999999999"/>
    <n v="65.400000000000006"/>
    <x v="0"/>
  </r>
  <r>
    <x v="73"/>
    <s v="GUY"/>
    <n v="18.885000000000002"/>
    <n v="35"/>
    <x v="3"/>
  </r>
  <r>
    <x v="74"/>
    <s v="HKG"/>
    <n v="7.9"/>
    <n v="74.2"/>
    <x v="0"/>
  </r>
  <r>
    <x v="75"/>
    <s v="HND"/>
    <n v="21.593"/>
    <n v="17.8"/>
    <x v="3"/>
  </r>
  <r>
    <x v="76"/>
    <s v="HRV"/>
    <n v="9.4"/>
    <n v="66.747600000000006"/>
    <x v="0"/>
  </r>
  <r>
    <x v="77"/>
    <s v="HTI"/>
    <n v="25.344999999999999"/>
    <n v="10.6"/>
    <x v="1"/>
  </r>
  <r>
    <x v="78"/>
    <s v="HUN"/>
    <n v="9.1999999999999993"/>
    <n v="72.643900000000002"/>
    <x v="0"/>
  </r>
  <r>
    <x v="79"/>
    <s v="IDN"/>
    <n v="20.297000000000001"/>
    <n v="14.94"/>
    <x v="3"/>
  </r>
  <r>
    <x v="80"/>
    <s v="IND"/>
    <n v="20.291"/>
    <n v="15.1"/>
    <x v="3"/>
  </r>
  <r>
    <x v="81"/>
    <s v="IRL"/>
    <n v="15"/>
    <n v="78.247699999999995"/>
    <x v="0"/>
  </r>
  <r>
    <x v="82"/>
    <s v="IRN"/>
    <n v="17.899999999999999"/>
    <n v="29.95"/>
    <x v="2"/>
  </r>
  <r>
    <x v="83"/>
    <s v="IRQ"/>
    <n v="31.093"/>
    <n v="9.1999999999999993"/>
    <x v="2"/>
  </r>
  <r>
    <x v="84"/>
    <s v="ISL"/>
    <n v="13.4"/>
    <n v="96.546800000000005"/>
    <x v="0"/>
  </r>
  <r>
    <x v="85"/>
    <s v="ISR"/>
    <n v="21.3"/>
    <n v="70.8"/>
    <x v="0"/>
  </r>
  <r>
    <x v="86"/>
    <s v="ITA"/>
    <n v="8.5"/>
    <n v="58.459299999999999"/>
    <x v="0"/>
  </r>
  <r>
    <x v="87"/>
    <s v="JAM"/>
    <n v="13.54"/>
    <n v="37.1"/>
    <x v="2"/>
  </r>
  <r>
    <x v="88"/>
    <s v="JOR"/>
    <n v="27.045999999999999"/>
    <n v="41"/>
    <x v="2"/>
  </r>
  <r>
    <x v="89"/>
    <s v="JPN"/>
    <n v="8.1999999999999993"/>
    <n v="89.71"/>
    <x v="0"/>
  </r>
  <r>
    <x v="90"/>
    <s v="KAZ"/>
    <n v="22.73"/>
    <n v="54"/>
    <x v="2"/>
  </r>
  <r>
    <x v="91"/>
    <s v="KEN"/>
    <n v="35.194000000000003"/>
    <n v="39"/>
    <x v="3"/>
  </r>
  <r>
    <x v="92"/>
    <s v="KGZ"/>
    <n v="27.2"/>
    <n v="23"/>
    <x v="3"/>
  </r>
  <r>
    <x v="93"/>
    <s v="KHM"/>
    <n v="24.462"/>
    <n v="6.8"/>
    <x v="1"/>
  </r>
  <r>
    <x v="94"/>
    <s v="KIR"/>
    <n v="29.044"/>
    <n v="11.5"/>
    <x v="3"/>
  </r>
  <r>
    <x v="95"/>
    <s v="KOR"/>
    <n v="8.6"/>
    <n v="84.77"/>
    <x v="0"/>
  </r>
  <r>
    <x v="96"/>
    <s v="KWT"/>
    <n v="20.574999999999999"/>
    <n v="75.459999999999994"/>
    <x v="0"/>
  </r>
  <r>
    <x v="97"/>
    <s v="LAO"/>
    <n v="27.050999999999998"/>
    <n v="12.5"/>
    <x v="3"/>
  </r>
  <r>
    <x v="98"/>
    <s v="LBN"/>
    <n v="13.426"/>
    <n v="70.5"/>
    <x v="2"/>
  </r>
  <r>
    <x v="99"/>
    <s v="LBR"/>
    <n v="35.521000000000001"/>
    <n v="3.2"/>
    <x v="1"/>
  </r>
  <r>
    <x v="100"/>
    <s v="LBY"/>
    <n v="21.425000000000001"/>
    <n v="16.5"/>
    <x v="2"/>
  </r>
  <r>
    <x v="101"/>
    <s v="LCA"/>
    <n v="15.43"/>
    <n v="46.2"/>
    <x v="2"/>
  </r>
  <r>
    <x v="102"/>
    <s v="LIE"/>
    <n v="9.1999999999999993"/>
    <n v="93.8"/>
    <x v="0"/>
  </r>
  <r>
    <x v="103"/>
    <s v="LKA"/>
    <n v="17.863"/>
    <n v="21.9"/>
    <x v="3"/>
  </r>
  <r>
    <x v="104"/>
    <s v="LSO"/>
    <n v="28.738"/>
    <n v="5"/>
    <x v="3"/>
  </r>
  <r>
    <x v="105"/>
    <s v="LTU"/>
    <n v="10.1"/>
    <n v="68.4529"/>
    <x v="0"/>
  </r>
  <r>
    <x v="106"/>
    <s v="LUX"/>
    <n v="11.3"/>
    <n v="93.776499999999999"/>
    <x v="0"/>
  </r>
  <r>
    <x v="107"/>
    <s v="LVA"/>
    <n v="10.199999999999999"/>
    <n v="75.234399999999994"/>
    <x v="0"/>
  </r>
  <r>
    <x v="108"/>
    <s v="MAC"/>
    <n v="11.256"/>
    <n v="65.8"/>
    <x v="0"/>
  </r>
  <r>
    <x v="109"/>
    <s v="MAR"/>
    <n v="21.023"/>
    <n v="56"/>
    <x v="3"/>
  </r>
  <r>
    <x v="110"/>
    <s v="MDA"/>
    <n v="12.141"/>
    <n v="45"/>
    <x v="3"/>
  </r>
  <r>
    <x v="111"/>
    <s v="MDG"/>
    <n v="34.686"/>
    <n v="3"/>
    <x v="1"/>
  </r>
  <r>
    <x v="112"/>
    <s v="MDV"/>
    <n v="21.446999999999999"/>
    <n v="44.1"/>
    <x v="2"/>
  </r>
  <r>
    <x v="113"/>
    <s v="MEX"/>
    <n v="19.103999999999999"/>
    <n v="43.46"/>
    <x v="2"/>
  </r>
  <r>
    <x v="114"/>
    <s v="MKD"/>
    <n v="11.222"/>
    <n v="65.239999999999995"/>
    <x v="2"/>
  </r>
  <r>
    <x v="115"/>
    <s v="MLI"/>
    <n v="44.137999999999998"/>
    <n v="3.5"/>
    <x v="1"/>
  </r>
  <r>
    <x v="116"/>
    <s v="MLT"/>
    <n v="9.5"/>
    <n v="68.913799999999995"/>
    <x v="0"/>
  </r>
  <r>
    <x v="117"/>
    <s v="MMR"/>
    <n v="18.119"/>
    <n v="1.6"/>
    <x v="3"/>
  </r>
  <r>
    <x v="118"/>
    <s v="MNE"/>
    <n v="11.616"/>
    <n v="60.31"/>
    <x v="2"/>
  </r>
  <r>
    <x v="119"/>
    <s v="MNG"/>
    <n v="24.274999999999999"/>
    <n v="20"/>
    <x v="2"/>
  </r>
  <r>
    <x v="120"/>
    <s v="MOZ"/>
    <n v="39.704999999999998"/>
    <n v="5.4"/>
    <x v="1"/>
  </r>
  <r>
    <x v="121"/>
    <s v="MRT"/>
    <n v="33.801000000000002"/>
    <n v="6.2"/>
    <x v="3"/>
  </r>
  <r>
    <x v="122"/>
    <s v="MUS"/>
    <n v="10.9"/>
    <n v="39"/>
    <x v="2"/>
  </r>
  <r>
    <x v="123"/>
    <s v="MWI"/>
    <n v="39.459000000000003"/>
    <n v="5.05"/>
    <x v="1"/>
  </r>
  <r>
    <x v="124"/>
    <s v="MYS"/>
    <n v="16.805"/>
    <n v="66.97"/>
    <x v="2"/>
  </r>
  <r>
    <x v="125"/>
    <s v="NAM"/>
    <n v="29.937000000000001"/>
    <n v="13.9"/>
    <x v="2"/>
  </r>
  <r>
    <x v="126"/>
    <s v="NCL"/>
    <n v="17"/>
    <n v="66"/>
    <x v="0"/>
  </r>
  <r>
    <x v="127"/>
    <s v="NER"/>
    <n v="49.661000000000001"/>
    <n v="1.7"/>
    <x v="1"/>
  </r>
  <r>
    <x v="128"/>
    <s v="NGA"/>
    <n v="40.045000000000002"/>
    <n v="38"/>
    <x v="3"/>
  </r>
  <r>
    <x v="129"/>
    <s v="NIC"/>
    <n v="20.788"/>
    <n v="15.5"/>
    <x v="3"/>
  </r>
  <r>
    <x v="130"/>
    <s v="NLD"/>
    <n v="10.199999999999999"/>
    <n v="93.956400000000002"/>
    <x v="0"/>
  </r>
  <r>
    <x v="131"/>
    <s v="NOR"/>
    <n v="11.6"/>
    <n v="95.053399999999996"/>
    <x v="0"/>
  </r>
  <r>
    <x v="132"/>
    <s v="NPL"/>
    <n v="20.922999999999998"/>
    <n v="13.3"/>
    <x v="1"/>
  </r>
  <r>
    <x v="133"/>
    <s v="NZL"/>
    <n v="13.12"/>
    <n v="82.78"/>
    <x v="0"/>
  </r>
  <r>
    <x v="134"/>
    <s v="OMN"/>
    <n v="20.419"/>
    <n v="66.45"/>
    <x v="0"/>
  </r>
  <r>
    <x v="135"/>
    <s v="PAK"/>
    <n v="29.582000000000001"/>
    <n v="10.9"/>
    <x v="3"/>
  </r>
  <r>
    <x v="136"/>
    <s v="PAN"/>
    <n v="19.68"/>
    <n v="44.03"/>
    <x v="2"/>
  </r>
  <r>
    <x v="137"/>
    <s v="PER"/>
    <n v="20.198"/>
    <n v="39.200000000000003"/>
    <x v="2"/>
  </r>
  <r>
    <x v="138"/>
    <s v="PHL"/>
    <n v="23.79"/>
    <n v="37"/>
    <x v="3"/>
  </r>
  <r>
    <x v="139"/>
    <s v="PNG"/>
    <n v="28.899000000000001"/>
    <n v="6.5"/>
    <x v="3"/>
  </r>
  <r>
    <x v="140"/>
    <s v="POL"/>
    <n v="9.6"/>
    <n v="62.849200000000003"/>
    <x v="0"/>
  </r>
  <r>
    <x v="141"/>
    <s v="PRI"/>
    <n v="10.8"/>
    <n v="73.900000000000006"/>
    <x v="0"/>
  </r>
  <r>
    <x v="142"/>
    <s v="PRT"/>
    <n v="7.9"/>
    <n v="62.095599999999997"/>
    <x v="0"/>
  </r>
  <r>
    <x v="143"/>
    <s v="PRY"/>
    <n v="21.588000000000001"/>
    <n v="36.9"/>
    <x v="2"/>
  </r>
  <r>
    <x v="144"/>
    <s v="PYF"/>
    <n v="16.393000000000001"/>
    <n v="56.8"/>
    <x v="0"/>
  </r>
  <r>
    <x v="145"/>
    <s v="QAT"/>
    <n v="11.94"/>
    <n v="85.3"/>
    <x v="0"/>
  </r>
  <r>
    <x v="146"/>
    <s v="ROU"/>
    <n v="8.8000000000000007"/>
    <n v="49.764499999999998"/>
    <x v="2"/>
  </r>
  <r>
    <x v="147"/>
    <s v="RUS"/>
    <n v="13.2"/>
    <n v="67.97"/>
    <x v="0"/>
  </r>
  <r>
    <x v="148"/>
    <s v="RWA"/>
    <n v="32.689"/>
    <n v="9"/>
    <x v="1"/>
  </r>
  <r>
    <x v="149"/>
    <s v="SAU"/>
    <n v="20.576000000000001"/>
    <n v="60.5"/>
    <x v="0"/>
  </r>
  <r>
    <x v="150"/>
    <s v="SDN"/>
    <n v="33.476999999999997"/>
    <n v="22.7"/>
    <x v="3"/>
  </r>
  <r>
    <x v="151"/>
    <s v="SEN"/>
    <n v="38.533000000000001"/>
    <n v="13.1"/>
    <x v="3"/>
  </r>
  <r>
    <x v="152"/>
    <s v="SGP"/>
    <n v="9.3000000000000007"/>
    <n v="81"/>
    <x v="0"/>
  </r>
  <r>
    <x v="153"/>
    <s v="SLB"/>
    <n v="30.577999999999999"/>
    <n v="8"/>
    <x v="3"/>
  </r>
  <r>
    <x v="154"/>
    <s v="SLE"/>
    <n v="36.728999999999999"/>
    <n v="1.7"/>
    <x v="1"/>
  </r>
  <r>
    <x v="155"/>
    <s v="SLV"/>
    <n v="17.475999999999999"/>
    <n v="23.109300000000001"/>
    <x v="3"/>
  </r>
  <r>
    <x v="156"/>
    <s v="SOM"/>
    <n v="43.890999999999998"/>
    <n v="1.5"/>
    <x v="1"/>
  </r>
  <r>
    <x v="157"/>
    <s v="SRB"/>
    <n v="9.1999999999999993"/>
    <n v="51.5"/>
    <x v="2"/>
  </r>
  <r>
    <x v="158"/>
    <s v="SSD"/>
    <n v="37.125999999999998"/>
    <n v="14.1"/>
    <x v="1"/>
  </r>
  <r>
    <x v="159"/>
    <s v="STP"/>
    <n v="34.536999999999999"/>
    <n v="23"/>
    <x v="3"/>
  </r>
  <r>
    <x v="160"/>
    <s v="SUR"/>
    <n v="18.454999999999998"/>
    <n v="37.4"/>
    <x v="2"/>
  </r>
  <r>
    <x v="161"/>
    <s v="SVK"/>
    <n v="10.1"/>
    <n v="77.882599999999996"/>
    <x v="0"/>
  </r>
  <r>
    <x v="162"/>
    <s v="SVN"/>
    <n v="10.199999999999999"/>
    <n v="72.675600000000003"/>
    <x v="0"/>
  </r>
  <r>
    <x v="163"/>
    <s v="SWE"/>
    <n v="11.8"/>
    <n v="94.783600000000007"/>
    <x v="0"/>
  </r>
  <r>
    <x v="164"/>
    <s v="SWZ"/>
    <n v="30.093"/>
    <n v="24.7"/>
    <x v="3"/>
  </r>
  <r>
    <x v="165"/>
    <s v="SYC"/>
    <n v="18.600000000000001"/>
    <n v="50.4"/>
    <x v="0"/>
  </r>
  <r>
    <x v="166"/>
    <s v="SYR"/>
    <n v="24.042999999999999"/>
    <n v="26.2"/>
    <x v="3"/>
  </r>
  <r>
    <x v="167"/>
    <s v="TCD"/>
    <n v="45.744999999999997"/>
    <n v="2.2999999999999998"/>
    <x v="1"/>
  </r>
  <r>
    <x v="168"/>
    <s v="TGO"/>
    <n v="36.08"/>
    <n v="4.5"/>
    <x v="1"/>
  </r>
  <r>
    <x v="169"/>
    <s v="THA"/>
    <n v="11.041"/>
    <n v="28.94"/>
    <x v="2"/>
  </r>
  <r>
    <x v="170"/>
    <s v="TJK"/>
    <n v="30.792000000000002"/>
    <n v="16"/>
    <x v="3"/>
  </r>
  <r>
    <x v="171"/>
    <s v="TKM"/>
    <n v="21.321999999999999"/>
    <n v="9.6"/>
    <x v="2"/>
  </r>
  <r>
    <x v="172"/>
    <s v="TLS"/>
    <n v="35.755000000000003"/>
    <n v="1.1000000000000001"/>
    <x v="3"/>
  </r>
  <r>
    <x v="173"/>
    <s v="TON"/>
    <n v="25.408999999999999"/>
    <n v="35"/>
    <x v="2"/>
  </r>
  <r>
    <x v="174"/>
    <s v="TTO"/>
    <n v="14.59"/>
    <n v="63.8"/>
    <x v="0"/>
  </r>
  <r>
    <x v="175"/>
    <s v="TUN"/>
    <n v="19.8"/>
    <n v="43.8"/>
    <x v="2"/>
  </r>
  <r>
    <x v="176"/>
    <s v="TUR"/>
    <n v="16.835999999999999"/>
    <n v="46.25"/>
    <x v="2"/>
  </r>
  <r>
    <x v="177"/>
    <s v="TZA"/>
    <n v="39.518000000000001"/>
    <n v="4.4000000000000004"/>
    <x v="1"/>
  </r>
  <r>
    <x v="178"/>
    <s v="UGA"/>
    <n v="43.473999999999997"/>
    <n v="16.2"/>
    <x v="1"/>
  </r>
  <r>
    <x v="179"/>
    <s v="UKR"/>
    <n v="11.1"/>
    <n v="41"/>
    <x v="3"/>
  </r>
  <r>
    <x v="180"/>
    <s v="URY"/>
    <n v="14.374000000000001"/>
    <n v="57.69"/>
    <x v="0"/>
  </r>
  <r>
    <x v="181"/>
    <s v="USA"/>
    <n v="12.5"/>
    <n v="84.2"/>
    <x v="0"/>
  </r>
  <r>
    <x v="182"/>
    <s v="UZB"/>
    <n v="22.5"/>
    <n v="38.200000000000003"/>
    <x v="3"/>
  </r>
  <r>
    <x v="183"/>
    <s v="VCT"/>
    <n v="16.306000000000001"/>
    <n v="52"/>
    <x v="2"/>
  </r>
  <r>
    <x v="184"/>
    <s v="VEN"/>
    <n v="19.841999999999999"/>
    <n v="54.9"/>
    <x v="0"/>
  </r>
  <r>
    <x v="185"/>
    <s v="VIR"/>
    <n v="10.7"/>
    <n v="45.3"/>
    <x v="0"/>
  </r>
  <r>
    <x v="186"/>
    <s v="VNM"/>
    <n v="15.537000000000001"/>
    <n v="43.9"/>
    <x v="3"/>
  </r>
  <r>
    <x v="187"/>
    <s v="VUT"/>
    <n v="26.739000000000001"/>
    <n v="11.3"/>
    <x v="3"/>
  </r>
  <r>
    <x v="188"/>
    <s v="PSE"/>
    <n v="30.393999999999998"/>
    <n v="46.6"/>
    <x v="3"/>
  </r>
  <r>
    <x v="189"/>
    <s v="WSM"/>
    <n v="26.172000000000001"/>
    <n v="15.3"/>
    <x v="3"/>
  </r>
  <r>
    <x v="190"/>
    <s v="YEM"/>
    <n v="32.947000000000003"/>
    <n v="20"/>
    <x v="3"/>
  </r>
  <r>
    <x v="191"/>
    <s v="ZAF"/>
    <n v="20.85"/>
    <n v="46.5"/>
    <x v="2"/>
  </r>
  <r>
    <x v="192"/>
    <s v="COD"/>
    <n v="42.393999999999998"/>
    <n v="2.2000000000000002"/>
    <x v="1"/>
  </r>
  <r>
    <x v="193"/>
    <s v="ZMB"/>
    <n v="40.470999999999997"/>
    <n v="15.4"/>
    <x v="3"/>
  </r>
  <r>
    <x v="194"/>
    <s v="ZWE"/>
    <n v="35.715000000000003"/>
    <n v="18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showHeaders="0" outline="1" outlineData="1" multipleFieldFilters="0">
  <location ref="H15:M212" firstHeaderRow="1" firstDataRow="2" firstDataCol="1"/>
  <pivotFields count="5">
    <pivotField axis="axisRow" showAll="0">
      <items count="196"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showAll="0"/>
    <pivotField showAll="0"/>
    <pivotField dataField="1"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Internet users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2"/>
  <sheetViews>
    <sheetView tabSelected="1" zoomScale="85" zoomScaleNormal="85" workbookViewId="0">
      <selection activeCell="H5" sqref="H5"/>
    </sheetView>
  </sheetViews>
  <sheetFormatPr defaultRowHeight="14.4"/>
  <cols>
    <col min="1" max="1" width="26.21875" bestFit="1" customWidth="1"/>
    <col min="2" max="2" width="13.88671875" bestFit="1" customWidth="1"/>
    <col min="3" max="3" width="9.88671875" bestFit="1" customWidth="1"/>
    <col min="4" max="4" width="14.109375" bestFit="1" customWidth="1"/>
    <col min="5" max="5" width="18.6640625" bestFit="1" customWidth="1"/>
    <col min="7" max="7" width="10.33203125" bestFit="1" customWidth="1"/>
    <col min="8" max="8" width="27.5546875" customWidth="1"/>
    <col min="9" max="9" width="12" customWidth="1"/>
    <col min="10" max="10" width="11.6640625" customWidth="1"/>
    <col min="11" max="12" width="20.33203125" customWidth="1"/>
    <col min="13" max="13" width="12.44140625" customWidth="1"/>
    <col min="14" max="14" width="15.88671875" customWidth="1"/>
    <col min="15" max="15" width="13.5546875" customWidth="1"/>
  </cols>
  <sheetData>
    <row r="1" spans="1:18" ht="15.6">
      <c r="A1" s="1" t="s">
        <v>398</v>
      </c>
      <c r="B1" s="1" t="s">
        <v>397</v>
      </c>
      <c r="C1" s="1" t="s">
        <v>396</v>
      </c>
      <c r="D1" s="1" t="s">
        <v>395</v>
      </c>
      <c r="E1" s="1" t="s">
        <v>394</v>
      </c>
      <c r="J1" s="1"/>
      <c r="K1" s="1"/>
    </row>
    <row r="2" spans="1:18">
      <c r="A2" t="s">
        <v>393</v>
      </c>
      <c r="B2" t="s">
        <v>392</v>
      </c>
      <c r="C2">
        <v>10.244</v>
      </c>
      <c r="D2">
        <v>78.900000000000006</v>
      </c>
      <c r="E2" t="s">
        <v>21</v>
      </c>
      <c r="H2" s="2"/>
      <c r="I2" s="2"/>
      <c r="J2" s="2"/>
      <c r="K2" s="12" t="s">
        <v>402</v>
      </c>
      <c r="L2" s="12"/>
      <c r="M2" s="12" t="s">
        <v>404</v>
      </c>
      <c r="N2" s="12"/>
      <c r="O2" s="2"/>
      <c r="P2" s="2"/>
      <c r="Q2" s="2"/>
    </row>
    <row r="3" spans="1:18" ht="15.6">
      <c r="A3" t="s">
        <v>391</v>
      </c>
      <c r="B3" t="s">
        <v>390</v>
      </c>
      <c r="C3">
        <v>35.253</v>
      </c>
      <c r="D3">
        <v>5.9</v>
      </c>
      <c r="E3" t="s">
        <v>0</v>
      </c>
      <c r="H3" s="2"/>
      <c r="I3" s="8" t="s">
        <v>400</v>
      </c>
      <c r="J3" s="8" t="s">
        <v>401</v>
      </c>
      <c r="K3" s="8" t="s">
        <v>403</v>
      </c>
      <c r="L3" s="8" t="s">
        <v>405</v>
      </c>
      <c r="M3" s="8" t="s">
        <v>403</v>
      </c>
      <c r="N3" s="8" t="s">
        <v>405</v>
      </c>
      <c r="O3" s="8" t="s">
        <v>407</v>
      </c>
      <c r="P3" s="9" t="s">
        <v>408</v>
      </c>
      <c r="Q3" s="9" t="s">
        <v>406</v>
      </c>
      <c r="R3" s="3"/>
    </row>
    <row r="4" spans="1:18">
      <c r="A4" t="s">
        <v>389</v>
      </c>
      <c r="B4" t="s">
        <v>388</v>
      </c>
      <c r="C4">
        <v>45.984999999999999</v>
      </c>
      <c r="D4">
        <v>19.100000000000001</v>
      </c>
      <c r="E4" t="s">
        <v>8</v>
      </c>
      <c r="H4" s="10" t="s">
        <v>399</v>
      </c>
      <c r="I4" s="2">
        <f>AVERAGE(C2:C196)</f>
        <v>21.469928205128198</v>
      </c>
      <c r="J4" s="2">
        <f>MEDIAN(C2:C196)</f>
        <v>19.68</v>
      </c>
      <c r="K4" s="11">
        <v>111.8991242</v>
      </c>
      <c r="L4" s="11">
        <v>112.4759238</v>
      </c>
      <c r="M4" s="11">
        <v>10.578238239999999</v>
      </c>
      <c r="N4" s="11">
        <v>10.60546669</v>
      </c>
      <c r="O4" s="2">
        <f>QUARTILE(C2:C196,1)</f>
        <v>12.1205</v>
      </c>
      <c r="P4" s="2">
        <f>QUARTILE(C2:C196,3)</f>
        <v>29.759500000000003</v>
      </c>
      <c r="Q4" s="2">
        <f>P4-O4</f>
        <v>17.639000000000003</v>
      </c>
    </row>
    <row r="5" spans="1:18">
      <c r="A5" t="s">
        <v>387</v>
      </c>
      <c r="B5" t="s">
        <v>386</v>
      </c>
      <c r="C5">
        <v>12.877000000000001</v>
      </c>
      <c r="D5">
        <v>57.2</v>
      </c>
      <c r="E5" t="s">
        <v>8</v>
      </c>
      <c r="H5" s="10" t="s">
        <v>411</v>
      </c>
      <c r="I5" s="2">
        <f>AVERAGE(D2:D196)</f>
        <v>42.076470891948702</v>
      </c>
      <c r="J5" s="2">
        <f>MEDIAN(D2:D196)</f>
        <v>41</v>
      </c>
      <c r="K5" s="11">
        <v>838.46469360000003</v>
      </c>
      <c r="L5" s="11">
        <v>842.78667659999996</v>
      </c>
      <c r="M5" s="11">
        <v>28.956254829999999</v>
      </c>
      <c r="N5" s="11">
        <v>29.03078842</v>
      </c>
      <c r="O5" s="2">
        <f>QUARTILE(D2:D196,1)</f>
        <v>14.52</v>
      </c>
      <c r="P5" s="2">
        <f>QUARTILE(D2:D196,3)</f>
        <v>66.224999999999994</v>
      </c>
      <c r="Q5" s="2">
        <f>P5-O5</f>
        <v>51.704999999999998</v>
      </c>
    </row>
    <row r="6" spans="1:18">
      <c r="A6" t="s">
        <v>385</v>
      </c>
      <c r="B6" t="s">
        <v>384</v>
      </c>
      <c r="C6">
        <v>11.044</v>
      </c>
      <c r="D6">
        <v>88</v>
      </c>
      <c r="E6" t="s">
        <v>21</v>
      </c>
    </row>
    <row r="7" spans="1:18">
      <c r="A7" t="s">
        <v>383</v>
      </c>
      <c r="B7" t="s">
        <v>382</v>
      </c>
      <c r="C7">
        <v>17.716000000000001</v>
      </c>
      <c r="D7">
        <v>59.9</v>
      </c>
      <c r="E7" t="s">
        <v>21</v>
      </c>
    </row>
    <row r="8" spans="1:18">
      <c r="A8" t="s">
        <v>381</v>
      </c>
      <c r="B8" t="s">
        <v>380</v>
      </c>
      <c r="C8">
        <v>13.308</v>
      </c>
      <c r="D8">
        <v>41.9</v>
      </c>
      <c r="E8" t="s">
        <v>3</v>
      </c>
    </row>
    <row r="9" spans="1:18">
      <c r="A9" t="s">
        <v>379</v>
      </c>
      <c r="B9" t="s">
        <v>378</v>
      </c>
      <c r="C9">
        <v>16.446999999999999</v>
      </c>
      <c r="D9">
        <v>63.4</v>
      </c>
      <c r="E9" t="s">
        <v>21</v>
      </c>
    </row>
    <row r="10" spans="1:18">
      <c r="A10" t="s">
        <v>377</v>
      </c>
      <c r="B10" t="s">
        <v>376</v>
      </c>
      <c r="C10">
        <v>13.2</v>
      </c>
      <c r="D10">
        <v>83</v>
      </c>
      <c r="E10" t="s">
        <v>21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8">
      <c r="A11" t="s">
        <v>375</v>
      </c>
      <c r="B11" t="s">
        <v>374</v>
      </c>
      <c r="C11">
        <v>9.4</v>
      </c>
      <c r="D11">
        <v>80.618799999999993</v>
      </c>
      <c r="E11" t="s">
        <v>21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>
      <c r="A12" t="s">
        <v>373</v>
      </c>
      <c r="B12" t="s">
        <v>372</v>
      </c>
      <c r="C12">
        <v>18.3</v>
      </c>
      <c r="D12">
        <v>58.7</v>
      </c>
      <c r="E12" t="s">
        <v>8</v>
      </c>
    </row>
    <row r="13" spans="1:18">
      <c r="A13" t="s">
        <v>371</v>
      </c>
      <c r="B13" t="s">
        <v>370</v>
      </c>
      <c r="C13">
        <v>44.151000000000003</v>
      </c>
      <c r="D13">
        <v>1.3</v>
      </c>
      <c r="E13" t="s">
        <v>0</v>
      </c>
    </row>
    <row r="14" spans="1:18">
      <c r="A14" t="s">
        <v>369</v>
      </c>
      <c r="B14" t="s">
        <v>368</v>
      </c>
      <c r="C14">
        <v>11.2</v>
      </c>
      <c r="D14">
        <v>82.170199999999994</v>
      </c>
      <c r="E14" t="s">
        <v>21</v>
      </c>
    </row>
    <row r="15" spans="1:18">
      <c r="A15" t="s">
        <v>367</v>
      </c>
      <c r="B15" t="s">
        <v>366</v>
      </c>
      <c r="C15">
        <v>36.44</v>
      </c>
      <c r="D15">
        <v>4.9000000000000004</v>
      </c>
      <c r="E15" t="s">
        <v>0</v>
      </c>
      <c r="H15" s="5" t="s">
        <v>410</v>
      </c>
      <c r="I15" s="2"/>
      <c r="J15" s="2"/>
      <c r="K15" s="2"/>
      <c r="L15" s="2"/>
      <c r="M15" s="2"/>
    </row>
    <row r="16" spans="1:18">
      <c r="A16" t="s">
        <v>365</v>
      </c>
      <c r="B16" t="s">
        <v>364</v>
      </c>
      <c r="C16">
        <v>40.551000000000002</v>
      </c>
      <c r="D16">
        <v>9.1</v>
      </c>
      <c r="E16" t="s">
        <v>0</v>
      </c>
      <c r="H16" s="2"/>
      <c r="I16" s="2" t="s">
        <v>21</v>
      </c>
      <c r="J16" s="2" t="s">
        <v>0</v>
      </c>
      <c r="K16" s="2" t="s">
        <v>3</v>
      </c>
      <c r="L16" s="2" t="s">
        <v>8</v>
      </c>
      <c r="M16" s="2" t="s">
        <v>409</v>
      </c>
    </row>
    <row r="17" spans="1:13">
      <c r="A17" t="s">
        <v>363</v>
      </c>
      <c r="B17" t="s">
        <v>362</v>
      </c>
      <c r="C17">
        <v>20.141999999999999</v>
      </c>
      <c r="D17">
        <v>6.63</v>
      </c>
      <c r="E17" t="s">
        <v>3</v>
      </c>
      <c r="H17" s="6" t="s">
        <v>391</v>
      </c>
      <c r="I17" s="7"/>
      <c r="J17" s="7">
        <v>5.9</v>
      </c>
      <c r="K17" s="7"/>
      <c r="L17" s="7"/>
      <c r="M17" s="7">
        <v>5.9</v>
      </c>
    </row>
    <row r="18" spans="1:13">
      <c r="A18" t="s">
        <v>361</v>
      </c>
      <c r="B18" t="s">
        <v>360</v>
      </c>
      <c r="C18">
        <v>9.1999999999999993</v>
      </c>
      <c r="D18">
        <v>53.061500000000002</v>
      </c>
      <c r="E18" t="s">
        <v>8</v>
      </c>
      <c r="H18" s="6" t="s">
        <v>387</v>
      </c>
      <c r="I18" s="7"/>
      <c r="J18" s="7"/>
      <c r="K18" s="7"/>
      <c r="L18" s="7">
        <v>57.2</v>
      </c>
      <c r="M18" s="7">
        <v>57.2</v>
      </c>
    </row>
    <row r="19" spans="1:13">
      <c r="A19" t="s">
        <v>359</v>
      </c>
      <c r="B19" t="s">
        <v>358</v>
      </c>
      <c r="C19">
        <v>15.04</v>
      </c>
      <c r="D19">
        <v>90.000039700000002</v>
      </c>
      <c r="E19" t="s">
        <v>21</v>
      </c>
      <c r="H19" s="6" t="s">
        <v>295</v>
      </c>
      <c r="I19" s="7"/>
      <c r="J19" s="7"/>
      <c r="K19" s="7"/>
      <c r="L19" s="7">
        <v>16.5</v>
      </c>
      <c r="M19" s="7">
        <v>16.5</v>
      </c>
    </row>
    <row r="20" spans="1:13">
      <c r="A20" t="s">
        <v>357</v>
      </c>
      <c r="B20" t="s">
        <v>356</v>
      </c>
      <c r="C20">
        <v>15.339</v>
      </c>
      <c r="D20">
        <v>72</v>
      </c>
      <c r="E20" t="s">
        <v>21</v>
      </c>
      <c r="H20" s="6" t="s">
        <v>389</v>
      </c>
      <c r="I20" s="7"/>
      <c r="J20" s="7"/>
      <c r="K20" s="7"/>
      <c r="L20" s="7">
        <v>19.100000000000001</v>
      </c>
      <c r="M20" s="7">
        <v>19.100000000000001</v>
      </c>
    </row>
    <row r="21" spans="1:13">
      <c r="A21" t="s">
        <v>355</v>
      </c>
      <c r="B21" t="s">
        <v>354</v>
      </c>
      <c r="C21">
        <v>9.0619999999999994</v>
      </c>
      <c r="D21">
        <v>57.79</v>
      </c>
      <c r="E21" t="s">
        <v>8</v>
      </c>
      <c r="H21" s="6" t="s">
        <v>379</v>
      </c>
      <c r="I21" s="7">
        <v>63.4</v>
      </c>
      <c r="J21" s="7"/>
      <c r="K21" s="7"/>
      <c r="L21" s="7"/>
      <c r="M21" s="7">
        <v>63.4</v>
      </c>
    </row>
    <row r="22" spans="1:13">
      <c r="A22" t="s">
        <v>353</v>
      </c>
      <c r="B22" t="s">
        <v>352</v>
      </c>
      <c r="C22">
        <v>12.5</v>
      </c>
      <c r="D22">
        <v>54.17</v>
      </c>
      <c r="E22" t="s">
        <v>8</v>
      </c>
      <c r="H22" s="6" t="s">
        <v>383</v>
      </c>
      <c r="I22" s="7">
        <v>59.9</v>
      </c>
      <c r="J22" s="7"/>
      <c r="K22" s="7"/>
      <c r="L22" s="7"/>
      <c r="M22" s="7">
        <v>59.9</v>
      </c>
    </row>
    <row r="23" spans="1:13">
      <c r="A23" t="s">
        <v>351</v>
      </c>
      <c r="B23" t="s">
        <v>350</v>
      </c>
      <c r="C23">
        <v>23.091999999999999</v>
      </c>
      <c r="D23">
        <v>33.6</v>
      </c>
      <c r="E23" t="s">
        <v>8</v>
      </c>
      <c r="H23" s="6" t="s">
        <v>381</v>
      </c>
      <c r="I23" s="7"/>
      <c r="J23" s="7"/>
      <c r="K23" s="7">
        <v>41.9</v>
      </c>
      <c r="L23" s="7"/>
      <c r="M23" s="7">
        <v>41.9</v>
      </c>
    </row>
    <row r="24" spans="1:13">
      <c r="A24" t="s">
        <v>349</v>
      </c>
      <c r="B24" t="s">
        <v>348</v>
      </c>
      <c r="C24">
        <v>10.4</v>
      </c>
      <c r="D24">
        <v>95.3</v>
      </c>
      <c r="E24" t="s">
        <v>21</v>
      </c>
      <c r="H24" s="6" t="s">
        <v>393</v>
      </c>
      <c r="I24" s="7">
        <v>78.900000000000006</v>
      </c>
      <c r="J24" s="7"/>
      <c r="K24" s="7"/>
      <c r="L24" s="7"/>
      <c r="M24" s="7">
        <v>78.900000000000006</v>
      </c>
    </row>
    <row r="25" spans="1:13">
      <c r="A25" t="s">
        <v>347</v>
      </c>
      <c r="B25" t="s">
        <v>346</v>
      </c>
      <c r="C25">
        <v>24.236000000000001</v>
      </c>
      <c r="D25">
        <v>36.94</v>
      </c>
      <c r="E25" t="s">
        <v>3</v>
      </c>
      <c r="H25" s="6" t="s">
        <v>377</v>
      </c>
      <c r="I25" s="7">
        <v>83</v>
      </c>
      <c r="J25" s="7"/>
      <c r="K25" s="7"/>
      <c r="L25" s="7"/>
      <c r="M25" s="7">
        <v>83</v>
      </c>
    </row>
    <row r="26" spans="1:13">
      <c r="A26" t="s">
        <v>345</v>
      </c>
      <c r="B26" t="s">
        <v>344</v>
      </c>
      <c r="C26">
        <v>14.930999999999999</v>
      </c>
      <c r="D26">
        <v>51.04</v>
      </c>
      <c r="E26" t="s">
        <v>8</v>
      </c>
      <c r="H26" s="6" t="s">
        <v>375</v>
      </c>
      <c r="I26" s="7">
        <v>80.618799999999993</v>
      </c>
      <c r="J26" s="7"/>
      <c r="K26" s="7"/>
      <c r="L26" s="7"/>
      <c r="M26" s="7">
        <v>80.618799999999993</v>
      </c>
    </row>
    <row r="27" spans="1:13">
      <c r="A27" t="s">
        <v>343</v>
      </c>
      <c r="B27" t="s">
        <v>342</v>
      </c>
      <c r="C27">
        <v>12.188000000000001</v>
      </c>
      <c r="D27">
        <v>73</v>
      </c>
      <c r="E27" t="s">
        <v>21</v>
      </c>
      <c r="H27" s="6" t="s">
        <v>373</v>
      </c>
      <c r="I27" s="7"/>
      <c r="J27" s="7"/>
      <c r="K27" s="7"/>
      <c r="L27" s="7">
        <v>58.7</v>
      </c>
      <c r="M27" s="7">
        <v>58.7</v>
      </c>
    </row>
    <row r="28" spans="1:13">
      <c r="A28" t="s">
        <v>341</v>
      </c>
      <c r="B28" t="s">
        <v>340</v>
      </c>
      <c r="C28">
        <v>16.405000000000001</v>
      </c>
      <c r="D28">
        <v>64.5</v>
      </c>
      <c r="E28" t="s">
        <v>21</v>
      </c>
      <c r="H28" s="6" t="s">
        <v>357</v>
      </c>
      <c r="I28" s="7">
        <v>72</v>
      </c>
      <c r="J28" s="7"/>
      <c r="K28" s="7"/>
      <c r="L28" s="7"/>
      <c r="M28" s="7">
        <v>72</v>
      </c>
    </row>
    <row r="29" spans="1:13">
      <c r="A29" t="s">
        <v>339</v>
      </c>
      <c r="B29" t="s">
        <v>338</v>
      </c>
      <c r="C29">
        <v>18.134</v>
      </c>
      <c r="D29">
        <v>29.9</v>
      </c>
      <c r="E29" t="s">
        <v>3</v>
      </c>
      <c r="H29" s="6" t="s">
        <v>359</v>
      </c>
      <c r="I29" s="7">
        <v>90.000039700000002</v>
      </c>
      <c r="J29" s="7"/>
      <c r="K29" s="7"/>
      <c r="L29" s="7"/>
      <c r="M29" s="7">
        <v>90.000039700000002</v>
      </c>
    </row>
    <row r="30" spans="1:13">
      <c r="A30" t="s">
        <v>337</v>
      </c>
      <c r="B30" t="s">
        <v>336</v>
      </c>
      <c r="C30">
        <v>25.266999999999999</v>
      </c>
      <c r="D30">
        <v>15</v>
      </c>
      <c r="E30" t="s">
        <v>8</v>
      </c>
      <c r="H30" s="6" t="s">
        <v>363</v>
      </c>
      <c r="I30" s="7"/>
      <c r="J30" s="7"/>
      <c r="K30" s="7">
        <v>6.63</v>
      </c>
      <c r="L30" s="7"/>
      <c r="M30" s="7">
        <v>6.63</v>
      </c>
    </row>
    <row r="31" spans="1:13">
      <c r="A31" t="s">
        <v>335</v>
      </c>
      <c r="B31" t="s">
        <v>334</v>
      </c>
      <c r="C31">
        <v>34.076000000000001</v>
      </c>
      <c r="D31">
        <v>3.5</v>
      </c>
      <c r="E31" t="s">
        <v>0</v>
      </c>
      <c r="H31" s="6" t="s">
        <v>343</v>
      </c>
      <c r="I31" s="7">
        <v>73</v>
      </c>
      <c r="J31" s="7"/>
      <c r="K31" s="7"/>
      <c r="L31" s="7"/>
      <c r="M31" s="7">
        <v>73</v>
      </c>
    </row>
    <row r="32" spans="1:13">
      <c r="A32" t="s">
        <v>333</v>
      </c>
      <c r="B32" t="s">
        <v>332</v>
      </c>
      <c r="C32">
        <v>10.9</v>
      </c>
      <c r="D32">
        <v>85.8</v>
      </c>
      <c r="E32" t="s">
        <v>21</v>
      </c>
      <c r="H32" s="6" t="s">
        <v>353</v>
      </c>
      <c r="I32" s="7"/>
      <c r="J32" s="7"/>
      <c r="K32" s="7"/>
      <c r="L32" s="7">
        <v>54.17</v>
      </c>
      <c r="M32" s="7">
        <v>54.17</v>
      </c>
    </row>
    <row r="33" spans="1:13">
      <c r="A33" t="s">
        <v>331</v>
      </c>
      <c r="B33" t="s">
        <v>330</v>
      </c>
      <c r="C33">
        <v>10.199999999999999</v>
      </c>
      <c r="D33">
        <v>86.34</v>
      </c>
      <c r="E33" t="s">
        <v>21</v>
      </c>
      <c r="H33" s="6" t="s">
        <v>369</v>
      </c>
      <c r="I33" s="7">
        <v>82.170199999999994</v>
      </c>
      <c r="J33" s="7"/>
      <c r="K33" s="7"/>
      <c r="L33" s="7"/>
      <c r="M33" s="7">
        <v>82.170199999999994</v>
      </c>
    </row>
    <row r="34" spans="1:13">
      <c r="A34" t="s">
        <v>329</v>
      </c>
      <c r="B34" t="s">
        <v>328</v>
      </c>
      <c r="C34">
        <v>13.385</v>
      </c>
      <c r="D34">
        <v>66.5</v>
      </c>
      <c r="E34" t="s">
        <v>21</v>
      </c>
      <c r="H34" s="6" t="s">
        <v>351</v>
      </c>
      <c r="I34" s="7"/>
      <c r="J34" s="7"/>
      <c r="K34" s="7"/>
      <c r="L34" s="7">
        <v>33.6</v>
      </c>
      <c r="M34" s="7">
        <v>33.6</v>
      </c>
    </row>
    <row r="35" spans="1:13">
      <c r="A35" t="s">
        <v>327</v>
      </c>
      <c r="B35" t="s">
        <v>326</v>
      </c>
      <c r="C35">
        <v>12.1</v>
      </c>
      <c r="D35">
        <v>45.8</v>
      </c>
      <c r="E35" t="s">
        <v>8</v>
      </c>
      <c r="H35" s="6" t="s">
        <v>367</v>
      </c>
      <c r="I35" s="7"/>
      <c r="J35" s="7">
        <v>4.9000000000000004</v>
      </c>
      <c r="K35" s="7"/>
      <c r="L35" s="7"/>
      <c r="M35" s="7">
        <v>4.9000000000000004</v>
      </c>
    </row>
    <row r="36" spans="1:13">
      <c r="A36" t="s">
        <v>325</v>
      </c>
      <c r="B36" t="s">
        <v>324</v>
      </c>
      <c r="C36">
        <v>37.32</v>
      </c>
      <c r="D36">
        <v>8.4</v>
      </c>
      <c r="E36" t="s">
        <v>3</v>
      </c>
      <c r="H36" s="6" t="s">
        <v>349</v>
      </c>
      <c r="I36" s="7">
        <v>95.3</v>
      </c>
      <c r="J36" s="7"/>
      <c r="K36" s="7"/>
      <c r="L36" s="7"/>
      <c r="M36" s="7">
        <v>95.3</v>
      </c>
    </row>
    <row r="37" spans="1:13">
      <c r="A37" t="s">
        <v>323</v>
      </c>
      <c r="B37" t="s">
        <v>322</v>
      </c>
      <c r="C37">
        <v>37.235999999999997</v>
      </c>
      <c r="D37">
        <v>6.4</v>
      </c>
      <c r="E37" t="s">
        <v>3</v>
      </c>
      <c r="H37" s="6" t="s">
        <v>339</v>
      </c>
      <c r="I37" s="7"/>
      <c r="J37" s="7"/>
      <c r="K37" s="7">
        <v>29.9</v>
      </c>
      <c r="L37" s="7"/>
      <c r="M37" s="7">
        <v>29.9</v>
      </c>
    </row>
    <row r="38" spans="1:13">
      <c r="A38" t="s">
        <v>321</v>
      </c>
      <c r="B38" t="s">
        <v>320</v>
      </c>
      <c r="C38">
        <v>37.011000000000003</v>
      </c>
      <c r="D38">
        <v>6.6</v>
      </c>
      <c r="E38" t="s">
        <v>3</v>
      </c>
      <c r="H38" s="6" t="s">
        <v>347</v>
      </c>
      <c r="I38" s="7"/>
      <c r="J38" s="7"/>
      <c r="K38" s="7">
        <v>36.94</v>
      </c>
      <c r="L38" s="7"/>
      <c r="M38" s="7">
        <v>36.94</v>
      </c>
    </row>
    <row r="39" spans="1:13">
      <c r="A39" t="s">
        <v>319</v>
      </c>
      <c r="B39" t="s">
        <v>318</v>
      </c>
      <c r="C39">
        <v>16.076000000000001</v>
      </c>
      <c r="D39">
        <v>51.7</v>
      </c>
      <c r="E39" t="s">
        <v>8</v>
      </c>
      <c r="H39" s="6" t="s">
        <v>355</v>
      </c>
      <c r="I39" s="7"/>
      <c r="J39" s="7"/>
      <c r="K39" s="7"/>
      <c r="L39" s="7">
        <v>57.79</v>
      </c>
      <c r="M39" s="7">
        <v>57.79</v>
      </c>
    </row>
    <row r="40" spans="1:13">
      <c r="A40" t="s">
        <v>317</v>
      </c>
      <c r="B40" t="s">
        <v>316</v>
      </c>
      <c r="C40">
        <v>34.326000000000001</v>
      </c>
      <c r="D40">
        <v>6.5</v>
      </c>
      <c r="E40" t="s">
        <v>0</v>
      </c>
      <c r="H40" s="6" t="s">
        <v>337</v>
      </c>
      <c r="I40" s="7"/>
      <c r="J40" s="7"/>
      <c r="K40" s="7"/>
      <c r="L40" s="7">
        <v>15</v>
      </c>
      <c r="M40" s="7">
        <v>15</v>
      </c>
    </row>
    <row r="41" spans="1:13">
      <c r="A41" t="s">
        <v>315</v>
      </c>
      <c r="B41" t="s">
        <v>314</v>
      </c>
      <c r="C41">
        <v>21.625</v>
      </c>
      <c r="D41">
        <v>37.5</v>
      </c>
      <c r="E41" t="s">
        <v>3</v>
      </c>
      <c r="H41" s="6" t="s">
        <v>345</v>
      </c>
      <c r="I41" s="7"/>
      <c r="J41" s="7"/>
      <c r="K41" s="7"/>
      <c r="L41" s="7">
        <v>51.04</v>
      </c>
      <c r="M41" s="7">
        <v>51.04</v>
      </c>
    </row>
    <row r="42" spans="1:13">
      <c r="A42" t="s">
        <v>313</v>
      </c>
      <c r="B42" t="s">
        <v>312</v>
      </c>
      <c r="C42">
        <v>15.022</v>
      </c>
      <c r="D42">
        <v>45.96</v>
      </c>
      <c r="E42" t="s">
        <v>8</v>
      </c>
      <c r="H42" s="6" t="s">
        <v>341</v>
      </c>
      <c r="I42" s="7">
        <v>64.5</v>
      </c>
      <c r="J42" s="7"/>
      <c r="K42" s="7"/>
      <c r="L42" s="7"/>
      <c r="M42" s="7">
        <v>64.5</v>
      </c>
    </row>
    <row r="43" spans="1:13">
      <c r="A43" t="s">
        <v>311</v>
      </c>
      <c r="B43" t="s">
        <v>310</v>
      </c>
      <c r="C43">
        <v>10.4</v>
      </c>
      <c r="D43">
        <v>27.93</v>
      </c>
      <c r="E43" t="s">
        <v>8</v>
      </c>
      <c r="H43" s="6" t="s">
        <v>361</v>
      </c>
      <c r="I43" s="7"/>
      <c r="J43" s="7"/>
      <c r="K43" s="7"/>
      <c r="L43" s="7">
        <v>53.061500000000002</v>
      </c>
      <c r="M43" s="7">
        <v>53.061500000000002</v>
      </c>
    </row>
    <row r="44" spans="1:13">
      <c r="A44" t="s">
        <v>309</v>
      </c>
      <c r="B44" t="s">
        <v>308</v>
      </c>
      <c r="C44">
        <v>12.5</v>
      </c>
      <c r="D44">
        <v>74.099999999999994</v>
      </c>
      <c r="E44" t="s">
        <v>21</v>
      </c>
      <c r="H44" s="6" t="s">
        <v>365</v>
      </c>
      <c r="I44" s="7"/>
      <c r="J44" s="7">
        <v>9.1</v>
      </c>
      <c r="K44" s="7"/>
      <c r="L44" s="7"/>
      <c r="M44" s="7">
        <v>9.1</v>
      </c>
    </row>
    <row r="45" spans="1:13">
      <c r="A45" t="s">
        <v>307</v>
      </c>
      <c r="B45" t="s">
        <v>306</v>
      </c>
      <c r="C45">
        <v>11.436</v>
      </c>
      <c r="D45">
        <v>65.454800000000006</v>
      </c>
      <c r="E45" t="s">
        <v>21</v>
      </c>
      <c r="H45" s="6" t="s">
        <v>371</v>
      </c>
      <c r="I45" s="7"/>
      <c r="J45" s="7">
        <v>1.3</v>
      </c>
      <c r="K45" s="7"/>
      <c r="L45" s="7"/>
      <c r="M45" s="7">
        <v>1.3</v>
      </c>
    </row>
    <row r="46" spans="1:13">
      <c r="A46" t="s">
        <v>305</v>
      </c>
      <c r="B46" t="s">
        <v>304</v>
      </c>
      <c r="C46">
        <v>10.199999999999999</v>
      </c>
      <c r="D46">
        <v>74.110399999999998</v>
      </c>
      <c r="E46" t="s">
        <v>21</v>
      </c>
      <c r="H46" s="6" t="s">
        <v>315</v>
      </c>
      <c r="I46" s="7"/>
      <c r="J46" s="7"/>
      <c r="K46" s="7">
        <v>37.5</v>
      </c>
      <c r="L46" s="7"/>
      <c r="M46" s="7">
        <v>37.5</v>
      </c>
    </row>
    <row r="47" spans="1:13">
      <c r="A47" t="s">
        <v>303</v>
      </c>
      <c r="B47" t="s">
        <v>302</v>
      </c>
      <c r="C47">
        <v>8.5</v>
      </c>
      <c r="D47">
        <v>84.17</v>
      </c>
      <c r="E47" t="s">
        <v>21</v>
      </c>
      <c r="H47" s="6" t="s">
        <v>207</v>
      </c>
      <c r="I47" s="7"/>
      <c r="J47" s="7">
        <v>6.8</v>
      </c>
      <c r="K47" s="7"/>
      <c r="L47" s="7"/>
      <c r="M47" s="7">
        <v>6.8</v>
      </c>
    </row>
    <row r="48" spans="1:13">
      <c r="A48" t="s">
        <v>301</v>
      </c>
      <c r="B48" t="s">
        <v>300</v>
      </c>
      <c r="C48">
        <v>25.486000000000001</v>
      </c>
      <c r="D48">
        <v>9.5</v>
      </c>
      <c r="E48" t="s">
        <v>3</v>
      </c>
      <c r="H48" s="6" t="s">
        <v>323</v>
      </c>
      <c r="I48" s="7"/>
      <c r="J48" s="7"/>
      <c r="K48" s="7">
        <v>6.4</v>
      </c>
      <c r="L48" s="7"/>
      <c r="M48" s="7">
        <v>6.4</v>
      </c>
    </row>
    <row r="49" spans="1:13">
      <c r="A49" t="s">
        <v>299</v>
      </c>
      <c r="B49" t="s">
        <v>298</v>
      </c>
      <c r="C49">
        <v>10</v>
      </c>
      <c r="D49">
        <v>94.6297</v>
      </c>
      <c r="E49" t="s">
        <v>21</v>
      </c>
      <c r="H49" s="6" t="s">
        <v>333</v>
      </c>
      <c r="I49" s="7">
        <v>85.8</v>
      </c>
      <c r="J49" s="7"/>
      <c r="K49" s="7"/>
      <c r="L49" s="7"/>
      <c r="M49" s="7">
        <v>85.8</v>
      </c>
    </row>
    <row r="50" spans="1:13">
      <c r="A50" t="s">
        <v>297</v>
      </c>
      <c r="B50" t="s">
        <v>296</v>
      </c>
      <c r="C50">
        <v>21.198</v>
      </c>
      <c r="D50">
        <v>45.9</v>
      </c>
      <c r="E50" t="s">
        <v>8</v>
      </c>
      <c r="H50" s="6" t="s">
        <v>309</v>
      </c>
      <c r="I50" s="7">
        <v>74.099999999999994</v>
      </c>
      <c r="J50" s="7"/>
      <c r="K50" s="7"/>
      <c r="L50" s="7"/>
      <c r="M50" s="7">
        <v>74.099999999999994</v>
      </c>
    </row>
    <row r="51" spans="1:13">
      <c r="A51" t="s">
        <v>295</v>
      </c>
      <c r="B51" t="s">
        <v>294</v>
      </c>
      <c r="C51">
        <v>24.738</v>
      </c>
      <c r="D51">
        <v>16.5</v>
      </c>
      <c r="E51" t="s">
        <v>8</v>
      </c>
      <c r="H51" s="6" t="s">
        <v>335</v>
      </c>
      <c r="I51" s="7"/>
      <c r="J51" s="7">
        <v>3.5</v>
      </c>
      <c r="K51" s="7"/>
      <c r="L51" s="7"/>
      <c r="M51" s="7">
        <v>3.5</v>
      </c>
    </row>
    <row r="52" spans="1:13">
      <c r="A52" t="s">
        <v>293</v>
      </c>
      <c r="B52" t="s">
        <v>292</v>
      </c>
      <c r="C52">
        <v>21.07</v>
      </c>
      <c r="D52">
        <v>40.353684229999999</v>
      </c>
      <c r="E52" t="s">
        <v>8</v>
      </c>
      <c r="H52" s="6" t="s">
        <v>59</v>
      </c>
      <c r="I52" s="7"/>
      <c r="J52" s="7">
        <v>2.2999999999999998</v>
      </c>
      <c r="K52" s="7"/>
      <c r="L52" s="7"/>
      <c r="M52" s="7">
        <v>2.2999999999999998</v>
      </c>
    </row>
    <row r="53" spans="1:13">
      <c r="A53" t="s">
        <v>291</v>
      </c>
      <c r="B53" t="s">
        <v>290</v>
      </c>
      <c r="C53">
        <v>28.032</v>
      </c>
      <c r="D53">
        <v>29.4</v>
      </c>
      <c r="E53" t="s">
        <v>3</v>
      </c>
      <c r="H53" s="6" t="s">
        <v>329</v>
      </c>
      <c r="I53" s="7">
        <v>66.5</v>
      </c>
      <c r="J53" s="7"/>
      <c r="K53" s="7"/>
      <c r="L53" s="7"/>
      <c r="M53" s="7">
        <v>66.5</v>
      </c>
    </row>
    <row r="54" spans="1:13">
      <c r="A54" t="s">
        <v>289</v>
      </c>
      <c r="B54" t="s">
        <v>288</v>
      </c>
      <c r="C54">
        <v>34.799999999999997</v>
      </c>
      <c r="D54">
        <v>0.9</v>
      </c>
      <c r="E54" t="s">
        <v>0</v>
      </c>
      <c r="H54" s="6" t="s">
        <v>327</v>
      </c>
      <c r="I54" s="7"/>
      <c r="J54" s="7"/>
      <c r="K54" s="7"/>
      <c r="L54" s="7">
        <v>45.8</v>
      </c>
      <c r="M54" s="7">
        <v>45.8</v>
      </c>
    </row>
    <row r="55" spans="1:13">
      <c r="A55" t="s">
        <v>287</v>
      </c>
      <c r="B55" t="s">
        <v>286</v>
      </c>
      <c r="C55">
        <v>9.1</v>
      </c>
      <c r="D55">
        <v>71.635000000000005</v>
      </c>
      <c r="E55" t="s">
        <v>21</v>
      </c>
      <c r="H55" s="6" t="s">
        <v>319</v>
      </c>
      <c r="I55" s="7"/>
      <c r="J55" s="7"/>
      <c r="K55" s="7"/>
      <c r="L55" s="7">
        <v>51.7</v>
      </c>
      <c r="M55" s="7">
        <v>51.7</v>
      </c>
    </row>
    <row r="56" spans="1:13">
      <c r="A56" t="s">
        <v>285</v>
      </c>
      <c r="B56" t="s">
        <v>284</v>
      </c>
      <c r="C56">
        <v>10.3</v>
      </c>
      <c r="D56">
        <v>79.400000000000006</v>
      </c>
      <c r="E56" t="s">
        <v>21</v>
      </c>
      <c r="H56" s="6" t="s">
        <v>317</v>
      </c>
      <c r="I56" s="7"/>
      <c r="J56" s="7">
        <v>6.5</v>
      </c>
      <c r="K56" s="7"/>
      <c r="L56" s="7"/>
      <c r="M56" s="7">
        <v>6.5</v>
      </c>
    </row>
    <row r="57" spans="1:13">
      <c r="A57" t="s">
        <v>283</v>
      </c>
      <c r="B57" t="s">
        <v>282</v>
      </c>
      <c r="C57">
        <v>32.924999999999997</v>
      </c>
      <c r="D57">
        <v>1.9</v>
      </c>
      <c r="E57" t="s">
        <v>0</v>
      </c>
      <c r="H57" s="6" t="s">
        <v>7</v>
      </c>
      <c r="I57" s="7"/>
      <c r="J57" s="7">
        <v>2.2000000000000002</v>
      </c>
      <c r="K57" s="7"/>
      <c r="L57" s="7"/>
      <c r="M57" s="7">
        <v>2.2000000000000002</v>
      </c>
    </row>
    <row r="58" spans="1:13">
      <c r="A58" t="s">
        <v>281</v>
      </c>
      <c r="B58" t="s">
        <v>280</v>
      </c>
      <c r="C58">
        <v>10.7</v>
      </c>
      <c r="D58">
        <v>91.514399999999995</v>
      </c>
      <c r="E58" t="s">
        <v>21</v>
      </c>
      <c r="H58" s="6" t="s">
        <v>321</v>
      </c>
      <c r="I58" s="7"/>
      <c r="J58" s="7"/>
      <c r="K58" s="7">
        <v>6.6</v>
      </c>
      <c r="L58" s="7"/>
      <c r="M58" s="7">
        <v>6.6</v>
      </c>
    </row>
    <row r="59" spans="1:13">
      <c r="A59" t="s">
        <v>279</v>
      </c>
      <c r="B59" t="s">
        <v>278</v>
      </c>
      <c r="C59">
        <v>20.463000000000001</v>
      </c>
      <c r="D59">
        <v>37.1</v>
      </c>
      <c r="E59" t="s">
        <v>8</v>
      </c>
      <c r="H59" s="6" t="s">
        <v>313</v>
      </c>
      <c r="I59" s="7"/>
      <c r="J59" s="7"/>
      <c r="K59" s="7"/>
      <c r="L59" s="7">
        <v>45.96</v>
      </c>
      <c r="M59" s="7">
        <v>45.96</v>
      </c>
    </row>
    <row r="60" spans="1:13">
      <c r="A60" t="s">
        <v>277</v>
      </c>
      <c r="B60" t="s">
        <v>276</v>
      </c>
      <c r="C60">
        <v>12.3</v>
      </c>
      <c r="D60">
        <v>81.919799999999995</v>
      </c>
      <c r="E60" t="s">
        <v>21</v>
      </c>
      <c r="H60" s="6" t="s">
        <v>325</v>
      </c>
      <c r="I60" s="7"/>
      <c r="J60" s="7"/>
      <c r="K60" s="7">
        <v>8.4</v>
      </c>
      <c r="L60" s="7"/>
      <c r="M60" s="7">
        <v>8.4</v>
      </c>
    </row>
    <row r="61" spans="1:13">
      <c r="A61" t="s">
        <v>275</v>
      </c>
      <c r="B61" t="s">
        <v>274</v>
      </c>
      <c r="C61">
        <v>23.510999999999999</v>
      </c>
      <c r="D61">
        <v>27.8</v>
      </c>
      <c r="E61" t="s">
        <v>3</v>
      </c>
      <c r="H61" s="6" t="s">
        <v>241</v>
      </c>
      <c r="I61" s="7">
        <v>66.747600000000006</v>
      </c>
      <c r="J61" s="7"/>
      <c r="K61" s="7"/>
      <c r="L61" s="7"/>
      <c r="M61" s="7">
        <v>66.747600000000006</v>
      </c>
    </row>
    <row r="62" spans="1:13">
      <c r="A62" t="s">
        <v>273</v>
      </c>
      <c r="B62" t="s">
        <v>272</v>
      </c>
      <c r="C62">
        <v>30.555</v>
      </c>
      <c r="D62">
        <v>9.1999999999999993</v>
      </c>
      <c r="E62" t="s">
        <v>8</v>
      </c>
      <c r="H62" s="6" t="s">
        <v>311</v>
      </c>
      <c r="I62" s="7"/>
      <c r="J62" s="7"/>
      <c r="K62" s="7"/>
      <c r="L62" s="7">
        <v>27.93</v>
      </c>
      <c r="M62" s="7">
        <v>27.93</v>
      </c>
    </row>
    <row r="63" spans="1:13">
      <c r="A63" t="s">
        <v>271</v>
      </c>
      <c r="B63" t="s">
        <v>270</v>
      </c>
      <c r="C63">
        <v>12.2</v>
      </c>
      <c r="D63">
        <v>89.844099999999997</v>
      </c>
      <c r="E63" t="s">
        <v>21</v>
      </c>
      <c r="H63" s="6" t="s">
        <v>307</v>
      </c>
      <c r="I63" s="7">
        <v>65.454800000000006</v>
      </c>
      <c r="J63" s="7"/>
      <c r="K63" s="7"/>
      <c r="L63" s="7"/>
      <c r="M63" s="7">
        <v>65.454800000000006</v>
      </c>
    </row>
    <row r="64" spans="1:13">
      <c r="A64" t="s">
        <v>269</v>
      </c>
      <c r="B64" t="s">
        <v>268</v>
      </c>
      <c r="C64">
        <v>13.332000000000001</v>
      </c>
      <c r="D64">
        <v>43.3</v>
      </c>
      <c r="E64" t="s">
        <v>3</v>
      </c>
      <c r="H64" s="6" t="s">
        <v>305</v>
      </c>
      <c r="I64" s="7">
        <v>74.110399999999998</v>
      </c>
      <c r="J64" s="7"/>
      <c r="K64" s="7"/>
      <c r="L64" s="7"/>
      <c r="M64" s="7">
        <v>74.110399999999998</v>
      </c>
    </row>
    <row r="65" spans="1:13">
      <c r="A65" t="s">
        <v>267</v>
      </c>
      <c r="B65" t="s">
        <v>266</v>
      </c>
      <c r="C65">
        <v>33.131</v>
      </c>
      <c r="D65">
        <v>12.3</v>
      </c>
      <c r="E65" t="s">
        <v>3</v>
      </c>
      <c r="H65" s="6" t="s">
        <v>299</v>
      </c>
      <c r="I65" s="7">
        <v>94.6297</v>
      </c>
      <c r="J65" s="7"/>
      <c r="K65" s="7"/>
      <c r="L65" s="7"/>
      <c r="M65" s="7">
        <v>94.6297</v>
      </c>
    </row>
    <row r="66" spans="1:13">
      <c r="A66" t="s">
        <v>265</v>
      </c>
      <c r="B66" t="s">
        <v>264</v>
      </c>
      <c r="C66">
        <v>37.337000000000003</v>
      </c>
      <c r="D66">
        <v>1.6</v>
      </c>
      <c r="E66" t="s">
        <v>0</v>
      </c>
      <c r="H66" s="6" t="s">
        <v>301</v>
      </c>
      <c r="I66" s="7"/>
      <c r="J66" s="7"/>
      <c r="K66" s="7">
        <v>9.5</v>
      </c>
      <c r="L66" s="7"/>
      <c r="M66" s="7">
        <v>9.5</v>
      </c>
    </row>
    <row r="67" spans="1:13">
      <c r="A67" t="s">
        <v>263</v>
      </c>
      <c r="B67" t="s">
        <v>262</v>
      </c>
      <c r="C67">
        <v>42.524999999999999</v>
      </c>
      <c r="D67">
        <v>14</v>
      </c>
      <c r="E67" t="s">
        <v>0</v>
      </c>
      <c r="H67" s="6" t="s">
        <v>297</v>
      </c>
      <c r="I67" s="7"/>
      <c r="J67" s="7"/>
      <c r="K67" s="7"/>
      <c r="L67" s="7">
        <v>45.9</v>
      </c>
      <c r="M67" s="7">
        <v>45.9</v>
      </c>
    </row>
    <row r="68" spans="1:13">
      <c r="A68" t="s">
        <v>261</v>
      </c>
      <c r="B68" t="s">
        <v>260</v>
      </c>
      <c r="C68">
        <v>37.503</v>
      </c>
      <c r="D68">
        <v>3.1</v>
      </c>
      <c r="E68" t="s">
        <v>0</v>
      </c>
      <c r="H68" s="6" t="s">
        <v>293</v>
      </c>
      <c r="I68" s="7"/>
      <c r="J68" s="7"/>
      <c r="K68" s="7"/>
      <c r="L68" s="7">
        <v>40.353684229999999</v>
      </c>
      <c r="M68" s="7">
        <v>40.353684229999999</v>
      </c>
    </row>
    <row r="69" spans="1:13">
      <c r="A69" t="s">
        <v>259</v>
      </c>
      <c r="B69" t="s">
        <v>258</v>
      </c>
      <c r="C69">
        <v>35.362000000000002</v>
      </c>
      <c r="D69">
        <v>16.399999999999999</v>
      </c>
      <c r="E69" t="s">
        <v>21</v>
      </c>
      <c r="H69" s="6" t="s">
        <v>291</v>
      </c>
      <c r="I69" s="7"/>
      <c r="J69" s="7"/>
      <c r="K69" s="7">
        <v>29.4</v>
      </c>
      <c r="L69" s="7"/>
      <c r="M69" s="7">
        <v>29.4</v>
      </c>
    </row>
    <row r="70" spans="1:13">
      <c r="A70" t="s">
        <v>257</v>
      </c>
      <c r="B70" t="s">
        <v>256</v>
      </c>
      <c r="C70">
        <v>8.5</v>
      </c>
      <c r="D70">
        <v>59.866300000000003</v>
      </c>
      <c r="E70" t="s">
        <v>21</v>
      </c>
      <c r="H70" s="6" t="s">
        <v>83</v>
      </c>
      <c r="I70" s="7"/>
      <c r="J70" s="7"/>
      <c r="K70" s="7">
        <v>23.109300000000001</v>
      </c>
      <c r="L70" s="7"/>
      <c r="M70" s="7">
        <v>23.109300000000001</v>
      </c>
    </row>
    <row r="71" spans="1:13">
      <c r="A71" t="s">
        <v>255</v>
      </c>
      <c r="B71" t="s">
        <v>254</v>
      </c>
      <c r="C71">
        <v>19.334</v>
      </c>
      <c r="D71">
        <v>35</v>
      </c>
      <c r="E71" t="s">
        <v>8</v>
      </c>
      <c r="H71" s="6" t="s">
        <v>259</v>
      </c>
      <c r="I71" s="7">
        <v>16.399999999999999</v>
      </c>
      <c r="J71" s="7"/>
      <c r="K71" s="7"/>
      <c r="L71" s="7"/>
      <c r="M71" s="7">
        <v>16.399999999999999</v>
      </c>
    </row>
    <row r="72" spans="1:13">
      <c r="A72" t="s">
        <v>253</v>
      </c>
      <c r="B72" t="s">
        <v>252</v>
      </c>
      <c r="C72">
        <v>14.5</v>
      </c>
      <c r="D72">
        <v>65.8</v>
      </c>
      <c r="E72" t="s">
        <v>21</v>
      </c>
      <c r="H72" s="6" t="s">
        <v>289</v>
      </c>
      <c r="I72" s="7"/>
      <c r="J72" s="7">
        <v>0.9</v>
      </c>
      <c r="K72" s="7"/>
      <c r="L72" s="7"/>
      <c r="M72" s="7">
        <v>0.9</v>
      </c>
    </row>
    <row r="73" spans="1:13">
      <c r="A73" t="s">
        <v>251</v>
      </c>
      <c r="B73" t="s">
        <v>250</v>
      </c>
      <c r="C73">
        <v>27.465</v>
      </c>
      <c r="D73">
        <v>19.7</v>
      </c>
      <c r="E73" t="s">
        <v>3</v>
      </c>
      <c r="H73" s="6" t="s">
        <v>285</v>
      </c>
      <c r="I73" s="7">
        <v>79.400000000000006</v>
      </c>
      <c r="J73" s="7"/>
      <c r="K73" s="7"/>
      <c r="L73" s="7"/>
      <c r="M73" s="7">
        <v>79.400000000000006</v>
      </c>
    </row>
    <row r="74" spans="1:13">
      <c r="A74" t="s">
        <v>249</v>
      </c>
      <c r="B74" t="s">
        <v>248</v>
      </c>
      <c r="C74">
        <v>17.388999999999999</v>
      </c>
      <c r="D74">
        <v>65.400000000000006</v>
      </c>
      <c r="E74" t="s">
        <v>21</v>
      </c>
      <c r="H74" s="6" t="s">
        <v>283</v>
      </c>
      <c r="I74" s="7"/>
      <c r="J74" s="7">
        <v>1.9</v>
      </c>
      <c r="K74" s="7"/>
      <c r="L74" s="7"/>
      <c r="M74" s="7">
        <v>1.9</v>
      </c>
    </row>
    <row r="75" spans="1:13">
      <c r="A75" t="s">
        <v>247</v>
      </c>
      <c r="B75" t="s">
        <v>246</v>
      </c>
      <c r="C75">
        <v>18.885000000000002</v>
      </c>
      <c r="D75">
        <v>35</v>
      </c>
      <c r="E75" t="s">
        <v>3</v>
      </c>
      <c r="H75" s="6" t="s">
        <v>279</v>
      </c>
      <c r="I75" s="7"/>
      <c r="J75" s="7"/>
      <c r="K75" s="7"/>
      <c r="L75" s="7">
        <v>37.1</v>
      </c>
      <c r="M75" s="7">
        <v>37.1</v>
      </c>
    </row>
    <row r="76" spans="1:13">
      <c r="A76" t="s">
        <v>245</v>
      </c>
      <c r="B76" t="s">
        <v>244</v>
      </c>
      <c r="C76">
        <v>7.9</v>
      </c>
      <c r="D76">
        <v>74.2</v>
      </c>
      <c r="E76" t="s">
        <v>21</v>
      </c>
      <c r="H76" s="6" t="s">
        <v>281</v>
      </c>
      <c r="I76" s="7">
        <v>91.514399999999995</v>
      </c>
      <c r="J76" s="7"/>
      <c r="K76" s="7"/>
      <c r="L76" s="7"/>
      <c r="M76" s="7">
        <v>91.514399999999995</v>
      </c>
    </row>
    <row r="77" spans="1:13">
      <c r="A77" t="s">
        <v>243</v>
      </c>
      <c r="B77" t="s">
        <v>242</v>
      </c>
      <c r="C77">
        <v>21.593</v>
      </c>
      <c r="D77">
        <v>17.8</v>
      </c>
      <c r="E77" t="s">
        <v>3</v>
      </c>
      <c r="H77" s="6" t="s">
        <v>277</v>
      </c>
      <c r="I77" s="7">
        <v>81.919799999999995</v>
      </c>
      <c r="J77" s="7"/>
      <c r="K77" s="7"/>
      <c r="L77" s="7"/>
      <c r="M77" s="7">
        <v>81.919799999999995</v>
      </c>
    </row>
    <row r="78" spans="1:13">
      <c r="A78" t="s">
        <v>241</v>
      </c>
      <c r="B78" t="s">
        <v>240</v>
      </c>
      <c r="C78">
        <v>9.4</v>
      </c>
      <c r="D78">
        <v>66.747600000000006</v>
      </c>
      <c r="E78" t="s">
        <v>21</v>
      </c>
      <c r="H78" s="6" t="s">
        <v>105</v>
      </c>
      <c r="I78" s="7">
        <v>56.8</v>
      </c>
      <c r="J78" s="7"/>
      <c r="K78" s="7"/>
      <c r="L78" s="7"/>
      <c r="M78" s="7">
        <v>56.8</v>
      </c>
    </row>
    <row r="79" spans="1:13">
      <c r="A79" t="s">
        <v>239</v>
      </c>
      <c r="B79" t="s">
        <v>238</v>
      </c>
      <c r="C79">
        <v>25.344999999999999</v>
      </c>
      <c r="D79">
        <v>10.6</v>
      </c>
      <c r="E79" t="s">
        <v>0</v>
      </c>
      <c r="H79" s="6" t="s">
        <v>273</v>
      </c>
      <c r="I79" s="7"/>
      <c r="J79" s="7"/>
      <c r="K79" s="7"/>
      <c r="L79" s="7">
        <v>9.1999999999999993</v>
      </c>
      <c r="M79" s="7">
        <v>9.1999999999999993</v>
      </c>
    </row>
    <row r="80" spans="1:13">
      <c r="A80" t="s">
        <v>237</v>
      </c>
      <c r="B80" t="s">
        <v>236</v>
      </c>
      <c r="C80">
        <v>9.1999999999999993</v>
      </c>
      <c r="D80">
        <v>72.643900000000002</v>
      </c>
      <c r="E80" t="s">
        <v>21</v>
      </c>
      <c r="H80" s="6" t="s">
        <v>263</v>
      </c>
      <c r="I80" s="7"/>
      <c r="J80" s="7">
        <v>14</v>
      </c>
      <c r="K80" s="7"/>
      <c r="L80" s="7"/>
      <c r="M80" s="7">
        <v>14</v>
      </c>
    </row>
    <row r="81" spans="1:13">
      <c r="A81" t="s">
        <v>235</v>
      </c>
      <c r="B81" t="s">
        <v>234</v>
      </c>
      <c r="C81">
        <v>20.297000000000001</v>
      </c>
      <c r="D81">
        <v>14.94</v>
      </c>
      <c r="E81" t="s">
        <v>3</v>
      </c>
      <c r="H81" s="6" t="s">
        <v>269</v>
      </c>
      <c r="I81" s="7"/>
      <c r="J81" s="7"/>
      <c r="K81" s="7">
        <v>43.3</v>
      </c>
      <c r="L81" s="7"/>
      <c r="M81" s="7">
        <v>43.3</v>
      </c>
    </row>
    <row r="82" spans="1:13">
      <c r="A82" s="4" t="s">
        <v>233</v>
      </c>
      <c r="B82" s="4" t="s">
        <v>232</v>
      </c>
      <c r="C82" s="4">
        <v>20.291</v>
      </c>
      <c r="D82" s="4">
        <v>15.1</v>
      </c>
      <c r="E82" s="4" t="s">
        <v>3</v>
      </c>
      <c r="H82" s="6" t="s">
        <v>303</v>
      </c>
      <c r="I82" s="7">
        <v>84.17</v>
      </c>
      <c r="J82" s="7"/>
      <c r="K82" s="7"/>
      <c r="L82" s="7"/>
      <c r="M82" s="7">
        <v>84.17</v>
      </c>
    </row>
    <row r="83" spans="1:13">
      <c r="A83" t="s">
        <v>231</v>
      </c>
      <c r="B83" t="s">
        <v>230</v>
      </c>
      <c r="C83">
        <v>15</v>
      </c>
      <c r="D83">
        <v>78.247699999999995</v>
      </c>
      <c r="E83" t="s">
        <v>21</v>
      </c>
      <c r="H83" s="6" t="s">
        <v>267</v>
      </c>
      <c r="I83" s="7"/>
      <c r="J83" s="7"/>
      <c r="K83" s="7">
        <v>12.3</v>
      </c>
      <c r="L83" s="7"/>
      <c r="M83" s="7">
        <v>12.3</v>
      </c>
    </row>
    <row r="84" spans="1:13">
      <c r="A84" t="s">
        <v>229</v>
      </c>
      <c r="B84" t="s">
        <v>228</v>
      </c>
      <c r="C84">
        <v>17.899999999999999</v>
      </c>
      <c r="D84">
        <v>29.95</v>
      </c>
      <c r="E84" t="s">
        <v>8</v>
      </c>
      <c r="H84" s="6" t="s">
        <v>257</v>
      </c>
      <c r="I84" s="7">
        <v>59.866300000000003</v>
      </c>
      <c r="J84" s="7"/>
      <c r="K84" s="7"/>
      <c r="L84" s="7"/>
      <c r="M84" s="7">
        <v>59.866300000000003</v>
      </c>
    </row>
    <row r="85" spans="1:13">
      <c r="A85" t="s">
        <v>227</v>
      </c>
      <c r="B85" t="s">
        <v>226</v>
      </c>
      <c r="C85">
        <v>31.093</v>
      </c>
      <c r="D85">
        <v>9.1999999999999993</v>
      </c>
      <c r="E85" t="s">
        <v>8</v>
      </c>
      <c r="H85" s="6" t="s">
        <v>253</v>
      </c>
      <c r="I85" s="7">
        <v>65.8</v>
      </c>
      <c r="J85" s="7"/>
      <c r="K85" s="7"/>
      <c r="L85" s="7"/>
      <c r="M85" s="7">
        <v>65.8</v>
      </c>
    </row>
    <row r="86" spans="1:13">
      <c r="A86" t="s">
        <v>225</v>
      </c>
      <c r="B86" t="s">
        <v>224</v>
      </c>
      <c r="C86">
        <v>13.4</v>
      </c>
      <c r="D86">
        <v>96.546800000000005</v>
      </c>
      <c r="E86" t="s">
        <v>21</v>
      </c>
      <c r="H86" s="6" t="s">
        <v>255</v>
      </c>
      <c r="I86" s="7"/>
      <c r="J86" s="7"/>
      <c r="K86" s="7"/>
      <c r="L86" s="7">
        <v>35</v>
      </c>
      <c r="M86" s="7">
        <v>35</v>
      </c>
    </row>
    <row r="87" spans="1:13">
      <c r="A87" t="s">
        <v>223</v>
      </c>
      <c r="B87" t="s">
        <v>222</v>
      </c>
      <c r="C87">
        <v>21.3</v>
      </c>
      <c r="D87">
        <v>70.8</v>
      </c>
      <c r="E87" t="s">
        <v>21</v>
      </c>
      <c r="H87" s="6" t="s">
        <v>249</v>
      </c>
      <c r="I87" s="7">
        <v>65.400000000000006</v>
      </c>
      <c r="J87" s="7"/>
      <c r="K87" s="7"/>
      <c r="L87" s="7"/>
      <c r="M87" s="7">
        <v>65.400000000000006</v>
      </c>
    </row>
    <row r="88" spans="1:13">
      <c r="A88" t="s">
        <v>221</v>
      </c>
      <c r="B88" t="s">
        <v>220</v>
      </c>
      <c r="C88">
        <v>8.5</v>
      </c>
      <c r="D88">
        <v>58.459299999999999</v>
      </c>
      <c r="E88" t="s">
        <v>21</v>
      </c>
      <c r="H88" s="6" t="s">
        <v>251</v>
      </c>
      <c r="I88" s="7"/>
      <c r="J88" s="7"/>
      <c r="K88" s="7">
        <v>19.7</v>
      </c>
      <c r="L88" s="7"/>
      <c r="M88" s="7">
        <v>19.7</v>
      </c>
    </row>
    <row r="89" spans="1:13">
      <c r="A89" t="s">
        <v>219</v>
      </c>
      <c r="B89" t="s">
        <v>218</v>
      </c>
      <c r="C89">
        <v>13.54</v>
      </c>
      <c r="D89">
        <v>37.1</v>
      </c>
      <c r="E89" t="s">
        <v>8</v>
      </c>
      <c r="H89" s="6" t="s">
        <v>265</v>
      </c>
      <c r="I89" s="7"/>
      <c r="J89" s="7">
        <v>1.6</v>
      </c>
      <c r="K89" s="7"/>
      <c r="L89" s="7"/>
      <c r="M89" s="7">
        <v>1.6</v>
      </c>
    </row>
    <row r="90" spans="1:13">
      <c r="A90" t="s">
        <v>217</v>
      </c>
      <c r="B90" t="s">
        <v>216</v>
      </c>
      <c r="C90">
        <v>27.045999999999999</v>
      </c>
      <c r="D90">
        <v>41</v>
      </c>
      <c r="E90" t="s">
        <v>8</v>
      </c>
      <c r="H90" s="6" t="s">
        <v>261</v>
      </c>
      <c r="I90" s="7"/>
      <c r="J90" s="7">
        <v>3.1</v>
      </c>
      <c r="K90" s="7"/>
      <c r="L90" s="7"/>
      <c r="M90" s="7">
        <v>3.1</v>
      </c>
    </row>
    <row r="91" spans="1:13">
      <c r="A91" t="s">
        <v>215</v>
      </c>
      <c r="B91" t="s">
        <v>214</v>
      </c>
      <c r="C91">
        <v>8.1999999999999993</v>
      </c>
      <c r="D91">
        <v>89.71</v>
      </c>
      <c r="E91" t="s">
        <v>21</v>
      </c>
      <c r="H91" s="6" t="s">
        <v>247</v>
      </c>
      <c r="I91" s="7"/>
      <c r="J91" s="7"/>
      <c r="K91" s="7">
        <v>35</v>
      </c>
      <c r="L91" s="7"/>
      <c r="M91" s="7">
        <v>35</v>
      </c>
    </row>
    <row r="92" spans="1:13">
      <c r="A92" t="s">
        <v>213</v>
      </c>
      <c r="B92" t="s">
        <v>212</v>
      </c>
      <c r="C92">
        <v>22.73</v>
      </c>
      <c r="D92">
        <v>54</v>
      </c>
      <c r="E92" t="s">
        <v>8</v>
      </c>
      <c r="H92" s="6" t="s">
        <v>239</v>
      </c>
      <c r="I92" s="7"/>
      <c r="J92" s="7">
        <v>10.6</v>
      </c>
      <c r="K92" s="7"/>
      <c r="L92" s="7"/>
      <c r="M92" s="7">
        <v>10.6</v>
      </c>
    </row>
    <row r="93" spans="1:13">
      <c r="A93" t="s">
        <v>211</v>
      </c>
      <c r="B93" t="s">
        <v>210</v>
      </c>
      <c r="C93">
        <v>35.194000000000003</v>
      </c>
      <c r="D93">
        <v>39</v>
      </c>
      <c r="E93" t="s">
        <v>3</v>
      </c>
      <c r="H93" s="6" t="s">
        <v>243</v>
      </c>
      <c r="I93" s="7"/>
      <c r="J93" s="7"/>
      <c r="K93" s="7">
        <v>17.8</v>
      </c>
      <c r="L93" s="7"/>
      <c r="M93" s="7">
        <v>17.8</v>
      </c>
    </row>
    <row r="94" spans="1:13">
      <c r="A94" t="s">
        <v>209</v>
      </c>
      <c r="B94" t="s">
        <v>208</v>
      </c>
      <c r="C94">
        <v>27.2</v>
      </c>
      <c r="D94">
        <v>23</v>
      </c>
      <c r="E94" t="s">
        <v>3</v>
      </c>
      <c r="H94" s="6" t="s">
        <v>245</v>
      </c>
      <c r="I94" s="7">
        <v>74.2</v>
      </c>
      <c r="J94" s="7"/>
      <c r="K94" s="7"/>
      <c r="L94" s="7"/>
      <c r="M94" s="7">
        <v>74.2</v>
      </c>
    </row>
    <row r="95" spans="1:13">
      <c r="A95" t="s">
        <v>207</v>
      </c>
      <c r="B95" t="s">
        <v>206</v>
      </c>
      <c r="C95">
        <v>24.462</v>
      </c>
      <c r="D95">
        <v>6.8</v>
      </c>
      <c r="E95" t="s">
        <v>0</v>
      </c>
      <c r="H95" s="6" t="s">
        <v>237</v>
      </c>
      <c r="I95" s="7">
        <v>72.643900000000002</v>
      </c>
      <c r="J95" s="7"/>
      <c r="K95" s="7"/>
      <c r="L95" s="7"/>
      <c r="M95" s="7">
        <v>72.643900000000002</v>
      </c>
    </row>
    <row r="96" spans="1:13">
      <c r="A96" t="s">
        <v>205</v>
      </c>
      <c r="B96" t="s">
        <v>204</v>
      </c>
      <c r="C96">
        <v>29.044</v>
      </c>
      <c r="D96">
        <v>11.5</v>
      </c>
      <c r="E96" t="s">
        <v>3</v>
      </c>
      <c r="H96" s="6" t="s">
        <v>225</v>
      </c>
      <c r="I96" s="7">
        <v>96.546800000000005</v>
      </c>
      <c r="J96" s="7"/>
      <c r="K96" s="7"/>
      <c r="L96" s="7"/>
      <c r="M96" s="7">
        <v>96.546800000000005</v>
      </c>
    </row>
    <row r="97" spans="1:13">
      <c r="A97" t="s">
        <v>203</v>
      </c>
      <c r="B97" t="s">
        <v>202</v>
      </c>
      <c r="C97">
        <v>8.6</v>
      </c>
      <c r="D97">
        <v>84.77</v>
      </c>
      <c r="E97" t="s">
        <v>21</v>
      </c>
      <c r="H97" s="6" t="s">
        <v>233</v>
      </c>
      <c r="I97" s="7"/>
      <c r="J97" s="7"/>
      <c r="K97" s="7">
        <v>15.1</v>
      </c>
      <c r="L97" s="7"/>
      <c r="M97" s="7">
        <v>15.1</v>
      </c>
    </row>
    <row r="98" spans="1:13">
      <c r="A98" t="s">
        <v>201</v>
      </c>
      <c r="B98" t="s">
        <v>200</v>
      </c>
      <c r="C98">
        <v>20.574999999999999</v>
      </c>
      <c r="D98">
        <v>75.459999999999994</v>
      </c>
      <c r="E98" t="s">
        <v>21</v>
      </c>
      <c r="H98" s="6" t="s">
        <v>235</v>
      </c>
      <c r="I98" s="7"/>
      <c r="J98" s="7"/>
      <c r="K98" s="7">
        <v>14.94</v>
      </c>
      <c r="L98" s="7"/>
      <c r="M98" s="7">
        <v>14.94</v>
      </c>
    </row>
    <row r="99" spans="1:13">
      <c r="A99" t="s">
        <v>199</v>
      </c>
      <c r="B99" t="s">
        <v>198</v>
      </c>
      <c r="C99">
        <v>27.050999999999998</v>
      </c>
      <c r="D99">
        <v>12.5</v>
      </c>
      <c r="E99" t="s">
        <v>3</v>
      </c>
      <c r="H99" s="6" t="s">
        <v>229</v>
      </c>
      <c r="I99" s="7"/>
      <c r="J99" s="7"/>
      <c r="K99" s="7"/>
      <c r="L99" s="7">
        <v>29.95</v>
      </c>
      <c r="M99" s="7">
        <v>29.95</v>
      </c>
    </row>
    <row r="100" spans="1:13">
      <c r="A100" t="s">
        <v>197</v>
      </c>
      <c r="B100" t="s">
        <v>196</v>
      </c>
      <c r="C100">
        <v>13.426</v>
      </c>
      <c r="D100">
        <v>70.5</v>
      </c>
      <c r="E100" t="s">
        <v>8</v>
      </c>
      <c r="H100" s="6" t="s">
        <v>227</v>
      </c>
      <c r="I100" s="7"/>
      <c r="J100" s="7"/>
      <c r="K100" s="7"/>
      <c r="L100" s="7">
        <v>9.1999999999999993</v>
      </c>
      <c r="M100" s="7">
        <v>9.1999999999999993</v>
      </c>
    </row>
    <row r="101" spans="1:13">
      <c r="A101" t="s">
        <v>195</v>
      </c>
      <c r="B101" t="s">
        <v>194</v>
      </c>
      <c r="C101">
        <v>35.521000000000001</v>
      </c>
      <c r="D101">
        <v>3.2</v>
      </c>
      <c r="E101" t="s">
        <v>0</v>
      </c>
      <c r="H101" s="6" t="s">
        <v>231</v>
      </c>
      <c r="I101" s="7">
        <v>78.247699999999995</v>
      </c>
      <c r="J101" s="7"/>
      <c r="K101" s="7"/>
      <c r="L101" s="7"/>
      <c r="M101" s="7">
        <v>78.247699999999995</v>
      </c>
    </row>
    <row r="102" spans="1:13">
      <c r="A102" t="s">
        <v>193</v>
      </c>
      <c r="B102" t="s">
        <v>192</v>
      </c>
      <c r="C102">
        <v>21.425000000000001</v>
      </c>
      <c r="D102">
        <v>16.5</v>
      </c>
      <c r="E102" t="s">
        <v>8</v>
      </c>
      <c r="H102" s="6" t="s">
        <v>223</v>
      </c>
      <c r="I102" s="7">
        <v>70.8</v>
      </c>
      <c r="J102" s="7"/>
      <c r="K102" s="7"/>
      <c r="L102" s="7"/>
      <c r="M102" s="7">
        <v>70.8</v>
      </c>
    </row>
    <row r="103" spans="1:13">
      <c r="A103" t="s">
        <v>191</v>
      </c>
      <c r="B103" t="s">
        <v>190</v>
      </c>
      <c r="C103">
        <v>15.43</v>
      </c>
      <c r="D103">
        <v>46.2</v>
      </c>
      <c r="E103" t="s">
        <v>8</v>
      </c>
      <c r="H103" s="6" t="s">
        <v>221</v>
      </c>
      <c r="I103" s="7">
        <v>58.459299999999999</v>
      </c>
      <c r="J103" s="7"/>
      <c r="K103" s="7"/>
      <c r="L103" s="7"/>
      <c r="M103" s="7">
        <v>58.459299999999999</v>
      </c>
    </row>
    <row r="104" spans="1:13">
      <c r="A104" t="s">
        <v>189</v>
      </c>
      <c r="B104" t="s">
        <v>188</v>
      </c>
      <c r="C104">
        <v>9.1999999999999993</v>
      </c>
      <c r="D104">
        <v>93.8</v>
      </c>
      <c r="E104" t="s">
        <v>21</v>
      </c>
      <c r="H104" s="6" t="s">
        <v>219</v>
      </c>
      <c r="I104" s="7"/>
      <c r="J104" s="7"/>
      <c r="K104" s="7"/>
      <c r="L104" s="7">
        <v>37.1</v>
      </c>
      <c r="M104" s="7">
        <v>37.1</v>
      </c>
    </row>
    <row r="105" spans="1:13">
      <c r="A105" t="s">
        <v>187</v>
      </c>
      <c r="B105" t="s">
        <v>186</v>
      </c>
      <c r="C105">
        <v>17.863</v>
      </c>
      <c r="D105">
        <v>21.9</v>
      </c>
      <c r="E105" t="s">
        <v>3</v>
      </c>
      <c r="H105" s="6" t="s">
        <v>215</v>
      </c>
      <c r="I105" s="7">
        <v>89.71</v>
      </c>
      <c r="J105" s="7"/>
      <c r="K105" s="7"/>
      <c r="L105" s="7"/>
      <c r="M105" s="7">
        <v>89.71</v>
      </c>
    </row>
    <row r="106" spans="1:13">
      <c r="A106" t="s">
        <v>185</v>
      </c>
      <c r="B106" t="s">
        <v>184</v>
      </c>
      <c r="C106">
        <v>28.738</v>
      </c>
      <c r="D106">
        <v>5</v>
      </c>
      <c r="E106" t="s">
        <v>3</v>
      </c>
      <c r="H106" s="6" t="s">
        <v>217</v>
      </c>
      <c r="I106" s="7"/>
      <c r="J106" s="7"/>
      <c r="K106" s="7"/>
      <c r="L106" s="7">
        <v>41</v>
      </c>
      <c r="M106" s="7">
        <v>41</v>
      </c>
    </row>
    <row r="107" spans="1:13">
      <c r="A107" t="s">
        <v>183</v>
      </c>
      <c r="B107" t="s">
        <v>182</v>
      </c>
      <c r="C107">
        <v>10.1</v>
      </c>
      <c r="D107">
        <v>68.4529</v>
      </c>
      <c r="E107" t="s">
        <v>21</v>
      </c>
      <c r="H107" s="6" t="s">
        <v>213</v>
      </c>
      <c r="I107" s="7"/>
      <c r="J107" s="7"/>
      <c r="K107" s="7"/>
      <c r="L107" s="7">
        <v>54</v>
      </c>
      <c r="M107" s="7">
        <v>54</v>
      </c>
    </row>
    <row r="108" spans="1:13">
      <c r="A108" t="s">
        <v>181</v>
      </c>
      <c r="B108" t="s">
        <v>180</v>
      </c>
      <c r="C108">
        <v>11.3</v>
      </c>
      <c r="D108">
        <v>93.776499999999999</v>
      </c>
      <c r="E108" t="s">
        <v>21</v>
      </c>
      <c r="H108" s="6" t="s">
        <v>211</v>
      </c>
      <c r="I108" s="7"/>
      <c r="J108" s="7"/>
      <c r="K108" s="7">
        <v>39</v>
      </c>
      <c r="L108" s="7"/>
      <c r="M108" s="7">
        <v>39</v>
      </c>
    </row>
    <row r="109" spans="1:13">
      <c r="A109" t="s">
        <v>179</v>
      </c>
      <c r="B109" t="s">
        <v>178</v>
      </c>
      <c r="C109">
        <v>10.199999999999999</v>
      </c>
      <c r="D109">
        <v>75.234399999999994</v>
      </c>
      <c r="E109" t="s">
        <v>21</v>
      </c>
      <c r="H109" s="6" t="s">
        <v>205</v>
      </c>
      <c r="I109" s="7"/>
      <c r="J109" s="7"/>
      <c r="K109" s="7">
        <v>11.5</v>
      </c>
      <c r="L109" s="7"/>
      <c r="M109" s="7">
        <v>11.5</v>
      </c>
    </row>
    <row r="110" spans="1:13">
      <c r="A110" t="s">
        <v>177</v>
      </c>
      <c r="B110" t="s">
        <v>176</v>
      </c>
      <c r="C110">
        <v>11.256</v>
      </c>
      <c r="D110">
        <v>65.8</v>
      </c>
      <c r="E110" t="s">
        <v>21</v>
      </c>
      <c r="H110" s="6" t="s">
        <v>203</v>
      </c>
      <c r="I110" s="7">
        <v>84.77</v>
      </c>
      <c r="J110" s="7"/>
      <c r="K110" s="7"/>
      <c r="L110" s="7"/>
      <c r="M110" s="7">
        <v>84.77</v>
      </c>
    </row>
    <row r="111" spans="1:13">
      <c r="A111" t="s">
        <v>175</v>
      </c>
      <c r="B111" t="s">
        <v>174</v>
      </c>
      <c r="C111">
        <v>21.023</v>
      </c>
      <c r="D111">
        <v>56</v>
      </c>
      <c r="E111" t="s">
        <v>3</v>
      </c>
      <c r="H111" s="6" t="s">
        <v>201</v>
      </c>
      <c r="I111" s="7">
        <v>75.459999999999994</v>
      </c>
      <c r="J111" s="7"/>
      <c r="K111" s="7"/>
      <c r="L111" s="7"/>
      <c r="M111" s="7">
        <v>75.459999999999994</v>
      </c>
    </row>
    <row r="112" spans="1:13">
      <c r="A112" t="s">
        <v>173</v>
      </c>
      <c r="B112" t="s">
        <v>172</v>
      </c>
      <c r="C112">
        <v>12.141</v>
      </c>
      <c r="D112">
        <v>45</v>
      </c>
      <c r="E112" t="s">
        <v>3</v>
      </c>
      <c r="H112" s="6" t="s">
        <v>209</v>
      </c>
      <c r="I112" s="7"/>
      <c r="J112" s="7"/>
      <c r="K112" s="7">
        <v>23</v>
      </c>
      <c r="L112" s="7"/>
      <c r="M112" s="7">
        <v>23</v>
      </c>
    </row>
    <row r="113" spans="1:13">
      <c r="A113" t="s">
        <v>171</v>
      </c>
      <c r="B113" t="s">
        <v>170</v>
      </c>
      <c r="C113">
        <v>34.686</v>
      </c>
      <c r="D113">
        <v>3</v>
      </c>
      <c r="E113" t="s">
        <v>0</v>
      </c>
      <c r="H113" s="6" t="s">
        <v>199</v>
      </c>
      <c r="I113" s="7"/>
      <c r="J113" s="7"/>
      <c r="K113" s="7">
        <v>12.5</v>
      </c>
      <c r="L113" s="7"/>
      <c r="M113" s="7">
        <v>12.5</v>
      </c>
    </row>
    <row r="114" spans="1:13">
      <c r="A114" t="s">
        <v>169</v>
      </c>
      <c r="B114" t="s">
        <v>168</v>
      </c>
      <c r="C114">
        <v>21.446999999999999</v>
      </c>
      <c r="D114">
        <v>44.1</v>
      </c>
      <c r="E114" t="s">
        <v>8</v>
      </c>
      <c r="H114" s="6" t="s">
        <v>179</v>
      </c>
      <c r="I114" s="7">
        <v>75.234399999999994</v>
      </c>
      <c r="J114" s="7"/>
      <c r="K114" s="7"/>
      <c r="L114" s="7"/>
      <c r="M114" s="7">
        <v>75.234399999999994</v>
      </c>
    </row>
    <row r="115" spans="1:13">
      <c r="A115" t="s">
        <v>167</v>
      </c>
      <c r="B115" t="s">
        <v>166</v>
      </c>
      <c r="C115">
        <v>19.103999999999999</v>
      </c>
      <c r="D115">
        <v>43.46</v>
      </c>
      <c r="E115" t="s">
        <v>8</v>
      </c>
      <c r="H115" s="6" t="s">
        <v>197</v>
      </c>
      <c r="I115" s="7"/>
      <c r="J115" s="7"/>
      <c r="K115" s="7"/>
      <c r="L115" s="7">
        <v>70.5</v>
      </c>
      <c r="M115" s="7">
        <v>70.5</v>
      </c>
    </row>
    <row r="116" spans="1:13">
      <c r="A116" t="s">
        <v>165</v>
      </c>
      <c r="B116" t="s">
        <v>164</v>
      </c>
      <c r="C116">
        <v>11.222</v>
      </c>
      <c r="D116">
        <v>65.239999999999995</v>
      </c>
      <c r="E116" t="s">
        <v>8</v>
      </c>
      <c r="H116" s="6" t="s">
        <v>185</v>
      </c>
      <c r="I116" s="7"/>
      <c r="J116" s="7"/>
      <c r="K116" s="7">
        <v>5</v>
      </c>
      <c r="L116" s="7"/>
      <c r="M116" s="7">
        <v>5</v>
      </c>
    </row>
    <row r="117" spans="1:13">
      <c r="A117" t="s">
        <v>163</v>
      </c>
      <c r="B117" t="s">
        <v>162</v>
      </c>
      <c r="C117">
        <v>44.137999999999998</v>
      </c>
      <c r="D117">
        <v>3.5</v>
      </c>
      <c r="E117" t="s">
        <v>0</v>
      </c>
      <c r="H117" s="6" t="s">
        <v>195</v>
      </c>
      <c r="I117" s="7"/>
      <c r="J117" s="7">
        <v>3.2</v>
      </c>
      <c r="K117" s="7"/>
      <c r="L117" s="7"/>
      <c r="M117" s="7">
        <v>3.2</v>
      </c>
    </row>
    <row r="118" spans="1:13">
      <c r="A118" t="s">
        <v>161</v>
      </c>
      <c r="B118" t="s">
        <v>160</v>
      </c>
      <c r="C118">
        <v>9.5</v>
      </c>
      <c r="D118">
        <v>68.913799999999995</v>
      </c>
      <c r="E118" t="s">
        <v>21</v>
      </c>
      <c r="H118" s="6" t="s">
        <v>193</v>
      </c>
      <c r="I118" s="7"/>
      <c r="J118" s="7"/>
      <c r="K118" s="7"/>
      <c r="L118" s="7">
        <v>16.5</v>
      </c>
      <c r="M118" s="7">
        <v>16.5</v>
      </c>
    </row>
    <row r="119" spans="1:13">
      <c r="A119" t="s">
        <v>159</v>
      </c>
      <c r="B119" t="s">
        <v>158</v>
      </c>
      <c r="C119">
        <v>18.119</v>
      </c>
      <c r="D119">
        <v>1.6</v>
      </c>
      <c r="E119" t="s">
        <v>3</v>
      </c>
      <c r="H119" s="6" t="s">
        <v>189</v>
      </c>
      <c r="I119" s="7">
        <v>93.8</v>
      </c>
      <c r="J119" s="7"/>
      <c r="K119" s="7"/>
      <c r="L119" s="7"/>
      <c r="M119" s="7">
        <v>93.8</v>
      </c>
    </row>
    <row r="120" spans="1:13">
      <c r="A120" t="s">
        <v>157</v>
      </c>
      <c r="B120" t="s">
        <v>156</v>
      </c>
      <c r="C120">
        <v>11.616</v>
      </c>
      <c r="D120">
        <v>60.31</v>
      </c>
      <c r="E120" t="s">
        <v>8</v>
      </c>
      <c r="H120" s="6" t="s">
        <v>183</v>
      </c>
      <c r="I120" s="7">
        <v>68.4529</v>
      </c>
      <c r="J120" s="7"/>
      <c r="K120" s="7"/>
      <c r="L120" s="7"/>
      <c r="M120" s="7">
        <v>68.4529</v>
      </c>
    </row>
    <row r="121" spans="1:13">
      <c r="A121" t="s">
        <v>155</v>
      </c>
      <c r="B121" t="s">
        <v>154</v>
      </c>
      <c r="C121">
        <v>24.274999999999999</v>
      </c>
      <c r="D121">
        <v>20</v>
      </c>
      <c r="E121" t="s">
        <v>8</v>
      </c>
      <c r="H121" s="6" t="s">
        <v>181</v>
      </c>
      <c r="I121" s="7">
        <v>93.776499999999999</v>
      </c>
      <c r="J121" s="7"/>
      <c r="K121" s="7"/>
      <c r="L121" s="7"/>
      <c r="M121" s="7">
        <v>93.776499999999999</v>
      </c>
    </row>
    <row r="122" spans="1:13">
      <c r="A122" t="s">
        <v>153</v>
      </c>
      <c r="B122" t="s">
        <v>152</v>
      </c>
      <c r="C122">
        <v>39.704999999999998</v>
      </c>
      <c r="D122">
        <v>5.4</v>
      </c>
      <c r="E122" t="s">
        <v>0</v>
      </c>
      <c r="H122" s="6" t="s">
        <v>177</v>
      </c>
      <c r="I122" s="7">
        <v>65.8</v>
      </c>
      <c r="J122" s="7"/>
      <c r="K122" s="7"/>
      <c r="L122" s="7"/>
      <c r="M122" s="7">
        <v>65.8</v>
      </c>
    </row>
    <row r="123" spans="1:13">
      <c r="A123" t="s">
        <v>151</v>
      </c>
      <c r="B123" t="s">
        <v>150</v>
      </c>
      <c r="C123">
        <v>33.801000000000002</v>
      </c>
      <c r="D123">
        <v>6.2</v>
      </c>
      <c r="E123" t="s">
        <v>3</v>
      </c>
      <c r="H123" s="6" t="s">
        <v>165</v>
      </c>
      <c r="I123" s="7"/>
      <c r="J123" s="7"/>
      <c r="K123" s="7"/>
      <c r="L123" s="7">
        <v>65.239999999999995</v>
      </c>
      <c r="M123" s="7">
        <v>65.239999999999995</v>
      </c>
    </row>
    <row r="124" spans="1:13">
      <c r="A124" t="s">
        <v>149</v>
      </c>
      <c r="B124" t="s">
        <v>148</v>
      </c>
      <c r="C124">
        <v>10.9</v>
      </c>
      <c r="D124">
        <v>39</v>
      </c>
      <c r="E124" t="s">
        <v>8</v>
      </c>
      <c r="H124" s="6" t="s">
        <v>171</v>
      </c>
      <c r="I124" s="7"/>
      <c r="J124" s="7">
        <v>3</v>
      </c>
      <c r="K124" s="7"/>
      <c r="L124" s="7"/>
      <c r="M124" s="7">
        <v>3</v>
      </c>
    </row>
    <row r="125" spans="1:13">
      <c r="A125" t="s">
        <v>147</v>
      </c>
      <c r="B125" t="s">
        <v>146</v>
      </c>
      <c r="C125">
        <v>39.459000000000003</v>
      </c>
      <c r="D125">
        <v>5.05</v>
      </c>
      <c r="E125" t="s">
        <v>0</v>
      </c>
      <c r="H125" s="6" t="s">
        <v>147</v>
      </c>
      <c r="I125" s="7"/>
      <c r="J125" s="7">
        <v>5.05</v>
      </c>
      <c r="K125" s="7"/>
      <c r="L125" s="7"/>
      <c r="M125" s="7">
        <v>5.05</v>
      </c>
    </row>
    <row r="126" spans="1:13">
      <c r="A126" t="s">
        <v>145</v>
      </c>
      <c r="B126" t="s">
        <v>144</v>
      </c>
      <c r="C126">
        <v>16.805</v>
      </c>
      <c r="D126">
        <v>66.97</v>
      </c>
      <c r="E126" t="s">
        <v>8</v>
      </c>
      <c r="H126" s="6" t="s">
        <v>145</v>
      </c>
      <c r="I126" s="7"/>
      <c r="J126" s="7"/>
      <c r="K126" s="7"/>
      <c r="L126" s="7">
        <v>66.97</v>
      </c>
      <c r="M126" s="7">
        <v>66.97</v>
      </c>
    </row>
    <row r="127" spans="1:13">
      <c r="A127" t="s">
        <v>143</v>
      </c>
      <c r="B127" t="s">
        <v>142</v>
      </c>
      <c r="C127">
        <v>29.937000000000001</v>
      </c>
      <c r="D127">
        <v>13.9</v>
      </c>
      <c r="E127" t="s">
        <v>8</v>
      </c>
      <c r="H127" s="6" t="s">
        <v>169</v>
      </c>
      <c r="I127" s="7"/>
      <c r="J127" s="7"/>
      <c r="K127" s="7"/>
      <c r="L127" s="7">
        <v>44.1</v>
      </c>
      <c r="M127" s="7">
        <v>44.1</v>
      </c>
    </row>
    <row r="128" spans="1:13">
      <c r="A128" t="s">
        <v>141</v>
      </c>
      <c r="B128" t="s">
        <v>140</v>
      </c>
      <c r="C128">
        <v>17</v>
      </c>
      <c r="D128">
        <v>66</v>
      </c>
      <c r="E128" t="s">
        <v>21</v>
      </c>
      <c r="H128" s="6" t="s">
        <v>163</v>
      </c>
      <c r="I128" s="7"/>
      <c r="J128" s="7">
        <v>3.5</v>
      </c>
      <c r="K128" s="7"/>
      <c r="L128" s="7"/>
      <c r="M128" s="7">
        <v>3.5</v>
      </c>
    </row>
    <row r="129" spans="1:13">
      <c r="A129" t="s">
        <v>139</v>
      </c>
      <c r="B129" t="s">
        <v>138</v>
      </c>
      <c r="C129">
        <v>49.661000000000001</v>
      </c>
      <c r="D129">
        <v>1.7</v>
      </c>
      <c r="E129" t="s">
        <v>0</v>
      </c>
      <c r="H129" s="6" t="s">
        <v>161</v>
      </c>
      <c r="I129" s="7">
        <v>68.913799999999995</v>
      </c>
      <c r="J129" s="7"/>
      <c r="K129" s="7"/>
      <c r="L129" s="7"/>
      <c r="M129" s="7">
        <v>68.913799999999995</v>
      </c>
    </row>
    <row r="130" spans="1:13">
      <c r="A130" t="s">
        <v>137</v>
      </c>
      <c r="B130" t="s">
        <v>136</v>
      </c>
      <c r="C130">
        <v>40.045000000000002</v>
      </c>
      <c r="D130">
        <v>38</v>
      </c>
      <c r="E130" t="s">
        <v>3</v>
      </c>
      <c r="H130" s="6" t="s">
        <v>151</v>
      </c>
      <c r="I130" s="7"/>
      <c r="J130" s="7"/>
      <c r="K130" s="7">
        <v>6.2</v>
      </c>
      <c r="L130" s="7"/>
      <c r="M130" s="7">
        <v>6.2</v>
      </c>
    </row>
    <row r="131" spans="1:13">
      <c r="A131" t="s">
        <v>135</v>
      </c>
      <c r="B131" t="s">
        <v>134</v>
      </c>
      <c r="C131">
        <v>20.788</v>
      </c>
      <c r="D131">
        <v>15.5</v>
      </c>
      <c r="E131" t="s">
        <v>3</v>
      </c>
      <c r="H131" s="6" t="s">
        <v>149</v>
      </c>
      <c r="I131" s="7"/>
      <c r="J131" s="7"/>
      <c r="K131" s="7"/>
      <c r="L131" s="7">
        <v>39</v>
      </c>
      <c r="M131" s="7">
        <v>39</v>
      </c>
    </row>
    <row r="132" spans="1:13">
      <c r="A132" t="s">
        <v>133</v>
      </c>
      <c r="B132" t="s">
        <v>132</v>
      </c>
      <c r="C132">
        <v>10.199999999999999</v>
      </c>
      <c r="D132">
        <v>93.956400000000002</v>
      </c>
      <c r="E132" t="s">
        <v>21</v>
      </c>
      <c r="H132" s="6" t="s">
        <v>167</v>
      </c>
      <c r="I132" s="7"/>
      <c r="J132" s="7"/>
      <c r="K132" s="7"/>
      <c r="L132" s="7">
        <v>43.46</v>
      </c>
      <c r="M132" s="7">
        <v>43.46</v>
      </c>
    </row>
    <row r="133" spans="1:13">
      <c r="A133" t="s">
        <v>131</v>
      </c>
      <c r="B133" t="s">
        <v>130</v>
      </c>
      <c r="C133">
        <v>11.6</v>
      </c>
      <c r="D133">
        <v>95.053399999999996</v>
      </c>
      <c r="E133" t="s">
        <v>21</v>
      </c>
      <c r="H133" s="6" t="s">
        <v>275</v>
      </c>
      <c r="I133" s="7"/>
      <c r="J133" s="7"/>
      <c r="K133" s="7">
        <v>27.8</v>
      </c>
      <c r="L133" s="7"/>
      <c r="M133" s="7">
        <v>27.8</v>
      </c>
    </row>
    <row r="134" spans="1:13">
      <c r="A134" t="s">
        <v>129</v>
      </c>
      <c r="B134" t="s">
        <v>128</v>
      </c>
      <c r="C134">
        <v>20.922999999999998</v>
      </c>
      <c r="D134">
        <v>13.3</v>
      </c>
      <c r="E134" t="s">
        <v>0</v>
      </c>
      <c r="H134" s="6" t="s">
        <v>173</v>
      </c>
      <c r="I134" s="7"/>
      <c r="J134" s="7"/>
      <c r="K134" s="7">
        <v>45</v>
      </c>
      <c r="L134" s="7"/>
      <c r="M134" s="7">
        <v>45</v>
      </c>
    </row>
    <row r="135" spans="1:13">
      <c r="A135" t="s">
        <v>127</v>
      </c>
      <c r="B135" t="s">
        <v>126</v>
      </c>
      <c r="C135">
        <v>13.12</v>
      </c>
      <c r="D135">
        <v>82.78</v>
      </c>
      <c r="E135" t="s">
        <v>21</v>
      </c>
      <c r="H135" s="6" t="s">
        <v>155</v>
      </c>
      <c r="I135" s="7"/>
      <c r="J135" s="7"/>
      <c r="K135" s="7"/>
      <c r="L135" s="7">
        <v>20</v>
      </c>
      <c r="M135" s="7">
        <v>20</v>
      </c>
    </row>
    <row r="136" spans="1:13">
      <c r="A136" t="s">
        <v>125</v>
      </c>
      <c r="B136" t="s">
        <v>124</v>
      </c>
      <c r="C136">
        <v>20.419</v>
      </c>
      <c r="D136">
        <v>66.45</v>
      </c>
      <c r="E136" t="s">
        <v>21</v>
      </c>
      <c r="H136" s="6" t="s">
        <v>157</v>
      </c>
      <c r="I136" s="7"/>
      <c r="J136" s="7"/>
      <c r="K136" s="7"/>
      <c r="L136" s="7">
        <v>60.31</v>
      </c>
      <c r="M136" s="7">
        <v>60.31</v>
      </c>
    </row>
    <row r="137" spans="1:13">
      <c r="A137" t="s">
        <v>123</v>
      </c>
      <c r="B137" t="s">
        <v>122</v>
      </c>
      <c r="C137">
        <v>29.582000000000001</v>
      </c>
      <c r="D137">
        <v>10.9</v>
      </c>
      <c r="E137" t="s">
        <v>3</v>
      </c>
      <c r="H137" s="6" t="s">
        <v>175</v>
      </c>
      <c r="I137" s="7"/>
      <c r="J137" s="7"/>
      <c r="K137" s="7">
        <v>56</v>
      </c>
      <c r="L137" s="7"/>
      <c r="M137" s="7">
        <v>56</v>
      </c>
    </row>
    <row r="138" spans="1:13">
      <c r="A138" t="s">
        <v>121</v>
      </c>
      <c r="B138" t="s">
        <v>120</v>
      </c>
      <c r="C138">
        <v>19.68</v>
      </c>
      <c r="D138">
        <v>44.03</v>
      </c>
      <c r="E138" t="s">
        <v>8</v>
      </c>
      <c r="H138" s="6" t="s">
        <v>153</v>
      </c>
      <c r="I138" s="7"/>
      <c r="J138" s="7">
        <v>5.4</v>
      </c>
      <c r="K138" s="7"/>
      <c r="L138" s="7"/>
      <c r="M138" s="7">
        <v>5.4</v>
      </c>
    </row>
    <row r="139" spans="1:13">
      <c r="A139" t="s">
        <v>119</v>
      </c>
      <c r="B139" t="s">
        <v>118</v>
      </c>
      <c r="C139">
        <v>20.198</v>
      </c>
      <c r="D139">
        <v>39.200000000000003</v>
      </c>
      <c r="E139" t="s">
        <v>8</v>
      </c>
      <c r="H139" s="6" t="s">
        <v>159</v>
      </c>
      <c r="I139" s="7"/>
      <c r="J139" s="7"/>
      <c r="K139" s="7">
        <v>1.6</v>
      </c>
      <c r="L139" s="7"/>
      <c r="M139" s="7">
        <v>1.6</v>
      </c>
    </row>
    <row r="140" spans="1:13">
      <c r="A140" t="s">
        <v>117</v>
      </c>
      <c r="B140" t="s">
        <v>116</v>
      </c>
      <c r="C140">
        <v>23.79</v>
      </c>
      <c r="D140">
        <v>37</v>
      </c>
      <c r="E140" t="s">
        <v>3</v>
      </c>
      <c r="H140" s="6" t="s">
        <v>143</v>
      </c>
      <c r="I140" s="7"/>
      <c r="J140" s="7"/>
      <c r="K140" s="7"/>
      <c r="L140" s="7">
        <v>13.9</v>
      </c>
      <c r="M140" s="7">
        <v>13.9</v>
      </c>
    </row>
    <row r="141" spans="1:13">
      <c r="A141" t="s">
        <v>115</v>
      </c>
      <c r="B141" t="s">
        <v>114</v>
      </c>
      <c r="C141">
        <v>28.899000000000001</v>
      </c>
      <c r="D141">
        <v>6.5</v>
      </c>
      <c r="E141" t="s">
        <v>3</v>
      </c>
      <c r="H141" s="6" t="s">
        <v>129</v>
      </c>
      <c r="I141" s="7"/>
      <c r="J141" s="7">
        <v>13.3</v>
      </c>
      <c r="K141" s="7"/>
      <c r="L141" s="7"/>
      <c r="M141" s="7">
        <v>13.3</v>
      </c>
    </row>
    <row r="142" spans="1:13">
      <c r="A142" t="s">
        <v>113</v>
      </c>
      <c r="B142" t="s">
        <v>112</v>
      </c>
      <c r="C142">
        <v>9.6</v>
      </c>
      <c r="D142">
        <v>62.849200000000003</v>
      </c>
      <c r="E142" t="s">
        <v>21</v>
      </c>
      <c r="H142" s="6" t="s">
        <v>133</v>
      </c>
      <c r="I142" s="7">
        <v>93.956400000000002</v>
      </c>
      <c r="J142" s="7"/>
      <c r="K142" s="7"/>
      <c r="L142" s="7"/>
      <c r="M142" s="7">
        <v>93.956400000000002</v>
      </c>
    </row>
    <row r="143" spans="1:13">
      <c r="A143" t="s">
        <v>111</v>
      </c>
      <c r="B143" t="s">
        <v>110</v>
      </c>
      <c r="C143">
        <v>10.8</v>
      </c>
      <c r="D143">
        <v>73.900000000000006</v>
      </c>
      <c r="E143" t="s">
        <v>21</v>
      </c>
      <c r="H143" s="6" t="s">
        <v>141</v>
      </c>
      <c r="I143" s="7">
        <v>66</v>
      </c>
      <c r="J143" s="7"/>
      <c r="K143" s="7"/>
      <c r="L143" s="7"/>
      <c r="M143" s="7">
        <v>66</v>
      </c>
    </row>
    <row r="144" spans="1:13">
      <c r="A144" t="s">
        <v>109</v>
      </c>
      <c r="B144" t="s">
        <v>108</v>
      </c>
      <c r="C144">
        <v>7.9</v>
      </c>
      <c r="D144">
        <v>62.095599999999997</v>
      </c>
      <c r="E144" t="s">
        <v>21</v>
      </c>
      <c r="H144" s="6" t="s">
        <v>127</v>
      </c>
      <c r="I144" s="7">
        <v>82.78</v>
      </c>
      <c r="J144" s="7"/>
      <c r="K144" s="7"/>
      <c r="L144" s="7"/>
      <c r="M144" s="7">
        <v>82.78</v>
      </c>
    </row>
    <row r="145" spans="1:13">
      <c r="A145" t="s">
        <v>107</v>
      </c>
      <c r="B145" t="s">
        <v>106</v>
      </c>
      <c r="C145">
        <v>21.588000000000001</v>
      </c>
      <c r="D145">
        <v>36.9</v>
      </c>
      <c r="E145" t="s">
        <v>8</v>
      </c>
      <c r="H145" s="6" t="s">
        <v>135</v>
      </c>
      <c r="I145" s="7"/>
      <c r="J145" s="7"/>
      <c r="K145" s="7">
        <v>15.5</v>
      </c>
      <c r="L145" s="7"/>
      <c r="M145" s="7">
        <v>15.5</v>
      </c>
    </row>
    <row r="146" spans="1:13">
      <c r="A146" t="s">
        <v>105</v>
      </c>
      <c r="B146" t="s">
        <v>104</v>
      </c>
      <c r="C146">
        <v>16.393000000000001</v>
      </c>
      <c r="D146">
        <v>56.8</v>
      </c>
      <c r="E146" t="s">
        <v>21</v>
      </c>
      <c r="H146" s="6" t="s">
        <v>139</v>
      </c>
      <c r="I146" s="7"/>
      <c r="J146" s="7">
        <v>1.7</v>
      </c>
      <c r="K146" s="7"/>
      <c r="L146" s="7"/>
      <c r="M146" s="7">
        <v>1.7</v>
      </c>
    </row>
    <row r="147" spans="1:13">
      <c r="A147" t="s">
        <v>103</v>
      </c>
      <c r="B147" t="s">
        <v>102</v>
      </c>
      <c r="C147">
        <v>11.94</v>
      </c>
      <c r="D147">
        <v>85.3</v>
      </c>
      <c r="E147" t="s">
        <v>21</v>
      </c>
      <c r="H147" s="6" t="s">
        <v>137</v>
      </c>
      <c r="I147" s="7"/>
      <c r="J147" s="7"/>
      <c r="K147" s="7">
        <v>38</v>
      </c>
      <c r="L147" s="7"/>
      <c r="M147" s="7">
        <v>38</v>
      </c>
    </row>
    <row r="148" spans="1:13">
      <c r="A148" t="s">
        <v>101</v>
      </c>
      <c r="B148" t="s">
        <v>100</v>
      </c>
      <c r="C148">
        <v>8.8000000000000007</v>
      </c>
      <c r="D148">
        <v>49.764499999999998</v>
      </c>
      <c r="E148" t="s">
        <v>8</v>
      </c>
      <c r="H148" s="6" t="s">
        <v>131</v>
      </c>
      <c r="I148" s="7">
        <v>95.053399999999996</v>
      </c>
      <c r="J148" s="7"/>
      <c r="K148" s="7"/>
      <c r="L148" s="7"/>
      <c r="M148" s="7">
        <v>95.053399999999996</v>
      </c>
    </row>
    <row r="149" spans="1:13">
      <c r="A149" t="s">
        <v>99</v>
      </c>
      <c r="B149" t="s">
        <v>98</v>
      </c>
      <c r="C149">
        <v>13.2</v>
      </c>
      <c r="D149">
        <v>67.97</v>
      </c>
      <c r="E149" t="s">
        <v>21</v>
      </c>
      <c r="H149" s="6" t="s">
        <v>125</v>
      </c>
      <c r="I149" s="7">
        <v>66.45</v>
      </c>
      <c r="J149" s="7"/>
      <c r="K149" s="7"/>
      <c r="L149" s="7"/>
      <c r="M149" s="7">
        <v>66.45</v>
      </c>
    </row>
    <row r="150" spans="1:13">
      <c r="A150" t="s">
        <v>97</v>
      </c>
      <c r="B150" t="s">
        <v>96</v>
      </c>
      <c r="C150">
        <v>32.689</v>
      </c>
      <c r="D150">
        <v>9</v>
      </c>
      <c r="E150" t="s">
        <v>0</v>
      </c>
      <c r="H150" s="6" t="s">
        <v>123</v>
      </c>
      <c r="I150" s="7"/>
      <c r="J150" s="7"/>
      <c r="K150" s="7">
        <v>10.9</v>
      </c>
      <c r="L150" s="7"/>
      <c r="M150" s="7">
        <v>10.9</v>
      </c>
    </row>
    <row r="151" spans="1:13">
      <c r="A151" t="s">
        <v>95</v>
      </c>
      <c r="B151" t="s">
        <v>94</v>
      </c>
      <c r="C151">
        <v>20.576000000000001</v>
      </c>
      <c r="D151">
        <v>60.5</v>
      </c>
      <c r="E151" t="s">
        <v>21</v>
      </c>
      <c r="H151" s="6" t="s">
        <v>121</v>
      </c>
      <c r="I151" s="7"/>
      <c r="J151" s="7"/>
      <c r="K151" s="7"/>
      <c r="L151" s="7">
        <v>44.03</v>
      </c>
      <c r="M151" s="7">
        <v>44.03</v>
      </c>
    </row>
    <row r="152" spans="1:13">
      <c r="A152" t="s">
        <v>93</v>
      </c>
      <c r="B152" t="s">
        <v>92</v>
      </c>
      <c r="C152">
        <v>33.476999999999997</v>
      </c>
      <c r="D152">
        <v>22.7</v>
      </c>
      <c r="E152" t="s">
        <v>3</v>
      </c>
      <c r="H152" s="6" t="s">
        <v>115</v>
      </c>
      <c r="I152" s="7"/>
      <c r="J152" s="7"/>
      <c r="K152" s="7">
        <v>6.5</v>
      </c>
      <c r="L152" s="7"/>
      <c r="M152" s="7">
        <v>6.5</v>
      </c>
    </row>
    <row r="153" spans="1:13">
      <c r="A153" t="s">
        <v>91</v>
      </c>
      <c r="B153" t="s">
        <v>90</v>
      </c>
      <c r="C153">
        <v>38.533000000000001</v>
      </c>
      <c r="D153">
        <v>13.1</v>
      </c>
      <c r="E153" t="s">
        <v>3</v>
      </c>
      <c r="H153" s="6" t="s">
        <v>107</v>
      </c>
      <c r="I153" s="7"/>
      <c r="J153" s="7"/>
      <c r="K153" s="7"/>
      <c r="L153" s="7">
        <v>36.9</v>
      </c>
      <c r="M153" s="7">
        <v>36.9</v>
      </c>
    </row>
    <row r="154" spans="1:13">
      <c r="A154" t="s">
        <v>89</v>
      </c>
      <c r="B154" t="s">
        <v>88</v>
      </c>
      <c r="C154">
        <v>9.3000000000000007</v>
      </c>
      <c r="D154">
        <v>81</v>
      </c>
      <c r="E154" t="s">
        <v>21</v>
      </c>
      <c r="H154" s="6" t="s">
        <v>119</v>
      </c>
      <c r="I154" s="7"/>
      <c r="J154" s="7"/>
      <c r="K154" s="7"/>
      <c r="L154" s="7">
        <v>39.200000000000003</v>
      </c>
      <c r="M154" s="7">
        <v>39.200000000000003</v>
      </c>
    </row>
    <row r="155" spans="1:13">
      <c r="A155" t="s">
        <v>87</v>
      </c>
      <c r="B155" t="s">
        <v>86</v>
      </c>
      <c r="C155">
        <v>30.577999999999999</v>
      </c>
      <c r="D155">
        <v>8</v>
      </c>
      <c r="E155" t="s">
        <v>3</v>
      </c>
      <c r="H155" s="6" t="s">
        <v>117</v>
      </c>
      <c r="I155" s="7"/>
      <c r="J155" s="7"/>
      <c r="K155" s="7">
        <v>37</v>
      </c>
      <c r="L155" s="7"/>
      <c r="M155" s="7">
        <v>37</v>
      </c>
    </row>
    <row r="156" spans="1:13">
      <c r="A156" t="s">
        <v>85</v>
      </c>
      <c r="B156" t="s">
        <v>84</v>
      </c>
      <c r="C156">
        <v>36.728999999999999</v>
      </c>
      <c r="D156">
        <v>1.7</v>
      </c>
      <c r="E156" t="s">
        <v>0</v>
      </c>
      <c r="H156" s="6" t="s">
        <v>113</v>
      </c>
      <c r="I156" s="7">
        <v>62.849200000000003</v>
      </c>
      <c r="J156" s="7"/>
      <c r="K156" s="7"/>
      <c r="L156" s="7"/>
      <c r="M156" s="7">
        <v>62.849200000000003</v>
      </c>
    </row>
    <row r="157" spans="1:13">
      <c r="A157" t="s">
        <v>83</v>
      </c>
      <c r="B157" t="s">
        <v>82</v>
      </c>
      <c r="C157">
        <v>17.475999999999999</v>
      </c>
      <c r="D157">
        <v>23.109300000000001</v>
      </c>
      <c r="E157" t="s">
        <v>3</v>
      </c>
      <c r="H157" s="6" t="s">
        <v>109</v>
      </c>
      <c r="I157" s="7">
        <v>62.095599999999997</v>
      </c>
      <c r="J157" s="7"/>
      <c r="K157" s="7"/>
      <c r="L157" s="7"/>
      <c r="M157" s="7">
        <v>62.095599999999997</v>
      </c>
    </row>
    <row r="158" spans="1:13">
      <c r="A158" t="s">
        <v>81</v>
      </c>
      <c r="B158" t="s">
        <v>80</v>
      </c>
      <c r="C158">
        <v>43.890999999999998</v>
      </c>
      <c r="D158">
        <v>1.5</v>
      </c>
      <c r="E158" t="s">
        <v>0</v>
      </c>
      <c r="H158" s="6" t="s">
        <v>111</v>
      </c>
      <c r="I158" s="7">
        <v>73.900000000000006</v>
      </c>
      <c r="J158" s="7"/>
      <c r="K158" s="7"/>
      <c r="L158" s="7"/>
      <c r="M158" s="7">
        <v>73.900000000000006</v>
      </c>
    </row>
    <row r="159" spans="1:13">
      <c r="A159" t="s">
        <v>79</v>
      </c>
      <c r="B159" t="s">
        <v>78</v>
      </c>
      <c r="C159">
        <v>9.1999999999999993</v>
      </c>
      <c r="D159">
        <v>51.5</v>
      </c>
      <c r="E159" t="s">
        <v>8</v>
      </c>
      <c r="H159" s="6" t="s">
        <v>103</v>
      </c>
      <c r="I159" s="7">
        <v>85.3</v>
      </c>
      <c r="J159" s="7"/>
      <c r="K159" s="7"/>
      <c r="L159" s="7"/>
      <c r="M159" s="7">
        <v>85.3</v>
      </c>
    </row>
    <row r="160" spans="1:13">
      <c r="A160" t="s">
        <v>77</v>
      </c>
      <c r="B160" t="s">
        <v>76</v>
      </c>
      <c r="C160">
        <v>37.125999999999998</v>
      </c>
      <c r="D160">
        <v>14.1</v>
      </c>
      <c r="E160" t="s">
        <v>0</v>
      </c>
      <c r="H160" s="6" t="s">
        <v>101</v>
      </c>
      <c r="I160" s="7"/>
      <c r="J160" s="7"/>
      <c r="K160" s="7"/>
      <c r="L160" s="7">
        <v>49.764499999999998</v>
      </c>
      <c r="M160" s="7">
        <v>49.764499999999998</v>
      </c>
    </row>
    <row r="161" spans="1:13">
      <c r="A161" t="s">
        <v>75</v>
      </c>
      <c r="B161" t="s">
        <v>74</v>
      </c>
      <c r="C161">
        <v>34.536999999999999</v>
      </c>
      <c r="D161">
        <v>23</v>
      </c>
      <c r="E161" t="s">
        <v>3</v>
      </c>
      <c r="H161" s="6" t="s">
        <v>99</v>
      </c>
      <c r="I161" s="7">
        <v>67.97</v>
      </c>
      <c r="J161" s="7"/>
      <c r="K161" s="7"/>
      <c r="L161" s="7"/>
      <c r="M161" s="7">
        <v>67.97</v>
      </c>
    </row>
    <row r="162" spans="1:13">
      <c r="A162" t="s">
        <v>73</v>
      </c>
      <c r="B162" t="s">
        <v>72</v>
      </c>
      <c r="C162">
        <v>18.454999999999998</v>
      </c>
      <c r="D162">
        <v>37.4</v>
      </c>
      <c r="E162" t="s">
        <v>8</v>
      </c>
      <c r="H162" s="6" t="s">
        <v>97</v>
      </c>
      <c r="I162" s="7"/>
      <c r="J162" s="7">
        <v>9</v>
      </c>
      <c r="K162" s="7"/>
      <c r="L162" s="7"/>
      <c r="M162" s="7">
        <v>9</v>
      </c>
    </row>
    <row r="163" spans="1:13">
      <c r="A163" t="s">
        <v>71</v>
      </c>
      <c r="B163" t="s">
        <v>70</v>
      </c>
      <c r="C163">
        <v>10.1</v>
      </c>
      <c r="D163">
        <v>77.882599999999996</v>
      </c>
      <c r="E163" t="s">
        <v>21</v>
      </c>
      <c r="H163" s="6" t="s">
        <v>14</v>
      </c>
      <c r="I163" s="7"/>
      <c r="J163" s="7"/>
      <c r="K163" s="7">
        <v>15.3</v>
      </c>
      <c r="L163" s="7"/>
      <c r="M163" s="7">
        <v>15.3</v>
      </c>
    </row>
    <row r="164" spans="1:13">
      <c r="A164" t="s">
        <v>69</v>
      </c>
      <c r="B164" t="s">
        <v>68</v>
      </c>
      <c r="C164">
        <v>10.199999999999999</v>
      </c>
      <c r="D164">
        <v>72.675600000000003</v>
      </c>
      <c r="E164" t="s">
        <v>21</v>
      </c>
      <c r="H164" s="6" t="s">
        <v>75</v>
      </c>
      <c r="I164" s="7"/>
      <c r="J164" s="7"/>
      <c r="K164" s="7">
        <v>23</v>
      </c>
      <c r="L164" s="7"/>
      <c r="M164" s="7">
        <v>23</v>
      </c>
    </row>
    <row r="165" spans="1:13">
      <c r="A165" t="s">
        <v>67</v>
      </c>
      <c r="B165" t="s">
        <v>66</v>
      </c>
      <c r="C165">
        <v>11.8</v>
      </c>
      <c r="D165">
        <v>94.783600000000007</v>
      </c>
      <c r="E165" t="s">
        <v>21</v>
      </c>
      <c r="H165" s="6" t="s">
        <v>95</v>
      </c>
      <c r="I165" s="7">
        <v>60.5</v>
      </c>
      <c r="J165" s="7"/>
      <c r="K165" s="7"/>
      <c r="L165" s="7"/>
      <c r="M165" s="7">
        <v>60.5</v>
      </c>
    </row>
    <row r="166" spans="1:13">
      <c r="A166" t="s">
        <v>65</v>
      </c>
      <c r="B166" t="s">
        <v>64</v>
      </c>
      <c r="C166">
        <v>30.093</v>
      </c>
      <c r="D166">
        <v>24.7</v>
      </c>
      <c r="E166" t="s">
        <v>3</v>
      </c>
      <c r="H166" s="6" t="s">
        <v>91</v>
      </c>
      <c r="I166" s="7"/>
      <c r="J166" s="7"/>
      <c r="K166" s="7">
        <v>13.1</v>
      </c>
      <c r="L166" s="7"/>
      <c r="M166" s="7">
        <v>13.1</v>
      </c>
    </row>
    <row r="167" spans="1:13">
      <c r="A167" t="s">
        <v>63</v>
      </c>
      <c r="B167" t="s">
        <v>62</v>
      </c>
      <c r="C167">
        <v>18.600000000000001</v>
      </c>
      <c r="D167">
        <v>50.4</v>
      </c>
      <c r="E167" t="s">
        <v>21</v>
      </c>
      <c r="H167" s="6" t="s">
        <v>79</v>
      </c>
      <c r="I167" s="7"/>
      <c r="J167" s="7"/>
      <c r="K167" s="7"/>
      <c r="L167" s="7">
        <v>51.5</v>
      </c>
      <c r="M167" s="7">
        <v>51.5</v>
      </c>
    </row>
    <row r="168" spans="1:13">
      <c r="A168" t="s">
        <v>61</v>
      </c>
      <c r="B168" t="s">
        <v>60</v>
      </c>
      <c r="C168">
        <v>24.042999999999999</v>
      </c>
      <c r="D168">
        <v>26.2</v>
      </c>
      <c r="E168" t="s">
        <v>3</v>
      </c>
      <c r="H168" s="6" t="s">
        <v>63</v>
      </c>
      <c r="I168" s="7">
        <v>50.4</v>
      </c>
      <c r="J168" s="7"/>
      <c r="K168" s="7"/>
      <c r="L168" s="7"/>
      <c r="M168" s="7">
        <v>50.4</v>
      </c>
    </row>
    <row r="169" spans="1:13">
      <c r="A169" t="s">
        <v>59</v>
      </c>
      <c r="B169" t="s">
        <v>58</v>
      </c>
      <c r="C169">
        <v>45.744999999999997</v>
      </c>
      <c r="D169">
        <v>2.2999999999999998</v>
      </c>
      <c r="E169" t="s">
        <v>0</v>
      </c>
      <c r="H169" s="6" t="s">
        <v>85</v>
      </c>
      <c r="I169" s="7"/>
      <c r="J169" s="7">
        <v>1.7</v>
      </c>
      <c r="K169" s="7"/>
      <c r="L169" s="7"/>
      <c r="M169" s="7">
        <v>1.7</v>
      </c>
    </row>
    <row r="170" spans="1:13">
      <c r="A170" t="s">
        <v>57</v>
      </c>
      <c r="B170" t="s">
        <v>56</v>
      </c>
      <c r="C170">
        <v>36.08</v>
      </c>
      <c r="D170">
        <v>4.5</v>
      </c>
      <c r="E170" t="s">
        <v>0</v>
      </c>
      <c r="H170" s="6" t="s">
        <v>89</v>
      </c>
      <c r="I170" s="7">
        <v>81</v>
      </c>
      <c r="J170" s="7"/>
      <c r="K170" s="7"/>
      <c r="L170" s="7"/>
      <c r="M170" s="7">
        <v>81</v>
      </c>
    </row>
    <row r="171" spans="1:13">
      <c r="A171" t="s">
        <v>55</v>
      </c>
      <c r="B171" t="s">
        <v>54</v>
      </c>
      <c r="C171">
        <v>11.041</v>
      </c>
      <c r="D171">
        <v>28.94</v>
      </c>
      <c r="E171" t="s">
        <v>8</v>
      </c>
      <c r="H171" s="6" t="s">
        <v>71</v>
      </c>
      <c r="I171" s="7">
        <v>77.882599999999996</v>
      </c>
      <c r="J171" s="7"/>
      <c r="K171" s="7"/>
      <c r="L171" s="7"/>
      <c r="M171" s="7">
        <v>77.882599999999996</v>
      </c>
    </row>
    <row r="172" spans="1:13">
      <c r="A172" t="s">
        <v>53</v>
      </c>
      <c r="B172" t="s">
        <v>52</v>
      </c>
      <c r="C172">
        <v>30.792000000000002</v>
      </c>
      <c r="D172">
        <v>16</v>
      </c>
      <c r="E172" t="s">
        <v>3</v>
      </c>
      <c r="H172" s="6" t="s">
        <v>69</v>
      </c>
      <c r="I172" s="7">
        <v>72.675600000000003</v>
      </c>
      <c r="J172" s="7"/>
      <c r="K172" s="7"/>
      <c r="L172" s="7"/>
      <c r="M172" s="7">
        <v>72.675600000000003</v>
      </c>
    </row>
    <row r="173" spans="1:13">
      <c r="A173" t="s">
        <v>51</v>
      </c>
      <c r="B173" t="s">
        <v>50</v>
      </c>
      <c r="C173">
        <v>21.321999999999999</v>
      </c>
      <c r="D173">
        <v>9.6</v>
      </c>
      <c r="E173" t="s">
        <v>8</v>
      </c>
      <c r="H173" s="6" t="s">
        <v>87</v>
      </c>
      <c r="I173" s="7"/>
      <c r="J173" s="7"/>
      <c r="K173" s="7">
        <v>8</v>
      </c>
      <c r="L173" s="7"/>
      <c r="M173" s="7">
        <v>8</v>
      </c>
    </row>
    <row r="174" spans="1:13">
      <c r="A174" t="s">
        <v>49</v>
      </c>
      <c r="B174" t="s">
        <v>48</v>
      </c>
      <c r="C174">
        <v>35.755000000000003</v>
      </c>
      <c r="D174">
        <v>1.1000000000000001</v>
      </c>
      <c r="E174" t="s">
        <v>3</v>
      </c>
      <c r="H174" s="6" t="s">
        <v>81</v>
      </c>
      <c r="I174" s="7"/>
      <c r="J174" s="7">
        <v>1.5</v>
      </c>
      <c r="K174" s="7"/>
      <c r="L174" s="7"/>
      <c r="M174" s="7">
        <v>1.5</v>
      </c>
    </row>
    <row r="175" spans="1:13">
      <c r="A175" t="s">
        <v>47</v>
      </c>
      <c r="B175" t="s">
        <v>46</v>
      </c>
      <c r="C175">
        <v>25.408999999999999</v>
      </c>
      <c r="D175">
        <v>35</v>
      </c>
      <c r="E175" t="s">
        <v>8</v>
      </c>
      <c r="H175" s="6" t="s">
        <v>10</v>
      </c>
      <c r="I175" s="7"/>
      <c r="J175" s="7"/>
      <c r="K175" s="7"/>
      <c r="L175" s="7">
        <v>46.5</v>
      </c>
      <c r="M175" s="7">
        <v>46.5</v>
      </c>
    </row>
    <row r="176" spans="1:13">
      <c r="A176" t="s">
        <v>45</v>
      </c>
      <c r="B176" t="s">
        <v>44</v>
      </c>
      <c r="C176">
        <v>14.59</v>
      </c>
      <c r="D176">
        <v>63.8</v>
      </c>
      <c r="E176" t="s">
        <v>21</v>
      </c>
      <c r="H176" s="6" t="s">
        <v>77</v>
      </c>
      <c r="I176" s="7"/>
      <c r="J176" s="7">
        <v>14.1</v>
      </c>
      <c r="K176" s="7"/>
      <c r="L176" s="7"/>
      <c r="M176" s="7">
        <v>14.1</v>
      </c>
    </row>
    <row r="177" spans="1:13">
      <c r="A177" t="s">
        <v>43</v>
      </c>
      <c r="B177" t="s">
        <v>42</v>
      </c>
      <c r="C177">
        <v>19.8</v>
      </c>
      <c r="D177">
        <v>43.8</v>
      </c>
      <c r="E177" t="s">
        <v>8</v>
      </c>
      <c r="H177" s="6" t="s">
        <v>287</v>
      </c>
      <c r="I177" s="7">
        <v>71.635000000000005</v>
      </c>
      <c r="J177" s="7"/>
      <c r="K177" s="7"/>
      <c r="L177" s="7"/>
      <c r="M177" s="7">
        <v>71.635000000000005</v>
      </c>
    </row>
    <row r="178" spans="1:13">
      <c r="A178" t="s">
        <v>41</v>
      </c>
      <c r="B178" t="s">
        <v>40</v>
      </c>
      <c r="C178">
        <v>16.835999999999999</v>
      </c>
      <c r="D178">
        <v>46.25</v>
      </c>
      <c r="E178" t="s">
        <v>8</v>
      </c>
      <c r="H178" s="6" t="s">
        <v>187</v>
      </c>
      <c r="I178" s="7"/>
      <c r="J178" s="7"/>
      <c r="K178" s="7">
        <v>21.9</v>
      </c>
      <c r="L178" s="7"/>
      <c r="M178" s="7">
        <v>21.9</v>
      </c>
    </row>
    <row r="179" spans="1:13">
      <c r="A179" t="s">
        <v>39</v>
      </c>
      <c r="B179" t="s">
        <v>38</v>
      </c>
      <c r="C179">
        <v>39.518000000000001</v>
      </c>
      <c r="D179">
        <v>4.4000000000000004</v>
      </c>
      <c r="E179" t="s">
        <v>0</v>
      </c>
      <c r="H179" s="6" t="s">
        <v>191</v>
      </c>
      <c r="I179" s="7"/>
      <c r="J179" s="7"/>
      <c r="K179" s="7"/>
      <c r="L179" s="7">
        <v>46.2</v>
      </c>
      <c r="M179" s="7">
        <v>46.2</v>
      </c>
    </row>
    <row r="180" spans="1:13">
      <c r="A180" t="s">
        <v>37</v>
      </c>
      <c r="B180" t="s">
        <v>36</v>
      </c>
      <c r="C180">
        <v>43.473999999999997</v>
      </c>
      <c r="D180">
        <v>16.2</v>
      </c>
      <c r="E180" t="s">
        <v>0</v>
      </c>
      <c r="H180" s="6" t="s">
        <v>27</v>
      </c>
      <c r="I180" s="7"/>
      <c r="J180" s="7"/>
      <c r="K180" s="7"/>
      <c r="L180" s="7">
        <v>52</v>
      </c>
      <c r="M180" s="7">
        <v>52</v>
      </c>
    </row>
    <row r="181" spans="1:13">
      <c r="A181" t="s">
        <v>35</v>
      </c>
      <c r="B181" t="s">
        <v>34</v>
      </c>
      <c r="C181">
        <v>11.1</v>
      </c>
      <c r="D181">
        <v>41</v>
      </c>
      <c r="E181" t="s">
        <v>3</v>
      </c>
      <c r="H181" s="6" t="s">
        <v>93</v>
      </c>
      <c r="I181" s="7"/>
      <c r="J181" s="7"/>
      <c r="K181" s="7">
        <v>22.7</v>
      </c>
      <c r="L181" s="7"/>
      <c r="M181" s="7">
        <v>22.7</v>
      </c>
    </row>
    <row r="182" spans="1:13">
      <c r="A182" t="s">
        <v>33</v>
      </c>
      <c r="B182" t="s">
        <v>32</v>
      </c>
      <c r="C182">
        <v>14.374000000000001</v>
      </c>
      <c r="D182">
        <v>57.69</v>
      </c>
      <c r="E182" t="s">
        <v>21</v>
      </c>
      <c r="H182" s="6" t="s">
        <v>73</v>
      </c>
      <c r="I182" s="7"/>
      <c r="J182" s="7"/>
      <c r="K182" s="7"/>
      <c r="L182" s="7">
        <v>37.4</v>
      </c>
      <c r="M182" s="7">
        <v>37.4</v>
      </c>
    </row>
    <row r="183" spans="1:13">
      <c r="A183" t="s">
        <v>31</v>
      </c>
      <c r="B183" t="s">
        <v>30</v>
      </c>
      <c r="C183">
        <v>12.5</v>
      </c>
      <c r="D183">
        <v>84.2</v>
      </c>
      <c r="E183" t="s">
        <v>21</v>
      </c>
      <c r="H183" s="6" t="s">
        <v>65</v>
      </c>
      <c r="I183" s="7"/>
      <c r="J183" s="7"/>
      <c r="K183" s="7">
        <v>24.7</v>
      </c>
      <c r="L183" s="7"/>
      <c r="M183" s="7">
        <v>24.7</v>
      </c>
    </row>
    <row r="184" spans="1:13">
      <c r="A184" t="s">
        <v>29</v>
      </c>
      <c r="B184" t="s">
        <v>28</v>
      </c>
      <c r="C184">
        <v>22.5</v>
      </c>
      <c r="D184">
        <v>38.200000000000003</v>
      </c>
      <c r="E184" t="s">
        <v>3</v>
      </c>
      <c r="H184" s="6" t="s">
        <v>67</v>
      </c>
      <c r="I184" s="7">
        <v>94.783600000000007</v>
      </c>
      <c r="J184" s="7"/>
      <c r="K184" s="7"/>
      <c r="L184" s="7"/>
      <c r="M184" s="7">
        <v>94.783600000000007</v>
      </c>
    </row>
    <row r="185" spans="1:13">
      <c r="A185" t="s">
        <v>27</v>
      </c>
      <c r="B185" t="s">
        <v>26</v>
      </c>
      <c r="C185">
        <v>16.306000000000001</v>
      </c>
      <c r="D185">
        <v>52</v>
      </c>
      <c r="E185" t="s">
        <v>8</v>
      </c>
      <c r="H185" s="6" t="s">
        <v>331</v>
      </c>
      <c r="I185" s="7">
        <v>86.34</v>
      </c>
      <c r="J185" s="7"/>
      <c r="K185" s="7"/>
      <c r="L185" s="7"/>
      <c r="M185" s="7">
        <v>86.34</v>
      </c>
    </row>
    <row r="186" spans="1:13">
      <c r="A186" t="s">
        <v>25</v>
      </c>
      <c r="B186" t="s">
        <v>24</v>
      </c>
      <c r="C186">
        <v>19.841999999999999</v>
      </c>
      <c r="D186">
        <v>54.9</v>
      </c>
      <c r="E186" t="s">
        <v>21</v>
      </c>
      <c r="H186" s="6" t="s">
        <v>61</v>
      </c>
      <c r="I186" s="7"/>
      <c r="J186" s="7"/>
      <c r="K186" s="7">
        <v>26.2</v>
      </c>
      <c r="L186" s="7"/>
      <c r="M186" s="7">
        <v>26.2</v>
      </c>
    </row>
    <row r="187" spans="1:13">
      <c r="A187" t="s">
        <v>23</v>
      </c>
      <c r="B187" t="s">
        <v>22</v>
      </c>
      <c r="C187">
        <v>10.7</v>
      </c>
      <c r="D187">
        <v>45.3</v>
      </c>
      <c r="E187" t="s">
        <v>21</v>
      </c>
      <c r="H187" s="6" t="s">
        <v>53</v>
      </c>
      <c r="I187" s="7"/>
      <c r="J187" s="7"/>
      <c r="K187" s="7">
        <v>16</v>
      </c>
      <c r="L187" s="7"/>
      <c r="M187" s="7">
        <v>16</v>
      </c>
    </row>
    <row r="188" spans="1:13">
      <c r="A188" t="s">
        <v>20</v>
      </c>
      <c r="B188" t="s">
        <v>19</v>
      </c>
      <c r="C188">
        <v>15.537000000000001</v>
      </c>
      <c r="D188">
        <v>43.9</v>
      </c>
      <c r="E188" t="s">
        <v>3</v>
      </c>
      <c r="H188" s="6" t="s">
        <v>39</v>
      </c>
      <c r="I188" s="7"/>
      <c r="J188" s="7">
        <v>4.4000000000000004</v>
      </c>
      <c r="K188" s="7"/>
      <c r="L188" s="7"/>
      <c r="M188" s="7">
        <v>4.4000000000000004</v>
      </c>
    </row>
    <row r="189" spans="1:13">
      <c r="A189" t="s">
        <v>18</v>
      </c>
      <c r="B189" t="s">
        <v>17</v>
      </c>
      <c r="C189">
        <v>26.739000000000001</v>
      </c>
      <c r="D189">
        <v>11.3</v>
      </c>
      <c r="E189" t="s">
        <v>3</v>
      </c>
      <c r="H189" s="6" t="s">
        <v>55</v>
      </c>
      <c r="I189" s="7"/>
      <c r="J189" s="7"/>
      <c r="K189" s="7"/>
      <c r="L189" s="7">
        <v>28.94</v>
      </c>
      <c r="M189" s="7">
        <v>28.94</v>
      </c>
    </row>
    <row r="190" spans="1:13">
      <c r="A190" t="s">
        <v>16</v>
      </c>
      <c r="B190" t="s">
        <v>15</v>
      </c>
      <c r="C190">
        <v>30.393999999999998</v>
      </c>
      <c r="D190">
        <v>46.6</v>
      </c>
      <c r="E190" t="s">
        <v>3</v>
      </c>
      <c r="H190" s="6" t="s">
        <v>49</v>
      </c>
      <c r="I190" s="7"/>
      <c r="J190" s="7"/>
      <c r="K190" s="7">
        <v>1.1000000000000001</v>
      </c>
      <c r="L190" s="7"/>
      <c r="M190" s="7">
        <v>1.1000000000000001</v>
      </c>
    </row>
    <row r="191" spans="1:13">
      <c r="A191" t="s">
        <v>14</v>
      </c>
      <c r="B191" t="s">
        <v>13</v>
      </c>
      <c r="C191">
        <v>26.172000000000001</v>
      </c>
      <c r="D191">
        <v>15.3</v>
      </c>
      <c r="E191" t="s">
        <v>3</v>
      </c>
      <c r="H191" s="6" t="s">
        <v>57</v>
      </c>
      <c r="I191" s="7"/>
      <c r="J191" s="7">
        <v>4.5</v>
      </c>
      <c r="K191" s="7"/>
      <c r="L191" s="7"/>
      <c r="M191" s="7">
        <v>4.5</v>
      </c>
    </row>
    <row r="192" spans="1:13">
      <c r="A192" t="s">
        <v>12</v>
      </c>
      <c r="B192" t="s">
        <v>11</v>
      </c>
      <c r="C192">
        <v>32.947000000000003</v>
      </c>
      <c r="D192">
        <v>20</v>
      </c>
      <c r="E192" t="s">
        <v>3</v>
      </c>
      <c r="H192" s="6" t="s">
        <v>47</v>
      </c>
      <c r="I192" s="7"/>
      <c r="J192" s="7"/>
      <c r="K192" s="7"/>
      <c r="L192" s="7">
        <v>35</v>
      </c>
      <c r="M192" s="7">
        <v>35</v>
      </c>
    </row>
    <row r="193" spans="1:13">
      <c r="A193" t="s">
        <v>10</v>
      </c>
      <c r="B193" t="s">
        <v>9</v>
      </c>
      <c r="C193">
        <v>20.85</v>
      </c>
      <c r="D193">
        <v>46.5</v>
      </c>
      <c r="E193" t="s">
        <v>8</v>
      </c>
      <c r="H193" s="6" t="s">
        <v>45</v>
      </c>
      <c r="I193" s="7">
        <v>63.8</v>
      </c>
      <c r="J193" s="7"/>
      <c r="K193" s="7"/>
      <c r="L193" s="7"/>
      <c r="M193" s="7">
        <v>63.8</v>
      </c>
    </row>
    <row r="194" spans="1:13">
      <c r="A194" t="s">
        <v>7</v>
      </c>
      <c r="B194" t="s">
        <v>6</v>
      </c>
      <c r="C194">
        <v>42.393999999999998</v>
      </c>
      <c r="D194">
        <v>2.2000000000000002</v>
      </c>
      <c r="E194" t="s">
        <v>0</v>
      </c>
      <c r="H194" s="6" t="s">
        <v>43</v>
      </c>
      <c r="I194" s="7"/>
      <c r="J194" s="7"/>
      <c r="K194" s="7"/>
      <c r="L194" s="7">
        <v>43.8</v>
      </c>
      <c r="M194" s="7">
        <v>43.8</v>
      </c>
    </row>
    <row r="195" spans="1:13">
      <c r="A195" t="s">
        <v>5</v>
      </c>
      <c r="B195" t="s">
        <v>4</v>
      </c>
      <c r="C195">
        <v>40.470999999999997</v>
      </c>
      <c r="D195">
        <v>15.4</v>
      </c>
      <c r="E195" t="s">
        <v>3</v>
      </c>
      <c r="H195" s="6" t="s">
        <v>41</v>
      </c>
      <c r="I195" s="7"/>
      <c r="J195" s="7"/>
      <c r="K195" s="7"/>
      <c r="L195" s="7">
        <v>46.25</v>
      </c>
      <c r="M195" s="7">
        <v>46.25</v>
      </c>
    </row>
    <row r="196" spans="1:13">
      <c r="A196" t="s">
        <v>2</v>
      </c>
      <c r="B196" t="s">
        <v>1</v>
      </c>
      <c r="C196">
        <v>35.715000000000003</v>
      </c>
      <c r="D196">
        <v>18.5</v>
      </c>
      <c r="E196" t="s">
        <v>0</v>
      </c>
      <c r="H196" s="6" t="s">
        <v>51</v>
      </c>
      <c r="I196" s="7"/>
      <c r="J196" s="7"/>
      <c r="K196" s="7"/>
      <c r="L196" s="7">
        <v>9.6</v>
      </c>
      <c r="M196" s="7">
        <v>9.6</v>
      </c>
    </row>
    <row r="197" spans="1:13">
      <c r="H197" s="6" t="s">
        <v>37</v>
      </c>
      <c r="I197" s="7"/>
      <c r="J197" s="7">
        <v>16.2</v>
      </c>
      <c r="K197" s="7"/>
      <c r="L197" s="7"/>
      <c r="M197" s="7">
        <v>16.2</v>
      </c>
    </row>
    <row r="198" spans="1:13">
      <c r="H198" s="6" t="s">
        <v>35</v>
      </c>
      <c r="I198" s="7"/>
      <c r="J198" s="7"/>
      <c r="K198" s="7">
        <v>41</v>
      </c>
      <c r="L198" s="7"/>
      <c r="M198" s="7">
        <v>41</v>
      </c>
    </row>
    <row r="199" spans="1:13">
      <c r="H199" s="6" t="s">
        <v>385</v>
      </c>
      <c r="I199" s="7">
        <v>88</v>
      </c>
      <c r="J199" s="7"/>
      <c r="K199" s="7"/>
      <c r="L199" s="7"/>
      <c r="M199" s="7">
        <v>88</v>
      </c>
    </row>
    <row r="200" spans="1:13">
      <c r="H200" s="6" t="s">
        <v>271</v>
      </c>
      <c r="I200" s="7">
        <v>89.844099999999997</v>
      </c>
      <c r="J200" s="7"/>
      <c r="K200" s="7"/>
      <c r="L200" s="7"/>
      <c r="M200" s="7">
        <v>89.844099999999997</v>
      </c>
    </row>
    <row r="201" spans="1:13">
      <c r="H201" s="6" t="s">
        <v>31</v>
      </c>
      <c r="I201" s="7">
        <v>84.2</v>
      </c>
      <c r="J201" s="7"/>
      <c r="K201" s="7"/>
      <c r="L201" s="7"/>
      <c r="M201" s="7">
        <v>84.2</v>
      </c>
    </row>
    <row r="202" spans="1:13">
      <c r="H202" s="6" t="s">
        <v>33</v>
      </c>
      <c r="I202" s="7">
        <v>57.69</v>
      </c>
      <c r="J202" s="7"/>
      <c r="K202" s="7"/>
      <c r="L202" s="7"/>
      <c r="M202" s="7">
        <v>57.69</v>
      </c>
    </row>
    <row r="203" spans="1:13">
      <c r="H203" s="6" t="s">
        <v>29</v>
      </c>
      <c r="I203" s="7"/>
      <c r="J203" s="7"/>
      <c r="K203" s="7">
        <v>38.200000000000003</v>
      </c>
      <c r="L203" s="7"/>
      <c r="M203" s="7">
        <v>38.200000000000003</v>
      </c>
    </row>
    <row r="204" spans="1:13">
      <c r="H204" s="6" t="s">
        <v>18</v>
      </c>
      <c r="I204" s="7"/>
      <c r="J204" s="7"/>
      <c r="K204" s="7">
        <v>11.3</v>
      </c>
      <c r="L204" s="7"/>
      <c r="M204" s="7">
        <v>11.3</v>
      </c>
    </row>
    <row r="205" spans="1:13">
      <c r="H205" s="6" t="s">
        <v>25</v>
      </c>
      <c r="I205" s="7">
        <v>54.9</v>
      </c>
      <c r="J205" s="7"/>
      <c r="K205" s="7"/>
      <c r="L205" s="7"/>
      <c r="M205" s="7">
        <v>54.9</v>
      </c>
    </row>
    <row r="206" spans="1:13">
      <c r="H206" s="6" t="s">
        <v>20</v>
      </c>
      <c r="I206" s="7"/>
      <c r="J206" s="7"/>
      <c r="K206" s="7">
        <v>43.9</v>
      </c>
      <c r="L206" s="7"/>
      <c r="M206" s="7">
        <v>43.9</v>
      </c>
    </row>
    <row r="207" spans="1:13">
      <c r="H207" s="6" t="s">
        <v>23</v>
      </c>
      <c r="I207" s="7">
        <v>45.3</v>
      </c>
      <c r="J207" s="7"/>
      <c r="K207" s="7"/>
      <c r="L207" s="7"/>
      <c r="M207" s="7">
        <v>45.3</v>
      </c>
    </row>
    <row r="208" spans="1:13">
      <c r="H208" s="6" t="s">
        <v>16</v>
      </c>
      <c r="I208" s="7"/>
      <c r="J208" s="7"/>
      <c r="K208" s="7">
        <v>46.6</v>
      </c>
      <c r="L208" s="7"/>
      <c r="M208" s="7">
        <v>46.6</v>
      </c>
    </row>
    <row r="209" spans="8:13">
      <c r="H209" s="6" t="s">
        <v>12</v>
      </c>
      <c r="I209" s="7"/>
      <c r="J209" s="7"/>
      <c r="K209" s="7">
        <v>20</v>
      </c>
      <c r="L209" s="7"/>
      <c r="M209" s="7">
        <v>20</v>
      </c>
    </row>
    <row r="210" spans="8:13">
      <c r="H210" s="6" t="s">
        <v>5</v>
      </c>
      <c r="I210" s="7"/>
      <c r="J210" s="7"/>
      <c r="K210" s="7">
        <v>15.4</v>
      </c>
      <c r="L210" s="7"/>
      <c r="M210" s="7">
        <v>15.4</v>
      </c>
    </row>
    <row r="211" spans="8:13">
      <c r="H211" s="6" t="s">
        <v>2</v>
      </c>
      <c r="I211" s="7"/>
      <c r="J211" s="7">
        <v>18.5</v>
      </c>
      <c r="K211" s="7"/>
      <c r="L211" s="7"/>
      <c r="M211" s="7">
        <v>18.5</v>
      </c>
    </row>
    <row r="212" spans="8:13">
      <c r="H212" s="6" t="s">
        <v>409</v>
      </c>
      <c r="I212" s="7">
        <v>4973.5228397000001</v>
      </c>
      <c r="J212" s="7">
        <v>179.65</v>
      </c>
      <c r="K212" s="7">
        <v>1118.3193000000001</v>
      </c>
      <c r="L212" s="7">
        <v>1933.4196842300003</v>
      </c>
      <c r="M212" s="7">
        <v>8204.9118239299969</v>
      </c>
    </row>
  </sheetData>
  <mergeCells count="3">
    <mergeCell ref="K2:L2"/>
    <mergeCell ref="M2:N2"/>
    <mergeCell ref="G10:P11"/>
  </mergeCell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Birth_rate</vt:lpstr>
      <vt:lpstr>Income_Group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2023-12-07T17:27:17Z</dcterms:modified>
</cp:coreProperties>
</file>